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Project\Aanbestedingen VGB\FCO201901 Onderhoud cluster MF-OZW-SP\03 Offertefase\Bijlagen\"/>
    </mc:Choice>
  </mc:AlternateContent>
  <bookViews>
    <workbookView xWindow="480" yWindow="420" windowWidth="11805" windowHeight="5520"/>
  </bookViews>
  <sheets>
    <sheet name="Toelichting" sheetId="9" r:id="rId1"/>
    <sheet name="1. Kosten totaal" sheetId="1" r:id="rId2"/>
    <sheet name="2. Uurtarieven" sheetId="3" r:id="rId3"/>
    <sheet name="3. MF-Bouwkundig" sheetId="14" r:id="rId4"/>
    <sheet name="4. MF-Installaties" sheetId="15" r:id="rId5"/>
    <sheet name="5. TR-Bouwkundig" sheetId="16" r:id="rId6"/>
    <sheet name="6. TR-Installaties" sheetId="17" r:id="rId7"/>
    <sheet name="7. KDV-Bouwkundig" sheetId="12" r:id="rId8"/>
    <sheet name="8. KDV-Installaties" sheetId="13" r:id="rId9"/>
  </sheets>
  <externalReferences>
    <externalReference r:id="rId10"/>
    <externalReference r:id="rId11"/>
  </externalReferences>
  <definedNames>
    <definedName name="_xlnm._FilterDatabase" localSheetId="3" hidden="1">'3. MF-Bouwkundig'!$A$13:$IB$166</definedName>
    <definedName name="_xlnm._FilterDatabase" localSheetId="4" hidden="1">'4. MF-Installaties'!$A$13:$OA$653</definedName>
    <definedName name="_xlnm._FilterDatabase" localSheetId="5" hidden="1">'5. TR-Bouwkundig'!$A$13:$IH$77</definedName>
    <definedName name="_xlnm._FilterDatabase" localSheetId="6" hidden="1">'6. TR-Installaties'!$A$13:$OC$191</definedName>
    <definedName name="_xlnm._FilterDatabase" localSheetId="7" hidden="1">'7. KDV-Bouwkundig'!$A$13:$T$90</definedName>
    <definedName name="_xlnm._FilterDatabase" localSheetId="8" hidden="1">'8. KDV-Installaties'!$A$13:$IB$67</definedName>
    <definedName name="_xlnm.Print_Area" localSheetId="7">'7. KDV-Bouwkundig'!$A$1:$K$39</definedName>
    <definedName name="_xlnm.Print_Titles" localSheetId="3">'3. MF-Bouwkundig'!$1:$13</definedName>
    <definedName name="_xlnm.Print_Titles" localSheetId="4">'4. MF-Installaties'!$1:$13</definedName>
    <definedName name="_xlnm.Print_Titles" localSheetId="5">'5. TR-Bouwkundig'!$1:$13</definedName>
    <definedName name="_xlnm.Print_Titles" localSheetId="6">'6. TR-Installaties'!$1:$13</definedName>
    <definedName name="_xlnm.Print_Titles" localSheetId="7">'7. KDV-Bouwkundig'!$1:$13</definedName>
    <definedName name="_xlnm.Print_Titles" localSheetId="8">'8. KDV-Installaties'!$1:$13</definedName>
    <definedName name="bbi">#REF!</definedName>
    <definedName name="bbiw">[1]Woningen!$G$21</definedName>
    <definedName name="bbo">#REF!</definedName>
    <definedName name="bbow">[1]Woningen!$G$11</definedName>
    <definedName name="bdo">#REF!</definedName>
    <definedName name="bdow">[1]Woningen!$G$17</definedName>
    <definedName name="bgo">#REF!</definedName>
    <definedName name="bgob">[1]Woningen!$G$13</definedName>
    <definedName name="BTW">#REF!</definedName>
    <definedName name="bvo">#REF!</definedName>
    <definedName name="bvow">[1]Woningen!$G$10</definedName>
    <definedName name="dg">#REF!</definedName>
    <definedName name="Factor_kopgevel">#REF!</definedName>
    <definedName name="Factor_kopgevelw">[1]Woningen!$Q$15</definedName>
    <definedName name="gd">#REF!</definedName>
    <definedName name="gfh">#REF!</definedName>
    <definedName name="ob">#REF!</definedName>
    <definedName name="od">#REF!</definedName>
    <definedName name="og">#REF!</definedName>
    <definedName name="tabel">#REF!</definedName>
    <definedName name="tabel2">[2]Hoofdbouwdelen!$A$3:$B$45</definedName>
  </definedNames>
  <calcPr calcId="162913"/>
</workbook>
</file>

<file path=xl/calcChain.xml><?xml version="1.0" encoding="utf-8"?>
<calcChain xmlns="http://schemas.openxmlformats.org/spreadsheetml/2006/main">
  <c r="O16" i="1" l="1"/>
  <c r="G18" i="3" l="1"/>
  <c r="L17" i="3" l="1"/>
  <c r="L16" i="3"/>
  <c r="L15" i="3"/>
  <c r="J17" i="3"/>
  <c r="J16" i="3"/>
  <c r="J15" i="3"/>
  <c r="L13" i="3"/>
  <c r="L12" i="3"/>
  <c r="J13" i="3"/>
  <c r="J12" i="3"/>
  <c r="H17" i="3"/>
  <c r="H16" i="3"/>
  <c r="H15" i="3"/>
  <c r="H13" i="3"/>
  <c r="H12" i="3"/>
  <c r="K18" i="3"/>
  <c r="I18" i="3"/>
  <c r="K14" i="3"/>
  <c r="I14" i="3"/>
  <c r="J14" i="3" l="1"/>
  <c r="L18" i="3"/>
  <c r="I19" i="3"/>
  <c r="L14" i="3"/>
  <c r="K19" i="3"/>
  <c r="J18" i="3"/>
  <c r="J19" i="3" l="1"/>
  <c r="L19" i="3"/>
  <c r="H14" i="3" l="1"/>
  <c r="G19" i="3" l="1"/>
  <c r="H18" i="3"/>
  <c r="H19" i="3" s="1"/>
  <c r="L39" i="1" l="1"/>
  <c r="D14" i="3" l="1"/>
  <c r="D18" i="3"/>
  <c r="J27" i="1"/>
  <c r="W192" i="17"/>
  <c r="G22" i="1" s="1"/>
  <c r="X192" i="17"/>
  <c r="H22" i="1" s="1"/>
  <c r="Y192" i="17"/>
  <c r="I22" i="1" s="1"/>
  <c r="Z192" i="17"/>
  <c r="J22" i="1" s="1"/>
  <c r="AA192" i="17"/>
  <c r="K22" i="1" s="1"/>
  <c r="V192" i="17"/>
  <c r="F22" i="1" s="1"/>
  <c r="L34" i="1"/>
  <c r="L35" i="1"/>
  <c r="W67" i="13"/>
  <c r="G30" i="1" s="1"/>
  <c r="X67" i="13"/>
  <c r="H30" i="1" s="1"/>
  <c r="Y67" i="13"/>
  <c r="I30" i="1" s="1"/>
  <c r="Z67" i="13"/>
  <c r="J30" i="1" s="1"/>
  <c r="AA67" i="13"/>
  <c r="K30" i="1" s="1"/>
  <c r="V67" i="13"/>
  <c r="O91" i="12"/>
  <c r="G27" i="1" s="1"/>
  <c r="P91" i="12"/>
  <c r="H27" i="1" s="1"/>
  <c r="Q91" i="12"/>
  <c r="I27" i="1" s="1"/>
  <c r="R91" i="12"/>
  <c r="S91" i="12"/>
  <c r="K27" i="1" s="1"/>
  <c r="N91" i="12"/>
  <c r="N169" i="16"/>
  <c r="O169" i="16"/>
  <c r="H19" i="1" s="1"/>
  <c r="P169" i="16"/>
  <c r="I19" i="1" s="1"/>
  <c r="Q169" i="16"/>
  <c r="J19" i="1" s="1"/>
  <c r="R169" i="16"/>
  <c r="K19" i="1" s="1"/>
  <c r="M169" i="16"/>
  <c r="F19" i="1" s="1"/>
  <c r="W654" i="15"/>
  <c r="G14" i="1" s="1"/>
  <c r="X654" i="15"/>
  <c r="H14" i="1" s="1"/>
  <c r="Y654" i="15"/>
  <c r="I14" i="1" s="1"/>
  <c r="Z654" i="15"/>
  <c r="J14" i="1" s="1"/>
  <c r="AA654" i="15"/>
  <c r="K14" i="1" s="1"/>
  <c r="V654" i="15"/>
  <c r="F14" i="1" s="1"/>
  <c r="G31" i="1" l="1"/>
  <c r="K31" i="1"/>
  <c r="I23" i="1"/>
  <c r="F23" i="1"/>
  <c r="H31" i="1"/>
  <c r="F31" i="1"/>
  <c r="J23" i="1"/>
  <c r="H23" i="1"/>
  <c r="I31" i="1"/>
  <c r="G23" i="1"/>
  <c r="K23" i="1"/>
  <c r="J31" i="1"/>
  <c r="I15" i="1"/>
  <c r="H15" i="1"/>
  <c r="K15" i="1"/>
  <c r="J15" i="1"/>
  <c r="F15" i="1"/>
  <c r="G15" i="1"/>
  <c r="G28" i="1"/>
  <c r="K28" i="1"/>
  <c r="I20" i="1"/>
  <c r="I28" i="1"/>
  <c r="G20" i="1"/>
  <c r="K20" i="1"/>
  <c r="J28" i="1"/>
  <c r="H20" i="1"/>
  <c r="F20" i="1"/>
  <c r="H28" i="1"/>
  <c r="F28" i="1"/>
  <c r="J20" i="1"/>
  <c r="F12" i="1"/>
  <c r="K12" i="1"/>
  <c r="G12" i="1"/>
  <c r="H12" i="1"/>
  <c r="J12" i="1"/>
  <c r="I12" i="1"/>
  <c r="D19" i="3"/>
  <c r="AB67" i="13"/>
  <c r="F30" i="1"/>
  <c r="L30" i="1" s="1"/>
  <c r="T91" i="12"/>
  <c r="F27" i="1"/>
  <c r="AB192" i="17"/>
  <c r="S169" i="16"/>
  <c r="G19" i="1"/>
  <c r="L19" i="1"/>
  <c r="L14" i="1"/>
  <c r="AB654" i="15"/>
  <c r="L22" i="1"/>
  <c r="O167" i="14"/>
  <c r="G11" i="1" s="1"/>
  <c r="P167" i="14"/>
  <c r="H11" i="1" s="1"/>
  <c r="Q167" i="14"/>
  <c r="I11" i="1" s="1"/>
  <c r="R167" i="14"/>
  <c r="J11" i="1" s="1"/>
  <c r="S167" i="14"/>
  <c r="K11" i="1" s="1"/>
  <c r="N167" i="14"/>
  <c r="F11" i="1" s="1"/>
  <c r="L27" i="1" l="1"/>
  <c r="T167" i="14"/>
  <c r="D30" i="3" l="1"/>
  <c r="J32" i="1" l="1"/>
  <c r="I24" i="1"/>
  <c r="F24" i="1"/>
  <c r="K32" i="1"/>
  <c r="J24" i="1"/>
  <c r="G16" i="1"/>
  <c r="G32" i="1"/>
  <c r="H32" i="1"/>
  <c r="G24" i="1"/>
  <c r="K24" i="1"/>
  <c r="H16" i="1"/>
  <c r="F16" i="1"/>
  <c r="I32" i="1"/>
  <c r="H24" i="1"/>
  <c r="F32" i="1"/>
  <c r="I16" i="1"/>
  <c r="L20" i="1"/>
  <c r="L28" i="1"/>
  <c r="L12" i="1"/>
  <c r="L11" i="1"/>
  <c r="K37" i="1" l="1"/>
  <c r="K42" i="1" s="1"/>
  <c r="J37" i="1"/>
  <c r="J42" i="1" s="1"/>
  <c r="F37" i="1"/>
  <c r="G37" i="1"/>
  <c r="G42" i="1" s="1"/>
  <c r="J16" i="1"/>
  <c r="H37" i="1"/>
  <c r="H42" i="1" s="1"/>
  <c r="I37" i="1"/>
  <c r="I42" i="1" s="1"/>
  <c r="K16" i="1"/>
  <c r="L23" i="1"/>
  <c r="L15" i="1"/>
  <c r="L31" i="1"/>
  <c r="L37" i="1" l="1"/>
  <c r="F42" i="1"/>
  <c r="L42" i="1" s="1"/>
</calcChain>
</file>

<file path=xl/sharedStrings.xml><?xml version="1.0" encoding="utf-8"?>
<sst xmlns="http://schemas.openxmlformats.org/spreadsheetml/2006/main" count="10191" uniqueCount="2241">
  <si>
    <t>Vaste kosten per jaar</t>
  </si>
  <si>
    <t xml:space="preserve"> </t>
  </si>
  <si>
    <t>Uitleg:</t>
  </si>
  <si>
    <t>Omschrijving</t>
  </si>
  <si>
    <t>Bijzonderheden, opmerkingen of toelichting</t>
  </si>
  <si>
    <t>TOTAAL</t>
  </si>
  <si>
    <t xml:space="preserve">excl. BTW </t>
  </si>
  <si>
    <t>1.</t>
  </si>
  <si>
    <t>3.</t>
  </si>
  <si>
    <t>4.</t>
  </si>
  <si>
    <t>Activiteit</t>
  </si>
  <si>
    <t>NL/Sfb code</t>
  </si>
  <si>
    <t>Overzicht uurtarieven en opslagpercentages</t>
  </si>
  <si>
    <t>De kosten voor regiewerkzaamheden kunnen per geval, na akkoord en opdracht door VGB, in rekening worden gebracht. Voor het uitvoeren van deze werkzaamheden geldt één uurtarief per aard van de werkzaamheden. Dit tarief dient per aard van de werkzaamheden loonkosten, reis- en verblijfkosten, algemene bedrijfskosten, winst en risico, een monteur, servicemonteur, werkvoorbereider, projectleider, etc. inclusief sociale lasten, te zijn opgebouwd.</t>
  </si>
  <si>
    <t xml:space="preserve">De leverancier is gehouden om VGB inzicht te geven in haar berekening van de integrale kostprijs van regiewerkzaamheden.  </t>
  </si>
  <si>
    <t xml:space="preserve">Uurtarief in € </t>
  </si>
  <si>
    <t xml:space="preserve">    excl. BTW</t>
  </si>
  <si>
    <t>Bouwkundige werkzaamheden</t>
  </si>
  <si>
    <t>Loodgieterswerkzaamheden</t>
  </si>
  <si>
    <t>Schilderwerk</t>
  </si>
  <si>
    <t xml:space="preserve">Werktuigbouwkundig installatiewerk </t>
  </si>
  <si>
    <t>Elektra installatiewerk</t>
  </si>
  <si>
    <t>Opslagpercentages</t>
  </si>
  <si>
    <t>Op werkdagen van 18.00 tot 23.00 uur</t>
  </si>
  <si>
    <t>Op werkdagen van 23.00 tot 07.30 uur</t>
  </si>
  <si>
    <t>Op zaterdagen van 07.30 tot 24.00 uur</t>
  </si>
  <si>
    <t>Op zon- en/of national erkende feestdagen van 00.00 tot 24.00 uur</t>
  </si>
  <si>
    <t>BVO:</t>
  </si>
  <si>
    <t>Object:</t>
  </si>
  <si>
    <t>Bouwlagen</t>
  </si>
  <si>
    <t>Datum</t>
  </si>
  <si>
    <t>Bouwjaar</t>
  </si>
  <si>
    <t>Bouwkundig</t>
  </si>
  <si>
    <t>Bouwdeel gegevens</t>
  </si>
  <si>
    <t>Aantal</t>
  </si>
  <si>
    <t>Eenheid</t>
  </si>
  <si>
    <t>Gebrek</t>
  </si>
  <si>
    <t>Omvang</t>
  </si>
  <si>
    <t>m2</t>
  </si>
  <si>
    <t>m1</t>
  </si>
  <si>
    <t>st</t>
  </si>
  <si>
    <t>Leuningen binnen staal</t>
  </si>
  <si>
    <t>Plafondafwerking binnen systeemplafond</t>
  </si>
  <si>
    <t>Installatie gegevens</t>
  </si>
  <si>
    <t>Verdieping</t>
  </si>
  <si>
    <t>Ruimtenummer</t>
  </si>
  <si>
    <t>capaciteit</t>
  </si>
  <si>
    <t>eenheid</t>
  </si>
  <si>
    <t>post</t>
  </si>
  <si>
    <t>Gebouw</t>
  </si>
  <si>
    <t>M2/BVO</t>
  </si>
  <si>
    <t>n.v.t.</t>
  </si>
  <si>
    <t>Daken</t>
  </si>
  <si>
    <t>VWA systeem</t>
  </si>
  <si>
    <t>Duijvelaar</t>
  </si>
  <si>
    <t>leidingwerk incl. appendages</t>
  </si>
  <si>
    <t>Boiler</t>
  </si>
  <si>
    <t>liter</t>
  </si>
  <si>
    <t>Leidingwerk incl. appendages</t>
  </si>
  <si>
    <t>6e verdieping</t>
  </si>
  <si>
    <t>leidingwerk incl appendages</t>
  </si>
  <si>
    <t>Begane grond</t>
  </si>
  <si>
    <t>Entree</t>
  </si>
  <si>
    <t>m3/h</t>
  </si>
  <si>
    <t>LBK</t>
  </si>
  <si>
    <t>A</t>
  </si>
  <si>
    <t>bliksemafleiderinstallatie</t>
  </si>
  <si>
    <t>transparantverlichting decentraal</t>
  </si>
  <si>
    <t>%</t>
  </si>
  <si>
    <t>Planmatig</t>
  </si>
  <si>
    <t>Niet-planmatig</t>
  </si>
  <si>
    <t>NEN-EN 15221</t>
  </si>
  <si>
    <t>2.</t>
  </si>
  <si>
    <t>Bedrag uit MJOP</t>
  </si>
  <si>
    <t>B</t>
  </si>
  <si>
    <t>I</t>
  </si>
  <si>
    <t>Gemiddeld uurtarief Bouw</t>
  </si>
  <si>
    <t>Gemiddeld uurtarief Installaties</t>
  </si>
  <si>
    <t>Gemiddeld uurtarief totaal</t>
  </si>
  <si>
    <t>Opslagpercentages voor werkzaamheden buiten de reguliere werktijden</t>
  </si>
  <si>
    <t>Inschrijver mag naar eigen inzicht activiteiten aanpassen, door middel van het leggen van de link met de prerstatieonderhoudsniveaus. Uiteindelijk dient er doelmatig onderhoud gepleegd te worden. De keuzes hierin dienen uitgelegd te worden in het Plan van Aanpak MJOP.</t>
  </si>
  <si>
    <t>Discipline</t>
  </si>
  <si>
    <t>Prijs</t>
  </si>
  <si>
    <t>1-</t>
  </si>
  <si>
    <t>Alg. en install. incidenteel periodiek onderhoud / klachtenonderhoud</t>
  </si>
  <si>
    <t>Reservering algemeen periodiek onderhoud</t>
  </si>
  <si>
    <t>m2 BVO</t>
  </si>
  <si>
    <t>Alg. periodiek incidenteel OH WET en regelinstall.</t>
  </si>
  <si>
    <t>Reservering incidenteel en periodiek onderhoud</t>
  </si>
  <si>
    <t>PAALFUNDERING</t>
  </si>
  <si>
    <t>Paalfundering; beton</t>
  </si>
  <si>
    <t>Fundering (onbekend)</t>
  </si>
  <si>
    <t>pm</t>
  </si>
  <si>
    <t>BUITENWANDEN</t>
  </si>
  <si>
    <t>Buitenwanden, niet constructief beton</t>
  </si>
  <si>
    <t>Vuilaanslag</t>
  </si>
  <si>
    <t>Buitenwanden, niet constructief staal</t>
  </si>
  <si>
    <t>Verwering</t>
  </si>
  <si>
    <t>BINNENWANDEN</t>
  </si>
  <si>
    <t>Binnenwanden, niet constructief systeem</t>
  </si>
  <si>
    <t>Kleine beschadigingen</t>
  </si>
  <si>
    <t>Systeemwand</t>
  </si>
  <si>
    <t>Binnenwanden, constructief metselwerk</t>
  </si>
  <si>
    <t>Schoon metselwerk betonsteen v.v. voegwerk platvol</t>
  </si>
  <si>
    <t>VLOEREN</t>
  </si>
  <si>
    <t>Vloeren, constructief beton (binnen)</t>
  </si>
  <si>
    <t>Vloerconstructie beton</t>
  </si>
  <si>
    <t>TRAPPEN EN HELLINGEN</t>
  </si>
  <si>
    <t>Trappen beton</t>
  </si>
  <si>
    <t>HOOFDDRAAGCONSTRUCTIES</t>
  </si>
  <si>
    <t>Kolommen en liggers beton</t>
  </si>
  <si>
    <t>BUITENWANDOPENINGEN</t>
  </si>
  <si>
    <t>Kozijnen hout</t>
  </si>
  <si>
    <t>Kozijnen staal</t>
  </si>
  <si>
    <t>Verval</t>
  </si>
  <si>
    <t>Ramen hout</t>
  </si>
  <si>
    <t>Deuren hout</t>
  </si>
  <si>
    <t>Houten buitendeuren v.v. dekkend schilderwerk</t>
  </si>
  <si>
    <t>Deuren staal</t>
  </si>
  <si>
    <t>Isolatieglas</t>
  </si>
  <si>
    <t>Incidenteel blindgeslagen dubbel glas en incidenteel etsing glas</t>
  </si>
  <si>
    <t>Etsing glas</t>
  </si>
  <si>
    <t>Buitenjaloezieen elektrisch</t>
  </si>
  <si>
    <t xml:space="preserve">Zonweringjaloezieen </t>
  </si>
  <si>
    <t>BINNENWANDOPENINGEN</t>
  </si>
  <si>
    <t>Houten binnenkozijnwerk v.v. dekkend schilderwerk</t>
  </si>
  <si>
    <t>BALUSTRADES EN LEUNINGEN</t>
  </si>
  <si>
    <t>Balustrades buiten staal</t>
  </si>
  <si>
    <t>Balustrades binnen staal</t>
  </si>
  <si>
    <t>DAKOPENINGEN</t>
  </si>
  <si>
    <t>Lichtkoepels</t>
  </si>
  <si>
    <t>BUITENWANDAFWERKINGEN</t>
  </si>
  <si>
    <t>Buitenwandafwerking hout</t>
  </si>
  <si>
    <t>Buitenwandafwerking staal</t>
  </si>
  <si>
    <t>Corrosie op aanzienlijk veel roosters</t>
  </si>
  <si>
    <t xml:space="preserve">Verwering </t>
  </si>
  <si>
    <t>Buitenwandafwerking stucwerk</t>
  </si>
  <si>
    <t>Buitenwandafwerking dilatatie</t>
  </si>
  <si>
    <t>BINNENWANDAFWERKINGEN</t>
  </si>
  <si>
    <t>Binnenwandafwerking hout</t>
  </si>
  <si>
    <t>Binnenwandafwerking keramisch, tegelwerk</t>
  </si>
  <si>
    <t>Keramische wandtegels</t>
  </si>
  <si>
    <t>Binnenwandafwerking, voegwerk</t>
  </si>
  <si>
    <t>Voegwerk platvol t.p.v. metselwerk betonsteen</t>
  </si>
  <si>
    <t>VLOERAFWERKINGEN</t>
  </si>
  <si>
    <t>Vloerafwerking buiten keramisch, tegelwerk</t>
  </si>
  <si>
    <t>Slijtage</t>
  </si>
  <si>
    <t>Beschadigingen</t>
  </si>
  <si>
    <t>Vloerafwerking binnen keramisch, tegelwerk</t>
  </si>
  <si>
    <t>Vloerbedekking binnen linoleum</t>
  </si>
  <si>
    <t>Marmoleum</t>
  </si>
  <si>
    <t>PVC</t>
  </si>
  <si>
    <t>Tapijt</t>
  </si>
  <si>
    <t>Vloerafwerkingen binnen entreemat</t>
  </si>
  <si>
    <t>Borstel- en schoonloopmatten</t>
  </si>
  <si>
    <t>PLAFONDAFWERKINGEN</t>
  </si>
  <si>
    <t xml:space="preserve">Systeemplafond minerale wol </t>
  </si>
  <si>
    <t>SCHILDERWERK</t>
  </si>
  <si>
    <t>Glansverlies</t>
  </si>
  <si>
    <t>DAKAFWERKINGEN</t>
  </si>
  <si>
    <t>Dakbedekking bitumen, baanvormig</t>
  </si>
  <si>
    <t>Dakaansluiting lood</t>
  </si>
  <si>
    <t>Loodslabben langs platte daken</t>
  </si>
  <si>
    <t>AFVOEREN</t>
  </si>
  <si>
    <t>Hemelwaterafvoer buiten pvc</t>
  </si>
  <si>
    <t>Pvc / koperen hwa stukken in gewassen betongevels goten onderaan hellende daken</t>
  </si>
  <si>
    <t xml:space="preserve">Stalen lijngoten </t>
  </si>
  <si>
    <t>VASTE VERKEERSVOORZIENINGEN</t>
  </si>
  <si>
    <t>Postkasten</t>
  </si>
  <si>
    <t>Gemoffelde stalen postkast t.p.v. hoofdentree</t>
  </si>
  <si>
    <t>SANITAIR</t>
  </si>
  <si>
    <t>Toiletten</t>
  </si>
  <si>
    <t>Keramische toiletpotten</t>
  </si>
  <si>
    <t>Urinoirs</t>
  </si>
  <si>
    <t>Wastafels</t>
  </si>
  <si>
    <t>Keramische wastafel</t>
  </si>
  <si>
    <t>TERREIN</t>
  </si>
  <si>
    <t>Hekwerk spijlen</t>
  </si>
  <si>
    <t>Cyclus</t>
  </si>
  <si>
    <t>bouwdeel</t>
  </si>
  <si>
    <t>3-</t>
  </si>
  <si>
    <t>Inrichting</t>
  </si>
  <si>
    <t>5-</t>
  </si>
  <si>
    <t xml:space="preserve">Werktuigbouwkundig </t>
  </si>
  <si>
    <t>??</t>
  </si>
  <si>
    <t>W</t>
  </si>
  <si>
    <t>verval</t>
  </si>
  <si>
    <t>3e verdieping</t>
  </si>
  <si>
    <t xml:space="preserve">Luchtgordijn </t>
  </si>
  <si>
    <t>Biddle</t>
  </si>
  <si>
    <t>Aanvoer-retourverdeler</t>
  </si>
  <si>
    <t>Kelder</t>
  </si>
  <si>
    <t>groepen</t>
  </si>
  <si>
    <t>7e verdieping</t>
  </si>
  <si>
    <t>Corrosie</t>
  </si>
  <si>
    <t xml:space="preserve">vuilwaterpomp </t>
  </si>
  <si>
    <t>1e verdieping</t>
  </si>
  <si>
    <t>2e verdieping</t>
  </si>
  <si>
    <t>Gevel</t>
  </si>
  <si>
    <t xml:space="preserve">Pomp </t>
  </si>
  <si>
    <t>Leidingwerk incl appendages</t>
  </si>
  <si>
    <t>Radiatoren</t>
  </si>
  <si>
    <t>corrosie / lekkage</t>
  </si>
  <si>
    <t>dakafzuigventilator</t>
  </si>
  <si>
    <t>m3/sec</t>
  </si>
  <si>
    <t>5e verdieping</t>
  </si>
  <si>
    <t xml:space="preserve">Afzuigventilator </t>
  </si>
  <si>
    <t>4e verdieping</t>
  </si>
  <si>
    <t>Regeltechniek algemeen</t>
  </si>
  <si>
    <t>Siemens - GBS</t>
  </si>
  <si>
    <t>E</t>
  </si>
  <si>
    <t>Regelkasten</t>
  </si>
  <si>
    <t xml:space="preserve">st </t>
  </si>
  <si>
    <t>brandslanghaspels</t>
  </si>
  <si>
    <t>Ajax - 20 meter</t>
  </si>
  <si>
    <t>Brandblussers</t>
  </si>
  <si>
    <t>Ajax - 6 liter schuim</t>
  </si>
  <si>
    <t>Droge blusleiding</t>
  </si>
  <si>
    <t>Pst</t>
  </si>
  <si>
    <t>6-</t>
  </si>
  <si>
    <t>Elektrotechnisch</t>
  </si>
  <si>
    <t>kabelgoten</t>
  </si>
  <si>
    <t>kabelladders</t>
  </si>
  <si>
    <t>draadgoot</t>
  </si>
  <si>
    <t>wandgoten</t>
  </si>
  <si>
    <t>vloergoten</t>
  </si>
  <si>
    <t>buisleiding</t>
  </si>
  <si>
    <t>Kracht</t>
  </si>
  <si>
    <t>2003 - revisie</t>
  </si>
  <si>
    <t>1997 - revisie</t>
  </si>
  <si>
    <t>2009 - revisie</t>
  </si>
  <si>
    <t>2007 - revisie</t>
  </si>
  <si>
    <t>--</t>
  </si>
  <si>
    <t>1997 - 2013 revisie</t>
  </si>
  <si>
    <t>wandcontactdozen</t>
  </si>
  <si>
    <t>aansluitpunten</t>
  </si>
  <si>
    <t>verlichtingsarmatuur TL-5</t>
  </si>
  <si>
    <t>x</t>
  </si>
  <si>
    <t>Siemens</t>
  </si>
  <si>
    <t>divers</t>
  </si>
  <si>
    <t>MIVA installatie</t>
  </si>
  <si>
    <t>liftmachinekamer</t>
  </si>
  <si>
    <t>Voor de uitwerking van de gevraagde prijzen dient u gebruik te maken van dit format “Prijzenblad”.</t>
  </si>
  <si>
    <t>Opstellen en actualiseren MJOP &amp; jaarplannen</t>
  </si>
  <si>
    <t xml:space="preserve">Vaste kosten beheer organisatie </t>
  </si>
  <si>
    <t>Uren</t>
  </si>
  <si>
    <t>Totaal</t>
  </si>
  <si>
    <t>Aard van de werkzaamheden</t>
  </si>
  <si>
    <t>5.</t>
  </si>
  <si>
    <t>6.</t>
  </si>
  <si>
    <t>Douches</t>
  </si>
  <si>
    <t>Aantasting afwerklaag</t>
  </si>
  <si>
    <t>Gemoffelde verzinkt spijlenhekken met 2 poortdeuren speelplaats</t>
  </si>
  <si>
    <t>VASTE SANITAIRE VOORZIENINGEN</t>
  </si>
  <si>
    <t>Verval (en corrosie t.p.v. grond)</t>
  </si>
  <si>
    <t>Verwering (incidenteel thermische breuk)</t>
  </si>
  <si>
    <t>Bitumineuze dakbedekking met leislag (470m2)</t>
  </si>
  <si>
    <t>Ververing (incidenteel lekkageherstel waargenomen)</t>
  </si>
  <si>
    <t>Bitumineuze dakbedekking met grindballast (3560m2)</t>
  </si>
  <si>
    <t>BITUMINEUZE DAKBEDEKKING</t>
  </si>
  <si>
    <t>Sauswerk op gipsplatenplafond (30m2)</t>
  </si>
  <si>
    <t>Sauswerk op scanbehang (1080m2)</t>
  </si>
  <si>
    <t>Schilderwerk ; steenachtig; binnen (m2)</t>
  </si>
  <si>
    <t>Blanke lak op glaslatten houten plinten (18m2)</t>
  </si>
  <si>
    <t>Blanke lak op glaslatten houten binnnendeuren (5m2)</t>
  </si>
  <si>
    <t>Dekkend schilderwerk op houten buitendeuren, binnen- buiten (20m2)</t>
  </si>
  <si>
    <t xml:space="preserve">Dekkend schilderwerk op houten kozijnen, binnen- buiten (238m2) </t>
  </si>
  <si>
    <t>Dekkend schilderwerk op MDF venterbanken (8m2)</t>
  </si>
  <si>
    <t>Dekkend schilderwerk op multiplex wandafwerking (8m2)</t>
  </si>
  <si>
    <t>Dekkend schilderwerk op houten radiatoraftimmering (4m2)</t>
  </si>
  <si>
    <t>Dekkend schilderwerk op houten plinten (6m2)</t>
  </si>
  <si>
    <t>Dekkend schilderwerk op houten binnenkozijnen (dubbelzijdig) (572m2)</t>
  </si>
  <si>
    <t>Schilderwerk; hout; binnen; dekkend (m2)</t>
  </si>
  <si>
    <t>Afbladderen (1e etage)</t>
  </si>
  <si>
    <t>Dekkend schilderwerk op houten buitendeuren (20m2)</t>
  </si>
  <si>
    <t>Krijten</t>
  </si>
  <si>
    <t>Dekkend  schilderwerk op houten kozijnen (238m2)</t>
  </si>
  <si>
    <t>Schilderwerk ; hout; buiten (m2)</t>
  </si>
  <si>
    <t>Vochtschade</t>
  </si>
  <si>
    <t>Vervuiling</t>
  </si>
  <si>
    <t xml:space="preserve">Slijtage </t>
  </si>
  <si>
    <t>Slijtage (betreft 1e etage)</t>
  </si>
  <si>
    <t>Dhg-vloertegels sanitair</t>
  </si>
  <si>
    <t>Beschadigingen op hoeken</t>
  </si>
  <si>
    <t>Scanbehang v.v. muurverf</t>
  </si>
  <si>
    <t>Binnenwandafwerking behang</t>
  </si>
  <si>
    <t>Slijtage (Veroudering)</t>
  </si>
  <si>
    <t xml:space="preserve">MDF vensterbanken v.v. dekkend schilderwerk (28m1) </t>
  </si>
  <si>
    <t>Multiplex v.v. dekkend schilderwerk (8m2)</t>
  </si>
  <si>
    <t>Houten radiatorombouw v.v. dekkend schilderwerk (4st) (4m2)</t>
  </si>
  <si>
    <t>Verwering (tevens scheurvorming)</t>
  </si>
  <si>
    <t>Kitvoeg in metselwerk gevels</t>
  </si>
  <si>
    <t xml:space="preserve">Verzanding </t>
  </si>
  <si>
    <t>Cementgeboden platvol voegwerk</t>
  </si>
  <si>
    <t>Buitenwandafwerking voegwerk</t>
  </si>
  <si>
    <t>Vewering (en plaatselijk verschoven / gedeformeerde cassettes)</t>
  </si>
  <si>
    <t xml:space="preserve">Gemoffelde stalen gevelcassettes </t>
  </si>
  <si>
    <t>Multiplex plafondpanelen v.v. dekkend schilderwerk</t>
  </si>
  <si>
    <t>Lichtkoepels polycarbonaat (1 st)</t>
  </si>
  <si>
    <t>Gemoffelde stalen traphekken</t>
  </si>
  <si>
    <t>Gebreken aan hang en sluitwerk</t>
  </si>
  <si>
    <t>Houten binnendeuren met HPL toplaag</t>
  </si>
  <si>
    <t>Screens zonwering (verdieping)</t>
  </si>
  <si>
    <t>Zonwering screens electrisch</t>
  </si>
  <si>
    <t>Uitval zonweringschermen</t>
  </si>
  <si>
    <t>Zonwering uitval electrisch</t>
  </si>
  <si>
    <t xml:space="preserve">Dubbele beglazing </t>
  </si>
  <si>
    <t>Hardhouten draaikiepramen v.v. dekkend schilderwerk (2m2)</t>
  </si>
  <si>
    <t>Hardhouten klepramen v.v. dekkend schilderwerk (40m2)</t>
  </si>
  <si>
    <t>Hardhouten buitenkozijnen v.v. dekkend schilderwerk</t>
  </si>
  <si>
    <t>Betontrap met marmoleum afwerking</t>
  </si>
  <si>
    <t>TRAPPEN</t>
  </si>
  <si>
    <t>Systeemwand met scanbehang v.v. muurverf</t>
  </si>
  <si>
    <t>Graffity</t>
  </si>
  <si>
    <t>Halfsteens metselwerk, spouwmuur</t>
  </si>
  <si>
    <t>Buitenwanden, constructief; metselwerk</t>
  </si>
  <si>
    <t>Alg. en Bouwk. incidenteel periodiek onderhoud</t>
  </si>
  <si>
    <t>Startjaar 2020</t>
  </si>
  <si>
    <t>Cvo</t>
  </si>
  <si>
    <t>Intensiteit</t>
  </si>
  <si>
    <t>2 stuks</t>
  </si>
  <si>
    <t>Kinderdagverblijf VU Amsterdam</t>
  </si>
  <si>
    <t>1115 m2/bvo</t>
  </si>
  <si>
    <t>ASSETLIJST VU KINDERDAGVERBLIJF - BOUWKUNDIG</t>
  </si>
  <si>
    <t>H</t>
  </si>
  <si>
    <t>Ajax</t>
  </si>
  <si>
    <t>Blusdekens</t>
  </si>
  <si>
    <t>V/H</t>
  </si>
  <si>
    <t>Brandslanghaspels, in haspelkast</t>
  </si>
  <si>
    <t>0.19</t>
  </si>
  <si>
    <t>Begane Grond</t>
  </si>
  <si>
    <t>V</t>
  </si>
  <si>
    <t xml:space="preserve">Gebouw </t>
  </si>
  <si>
    <t>BEVEILIGING</t>
  </si>
  <si>
    <t>Vluchtroute noodverlichting</t>
  </si>
  <si>
    <t>Algemene noodverlichting decentraal</t>
  </si>
  <si>
    <t>Spots onder de luifel</t>
  </si>
  <si>
    <t>Buiten - gevelarmaturen</t>
  </si>
  <si>
    <t>Philips TL - D / enkel</t>
  </si>
  <si>
    <t xml:space="preserve">Verlichtingsarmatuur  TL-D </t>
  </si>
  <si>
    <t>spots</t>
  </si>
  <si>
    <t>Verlichtingsarmatuur PL</t>
  </si>
  <si>
    <t>dubbele armaturen</t>
  </si>
  <si>
    <t>Verlichtingsarmatuur TL-5</t>
  </si>
  <si>
    <t>VERLICHTING</t>
  </si>
  <si>
    <t>Aansluitpunten</t>
  </si>
  <si>
    <t>Wandcontactdozen</t>
  </si>
  <si>
    <t>KRACHT</t>
  </si>
  <si>
    <t>volt</t>
  </si>
  <si>
    <t>ST 2000 -0 2 amp - 12 volt</t>
  </si>
  <si>
    <t xml:space="preserve">Power suply </t>
  </si>
  <si>
    <t>1996 / 2012</t>
  </si>
  <si>
    <t>45 groepen</t>
  </si>
  <si>
    <t>Laagspanningshoofdverdeler, HLK-E23</t>
  </si>
  <si>
    <t>Kabelladders</t>
  </si>
  <si>
    <t>Kabelgoten</t>
  </si>
  <si>
    <t>Veiligheidsaarding, hoofdaardrail</t>
  </si>
  <si>
    <t>CENTRALE ELEKTROTECHNISCHE VOORZIENINGEN</t>
  </si>
  <si>
    <t>stuks</t>
  </si>
  <si>
    <t>begane grond</t>
  </si>
  <si>
    <t>Landis Gyr, type WSD5-6.00 S6</t>
  </si>
  <si>
    <t>Warmtemeter</t>
  </si>
  <si>
    <t>REGELING KLIMAAT EN SANITAIR</t>
  </si>
  <si>
    <t>Dak</t>
  </si>
  <si>
    <t>Holland Heating / HCDA 122 - 97 - 145</t>
  </si>
  <si>
    <t>45KI00001</t>
  </si>
  <si>
    <t>dakafzuigventilator diverse ruimten</t>
  </si>
  <si>
    <t>Hoogste dak</t>
  </si>
  <si>
    <t>Holland Heating / 1998 - 0145 - HCDA110</t>
  </si>
  <si>
    <t>Dakafzuigventilator diverse ruimten</t>
  </si>
  <si>
    <t>LUCHTBEHANDELING</t>
  </si>
  <si>
    <t>Vloerverwarming</t>
  </si>
  <si>
    <t>Radiatoren (+ leidingen)</t>
  </si>
  <si>
    <t>120011N /12- 2</t>
  </si>
  <si>
    <t>Vloerverwarming smoorklep</t>
  </si>
  <si>
    <t>Pomp Grundfos Alpha 2 / 25 - 40</t>
  </si>
  <si>
    <t>Pomp Grundfos UPE 32 - 120 / K100RDCP8</t>
  </si>
  <si>
    <t xml:space="preserve">Aanvoer-retourverdeler </t>
  </si>
  <si>
    <t>WARMTEDISTRIBUTIE</t>
  </si>
  <si>
    <t>t.b.v. De 1e verdieping en de begane grond</t>
  </si>
  <si>
    <t>Mitsubitsi Invest R410A / 0,75 kg / nr.  K91005 -11405</t>
  </si>
  <si>
    <t>Split units</t>
  </si>
  <si>
    <t xml:space="preserve">Dak </t>
  </si>
  <si>
    <t>St.</t>
  </si>
  <si>
    <t>Carrier 40 W / 82403530 / R410 A</t>
  </si>
  <si>
    <t>KOUDEOPWEKKING</t>
  </si>
  <si>
    <t>GASSEN</t>
  </si>
  <si>
    <t>0.20</t>
  </si>
  <si>
    <t>Daalderop</t>
  </si>
  <si>
    <t>WATER</t>
  </si>
  <si>
    <t>Pluvia systeem</t>
  </si>
  <si>
    <t>HWA - vrijverval.</t>
  </si>
  <si>
    <t>TA , stadsverwarming - ACVAT12SQL 35</t>
  </si>
  <si>
    <t>TA , stadsverwarming</t>
  </si>
  <si>
    <t>47K00004</t>
  </si>
  <si>
    <t>WARMTEOPWEKKING</t>
  </si>
  <si>
    <t>Verhuurder(V)</t>
  </si>
  <si>
    <t>Starjaar 2020</t>
  </si>
  <si>
    <t>TECHNISCHE STICKER</t>
  </si>
  <si>
    <t>Huurder(H)</t>
  </si>
  <si>
    <t>ASSETLIJST VU KINDERDAGVERBLIJF - INSTALLATIES</t>
  </si>
  <si>
    <t>ASSETLIJST VU MEDISCHE FACULTEIT - BOUWKUNDIG</t>
  </si>
  <si>
    <t>Medische Faculteit</t>
  </si>
  <si>
    <t>8 stuks</t>
  </si>
  <si>
    <t xml:space="preserve">Intensiteit </t>
  </si>
  <si>
    <t>m2BVO</t>
  </si>
  <si>
    <t>Paalfundering geheid; beton</t>
  </si>
  <si>
    <t>Fundering onbekend</t>
  </si>
  <si>
    <t>Gevelmetselwerk</t>
  </si>
  <si>
    <t>Scheurvorming / beschadigingen</t>
  </si>
  <si>
    <t>Binnenwand systeem</t>
  </si>
  <si>
    <t>Binnenwand metsewlerk</t>
  </si>
  <si>
    <t>Metselwerk wanden</t>
  </si>
  <si>
    <t>Scheurvorming</t>
  </si>
  <si>
    <t>Vloeren constructief; beton</t>
  </si>
  <si>
    <t>Vloerafwerking betonnen buitenvloer</t>
  </si>
  <si>
    <t>Vloer beton</t>
  </si>
  <si>
    <t xml:space="preserve">Wapening manco tpv entree zijgevel (parkeerplaats) </t>
  </si>
  <si>
    <t>Vloer (banden) beton</t>
  </si>
  <si>
    <t>Betonschade tpv vloer (banden) stalen roosters zijgevels</t>
  </si>
  <si>
    <t>Vloeren constructief; staal</t>
  </si>
  <si>
    <t>Stalen roostervloer</t>
  </si>
  <si>
    <t>Trappen; hout</t>
  </si>
  <si>
    <t>Binnentrappen hout</t>
  </si>
  <si>
    <t>Trappen; beton</t>
  </si>
  <si>
    <t>Buitentrappen beton vzv natuursteen</t>
  </si>
  <si>
    <t>Binnentrappen beton</t>
  </si>
  <si>
    <t>Binnentrappen beton vzv natuursteen</t>
  </si>
  <si>
    <t>Trappen; staal</t>
  </si>
  <si>
    <t>Buitentrappen staal</t>
  </si>
  <si>
    <t>Veroudering / Corrosie bordes (oppervlakte corrosie treden)</t>
  </si>
  <si>
    <t>Binnentrappen staal vzv houten treden</t>
  </si>
  <si>
    <t>Betonnen komommen (4375m1=5148m2) en liggers (2274m1=1820m2); buiten (uitgeslagen oppervlak)</t>
  </si>
  <si>
    <t>Wapening manco, Beschadigingen/scheurvorming</t>
  </si>
  <si>
    <t>Buitenkozijnwerk; hout / staal (combi kozijnen)</t>
  </si>
  <si>
    <t>Houten buitenkozijnen voorzien van dekkend schilderwerk</t>
  </si>
  <si>
    <t>Buitenkozijnwerk; staal (transformatordeuren ed)</t>
  </si>
  <si>
    <t>Stalen buitenkozijnen voorzien van dekkend schilderwerk</t>
  </si>
  <si>
    <t>Verwering / veroudering</t>
  </si>
  <si>
    <t>Ramen; hout</t>
  </si>
  <si>
    <t>Houten ramen voorzien van dekkend schilderwerk</t>
  </si>
  <si>
    <t>Hang- en sluitwerk manco</t>
  </si>
  <si>
    <t>Ramen; staal</t>
  </si>
  <si>
    <t>Stalen ramen voorzien van dekkend schilderwerk</t>
  </si>
  <si>
    <t>Deuren; hout</t>
  </si>
  <si>
    <t>Houten buitendeuren voorzien van dekkend schilderwerk</t>
  </si>
  <si>
    <t>Deuren; staal</t>
  </si>
  <si>
    <t>Stalen deuren vzv  dekkend schilderwerk</t>
  </si>
  <si>
    <t>Panelen hout</t>
  </si>
  <si>
    <t>Houten panelen voorzien van dekkend schilderwerk</t>
  </si>
  <si>
    <t>Panelen staal</t>
  </si>
  <si>
    <t>Stalen panelen voorzien van dekkend schilderwerk</t>
  </si>
  <si>
    <t>Deuken en lichte corrosie geconstateerd</t>
  </si>
  <si>
    <t>Stalen roosters voorzien van dekkend schilderwerk</t>
  </si>
  <si>
    <t>Verwering / Corrosie  (vervuiling)</t>
  </si>
  <si>
    <t>Beglazing; algemeen</t>
  </si>
  <si>
    <t>Beglazing dubbel</t>
  </si>
  <si>
    <t>Kitvoegen tpv enkele beglazing</t>
  </si>
  <si>
    <t>Verharding en vervuiling kiwerk</t>
  </si>
  <si>
    <t>Beglazing</t>
  </si>
  <si>
    <t>Beglazing enkel</t>
  </si>
  <si>
    <t>Beglazing kunststof</t>
  </si>
  <si>
    <t>buitendeuren; bijzondere deuren</t>
  </si>
  <si>
    <t>Automatische schifdeuren BG B WDL A Buiten Boon(MF A000A)</t>
  </si>
  <si>
    <t>Veroudering / slijtage</t>
  </si>
  <si>
    <t>Automische deur BG BWDL A Circlelock Buiten Boon (MF A000A)</t>
  </si>
  <si>
    <t>Automatische tourniquet BG Awest buiten Boon (MF A000A)</t>
  </si>
  <si>
    <t>Automatische tourniquet BG A oost buiten Boon (MF A000A)</t>
  </si>
  <si>
    <t>Autom draaideur goederenontvangst 2/2; Tormax (MF-DK00)</t>
  </si>
  <si>
    <t>Automat. TDM Tormax (MFDK00)</t>
  </si>
  <si>
    <t>Automat schuifdeur afrit mortuarium MF-EK06)</t>
  </si>
  <si>
    <t>Buitenjaloezieën elektrisch</t>
  </si>
  <si>
    <t>Zonwering aluminium jaloezieën, elektrisch 795st=1749m1</t>
  </si>
  <si>
    <t>Plaatselijk losse geleiders</t>
  </si>
  <si>
    <t>Binnenkozijnen; hout</t>
  </si>
  <si>
    <t>Houten binnenkozijnen voorzien van dekkend schilderwerk</t>
  </si>
  <si>
    <t>Binnenkozijnen; staal</t>
  </si>
  <si>
    <t>Stalen binnenkozijnen voorzien van dekkend schilderwerk</t>
  </si>
  <si>
    <t>Binnenkozijnen; aluminium</t>
  </si>
  <si>
    <t>Aluminium binnenkozijnen voorzien van dekkend schilderwerk</t>
  </si>
  <si>
    <t>binnendeuren; bijzondere deuren</t>
  </si>
  <si>
    <t>Autom. Schuifdeur BG BWDL A Binnen - MF-A000</t>
  </si>
  <si>
    <t>Automatische schuifdeur keuken bij G025 (TORMAX) - MF-D0</t>
  </si>
  <si>
    <t>Automatische schuifdeur tuss (H000 + H000D) (TORMAX) - MF-D0</t>
  </si>
  <si>
    <t>Automatische schuifdeur bwdl G fietsenkelder (TORMAX) - MF-D0</t>
  </si>
  <si>
    <t>Automatische deuropener keuk + gang (3st) - MF-D0</t>
  </si>
  <si>
    <t>Automatische schuifdeur DK00C bij tel. Centrale</t>
  </si>
  <si>
    <t>Binnendeuren; hout</t>
  </si>
  <si>
    <t>Houten binnendeuren voorzien van dekkend schilderwerk</t>
  </si>
  <si>
    <t>Beschadigingen en hang en sluitwerk manco</t>
  </si>
  <si>
    <t>Binnendeuren; staal</t>
  </si>
  <si>
    <t>Stalen binnendeuren voorzien van dekkend schilderwerk</t>
  </si>
  <si>
    <t>Scheuren / beschadigingen</t>
  </si>
  <si>
    <t>Binnendeuren; aluminium</t>
  </si>
  <si>
    <t>Brandwerende schuifdeuren (Keuk + Dzijde,  Keuk + Ezijd) Tormax - MF-D0</t>
  </si>
  <si>
    <t>Automatische deuropener keuk + gang/D043 en G012- MF-D0</t>
  </si>
  <si>
    <t>Alumnium deuren</t>
  </si>
  <si>
    <t>Automatische deuropener keuk + D043/G012- MF-D0</t>
  </si>
  <si>
    <t>Balustrades;  buiten</t>
  </si>
  <si>
    <t>Balustrade  staal voorzien van dekkend schilderwerk</t>
  </si>
  <si>
    <t>Balustrades;  hout ; binnen</t>
  </si>
  <si>
    <t>Balustrade hout voorzien van blanke lak</t>
  </si>
  <si>
    <t>Balustrades;  staal ; binnen</t>
  </si>
  <si>
    <t>Mechanische beschadigingen</t>
  </si>
  <si>
    <t>Hekwerk staal (fietsenstalling)</t>
  </si>
  <si>
    <t>Leuningen; staal; binnen</t>
  </si>
  <si>
    <t>Stalen leuning voorzien van dekkend schilderwerk</t>
  </si>
  <si>
    <t>Kunststof lichtkoepels</t>
  </si>
  <si>
    <t>BUITENWANDAFWERKI NGEN</t>
  </si>
  <si>
    <t>Gevelafwerkingen; voegwerk</t>
  </si>
  <si>
    <t>Voegwerk (1967)</t>
  </si>
  <si>
    <t>Verzanding  (verwering)</t>
  </si>
  <si>
    <t>Voegwerk (1988)</t>
  </si>
  <si>
    <t>Buitenwandafwerking  staal</t>
  </si>
  <si>
    <t>Geprofileerde stalen beplating (dakopbouw)</t>
  </si>
  <si>
    <t>Vervuiling/Algaanslag</t>
  </si>
  <si>
    <t>Corrosie bevestigers</t>
  </si>
  <si>
    <t>Kitvoegen tpv betonelementen 648m1, Dilatatie kitvoeg 79m1</t>
  </si>
  <si>
    <t>Binnenwandafwerking; hout</t>
  </si>
  <si>
    <t>Bamboe wandafwerking</t>
  </si>
  <si>
    <t>Houten wanden vzv sw</t>
  </si>
  <si>
    <t>Akoestische wandafwerking (collegezaal)</t>
  </si>
  <si>
    <t>Binnenwandafwerking; kunststof</t>
  </si>
  <si>
    <t>Kunststof wandafwerking (collegezaal)</t>
  </si>
  <si>
    <t>Binnenwandafwerking; glas</t>
  </si>
  <si>
    <t>Gelaagd glas in aluminium frame</t>
  </si>
  <si>
    <t>Binnenwandafwerking; keramisch tegelwerk</t>
  </si>
  <si>
    <t>Keramisch wandtegelwerk</t>
  </si>
  <si>
    <t>Veroudering (craquelé. Beschadigingen en onthechting) BETREFT  NIET GERENOVEERDE VERDIEPINGSVLEUGELS</t>
  </si>
  <si>
    <t>Vloerafwerking; coating; buiten</t>
  </si>
  <si>
    <t>Coating op balkonvloer beton</t>
  </si>
  <si>
    <t>Slijtage (vervuiling)</t>
  </si>
  <si>
    <t>Vloerafwerkingen; betonvloer; binnen</t>
  </si>
  <si>
    <t>Betonvloer</t>
  </si>
  <si>
    <t>Vloerafwerking beton</t>
  </si>
  <si>
    <t>Betontegels binnen (fietsenstalling)</t>
  </si>
  <si>
    <t>Vloerafwerkingen; Natuursteen tegelwerk; binnen</t>
  </si>
  <si>
    <t>Natuursteen</t>
  </si>
  <si>
    <t>Vloerafwerkingen; keramisch tegelwerk; binnen</t>
  </si>
  <si>
    <t>Keramische Tegelvloer</t>
  </si>
  <si>
    <t>Onthechting  (beschadigingen,vervuiling en algemene veroudering ) BETREFT  NIET GERENOVEERDE VERDIEPINGSVLEUGELS</t>
  </si>
  <si>
    <t>Keramische Tegelvloer (nieuw Begane grond)</t>
  </si>
  <si>
    <t>Vloerafwerkingen; Marmoleum / linoleum; binnen</t>
  </si>
  <si>
    <t>Linoleum</t>
  </si>
  <si>
    <t>Slijtage (beschadigingen en vervuiling) BETREFT  NIET GERENOVEERDE VERDIEPINGSVLEUGELS</t>
  </si>
  <si>
    <t>Vloerafwerkingen; Epoxy troffelvloer; binnen</t>
  </si>
  <si>
    <t>Gietvloer</t>
  </si>
  <si>
    <t>Vloerafwerkingen;tapijt; binnen</t>
  </si>
  <si>
    <t>vloerkleden in PVC vloer</t>
  </si>
  <si>
    <t>Schoonloopmat</t>
  </si>
  <si>
    <t>Vloerafwerkingen; parket; binnen</t>
  </si>
  <si>
    <t>Parket</t>
  </si>
  <si>
    <t>Slijtage (beschadigingen en vervuiling)</t>
  </si>
  <si>
    <t>Vloerafwerkingen; pvc; binnen</t>
  </si>
  <si>
    <t>TRAP-/HELLINGAFWERKING</t>
  </si>
  <si>
    <t>Trapafwerking epoxy coating</t>
  </si>
  <si>
    <t>Coating betonnen trap (incl. bordes)</t>
  </si>
  <si>
    <t>Slijtage (kale delen)</t>
  </si>
  <si>
    <t>Plafondafwerking; Staal</t>
  </si>
  <si>
    <t>Metalen rooster plafondafwerking</t>
  </si>
  <si>
    <t>Plafondafwerking; Systeemplafond</t>
  </si>
  <si>
    <t>Systeemplafond</t>
  </si>
  <si>
    <t>Beschadigde plafondplaten</t>
  </si>
  <si>
    <t>Plafondafwerking; Vezelcement/houtwolcement; binnen</t>
  </si>
  <si>
    <t>HWC beplating (beton/vezelplaat) voorzien van dekkend schilderwerk</t>
  </si>
  <si>
    <t>Plafondafwerking; Vezelcement/houtwolcement; buiten</t>
  </si>
  <si>
    <t>HWC beplating</t>
  </si>
  <si>
    <t>Dekkend schilderwerk op houten deuren (12m2)</t>
  </si>
  <si>
    <t>Krijten (barstvorming)</t>
  </si>
  <si>
    <t>Dekkend schilderwerk op houten panelen (1349 m2)</t>
  </si>
  <si>
    <t>Schilderwerk ; hout / staal; buiten (m1)</t>
  </si>
  <si>
    <t>Dekkend schilderwerk  op houten/ stalen kozijnen (32780 m1)</t>
  </si>
  <si>
    <t>Krijten (vervuiling)</t>
  </si>
  <si>
    <t>Schilderwerk ; metaal; buiten (m2)</t>
  </si>
  <si>
    <t>Dekkend schilderwerk op stalen buitendeuren (83 m2)</t>
  </si>
  <si>
    <t>Dekkend schilderwerk op stalen beplating (1492 m2)</t>
  </si>
  <si>
    <t>Dekkend schilderwerk op roosters (59m2)</t>
  </si>
  <si>
    <t>Dekkend schilderwerk op hekwerken (dz) (530m2)</t>
  </si>
  <si>
    <t>Schilderwerk ; metaal; buiten (m1)</t>
  </si>
  <si>
    <t>Dekkend schilderwerk op stalen kozijnen ( 146 m1)</t>
  </si>
  <si>
    <t>Schilderwerk; beton; buiten (m2)</t>
  </si>
  <si>
    <t>Sauswerk op betonnen kolommen en liggers (6968m2)</t>
  </si>
  <si>
    <t>Afbladderen (krijten)</t>
  </si>
  <si>
    <t>Dekkend schilderwerk op houten wand (83 m2)</t>
  </si>
  <si>
    <t>Dekkend schilderwerk op houten deuren (2086m2)</t>
  </si>
  <si>
    <t>Blanke lak op houten hekwerk, vlakvol dubbelzijdig gemeten (46m2)</t>
  </si>
  <si>
    <t>Blanke lak op houten traptreden, vlakvol dubbelzijdig gemeten (60m2)</t>
  </si>
  <si>
    <t>Blanke lak op parket vloerafwerking (273 m2)</t>
  </si>
  <si>
    <t>Schilderwerk; hout; binnen; dekkend (m1)</t>
  </si>
  <si>
    <t>Dekkend schilderwerk op houten kozijnen (4598 m1)</t>
  </si>
  <si>
    <t>Dekkend schilderwerk op binnenzijde houten/ stalen buitenkozijnwerk (22821 m1)</t>
  </si>
  <si>
    <t>Blanke lak op houten kozijnwerk (33 m1)</t>
  </si>
  <si>
    <t>Schilderwerk ; metaal; binnen (m2)</t>
  </si>
  <si>
    <t>Dekkend schilderwerk op stalen balustrade/traphek (972m2) (vlakvol dubbelzijdig gemeten)</t>
  </si>
  <si>
    <t>Dekkend schilderwerk op aluminium sandwichpanelen (7e etage / bouwdeel E) (878 m2)</t>
  </si>
  <si>
    <t>Dekkend schilderwerk op stalen kolommen ( 1121 m2)</t>
  </si>
  <si>
    <t>Dekkend schilderwerk op stalen (vloer)banden (1116 m2)</t>
  </si>
  <si>
    <t>Dekkend schilderwerk op stalen leuningen (277m1=56m2)</t>
  </si>
  <si>
    <t>Schilderwerk ; metaal; binnen (m1)</t>
  </si>
  <si>
    <t>Dekkend schilderwerk op stalen binnenkozijnwerk (1125 m1)</t>
  </si>
  <si>
    <t>Sauswerk op betonnen kolommen (3237 m2)</t>
  </si>
  <si>
    <t>Vervuiling / beschadigingen</t>
  </si>
  <si>
    <t>Sauswerk op vloerbanden beton (2562 m2)</t>
  </si>
  <si>
    <t>Antislipcoating (1236m2)</t>
  </si>
  <si>
    <t>Sauswerk op beton/vezelplaat plafond (925 m2)</t>
  </si>
  <si>
    <t>Sauswerk op wandafwerking steenachtig metselwerk (2250 m2)</t>
  </si>
  <si>
    <t>Sauswerk op wandafwerking steenachtig (13261m2)</t>
  </si>
  <si>
    <t>Dakafwerking zink; vlak</t>
  </si>
  <si>
    <t>Muurafdekking zink</t>
  </si>
  <si>
    <t>Dakafwerking aluminium; vlak</t>
  </si>
  <si>
    <t>Dakrandafwerking aluminium</t>
  </si>
  <si>
    <t>Verwering (Vervuiling)</t>
  </si>
  <si>
    <t>Dakbedekking; bitumineus baanvormig</t>
  </si>
  <si>
    <t>Bitumen dakbedekking bouwdeel D</t>
  </si>
  <si>
    <t>Verwering  (erosie schutlaag / vervuiling)</t>
  </si>
  <si>
    <t>Bitumen dakbedekking bouwdeel D2e</t>
  </si>
  <si>
    <t>Bitumen dakbedekking bouwdeel E, J</t>
  </si>
  <si>
    <t>Bitumen dakbedekking bouwdeel A-H</t>
  </si>
  <si>
    <t>Bitumen dakbedekking bouwdeel F</t>
  </si>
  <si>
    <t>Dakaansluiting; lood</t>
  </si>
  <si>
    <t>Loodaansluiting dak</t>
  </si>
  <si>
    <t>Sanitair; toiletten</t>
  </si>
  <si>
    <t>Toiletpot</t>
  </si>
  <si>
    <t>Veroudering  BETREFT  NIET GERENOVEERDE VERDIEPINGSVLEUGELS</t>
  </si>
  <si>
    <t>Sanitair; urinoirs</t>
  </si>
  <si>
    <t>Sanitair; wastafels</t>
  </si>
  <si>
    <t>Wastafels en kranen</t>
  </si>
  <si>
    <t>Sanitair;wastroggen</t>
  </si>
  <si>
    <t>Wastroggen rvs</t>
  </si>
  <si>
    <t>Sanitair; natte cel inrichting</t>
  </si>
  <si>
    <t>Sanitair; aangepast algemeen</t>
  </si>
  <si>
    <t>MIVA toilet</t>
  </si>
  <si>
    <t>ASSETLIJST VU MEDISCHE FACULTEIT - INSTALLATIES</t>
  </si>
  <si>
    <t>Leidingwerk incl. appendages, afsluiters afscheiders, pompen etc.</t>
  </si>
  <si>
    <t>BK25</t>
  </si>
  <si>
    <t>B-K26</t>
  </si>
  <si>
    <t xml:space="preserve">Platenwarmtewisselaar </t>
  </si>
  <si>
    <t>46MS31000</t>
  </si>
  <si>
    <t>Platenwarmtewisselaar Centrifuges koeling H333f</t>
  </si>
  <si>
    <t>H339</t>
  </si>
  <si>
    <t>Platenwarmtewisselaar (Enchangeur a plaques)</t>
  </si>
  <si>
    <t>Uranus platenwarmtewisselaar 212</t>
  </si>
  <si>
    <t>BK26</t>
  </si>
  <si>
    <t xml:space="preserve">HWA </t>
  </si>
  <si>
    <t>Hemelwaterafvoer PVC</t>
  </si>
  <si>
    <t>Verwering, ontbrekende hwa en corrosie bevestigers</t>
  </si>
  <si>
    <t>Vuilwaterput</t>
  </si>
  <si>
    <t>AK01</t>
  </si>
  <si>
    <t>Vuilwaterput VDR 21-4</t>
  </si>
  <si>
    <t>Ak16</t>
  </si>
  <si>
    <t>CK77</t>
  </si>
  <si>
    <t>Vuilwaterput AWA Drainer 301SE</t>
  </si>
  <si>
    <t>EK05</t>
  </si>
  <si>
    <t>FK06</t>
  </si>
  <si>
    <t>Vuilwaterput PA-I 2331/Miniboy</t>
  </si>
  <si>
    <t>GK028</t>
  </si>
  <si>
    <t>Vuilwaterpomp (RV2)</t>
  </si>
  <si>
    <t>GK-02b</t>
  </si>
  <si>
    <t>Vuilwaterpomp 5+6 (RVW3)</t>
  </si>
  <si>
    <t>AK01-A</t>
  </si>
  <si>
    <t>Grondwaterpomp</t>
  </si>
  <si>
    <t>KSB</t>
  </si>
  <si>
    <t>Pompunit tbv wasbakken</t>
  </si>
  <si>
    <t>JK</t>
  </si>
  <si>
    <t>Afvoer Faecaliën, scheidingsinstallaties</t>
  </si>
  <si>
    <t>Onderbrekingsinstallatie Mortuarium HUV2 DPL4-40 N 5/4 (Duijvelaar)</t>
  </si>
  <si>
    <t>Vetopvanginstallatie</t>
  </si>
  <si>
    <t>Vetopvangtanks Keuken, KSB</t>
  </si>
  <si>
    <t>GK02b</t>
  </si>
  <si>
    <t>Drinkwaterinstallatie (leidingwerk incl. appendages)</t>
  </si>
  <si>
    <t>Drinkwaterinstallatie</t>
  </si>
  <si>
    <t>Corrosie leidingen en appendages</t>
  </si>
  <si>
    <t>Demiwater nabehandeld</t>
  </si>
  <si>
    <t>Demiwater</t>
  </si>
  <si>
    <t>Drinkwaterleiding LD</t>
  </si>
  <si>
    <t>Drinkwaterleiding HD</t>
  </si>
  <si>
    <t>2e Verdieping</t>
  </si>
  <si>
    <t xml:space="preserve">Hydrofoor (4pomps), </t>
  </si>
  <si>
    <t>Megacontrol II - 4 pomps</t>
  </si>
  <si>
    <t>GK-02a</t>
  </si>
  <si>
    <t>Hydrofoor (2pomps), `</t>
  </si>
  <si>
    <t>Break-unit - 2 pomps</t>
  </si>
  <si>
    <t>GK17</t>
  </si>
  <si>
    <t>Pompunit tbv condens LBK</t>
  </si>
  <si>
    <t>HSK25</t>
  </si>
  <si>
    <t>Doseerinstallatie</t>
  </si>
  <si>
    <t>Doseerinstallie Medische Faculteit, CCD plus Houseman</t>
  </si>
  <si>
    <t>Waterontharder</t>
  </si>
  <si>
    <t xml:space="preserve">Verdeler </t>
  </si>
  <si>
    <t>47MA06001 / 47MA06002</t>
  </si>
  <si>
    <t>3 x TA  / 1 x Grundfos UPS 40 - 60 / 2F - MC06LLCP4</t>
  </si>
  <si>
    <t>A0624</t>
  </si>
  <si>
    <t>Corrosie / Verval</t>
  </si>
  <si>
    <t>Close In 15, Daalderop 15 liter</t>
  </si>
  <si>
    <t>Close Up 10, Daalderop 15 liter</t>
  </si>
  <si>
    <t>Close In 15, Daalderop 10 liter</t>
  </si>
  <si>
    <t>Gebouw 1089a - BG</t>
  </si>
  <si>
    <t>150 liter Daalderop</t>
  </si>
  <si>
    <t>GK-17</t>
  </si>
  <si>
    <t xml:space="preserve"> Verval (Boiler lekt)</t>
  </si>
  <si>
    <t>oog-/ veiligheidsdouches</t>
  </si>
  <si>
    <t>C579</t>
  </si>
  <si>
    <t>G711</t>
  </si>
  <si>
    <t>C500</t>
  </si>
  <si>
    <t xml:space="preserve">Vacuum installatie </t>
  </si>
  <si>
    <t>44MA02001</t>
  </si>
  <si>
    <t>Mineral Oil Iso / Leybold SV40B 960305</t>
  </si>
  <si>
    <t>AS-205</t>
  </si>
  <si>
    <t>Vacuum installatie</t>
  </si>
  <si>
    <t>GS320</t>
  </si>
  <si>
    <t>Vacuumpomp</t>
  </si>
  <si>
    <t>44MH01001</t>
  </si>
  <si>
    <t>Vacuumpomp / 0090-12H</t>
  </si>
  <si>
    <t>HS-121</t>
  </si>
  <si>
    <t xml:space="preserve">Vacuumontgasser  </t>
  </si>
  <si>
    <t>49MBK1001</t>
  </si>
  <si>
    <t>Spirovent air superior</t>
  </si>
  <si>
    <t>BK-26</t>
  </si>
  <si>
    <t xml:space="preserve">Vacuumontgasser </t>
  </si>
  <si>
    <t>49TEO4002</t>
  </si>
  <si>
    <t>Spirovent super 100 INT Patent</t>
  </si>
  <si>
    <t>G622</t>
  </si>
  <si>
    <t>Oil Mist Filter</t>
  </si>
  <si>
    <t>Absolent AB Oil Mist Filter, ODF 2000HP</t>
  </si>
  <si>
    <t>C008</t>
  </si>
  <si>
    <t>leidingwerk incl appendages, afsluiters afscheiders, pompen etc</t>
  </si>
  <si>
    <t>Koelcel</t>
  </si>
  <si>
    <t>H232A</t>
  </si>
  <si>
    <t>B235H</t>
  </si>
  <si>
    <t>G324A</t>
  </si>
  <si>
    <t>G324B</t>
  </si>
  <si>
    <t>H333D</t>
  </si>
  <si>
    <t>Koelcel Mortuarium</t>
  </si>
  <si>
    <t>G-K10</t>
  </si>
  <si>
    <t>Koelcel Mortuarium (Geautomatiseerd)</t>
  </si>
  <si>
    <t xml:space="preserve">Koelinstallatie </t>
  </si>
  <si>
    <t>MODINE ECO, Heat transfer cooler</t>
  </si>
  <si>
    <t>Atlas Copco GA5 FF</t>
  </si>
  <si>
    <t>A624</t>
  </si>
  <si>
    <t>DKC Dekkers Koelcombi MC585</t>
  </si>
  <si>
    <t>46MG02009</t>
  </si>
  <si>
    <t>Electrolux Koelcompressor</t>
  </si>
  <si>
    <t>46MH03001</t>
  </si>
  <si>
    <t>Koelcompressor</t>
  </si>
  <si>
    <t>46MG</t>
  </si>
  <si>
    <t>Koelcompressor L'unite Hermetique</t>
  </si>
  <si>
    <t>46MHK1001</t>
  </si>
  <si>
    <t>HS121</t>
  </si>
  <si>
    <t>46MHK1002</t>
  </si>
  <si>
    <t>Koelmachine klimaatkamer</t>
  </si>
  <si>
    <t>G317a</t>
  </si>
  <si>
    <t>Koelunit</t>
  </si>
  <si>
    <t>Koelunit kadavercel 1</t>
  </si>
  <si>
    <t>GK25</t>
  </si>
  <si>
    <t>Koelunit SK1</t>
  </si>
  <si>
    <t>Koelunit SK2</t>
  </si>
  <si>
    <t>46MJ00001</t>
  </si>
  <si>
    <t>Climaveneta FOCS2-W/CA-E/S 1802</t>
  </si>
  <si>
    <t>J094</t>
  </si>
  <si>
    <t>46MBK1001</t>
  </si>
  <si>
    <t>46MBK1004</t>
  </si>
  <si>
    <t>Koelinstallatie</t>
  </si>
  <si>
    <t>Güntner Compressed air</t>
  </si>
  <si>
    <t>Frigotronic LZC-CU4VES</t>
  </si>
  <si>
    <t>GK02a</t>
  </si>
  <si>
    <t>3.7</t>
  </si>
  <si>
    <t>Kw</t>
  </si>
  <si>
    <t>RC6</t>
  </si>
  <si>
    <t>RC6 SK1</t>
  </si>
  <si>
    <t>RC6 SK2</t>
  </si>
  <si>
    <t>RC8</t>
  </si>
  <si>
    <t>RC8 SK1</t>
  </si>
  <si>
    <t>Koudwater aggregaat</t>
  </si>
  <si>
    <t>MS26</t>
  </si>
  <si>
    <t>TSA apparatenkoeling</t>
  </si>
  <si>
    <t>TSA</t>
  </si>
  <si>
    <t>47MBK1004</t>
  </si>
  <si>
    <t>TSA C.V. 5e en 6e verdieping (incl 2st voorraadtanks NEM en leidingen + appendages)</t>
  </si>
  <si>
    <t>TSA Electronenmicroscoop</t>
  </si>
  <si>
    <t>TSA koeling keuken apparatuur</t>
  </si>
  <si>
    <t>Ruimtekoeler</t>
  </si>
  <si>
    <t>Ruimtekoeler TV101</t>
  </si>
  <si>
    <t>A027</t>
  </si>
  <si>
    <t>Ruimtekoeler TV177</t>
  </si>
  <si>
    <t>A205</t>
  </si>
  <si>
    <t>G324c</t>
  </si>
  <si>
    <t>Ruimtekoeler TV208</t>
  </si>
  <si>
    <t>A101c</t>
  </si>
  <si>
    <t>A122</t>
  </si>
  <si>
    <t>Ruimtekoeler TV107</t>
  </si>
  <si>
    <t>B151k</t>
  </si>
  <si>
    <t>Ruimtekoeler TV150</t>
  </si>
  <si>
    <t>B141</t>
  </si>
  <si>
    <t>Ruimtekoeler TV151</t>
  </si>
  <si>
    <t>B145</t>
  </si>
  <si>
    <t>Ruimtekoeler TV 102</t>
  </si>
  <si>
    <t>C157</t>
  </si>
  <si>
    <t xml:space="preserve">Ruimtekoeler </t>
  </si>
  <si>
    <t>C157c</t>
  </si>
  <si>
    <t>Ruimtekoeler TV111</t>
  </si>
  <si>
    <t>G127B</t>
  </si>
  <si>
    <t>Ruimtekoeler TV185</t>
  </si>
  <si>
    <t>G123</t>
  </si>
  <si>
    <t>Ruimtekoeler TV186</t>
  </si>
  <si>
    <t>G135C</t>
  </si>
  <si>
    <t>Ruimtekoeler TV174</t>
  </si>
  <si>
    <t>Ruimtekoeler TV175</t>
  </si>
  <si>
    <t>B252</t>
  </si>
  <si>
    <t>Ruimtekoeler TV134</t>
  </si>
  <si>
    <t>D128A</t>
  </si>
  <si>
    <t>Ruimtekoeler TV112</t>
  </si>
  <si>
    <t>G206</t>
  </si>
  <si>
    <t>Ruimtekoeler TV113</t>
  </si>
  <si>
    <t>Ruimtekoeler TV114</t>
  </si>
  <si>
    <t>Ruimtekoeler TV115</t>
  </si>
  <si>
    <t>G222</t>
  </si>
  <si>
    <t>Ruimtekoeler TV118</t>
  </si>
  <si>
    <t>G224</t>
  </si>
  <si>
    <t>Ruimtekoeler TV119</t>
  </si>
  <si>
    <t>G228</t>
  </si>
  <si>
    <t>Ruimtekoeler TV116</t>
  </si>
  <si>
    <t>Ruimtekoeler TV117</t>
  </si>
  <si>
    <t>G218</t>
  </si>
  <si>
    <t>Ruimtekoeler TV129</t>
  </si>
  <si>
    <t>H232</t>
  </si>
  <si>
    <t>Ruimtekoeler TV179</t>
  </si>
  <si>
    <t>H239</t>
  </si>
  <si>
    <t>Ruimtekoeler TV126</t>
  </si>
  <si>
    <t>B335</t>
  </si>
  <si>
    <t>Ruimtekoeler TV127</t>
  </si>
  <si>
    <t>B339</t>
  </si>
  <si>
    <t>B347</t>
  </si>
  <si>
    <t>Ruimtekoeler TV120</t>
  </si>
  <si>
    <t>H333a</t>
  </si>
  <si>
    <t>Ruimtekoeler TV142</t>
  </si>
  <si>
    <t>G302E</t>
  </si>
  <si>
    <t>Ruimtekoeler TV143</t>
  </si>
  <si>
    <t>Ruimtekoeler TV144</t>
  </si>
  <si>
    <t>G302D</t>
  </si>
  <si>
    <t>Ruimtekoeler TV145</t>
  </si>
  <si>
    <t>Ruimtekoeler TV146</t>
  </si>
  <si>
    <t>Ruimtekoeler TV203</t>
  </si>
  <si>
    <t>G317D</t>
  </si>
  <si>
    <t>Ruimtekoeler TV204</t>
  </si>
  <si>
    <t>G317C</t>
  </si>
  <si>
    <t>Ruimtekoeler TV205</t>
  </si>
  <si>
    <t>G317F</t>
  </si>
  <si>
    <t>Ruimtekoeler TV147</t>
  </si>
  <si>
    <t>G324b</t>
  </si>
  <si>
    <t>Ruimtekoeler TV130</t>
  </si>
  <si>
    <t>H333E</t>
  </si>
  <si>
    <t>Ruimtekoeler TV131</t>
  </si>
  <si>
    <t>Ruimtekoeler TV133</t>
  </si>
  <si>
    <t>H333F</t>
  </si>
  <si>
    <t>Ruimtekoeler TV180</t>
  </si>
  <si>
    <t>A411</t>
  </si>
  <si>
    <t>Ruimtekoeler TV189</t>
  </si>
  <si>
    <t>A414</t>
  </si>
  <si>
    <t>Ruimtekoeler TV190</t>
  </si>
  <si>
    <t>Ruimtekoeler TV191</t>
  </si>
  <si>
    <t>A409D</t>
  </si>
  <si>
    <t>Ruimtekoeler TV192</t>
  </si>
  <si>
    <t>Ruimtekoeler TV200</t>
  </si>
  <si>
    <t>A409C</t>
  </si>
  <si>
    <t>Ruimtekoeler TV201</t>
  </si>
  <si>
    <t>A409B</t>
  </si>
  <si>
    <t>Ruimtekoeler TV202</t>
  </si>
  <si>
    <t>A409A</t>
  </si>
  <si>
    <t>Ruimtekoeler TV128</t>
  </si>
  <si>
    <t>B458</t>
  </si>
  <si>
    <t>Ruimtekoeler TV209</t>
  </si>
  <si>
    <t>C462A</t>
  </si>
  <si>
    <t>Ruimtekoeler TV210</t>
  </si>
  <si>
    <t>C462D</t>
  </si>
  <si>
    <t>Ruimtekoeler TV188</t>
  </si>
  <si>
    <t>D412</t>
  </si>
  <si>
    <t>Ruimtekoeler TV162</t>
  </si>
  <si>
    <t>G430</t>
  </si>
  <si>
    <t>Plafondkoeler</t>
  </si>
  <si>
    <t>Plafondkoeler TV166</t>
  </si>
  <si>
    <t>G410</t>
  </si>
  <si>
    <t>Ruimtekoeler TV167</t>
  </si>
  <si>
    <t>Ruimtekoeler TV168</t>
  </si>
  <si>
    <t>G406</t>
  </si>
  <si>
    <t>Ruimtekoeler TV169</t>
  </si>
  <si>
    <t>Ruimtekoeler TV160</t>
  </si>
  <si>
    <t>H436</t>
  </si>
  <si>
    <t>Ruimtekoeler TV161</t>
  </si>
  <si>
    <t>H432</t>
  </si>
  <si>
    <t>Ruimtekoeler TV105</t>
  </si>
  <si>
    <t>D514</t>
  </si>
  <si>
    <t>Ruimtekoeler TV100 Serverkoeling</t>
  </si>
  <si>
    <t>D610</t>
  </si>
  <si>
    <t>Ruimtekoeler TV102</t>
  </si>
  <si>
    <t>G602</t>
  </si>
  <si>
    <t>Ruimtekoeler TV104</t>
  </si>
  <si>
    <t>H646</t>
  </si>
  <si>
    <t>Ruimtekoeler TV139 Tel centrale</t>
  </si>
  <si>
    <t>Dk26</t>
  </si>
  <si>
    <t>Ruimtekoeler TV140 Tel centrale</t>
  </si>
  <si>
    <t>DK26a</t>
  </si>
  <si>
    <t>Ruimtekoeler TV141 Tel centrale</t>
  </si>
  <si>
    <t>Dk26a</t>
  </si>
  <si>
    <t>Ruimtekoeler TV45</t>
  </si>
  <si>
    <t>GK14</t>
  </si>
  <si>
    <t>Ruimtekoeler TV46</t>
  </si>
  <si>
    <t>Ruimtekoeler TV47</t>
  </si>
  <si>
    <t>GK09</t>
  </si>
  <si>
    <t>Ruimtekoeler TV48</t>
  </si>
  <si>
    <t>GK23</t>
  </si>
  <si>
    <t>Ruimtekoeler TV27</t>
  </si>
  <si>
    <t>HK21</t>
  </si>
  <si>
    <t>Ruimtekoeler TV26</t>
  </si>
  <si>
    <t>Splitunit</t>
  </si>
  <si>
    <t>C072</t>
  </si>
  <si>
    <t>235D 235G</t>
  </si>
  <si>
    <t>MF278</t>
  </si>
  <si>
    <t>Mitsubishi FDC100VSA</t>
  </si>
  <si>
    <t>10.2</t>
  </si>
  <si>
    <t>Mitsubishi SRC25ZMX-S</t>
  </si>
  <si>
    <t>1.65</t>
  </si>
  <si>
    <t>Klimaatplafond</t>
  </si>
  <si>
    <t>PM</t>
  </si>
  <si>
    <t>1 x grundfos UPX 40 - 60 - p/n/ 96401917 MH 06LLCP4 / 2 x TA Siemens SKG62 / 1 x TRA MH06LLCK4</t>
  </si>
  <si>
    <t>Kelder - P- garage -2</t>
  </si>
  <si>
    <t>Installatieruimte</t>
  </si>
  <si>
    <t xml:space="preserve">Aanvoer </t>
  </si>
  <si>
    <t>47MG06001 / 47MG06002</t>
  </si>
  <si>
    <t>1 x Grundfos UPS 50 - 60 - Code TV 11 - 1 // 1 x GrundfosMG 06 RN CP8 UPS 40 - 60 2 F - PN 96 401917 // Grundfos MG 06RZCPS UPS 40 - 60 - 2 F // TA Landis en Gear MG05LLCK1 -SK062 // TA Siemenms  MG 06RNCKO ACVATIX SKD62 // TA Siemens ACVATIX SKD 62 MG06RZCKO</t>
  </si>
  <si>
    <t>1971 - 2010</t>
  </si>
  <si>
    <t>G662</t>
  </si>
  <si>
    <t xml:space="preserve">CV pomp </t>
  </si>
  <si>
    <t>47MGK1005</t>
  </si>
  <si>
    <t>CV pomp 2kg/s 100kpa (Incl 2st expansievaten)</t>
  </si>
  <si>
    <t>Luchtgordijn HVAC</t>
  </si>
  <si>
    <t>A000</t>
  </si>
  <si>
    <t>H000</t>
  </si>
  <si>
    <t>Luchtgordijn Biddle</t>
  </si>
  <si>
    <t>Entree C</t>
  </si>
  <si>
    <t>46MDK1004</t>
  </si>
  <si>
    <t>DK00c</t>
  </si>
  <si>
    <t>Verval / corrosie</t>
  </si>
  <si>
    <t xml:space="preserve">Biddle </t>
  </si>
  <si>
    <t>46MDK1005</t>
  </si>
  <si>
    <t>46MDK1006</t>
  </si>
  <si>
    <t>46MGK1002</t>
  </si>
  <si>
    <t>46MGK1001</t>
  </si>
  <si>
    <t xml:space="preserve">Drukvat </t>
  </si>
  <si>
    <t>Flexcon 425 Liter</t>
  </si>
  <si>
    <t>Drukvaten</t>
  </si>
  <si>
    <t>Drukvaten Divers</t>
  </si>
  <si>
    <t>C565</t>
  </si>
  <si>
    <t>Luchttank</t>
  </si>
  <si>
    <t>Luchttank N.V. Tankfabriek, 1m3</t>
  </si>
  <si>
    <t>Buiten gebruik ??</t>
  </si>
  <si>
    <t>Expansievat</t>
  </si>
  <si>
    <t>Reflex Refix DE 500 liter</t>
  </si>
  <si>
    <t>CIMM AFE / CAR CE</t>
  </si>
  <si>
    <t>Gk02a</t>
  </si>
  <si>
    <t>Expansieautomaat</t>
  </si>
  <si>
    <t>Pneumatex Compresso C4 600.6, 600Liter</t>
  </si>
  <si>
    <t>Liter</t>
  </si>
  <si>
    <t>afzuigventilator   (Dak)</t>
  </si>
  <si>
    <t xml:space="preserve">45MG05005 </t>
  </si>
  <si>
    <t xml:space="preserve">Holland Heating H - CDA  -135  </t>
  </si>
  <si>
    <t xml:space="preserve">Dak   </t>
  </si>
  <si>
    <t>m3/sec.</t>
  </si>
  <si>
    <t>45MG05004</t>
  </si>
  <si>
    <t>M6  HCDA 135 ordernr. 07 / 0361</t>
  </si>
  <si>
    <t>45MG08001</t>
  </si>
  <si>
    <t xml:space="preserve">Carrier ordernr. 11/ 1374 REFV 350  6 </t>
  </si>
  <si>
    <t>m3/ h</t>
  </si>
  <si>
    <t>45MD05001</t>
  </si>
  <si>
    <t>Holland Heating H-CDA 122</t>
  </si>
  <si>
    <t>45MA5004</t>
  </si>
  <si>
    <t>Holland Heating AV5 - 3 tooiletgroep HCDA 135 - ordernr. 07/ 0361</t>
  </si>
  <si>
    <t>45MC00006</t>
  </si>
  <si>
    <t>AV 6 - 1 - HCDA 122 - ordernr. 07/ 0361 - toiletgroep</t>
  </si>
  <si>
    <t>45MA08001</t>
  </si>
  <si>
    <t>HCDA - 135 - ordernr. 07/0361</t>
  </si>
  <si>
    <t>45MS2202</t>
  </si>
  <si>
    <t>HCDA -200 - ordernr. 92/0757</t>
  </si>
  <si>
    <t>45MC08001</t>
  </si>
  <si>
    <t>HCDA 130 - t.b.v. Liftmachinekamer - ordernr. 07/ 0361</t>
  </si>
  <si>
    <t>afzuigventilator  (Dak)</t>
  </si>
  <si>
    <t xml:space="preserve">45MA5003 </t>
  </si>
  <si>
    <t>Holland Heating HCDA - 165 - AV 5 - 4</t>
  </si>
  <si>
    <t>45MC05004</t>
  </si>
  <si>
    <t>Dakkappen</t>
  </si>
  <si>
    <t>SmitAir dakkappen</t>
  </si>
  <si>
    <t xml:space="preserve">afvoerventilator  </t>
  </si>
  <si>
    <t>45MA01007</t>
  </si>
  <si>
    <t>Colasit AV 29A / MA 01ZKC29 - B296:B252  - ordernummer 67/206 - type BCA 1225</t>
  </si>
  <si>
    <t>A509</t>
  </si>
  <si>
    <t>Kanaalwerk inclusief isolatie</t>
  </si>
  <si>
    <t>45MS24002</t>
  </si>
  <si>
    <t>AV 16 A / GK 14 - HK21 / ordernummer 67 / 1026 type BCA 3000D</t>
  </si>
  <si>
    <t>H539</t>
  </si>
  <si>
    <t xml:space="preserve">afvoeventilator  </t>
  </si>
  <si>
    <t>45MG01002</t>
  </si>
  <si>
    <t>AV 18 A / GH 1e &amp; 2e Verdieping MG 01LL CV 2 // Ordernummer 67 /026 type BCA 3650D</t>
  </si>
  <si>
    <t>45MG03002</t>
  </si>
  <si>
    <t>AV 19 A / GH 3e &amp; 4e Verdieping MG 01LL CV 2 // Ordernummer 67 /026 type BCA 3000D// 2 x V snaar SPB 25 / 5 17 x 2517 L1</t>
  </si>
  <si>
    <t>45MS21002</t>
  </si>
  <si>
    <t>AV 14 A kelder / K02 &amp; 012 / ordernr. 67/ 026 - BCA 2450 D</t>
  </si>
  <si>
    <t xml:space="preserve">Ventilatoreenheid  </t>
  </si>
  <si>
    <t>45MS31001</t>
  </si>
  <si>
    <t>AV nr 52 ordernr. 67 /026 - BCA 1350 D - TV 52 H 333C-d-e-f-g: H 357/H345</t>
  </si>
  <si>
    <t>45MAK1006</t>
  </si>
  <si>
    <t>type 67026 - BCA 1500 - 4e verdieping toiletgroep A &amp; begane grond</t>
  </si>
  <si>
    <t>A514</t>
  </si>
  <si>
    <t>45MA01002</t>
  </si>
  <si>
    <t>Holland Heating AB 1e + 2e verdieping - type BCA 3000 - Code 2A</t>
  </si>
  <si>
    <t>45MA03002</t>
  </si>
  <si>
    <t>Holland Heating AV3A - AB 3e en 4e verdiep. - type BCA 3000 0rdernr. 67/026</t>
  </si>
  <si>
    <t>45MA01005</t>
  </si>
  <si>
    <t>Holand Heating tyope 80/ 1360 ordernr. 67/026 1 x V snaar SPA 1500 - t.b.v. AV25.205/ A205 A - BA- D214 BCA 1350</t>
  </si>
  <si>
    <t>45MA01006</t>
  </si>
  <si>
    <t>Holland Heatiung type AV 28A205 - B2345/ B235 A&amp;B - Type 67026 BCA 1650</t>
  </si>
  <si>
    <t>45MA03006</t>
  </si>
  <si>
    <t>Holland Heating AN 26A425 - BCA 1350</t>
  </si>
  <si>
    <t>45MBK2002</t>
  </si>
  <si>
    <t>Holland Heating type BLA 2000 / ordernr. 67/026/ nr. 41A</t>
  </si>
  <si>
    <t>45MA03004</t>
  </si>
  <si>
    <t>Holland Heating type 894 - ordernr. 67/026</t>
  </si>
  <si>
    <t>AS418</t>
  </si>
  <si>
    <t xml:space="preserve">Afvoerventilator </t>
  </si>
  <si>
    <t>45MA05002</t>
  </si>
  <si>
    <t>Holland Heating MA 05 LLCU2 - 8710143 HHWBC 2000D</t>
  </si>
  <si>
    <t>45MC05001</t>
  </si>
  <si>
    <t>Holland Heating AV 138 - TV 6 - 1 / C - 5e en 6e verdieping</t>
  </si>
  <si>
    <t>C667</t>
  </si>
  <si>
    <t>45MC05002</t>
  </si>
  <si>
    <t>Holland Heating AV 138 - Code AV 6 - R - ordernummer 87 / 0143 - K20 - 1 x  V snaar XPZ 1250</t>
  </si>
  <si>
    <t>45MA01008</t>
  </si>
  <si>
    <t>Holland Heating BCA 1225</t>
  </si>
  <si>
    <t>45MAK1003</t>
  </si>
  <si>
    <t>Holland Heating BCA 3000</t>
  </si>
  <si>
    <t>45MC00002</t>
  </si>
  <si>
    <t>Holland Heating - 67026 type BCA 3000 - 2 x V snaar APA 2000 - ML 00LLCV2</t>
  </si>
  <si>
    <t>C-572</t>
  </si>
  <si>
    <t>45MGK1003</t>
  </si>
  <si>
    <t>Holland Heating type  BCA 1225 D - ordernr. 67026 coede 23 A - 1 x V snaar XPA 1307 // G - K  tot en met de 4e verdieping</t>
  </si>
  <si>
    <t>G-520</t>
  </si>
  <si>
    <t>45MJ02003</t>
  </si>
  <si>
    <t>Holland Heating BCA 1225D</t>
  </si>
  <si>
    <t>HS325</t>
  </si>
  <si>
    <t>45MJ02002</t>
  </si>
  <si>
    <t>Holland Heating BCA 2450</t>
  </si>
  <si>
    <t>Hs325</t>
  </si>
  <si>
    <t xml:space="preserve">Toevoerventilator </t>
  </si>
  <si>
    <t>45MBK2001</t>
  </si>
  <si>
    <t>Holland Heating  BCA 2000 Toevoer CK03 en 04, 1x XPA 2000 V-snaar</t>
  </si>
  <si>
    <t>AK16</t>
  </si>
  <si>
    <t>45MC00001</t>
  </si>
  <si>
    <t>Holland Heating BCA 3300</t>
  </si>
  <si>
    <t>CK09</t>
  </si>
  <si>
    <t>45MG03001</t>
  </si>
  <si>
    <t>Holland Heating BCA 3000D</t>
  </si>
  <si>
    <t>GK13</t>
  </si>
  <si>
    <t>45MG01001</t>
  </si>
  <si>
    <t>Holland Heating BCA 3650D</t>
  </si>
  <si>
    <t xml:space="preserve">afzuigventilator  </t>
  </si>
  <si>
    <t xml:space="preserve">45MC00003 </t>
  </si>
  <si>
    <t>Colasit - 31A -CMV 225 - 6 - AV 31C278 - MC00ZKC31</t>
  </si>
  <si>
    <t>45MC00007</t>
  </si>
  <si>
    <t>Colasit - AV78C172 - C176 - 78A CMV 200 - 6</t>
  </si>
  <si>
    <t xml:space="preserve">45MC00005 </t>
  </si>
  <si>
    <t>Colasit - AV40C111 - C211 - C411 - 40 A - CNV 225 -6</t>
  </si>
  <si>
    <t>Colasit - centrifugaal - type CMV 225 20</t>
  </si>
  <si>
    <t>45MC00008</t>
  </si>
  <si>
    <t>Colasit AV 88C478 - CMV 180  -5</t>
  </si>
  <si>
    <t>0,105 - 0,133</t>
  </si>
  <si>
    <t>45MC05003</t>
  </si>
  <si>
    <t>Holland Heating AV - 6 - 5 type / order 87 / 1086 - MC 05 VAC 43</t>
  </si>
  <si>
    <t>B679 B</t>
  </si>
  <si>
    <t xml:space="preserve">kanaal afzuigventilator  </t>
  </si>
  <si>
    <t>45MC00004</t>
  </si>
  <si>
    <t>Ostberg type LK 160 B AUT TK</t>
  </si>
  <si>
    <t>45MG01009</t>
  </si>
  <si>
    <t xml:space="preserve">Colasit AV53 GH Noord 1e verdieping - GMV 400 </t>
  </si>
  <si>
    <t>GH 648</t>
  </si>
  <si>
    <t>0,916 - 1,833</t>
  </si>
  <si>
    <t xml:space="preserve">afzuigventilator </t>
  </si>
  <si>
    <t>45MS31003</t>
  </si>
  <si>
    <t>Colasit CMV 280 - 6 / AV 52H300A : H333A;H345</t>
  </si>
  <si>
    <t>H648</t>
  </si>
  <si>
    <t>0,107 - 0,32</t>
  </si>
  <si>
    <t>45MS31002</t>
  </si>
  <si>
    <t>Colasit CMV 315 - 5 - AV51H333 DNA - LAB</t>
  </si>
  <si>
    <t>45MG00002</t>
  </si>
  <si>
    <t>Colasit CMV 315 - 5 - AV62 bouwdeel H. Begane Grond</t>
  </si>
  <si>
    <t xml:space="preserve">Spirovent air, 17liter, 10 bar, 110 graden celcius BAO80F </t>
  </si>
  <si>
    <t>45MG01004</t>
  </si>
  <si>
    <t>Colasit 3A CMV 225 - 6</t>
  </si>
  <si>
    <t>45MG03003</t>
  </si>
  <si>
    <t>Colasit AV 34 G311 - G313 - G317A  - 317C / CMC 315 - 6</t>
  </si>
  <si>
    <t>0,472 - 0,944</t>
  </si>
  <si>
    <t>45MG01006</t>
  </si>
  <si>
    <t>Colasit AV 74 G206 - 86A / CMV 200 - 6</t>
  </si>
  <si>
    <t>45MG01005</t>
  </si>
  <si>
    <t>Colasit AV 74 G206 - 73A / CMV 200 - 6 / Zuurkast G206</t>
  </si>
  <si>
    <t>45MG01003</t>
  </si>
  <si>
    <t>Colasit AV 71G206 - 73A / CMV 200 - 6 / Zuurkast G206</t>
  </si>
  <si>
    <t>45MG01008</t>
  </si>
  <si>
    <t>Colasit AV 71G216A/ GS 267 - 73A / CMV 200 - 6 / Zuurkast G206</t>
  </si>
  <si>
    <t>45MS23003</t>
  </si>
  <si>
    <t>Colasit AV 71G216A/ GS 267 - 73A / CMV 450 - RD - 6 / Zuurkast G206</t>
  </si>
  <si>
    <t>1,25 - 2,5</t>
  </si>
  <si>
    <t>45MG03006</t>
  </si>
  <si>
    <t>Colasit AV 86 G - H 3e verd. Zuid C425 type CMV 500 - 80 / 2 x V snaar XPA 500  - 80</t>
  </si>
  <si>
    <t>G524</t>
  </si>
  <si>
    <t>3,435-1,717</t>
  </si>
  <si>
    <t>45MG01007</t>
  </si>
  <si>
    <t>Ventilator 1x v-snaar XPZ 1462 AV80 G 213:G 223:G 223c/f:</t>
  </si>
  <si>
    <t>45MS25003</t>
  </si>
  <si>
    <t>Holland Heating Afzuigventilator 17A tbv dierenstallen kelder-H BCA 2450D</t>
  </si>
  <si>
    <t>45MA01010</t>
  </si>
  <si>
    <t>A125 A tot en met C157B - Noordzijde / MB S62KG00 - 2 x V snaar XPA 2360, Type CMV 560 LO</t>
  </si>
  <si>
    <t>1,04-2,08</t>
  </si>
  <si>
    <t>45MS27002</t>
  </si>
  <si>
    <t>TLVML111 LAB TLZ - 160 - V snaar XPZ 800K- ordernr. 02/1468 t.b.v. Ruimte C57A en C11 LAB</t>
  </si>
  <si>
    <t>45MA03007</t>
  </si>
  <si>
    <t xml:space="preserve">Colasit AV 30 B434 -  type CMV 250 - 6 </t>
  </si>
  <si>
    <t>45MA03008</t>
  </si>
  <si>
    <t>Colasit AV 55 AB Noord - 3e verdieping CMV 315 - RO</t>
  </si>
  <si>
    <t>0,278 - 0,555</t>
  </si>
  <si>
    <t>45MS35004</t>
  </si>
  <si>
    <t>Colasit AV 30 B434 -  type 103 B049 -  CMV 315 RO - 2 x V snaar SPZ 1087</t>
  </si>
  <si>
    <t>0,444 - 0,666</t>
  </si>
  <si>
    <t>45MS22003</t>
  </si>
  <si>
    <t>type CMV 200-6-70</t>
  </si>
  <si>
    <t>45MS22004</t>
  </si>
  <si>
    <t>type SMV 280 Colasit</t>
  </si>
  <si>
    <t>45MAK1009</t>
  </si>
  <si>
    <t>type SM225 - 6 Colasit AV 69 A411</t>
  </si>
  <si>
    <t>45MJ02004</t>
  </si>
  <si>
    <t>Holland Heating type CMV315-6</t>
  </si>
  <si>
    <t>HS-325</t>
  </si>
  <si>
    <t>45MAK1011</t>
  </si>
  <si>
    <t>A-514</t>
  </si>
  <si>
    <t>45MC00010</t>
  </si>
  <si>
    <t>45MS26002</t>
  </si>
  <si>
    <t>Holland Heating</t>
  </si>
  <si>
    <t>SystemAir HH Flex (TV21)</t>
  </si>
  <si>
    <t>45MC06002</t>
  </si>
  <si>
    <t>AV139/ L5 - MC 06LLCv2 - order 00 / 2633 - tyoe TH LZ 560 RA - Toevoer TV100 - gebouw CV  -  ruimte</t>
  </si>
  <si>
    <t>C-667</t>
  </si>
  <si>
    <t>45MH06002</t>
  </si>
  <si>
    <t>Holland Heating MH 06 LLC V2 - orderr no. 00/ 2633 - type THLZ 560 RA - TV101 - geb. H - ruimten</t>
  </si>
  <si>
    <t>45MH06001</t>
  </si>
  <si>
    <t>Holland Heating - 25 G - H  - 5 en 6e verdieping - MH 06001 - orderno. 00 / 2633 - type THLZ 560 RA -  2 x V snaar SPZ 2000</t>
  </si>
  <si>
    <t>45MG05001</t>
  </si>
  <si>
    <t>Holland Heating 087 / 0143 HHWBC 2450 Unit IV Toevoer deel TV 11 - 1</t>
  </si>
  <si>
    <t>C622</t>
  </si>
  <si>
    <t xml:space="preserve">LBK </t>
  </si>
  <si>
    <t>45MG05002</t>
  </si>
  <si>
    <t>Holland Heating 087 / 0143 HHWBC 2450D Unit IV Systeem 11-1 AV</t>
  </si>
  <si>
    <t>45MAK1004</t>
  </si>
  <si>
    <t>AV5 t.b.v. Rijwiel ruimte - ordernr. 00/2709 - HHWBC 1650D - 2 x V snaar XPZ 1237</t>
  </si>
  <si>
    <t>45MK50002</t>
  </si>
  <si>
    <t>Holland Heating  Inductie kap keuken  ordernr. 99 / 1471 tyoe ADN 450 RF 2 x V snaar XPZ 1800</t>
  </si>
  <si>
    <t>G - 524</t>
  </si>
  <si>
    <t>45MS28001</t>
  </si>
  <si>
    <t>AV 8 DK 18 ordernr. 01/0069 - type THL 0Z225 F - 1 x V snaar XPZ 1237</t>
  </si>
  <si>
    <t xml:space="preserve">LBK  </t>
  </si>
  <si>
    <t>45MC06001</t>
  </si>
  <si>
    <t>Holland Heating THLZ 560 RA (LBK TV100; Gebouw C - ruimte)</t>
  </si>
  <si>
    <t>45MR20001</t>
  </si>
  <si>
    <t>B-243</t>
  </si>
  <si>
    <t>45MS27003</t>
  </si>
  <si>
    <t>Carrier 0rdernummer 02/488 TZL 160</t>
  </si>
  <si>
    <t xml:space="preserve">4e verdieping </t>
  </si>
  <si>
    <t>CS408</t>
  </si>
  <si>
    <t>45MJ02001</t>
  </si>
  <si>
    <t>Holland Heating HHWBC 2700D TV 14 JV 2-3e verd</t>
  </si>
  <si>
    <t>HS-126</t>
  </si>
  <si>
    <t>45MS26001</t>
  </si>
  <si>
    <t>AL-KO AT4 12x12</t>
  </si>
  <si>
    <t>45MA03001</t>
  </si>
  <si>
    <t>Holland Heating HHWBC 3000D TV4 AB 3-4e verd.</t>
  </si>
  <si>
    <t>A-K16</t>
  </si>
  <si>
    <t>LB</t>
  </si>
  <si>
    <t>45MA01001</t>
  </si>
  <si>
    <t>Holland Heating HHWBC 3000D TV2 AB 1-2e verd.</t>
  </si>
  <si>
    <t>A-K17</t>
  </si>
  <si>
    <t>45MC22002</t>
  </si>
  <si>
    <t>Holland Heating (TV6) HHWBC 1825D 143</t>
  </si>
  <si>
    <t>E-K04</t>
  </si>
  <si>
    <t>45MC22001</t>
  </si>
  <si>
    <t>45MC21002</t>
  </si>
  <si>
    <t>Holland Heating (TV7) HHWBC 2000D 144</t>
  </si>
  <si>
    <t>E-K05</t>
  </si>
  <si>
    <t>45MC21001</t>
  </si>
  <si>
    <t>45MK40001</t>
  </si>
  <si>
    <t>Holland Heating (Restaurant) HHWBC 2450D</t>
  </si>
  <si>
    <t>45MS24001</t>
  </si>
  <si>
    <t>Holland Heating TV10 Snijzaal THLZ450 RA</t>
  </si>
  <si>
    <t>45MG00001</t>
  </si>
  <si>
    <t xml:space="preserve">Holland Heating / Carrier TV17 </t>
  </si>
  <si>
    <t>45MS23001</t>
  </si>
  <si>
    <t>Holland Heating TV 11 Mortuarium HHWBC 2000D 144</t>
  </si>
  <si>
    <t>45MAK1002</t>
  </si>
  <si>
    <t>Holland Heating HHWBC 2650D (TV1)</t>
  </si>
  <si>
    <t>AK17</t>
  </si>
  <si>
    <t>45MS25001</t>
  </si>
  <si>
    <t>Holland Heating HHWBC 1650D (TV18)</t>
  </si>
  <si>
    <t>HSK26</t>
  </si>
  <si>
    <t>Filter 1</t>
  </si>
  <si>
    <t>Afzuigruimten 213, 213k, 213m Camfill TRSA-100-01/10</t>
  </si>
  <si>
    <t>Filter 2</t>
  </si>
  <si>
    <t>Afzuigruimten C213 Zuurkasten, Camfill</t>
  </si>
  <si>
    <t>CS308</t>
  </si>
  <si>
    <t>Kanalen en appendages</t>
  </si>
  <si>
    <t>Frequentieregelaar</t>
  </si>
  <si>
    <t>45MS23LLC02</t>
  </si>
  <si>
    <t>Dunfoss - GR 5  -1 G520 VLT 6000 HVAC</t>
  </si>
  <si>
    <t>MG00LLC03</t>
  </si>
  <si>
    <t>MS24LLC02</t>
  </si>
  <si>
    <t xml:space="preserve">Capt.Air </t>
  </si>
  <si>
    <t>45MS35003</t>
  </si>
  <si>
    <t>AAF SnyderGeneral</t>
  </si>
  <si>
    <t>2010 - revisie</t>
  </si>
  <si>
    <t>Siemens CR 6- 2 - MC06LWA01</t>
  </si>
  <si>
    <t>2018 revisie</t>
  </si>
  <si>
    <t xml:space="preserve">Siemens HR 6-1 </t>
  </si>
  <si>
    <t>R7G - Gr 6 - 1 - Siemens PRV2 - 128</t>
  </si>
  <si>
    <t>Regelkasten/ besturing zonwering</t>
  </si>
  <si>
    <t>C5- 529</t>
  </si>
  <si>
    <t>AS 630</t>
  </si>
  <si>
    <t xml:space="preserve">Regelkasten/ besturing zonwering - oost </t>
  </si>
  <si>
    <t>C601</t>
  </si>
  <si>
    <t>Regelkasten/ besturing zonwering - west A -D Z &amp; Zuid G - H &amp; Oost D</t>
  </si>
  <si>
    <t>GS 658</t>
  </si>
  <si>
    <t>Regelkasten/ besturing zonwering - Oost - C - vleugel</t>
  </si>
  <si>
    <t>CF 426</t>
  </si>
  <si>
    <t>Regelkasten/ besturing zonwering - Zuid - B &amp; C - vleugel</t>
  </si>
  <si>
    <t>AS403</t>
  </si>
  <si>
    <t>Regelkasten/ besturing zonwering / 63 MAK1000</t>
  </si>
  <si>
    <t xml:space="preserve">Regelkasten/ besturing zonwering  </t>
  </si>
  <si>
    <t>CK80</t>
  </si>
  <si>
    <t xml:space="preserve">Regelkasten/ besturing zonwering </t>
  </si>
  <si>
    <t>As 015 / HS 056</t>
  </si>
  <si>
    <t>AS 115 / CS 126</t>
  </si>
  <si>
    <t>AS - 215 / LG 226 /B- 243</t>
  </si>
  <si>
    <t>GS 3676 / GS - 362 / GS -370 / HG - 364 / HS - 355</t>
  </si>
  <si>
    <t>HR 5 -2 &amp; HR 5 - 1 inclusief Dunfoss frequentie regeling  MS 24 LLC02 - E 134261</t>
  </si>
  <si>
    <t>R7C CR6-1 Siemens PRV 2.218</t>
  </si>
  <si>
    <t>CR2-1 R3C</t>
  </si>
  <si>
    <t>CS244</t>
  </si>
  <si>
    <t>GR5 - 1 R6G</t>
  </si>
  <si>
    <t>C520</t>
  </si>
  <si>
    <t>CR5 - 1 R6C</t>
  </si>
  <si>
    <t>AR5-1</t>
  </si>
  <si>
    <t>AR3-1 LBK Collegezaal</t>
  </si>
  <si>
    <t>AS309</t>
  </si>
  <si>
    <t>B243</t>
  </si>
  <si>
    <t>BR2-3</t>
  </si>
  <si>
    <t>GR2-1</t>
  </si>
  <si>
    <t>RVW3</t>
  </si>
  <si>
    <t>AR01-1</t>
  </si>
  <si>
    <t>AR01-2</t>
  </si>
  <si>
    <t>RB-1</t>
  </si>
  <si>
    <t>RB-4 CV pompen TSA 1 t/m 6 Grundfos, Delta M6</t>
  </si>
  <si>
    <t>Bk26</t>
  </si>
  <si>
    <t>RB2 (Koelmachine MF)</t>
  </si>
  <si>
    <t>RB2b Grundfos Delta Control</t>
  </si>
  <si>
    <t>ROB</t>
  </si>
  <si>
    <t>Vuilwaterpomp RVW4</t>
  </si>
  <si>
    <t>CR01-1</t>
  </si>
  <si>
    <t>ER01-1</t>
  </si>
  <si>
    <t>O.S. - GR01-1</t>
  </si>
  <si>
    <t>R06 GR01-1</t>
  </si>
  <si>
    <t>RG2 Circulatiepompen verwarming (Gr01-2)</t>
  </si>
  <si>
    <t>Regelkast koelcel mortuarium</t>
  </si>
  <si>
    <t>CK10</t>
  </si>
  <si>
    <t>DR01-1 Regelkast Biddle</t>
  </si>
  <si>
    <t>DK00C</t>
  </si>
  <si>
    <t>Regelkast FRO-2</t>
  </si>
  <si>
    <t>F003</t>
  </si>
  <si>
    <t>Regelkast FRO-3</t>
  </si>
  <si>
    <t>F001</t>
  </si>
  <si>
    <t>Regelkast AR3-3</t>
  </si>
  <si>
    <t>AS305</t>
  </si>
  <si>
    <t>Regelkast R4H (Hr3-1)</t>
  </si>
  <si>
    <t>GS370</t>
  </si>
  <si>
    <t>Regelkast AR4-1</t>
  </si>
  <si>
    <t>A418A</t>
  </si>
  <si>
    <t>Regelkast R6Ga (GR5-1)</t>
  </si>
  <si>
    <t>G520</t>
  </si>
  <si>
    <t>Regelkast R7A (AR6-1)</t>
  </si>
  <si>
    <t>Regelkast RVW2</t>
  </si>
  <si>
    <t>Regelkast RVW3</t>
  </si>
  <si>
    <t>Regelkast koelmachine SK2</t>
  </si>
  <si>
    <t>Regelkast RVW5</t>
  </si>
  <si>
    <t>Regelkast GR01-4</t>
  </si>
  <si>
    <t>Regelkast RG1 (GR01-2)</t>
  </si>
  <si>
    <t>Regelkast RG3 (Gr01-2)</t>
  </si>
  <si>
    <t>Regelkast RVW1</t>
  </si>
  <si>
    <t>HK58</t>
  </si>
  <si>
    <t>Regelkast ROH (HR01-1)</t>
  </si>
  <si>
    <t>MB600A1 t/m MB600D1</t>
  </si>
  <si>
    <t>Gang 6e verdieping</t>
  </si>
  <si>
    <t>MG600H1 t/m D1</t>
  </si>
  <si>
    <t>MB500A1 t/m ..</t>
  </si>
  <si>
    <t>Gang 5e verdieping</t>
  </si>
  <si>
    <t xml:space="preserve">MG500G1 t/m .. </t>
  </si>
  <si>
    <t>MG400D1 t/m KG5 Groep57</t>
  </si>
  <si>
    <t>Gang 4e verdieping</t>
  </si>
  <si>
    <t>MB400A1 t/m ..</t>
  </si>
  <si>
    <t>MG300D1 t/m ..</t>
  </si>
  <si>
    <t>Gang 3e verdieping</t>
  </si>
  <si>
    <t>MH300J1</t>
  </si>
  <si>
    <t>MB300A1 t/m ..</t>
  </si>
  <si>
    <t>MB200A1 t/m ..</t>
  </si>
  <si>
    <t>Gang 2e verdieping</t>
  </si>
  <si>
    <t>MG200D1 t/m ..</t>
  </si>
  <si>
    <t>MG100D1 t/m ..</t>
  </si>
  <si>
    <t>Gang 1e verdieping</t>
  </si>
  <si>
    <t>MB100B1/C1</t>
  </si>
  <si>
    <t>MB000B1/C1</t>
  </si>
  <si>
    <t>Gang Begane grond</t>
  </si>
  <si>
    <t>MGK00-D1 t/m MGK00-G1</t>
  </si>
  <si>
    <t>Gang Beganegrond</t>
  </si>
  <si>
    <t>Siemens - AR6 - 1</t>
  </si>
  <si>
    <t>veiligheidsaarding, hoofdaardrail</t>
  </si>
  <si>
    <t>veiligheidsaarding, subaardrail</t>
  </si>
  <si>
    <t>Noodgroep</t>
  </si>
  <si>
    <t>NLG 7 - 3 groepen</t>
  </si>
  <si>
    <t>HS 671</t>
  </si>
  <si>
    <t xml:space="preserve">laagspanning </t>
  </si>
  <si>
    <t>LLA7 -  2 groepen t.b.v. Lift machine kamer en liftschacht</t>
  </si>
  <si>
    <t>NLA6 - 1 groep t.b.v. De Kooi / schacht</t>
  </si>
  <si>
    <t>groep</t>
  </si>
  <si>
    <t>laagspanning</t>
  </si>
  <si>
    <t>LLC 9/10 - liftmachinekamer</t>
  </si>
  <si>
    <t>C570</t>
  </si>
  <si>
    <t>NLC 6I - nood liftkooi</t>
  </si>
  <si>
    <t>LLC 13 - 2 groepen liftmachinekamer en schacht</t>
  </si>
  <si>
    <t>NLC 6II - nood liftkooi</t>
  </si>
  <si>
    <t>LL6 - 1 - 33 groepen</t>
  </si>
  <si>
    <t>revisie 2002</t>
  </si>
  <si>
    <t>C5 - 543</t>
  </si>
  <si>
    <t>LA 6 - 42 groepen</t>
  </si>
  <si>
    <t>revisie 2010</t>
  </si>
  <si>
    <t>A5 - 532</t>
  </si>
  <si>
    <t xml:space="preserve">NLA 6 I - 3 groepen </t>
  </si>
  <si>
    <t>revisie 2006</t>
  </si>
  <si>
    <t xml:space="preserve">LG 6 - 1 - 42 groepen </t>
  </si>
  <si>
    <t>1999 revisie</t>
  </si>
  <si>
    <t>HS - 571</t>
  </si>
  <si>
    <t xml:space="preserve">Nood </t>
  </si>
  <si>
    <t>NLG - 6 -1 - 3 groepen</t>
  </si>
  <si>
    <t>2006  revisie</t>
  </si>
  <si>
    <t>LLH 22/ 23 - schacht en machine kamer</t>
  </si>
  <si>
    <t>G 546</t>
  </si>
  <si>
    <t>NLH 22123 - 4 groepen</t>
  </si>
  <si>
    <t xml:space="preserve">LD 7 - 24 groepen </t>
  </si>
  <si>
    <t>2004 - revisie</t>
  </si>
  <si>
    <t>DS 650A</t>
  </si>
  <si>
    <t>KA 7 - 72 groepen</t>
  </si>
  <si>
    <t>AS 609</t>
  </si>
  <si>
    <t>LC 7 - 45 groepen</t>
  </si>
  <si>
    <t>2006 -  revisie</t>
  </si>
  <si>
    <t>C643</t>
  </si>
  <si>
    <t>LA 5 - 12 groepen</t>
  </si>
  <si>
    <t>AS416</t>
  </si>
  <si>
    <t>LC5 -  7 groepen</t>
  </si>
  <si>
    <t>2004v - revisie</t>
  </si>
  <si>
    <t>CS 445</t>
  </si>
  <si>
    <t>Nood</t>
  </si>
  <si>
    <t>NK B5 - 12 groepen</t>
  </si>
  <si>
    <t>BS421</t>
  </si>
  <si>
    <t xml:space="preserve">LB - 5 - 18 groepen </t>
  </si>
  <si>
    <t>BS 422</t>
  </si>
  <si>
    <t>NB - 5  - 12 groepen</t>
  </si>
  <si>
    <t>NKA5 - 15 groepen</t>
  </si>
  <si>
    <t>2000 - revisie</t>
  </si>
  <si>
    <t>A421</t>
  </si>
  <si>
    <t>groepenkst</t>
  </si>
  <si>
    <t>GS K58</t>
  </si>
  <si>
    <t>groepenkast</t>
  </si>
  <si>
    <t>AS K15</t>
  </si>
  <si>
    <t>AK 17</t>
  </si>
  <si>
    <t>BK 25</t>
  </si>
  <si>
    <t>AS - 016</t>
  </si>
  <si>
    <t>BS 035</t>
  </si>
  <si>
    <t>BS 037</t>
  </si>
  <si>
    <t>BS 021</t>
  </si>
  <si>
    <t>BS 022</t>
  </si>
  <si>
    <t>BS 040</t>
  </si>
  <si>
    <t>CS 045</t>
  </si>
  <si>
    <t>GS 058</t>
  </si>
  <si>
    <t>GS 067A</t>
  </si>
  <si>
    <t>GG 062</t>
  </si>
  <si>
    <t>HS  055</t>
  </si>
  <si>
    <t>AS 177 / HS 155/ HS 164 / GS 162 / GS 158(A) /AS  109 / AS 101/ AS 116 / AS 117 / BS 135 / BS 137 / BS 121 /BS 122 / CS 145</t>
  </si>
  <si>
    <t>BS 341 / BS 322 / BS 335 / AS317 / AS 316 / AS 309</t>
  </si>
  <si>
    <t>HS - 255 /.  AS - 277 /  JS - 281 / HS - 264 / GG - 262 / GS - 269/ GG 258/ GS 258 / AG 216 / AG - 217 / BG 235 /. BG 221 / BS 238 / BG 222 / CG 244 / CG 245 / CG 206</t>
  </si>
  <si>
    <t>Noodkast NKAB4, locatie MF-AS317</t>
  </si>
  <si>
    <t>AS317</t>
  </si>
  <si>
    <t>Noodkast NE0</t>
  </si>
  <si>
    <t>Noodkast NB0</t>
  </si>
  <si>
    <t>Noodkast NG5</t>
  </si>
  <si>
    <t>Noodkast NKG4, locatie MF-GS362</t>
  </si>
  <si>
    <t>3e Verdieping</t>
  </si>
  <si>
    <t>GS363</t>
  </si>
  <si>
    <t>Noodkast NLH4, locatie MF-HS355</t>
  </si>
  <si>
    <t>HS355</t>
  </si>
  <si>
    <t>Noodkast KA5, locatie MF-AS417</t>
  </si>
  <si>
    <t>4e Verdieping</t>
  </si>
  <si>
    <t>AS417</t>
  </si>
  <si>
    <t>Noodkast NB1, MF-BS022</t>
  </si>
  <si>
    <t>BS022</t>
  </si>
  <si>
    <t>Noodkast NLG8</t>
  </si>
  <si>
    <t>Noodkast NKH0</t>
  </si>
  <si>
    <t>Noodkast NG4, locatie MF-G300A</t>
  </si>
  <si>
    <t>G300</t>
  </si>
  <si>
    <t>Noodkast NKH3, locatie MF-HS264</t>
  </si>
  <si>
    <t>HS264</t>
  </si>
  <si>
    <t>Noodkast NG0</t>
  </si>
  <si>
    <t>Noodkast NLA8</t>
  </si>
  <si>
    <t>Noodkast NKH2, locatie MF-HS164</t>
  </si>
  <si>
    <t>1e Verdieping</t>
  </si>
  <si>
    <t>HS164</t>
  </si>
  <si>
    <t>Noodkast NLHG1</t>
  </si>
  <si>
    <t>Noodkast NB3, locatie MF-BS238</t>
  </si>
  <si>
    <t>BS238</t>
  </si>
  <si>
    <t>Noodkast NKB3-1, locatie MF-BS222</t>
  </si>
  <si>
    <t>BS222</t>
  </si>
  <si>
    <t>Noodkast NG3, locatie MF-GS262</t>
  </si>
  <si>
    <t>GS262</t>
  </si>
  <si>
    <t>Noodkast NG2, locatie MF-GS162</t>
  </si>
  <si>
    <t>GS162</t>
  </si>
  <si>
    <t>Noodkast NKJ3, locatie MF-JS281</t>
  </si>
  <si>
    <t>JS281</t>
  </si>
  <si>
    <t>Noodkast NLA3, locatie MF-AS217</t>
  </si>
  <si>
    <t>AS217</t>
  </si>
  <si>
    <t>Noodkast NB4. locatie MF-322</t>
  </si>
  <si>
    <t>MF322</t>
  </si>
  <si>
    <t>Noodkast NLC6-2</t>
  </si>
  <si>
    <t>Noodkast NKH4, locatie MF-HS355</t>
  </si>
  <si>
    <t>Noodkast NLA7</t>
  </si>
  <si>
    <t>Noodkast NLG6</t>
  </si>
  <si>
    <t>Noodkast NB2, locatie MF-BS137</t>
  </si>
  <si>
    <t>BS137</t>
  </si>
  <si>
    <t>Noodkast NKB2, locatie MF-BS121</t>
  </si>
  <si>
    <t>BS121</t>
  </si>
  <si>
    <t>Groepenkast Laadpunt EL.voertuigen</t>
  </si>
  <si>
    <t>Kelder / tunnel</t>
  </si>
  <si>
    <t>Hoofdverdeelinrichting</t>
  </si>
  <si>
    <t>Hoofdverdeler HBKB1; locatie C067</t>
  </si>
  <si>
    <t>C067</t>
  </si>
  <si>
    <t>Hoofdverdeler HKIC; locatie C067</t>
  </si>
  <si>
    <t>Hoofdverdeler HBKB2; locatie C067</t>
  </si>
  <si>
    <t>Hoofdverdeler HLC; locatie C067</t>
  </si>
  <si>
    <t>Hoofdverdeler HSC; locatie C067</t>
  </si>
  <si>
    <t>Hoofdverdeler HSJ, locatie J046</t>
  </si>
  <si>
    <t>J046</t>
  </si>
  <si>
    <t>Hoofdverdeler HKJ, locatie J046</t>
  </si>
  <si>
    <t>Hoofdverdeler HBLB2; locatie C067</t>
  </si>
  <si>
    <t>Hoofdverdeler HLJ, locatie J046</t>
  </si>
  <si>
    <t>aluminium bliksembeveiliging</t>
  </si>
  <si>
    <t>KRACHTSTROOM</t>
  </si>
  <si>
    <t>nvt</t>
  </si>
  <si>
    <t>Hoofdschakelaar t.b.v. De lift</t>
  </si>
  <si>
    <t>KL 6 - 16 groepen</t>
  </si>
  <si>
    <t>KLL 9/10 - Hoofdschakelaar</t>
  </si>
  <si>
    <t>KLC 13 hooffdschakelaar / groep</t>
  </si>
  <si>
    <t xml:space="preserve">KLH  22/23 - 12 groepen </t>
  </si>
  <si>
    <t>KC 7 - 24 groepen</t>
  </si>
  <si>
    <t>2006 - revisie</t>
  </si>
  <si>
    <t>KC 7A - 16 groepen  (smeltpatronen)</t>
  </si>
  <si>
    <t>kA5 - 58 groepen</t>
  </si>
  <si>
    <t xml:space="preserve">KC5 - 27 groepen </t>
  </si>
  <si>
    <t>KB5 - 45 groepen</t>
  </si>
  <si>
    <t>BS 403B</t>
  </si>
  <si>
    <t>KB 5B - 18 groepen</t>
  </si>
  <si>
    <t>BS 439</t>
  </si>
  <si>
    <t>KR 05B - 8 groepen</t>
  </si>
  <si>
    <t>KA 5A - 30 groepen</t>
  </si>
  <si>
    <t>AS421</t>
  </si>
  <si>
    <t>KB5A - 33 groepen</t>
  </si>
  <si>
    <t>BS 404</t>
  </si>
  <si>
    <t>Krachtkast KLH22/23</t>
  </si>
  <si>
    <t>H546</t>
  </si>
  <si>
    <t>Krachtkast KLG19</t>
  </si>
  <si>
    <t>G513</t>
  </si>
  <si>
    <t>Kracht-lichtkast KLG17/18</t>
  </si>
  <si>
    <t>Krachtkast Kr05B</t>
  </si>
  <si>
    <t>Krachtkast KA7</t>
  </si>
  <si>
    <t>AS609</t>
  </si>
  <si>
    <t>Krachtkast KC6</t>
  </si>
  <si>
    <t>Krachtkast KB4D</t>
  </si>
  <si>
    <t>BS321</t>
  </si>
  <si>
    <t>Kracht-lichtkast KLA7</t>
  </si>
  <si>
    <t>A533A</t>
  </si>
  <si>
    <t>Krachtkast KB0</t>
  </si>
  <si>
    <t>BK53</t>
  </si>
  <si>
    <t>Krachtkast KA4A, MF-AS317</t>
  </si>
  <si>
    <t>Krachtkast KC7A</t>
  </si>
  <si>
    <t>Krachtkast KH4</t>
  </si>
  <si>
    <t>HS364</t>
  </si>
  <si>
    <t>Krachtkast KB4C</t>
  </si>
  <si>
    <t>BS341</t>
  </si>
  <si>
    <t>Krachtkast  KD1</t>
  </si>
  <si>
    <t>GS058</t>
  </si>
  <si>
    <t>Krachtkast  KG1d</t>
  </si>
  <si>
    <t>D043</t>
  </si>
  <si>
    <t>Krachtkast KH3</t>
  </si>
  <si>
    <t>GS263</t>
  </si>
  <si>
    <t>Krachtkast KA4</t>
  </si>
  <si>
    <t>AS316</t>
  </si>
  <si>
    <t>Kracht-lichtkast KLC13</t>
  </si>
  <si>
    <t>Krachtkast KB3</t>
  </si>
  <si>
    <t>BS219</t>
  </si>
  <si>
    <t>Krachtkast KC3A</t>
  </si>
  <si>
    <t>CS206</t>
  </si>
  <si>
    <t>Krachtkast KG3</t>
  </si>
  <si>
    <t>GS258</t>
  </si>
  <si>
    <t>Krachtkast KB1B</t>
  </si>
  <si>
    <t>BS025</t>
  </si>
  <si>
    <t>Krachtkast KG3B</t>
  </si>
  <si>
    <t>GS267</t>
  </si>
  <si>
    <t>Krachtkast KC0A</t>
  </si>
  <si>
    <t>CK62</t>
  </si>
  <si>
    <t>Krachtkast KG4B</t>
  </si>
  <si>
    <t>GS367</t>
  </si>
  <si>
    <t>Krachtkast KG2</t>
  </si>
  <si>
    <t>GS167</t>
  </si>
  <si>
    <t>KG4A.34</t>
  </si>
  <si>
    <t>Krachtkast KB4B</t>
  </si>
  <si>
    <t>B300B</t>
  </si>
  <si>
    <t>Krachtkast KJ3</t>
  </si>
  <si>
    <t>JS277</t>
  </si>
  <si>
    <t>Krachtkast KG3A</t>
  </si>
  <si>
    <t>CS267</t>
  </si>
  <si>
    <t>Krachtkast KC4</t>
  </si>
  <si>
    <t>CS345</t>
  </si>
  <si>
    <t>Krachtkast KC0B</t>
  </si>
  <si>
    <t>CK00A</t>
  </si>
  <si>
    <t>Krachtkast KE0</t>
  </si>
  <si>
    <t>EK00</t>
  </si>
  <si>
    <t>Krachtkast KF0</t>
  </si>
  <si>
    <t>Krachtkast Break Unit</t>
  </si>
  <si>
    <t>GK10</t>
  </si>
  <si>
    <t>Krachtkast KG0</t>
  </si>
  <si>
    <t>GK12</t>
  </si>
  <si>
    <t>Krachtkast CR6-1 (R7c)</t>
  </si>
  <si>
    <t>Krachtkast  KB1E</t>
  </si>
  <si>
    <t>BS040</t>
  </si>
  <si>
    <t>Krachtkast KH2</t>
  </si>
  <si>
    <t>Krachtkast KG4A</t>
  </si>
  <si>
    <t>GS362</t>
  </si>
  <si>
    <t>Krachtkast KA3</t>
  </si>
  <si>
    <t>AS216</t>
  </si>
  <si>
    <t>Krachtkast KB4A</t>
  </si>
  <si>
    <t>Krachtkast KRo2B</t>
  </si>
  <si>
    <t>Krachtkast  KB1G</t>
  </si>
  <si>
    <t>B049</t>
  </si>
  <si>
    <t>Krachtkast  KB1F</t>
  </si>
  <si>
    <t>BS049</t>
  </si>
  <si>
    <t>Kracht-lichtkast KLC9/10</t>
  </si>
  <si>
    <t>Krachtkast KB1</t>
  </si>
  <si>
    <t>BS035</t>
  </si>
  <si>
    <t>Krachtkast KA1</t>
  </si>
  <si>
    <t>A013</t>
  </si>
  <si>
    <t>Krachtkast KC0</t>
  </si>
  <si>
    <t>Ck62</t>
  </si>
  <si>
    <t>Krachtkast  KC1A</t>
  </si>
  <si>
    <t>CS045</t>
  </si>
  <si>
    <t>Krachtkast KB0A</t>
  </si>
  <si>
    <t>Krachtkast KA0A</t>
  </si>
  <si>
    <t>DK18</t>
  </si>
  <si>
    <t>Krachtkast KA0</t>
  </si>
  <si>
    <t>AK00A</t>
  </si>
  <si>
    <t>Krachtkast KB4</t>
  </si>
  <si>
    <t>BS335</t>
  </si>
  <si>
    <t>Krachtkast  KJ1</t>
  </si>
  <si>
    <t>J00</t>
  </si>
  <si>
    <t>Krachtkast KC7</t>
  </si>
  <si>
    <t>Krachtkast KB0D</t>
  </si>
  <si>
    <t>BK37B</t>
  </si>
  <si>
    <t>Krachtkast  KG1e</t>
  </si>
  <si>
    <t>Krachtkast  GKA2</t>
  </si>
  <si>
    <t>Krachtkast KB2</t>
  </si>
  <si>
    <t>Krachtkast  KH1BC</t>
  </si>
  <si>
    <t>HS055</t>
  </si>
  <si>
    <t>Kracht-lichtkast KLA 2/3</t>
  </si>
  <si>
    <t>Krachtkast  NSKJ</t>
  </si>
  <si>
    <t>Krachtkast KG6</t>
  </si>
  <si>
    <t>GS558</t>
  </si>
  <si>
    <t>Krachtkast  KG1C</t>
  </si>
  <si>
    <t>GS062</t>
  </si>
  <si>
    <t>Krachtkast  KG1a</t>
  </si>
  <si>
    <t>GS067</t>
  </si>
  <si>
    <t>Krachtkast  KF1-1</t>
  </si>
  <si>
    <t>F009</t>
  </si>
  <si>
    <t>Noodlicht / krachtkast NLSKC</t>
  </si>
  <si>
    <t>Krachtkast  KG1</t>
  </si>
  <si>
    <t>G058</t>
  </si>
  <si>
    <t>Krachtkast KG5</t>
  </si>
  <si>
    <t>GS467</t>
  </si>
  <si>
    <t>Krachtkast KA5</t>
  </si>
  <si>
    <t>Krachtkast KG7</t>
  </si>
  <si>
    <t>GS658</t>
  </si>
  <si>
    <t>Krachtkast  KB2a</t>
  </si>
  <si>
    <t>BS122</t>
  </si>
  <si>
    <t>Krachtkast KD5</t>
  </si>
  <si>
    <t>DS450</t>
  </si>
  <si>
    <t>Lichtgroepenkast</t>
  </si>
  <si>
    <t>Lichtkast LA4, locatie MF-AS316</t>
  </si>
  <si>
    <t>Lichtkast LD4</t>
  </si>
  <si>
    <t>GS358</t>
  </si>
  <si>
    <t>Lichtkast LB3</t>
  </si>
  <si>
    <t>Lichtkast LA3</t>
  </si>
  <si>
    <t>Lichtkast LB4</t>
  </si>
  <si>
    <t>BS322</t>
  </si>
  <si>
    <t>Lichtkast LG3</t>
  </si>
  <si>
    <t>Lichtkast LC6-1, MF-CS543</t>
  </si>
  <si>
    <t>CS543</t>
  </si>
  <si>
    <t>Lichtkast LG6-1, MF-HS571</t>
  </si>
  <si>
    <t>HS571</t>
  </si>
  <si>
    <t>Lichtkast LA7, MF-AS632</t>
  </si>
  <si>
    <t>AS632</t>
  </si>
  <si>
    <t>Lichtkast LLG19, MF-G513C</t>
  </si>
  <si>
    <t>G513C</t>
  </si>
  <si>
    <t>Lichtkast LC3</t>
  </si>
  <si>
    <t>CS245</t>
  </si>
  <si>
    <t>Lichtkast LC7, MF-CS643</t>
  </si>
  <si>
    <t>CS643</t>
  </si>
  <si>
    <t>Lichtkast LLA2/3, MF-A711</t>
  </si>
  <si>
    <t>A711</t>
  </si>
  <si>
    <t>Lichtkast LG6, MF-HS571</t>
  </si>
  <si>
    <t>Lichtkast LLC9/10, MF-C500</t>
  </si>
  <si>
    <t>Lichtkast LA5</t>
  </si>
  <si>
    <t>Lichtkast LD7, MF-DS650</t>
  </si>
  <si>
    <t>DS650</t>
  </si>
  <si>
    <t>Lichtkast LA6, MF-AS532</t>
  </si>
  <si>
    <t>AS532</t>
  </si>
  <si>
    <t>Lichtkast LB5, MF-BS422</t>
  </si>
  <si>
    <t>BS422</t>
  </si>
  <si>
    <t>Lichtkast LB01, MF-AK00A</t>
  </si>
  <si>
    <t>Lichtkast LC0, MF-CK00A</t>
  </si>
  <si>
    <t>Lichtkast LC2</t>
  </si>
  <si>
    <t>CS145</t>
  </si>
  <si>
    <t>Lichtkast LG5, MF-GS459</t>
  </si>
  <si>
    <t>GS459</t>
  </si>
  <si>
    <t>Lichtkast LD2, MF-GS158</t>
  </si>
  <si>
    <t>GS158</t>
  </si>
  <si>
    <t>Lichtkast LE0, MF-EK00</t>
  </si>
  <si>
    <t>Lichtkast LB0. MF-AK00A</t>
  </si>
  <si>
    <t>Lichtkast LLH22/23, MF-H546</t>
  </si>
  <si>
    <t>Lichtkast LLC13, MF-C579</t>
  </si>
  <si>
    <t>Lichtkast LH0, MF-HSK55</t>
  </si>
  <si>
    <t>HSK55</t>
  </si>
  <si>
    <t>Lichtkast LG0,MF-GK12</t>
  </si>
  <si>
    <t>Lichtkast LG7, MF-HS671</t>
  </si>
  <si>
    <t>HS671</t>
  </si>
  <si>
    <t>Lichtkast LF0, MF-FK06</t>
  </si>
  <si>
    <t>Lichtkast LJ0, MF-JK90</t>
  </si>
  <si>
    <t>JK90</t>
  </si>
  <si>
    <t>Lichtkast LD0, MF-GSK58</t>
  </si>
  <si>
    <t>GSK58</t>
  </si>
  <si>
    <t>Lichtkast LA0, MF-AK00B</t>
  </si>
  <si>
    <t>AK00B</t>
  </si>
  <si>
    <t>Lichtkast LD5, MF-GS458</t>
  </si>
  <si>
    <t>GS458</t>
  </si>
  <si>
    <t>Lichtkast LH1</t>
  </si>
  <si>
    <t>Lichtkast LA2</t>
  </si>
  <si>
    <t>AS116</t>
  </si>
  <si>
    <t>Lichtkast LC1</t>
  </si>
  <si>
    <t>Lichtkast LC6, MF-C565</t>
  </si>
  <si>
    <t>Lichtkast KA1A</t>
  </si>
  <si>
    <t>AS016</t>
  </si>
  <si>
    <t>Lichtkast LG2</t>
  </si>
  <si>
    <t>Lichtkast LC5, MF-CS445</t>
  </si>
  <si>
    <t>CS445</t>
  </si>
  <si>
    <t>Lichtkast LJ1</t>
  </si>
  <si>
    <t>JS081</t>
  </si>
  <si>
    <t>Lichtkast LG1</t>
  </si>
  <si>
    <t>Lichtkast LB1</t>
  </si>
  <si>
    <t>Lichtkast GLA2</t>
  </si>
  <si>
    <t>Lichtkast LD1</t>
  </si>
  <si>
    <t>Lichtkast LB2</t>
  </si>
  <si>
    <t>Lichtkast LH2</t>
  </si>
  <si>
    <t>HS155</t>
  </si>
  <si>
    <t>Lichtkast LLF28</t>
  </si>
  <si>
    <t>F103</t>
  </si>
  <si>
    <t>Lichtkast LLC13</t>
  </si>
  <si>
    <t>Lichtkast LG4</t>
  </si>
  <si>
    <t>Lichtkast LLG17/18, MF-G711</t>
  </si>
  <si>
    <t>Lichtkast LJ4</t>
  </si>
  <si>
    <t>JS377</t>
  </si>
  <si>
    <t>Gs358</t>
  </si>
  <si>
    <t>Lichtkast LC4</t>
  </si>
  <si>
    <t>CS435</t>
  </si>
  <si>
    <t>Lichtkast NLA4</t>
  </si>
  <si>
    <t>Lichtkast LJ3</t>
  </si>
  <si>
    <t>Lichtkast LF1</t>
  </si>
  <si>
    <t>F029</t>
  </si>
  <si>
    <t>Lichtkast LH3</t>
  </si>
  <si>
    <t>HS255</t>
  </si>
  <si>
    <t>Lichtkast LD3</t>
  </si>
  <si>
    <t>Lichtkast LH4</t>
  </si>
  <si>
    <t>Lichtkast LH5, MF-HS457</t>
  </si>
  <si>
    <t>HS457</t>
  </si>
  <si>
    <t>Lichtkast LA1</t>
  </si>
  <si>
    <t>Lichtkast LD6, MF-DS550</t>
  </si>
  <si>
    <t>DS550</t>
  </si>
  <si>
    <t>verlichtingsarmatuur</t>
  </si>
  <si>
    <t>Van Lien</t>
  </si>
  <si>
    <t>Overspanningsbeveiliging</t>
  </si>
  <si>
    <t xml:space="preserve">KG.7A gr. 5 </t>
  </si>
  <si>
    <t>Ajax - 20 meter / Ansul 35m</t>
  </si>
  <si>
    <t>20 / 35</t>
  </si>
  <si>
    <t xml:space="preserve">Dak  </t>
  </si>
  <si>
    <t>ASSETLIJST VU TRANSITORIUM - BOUWKUNDIG</t>
  </si>
  <si>
    <t>14803 m2</t>
  </si>
  <si>
    <t>Transitorium</t>
  </si>
  <si>
    <t>7 stuks - inclusief kelder en souterain</t>
  </si>
  <si>
    <t>Buitenwanden</t>
  </si>
  <si>
    <t>Gebitumineerde polyestermat slabbe onderin oostgevel (Bims steen) en onder kozijnen onderin oostgevel (ruimte 0A-01)</t>
  </si>
  <si>
    <t>Gevelelementen gewassen beton (2268m2)</t>
  </si>
  <si>
    <t xml:space="preserve">Incidenteel afgeboerde randen </t>
  </si>
  <si>
    <t>Betonbanden v.v. dekkend schilderwerk, binnenplaats (21m1=10m2)</t>
  </si>
  <si>
    <t>Vuilaanslag en roestpitjes</t>
  </si>
  <si>
    <t xml:space="preserve">Gemoffelde metalen hoekstrippen gevelpanelen. </t>
  </si>
  <si>
    <t>Corrosieplekken t.p.v. bevestiging</t>
  </si>
  <si>
    <t>Buitenwanden, niet constructief metselwerk</t>
  </si>
  <si>
    <t>Gevelmetselwerk Bims steen v.v. cementgebonden voegwerk (dakopbouw en kopgevel bouwdeel D) (248m2)</t>
  </si>
  <si>
    <t>Scheuren t.p.v. dakopbouw</t>
  </si>
  <si>
    <t>Metselwerk Bims steen v.v. cementgebonden voegwerk, bloembakken buitenruimte kelder (50m2)</t>
  </si>
  <si>
    <t>Breuk plantenbakken</t>
  </si>
  <si>
    <t xml:space="preserve">Vuilaanslag </t>
  </si>
  <si>
    <t>Gemoffelde aluminium dakranden hoofddak en t.p.v. binnenplaats</t>
  </si>
  <si>
    <t>Seperatiewand; steenachtig</t>
  </si>
  <si>
    <t>Diverse niet dragende binnenwanden, deels v.v. muurverfafwerking</t>
  </si>
  <si>
    <t>Breuk t.p.v. gang 3F-00 en K2B-00 (tevens diverse beschadigingen geconstateerd)</t>
  </si>
  <si>
    <t>Vloeren, constructief beton</t>
  </si>
  <si>
    <t>Betonvloer  constructief</t>
  </si>
  <si>
    <t>Breuk in glazen bouwstenen</t>
  </si>
  <si>
    <t>Betonvloer kelderdak met betontegels en glazen bouwstenen t.p.v. westgevel</t>
  </si>
  <si>
    <t>Betonnen omloopgalerijen / balustrade deels v.v. dekkend systeem  (625m1 1,5m breed)</t>
  </si>
  <si>
    <t>Breuk/afboeren voornamelijk op aansluiting balustrade op galerijranden op veel plekken (ca 310 balusters)</t>
  </si>
  <si>
    <t>Buitentrap beton (wenteltrap) (3st)</t>
  </si>
  <si>
    <t>Breuk in trede wenteltrap begane grond en buitentrap entree</t>
  </si>
  <si>
    <t>Buitentrap beton entree v.v. betontegels (1st)</t>
  </si>
  <si>
    <t>Binnentrap beton v.v. linoleum (opstapje 2e bouwdeel B) (1st)</t>
  </si>
  <si>
    <t>Binnentrap beton v.v. linoleum (opstapje begane grond bouwdeel B) (2st)</t>
  </si>
  <si>
    <t>Binnentrap grindbeton onafgewerkt (3 trappenhuizen) (35st)</t>
  </si>
  <si>
    <t xml:space="preserve">Trappen  staal </t>
  </si>
  <si>
    <t>Buitentrap gegalvaniseerd staal (uitgang vleugel E begane grond) (1st)</t>
  </si>
  <si>
    <t>Verwering zinklaag buitentrap</t>
  </si>
  <si>
    <t>Binnentrap verzinkt staal (1st)</t>
  </si>
  <si>
    <t>Binnentrap staal v.v. dekkend schilderwerk (3e naar 4e bouwdeel B) (1st)</t>
  </si>
  <si>
    <t>Ladders en klimijzers</t>
  </si>
  <si>
    <t>Gemoffelde stalen kooiladders</t>
  </si>
  <si>
    <t>Skeletdelen</t>
  </si>
  <si>
    <t>Betonskelet (kolommen) deels v.v. muurverf</t>
  </si>
  <si>
    <t>Wand-/kolomconstructie; beton</t>
  </si>
  <si>
    <t>Div. beton constructie, deels v.v. muurverf</t>
  </si>
  <si>
    <t>Buitenkozijnwerk hardhout  v.v. dekkend schilderwerk (dak)</t>
  </si>
  <si>
    <t>Buitenkozijnwerk staal aan buitenzijde v.v. dekkend schilderwerk (2304m2)</t>
  </si>
  <si>
    <t>Verwering (veroudering)</t>
  </si>
  <si>
    <t>Buitenkozijnwerk staal gemoffeld (253m2)</t>
  </si>
  <si>
    <t>Losse/ontbrekende kozijnlijsten</t>
  </si>
  <si>
    <t>Multiplex deuren v.v. dekkend schilderwerk (dakopbopuw)</t>
  </si>
  <si>
    <t>Scheuren in topfineer</t>
  </si>
  <si>
    <t>Gebreken hang en sluitwerk</t>
  </si>
  <si>
    <t>Deuren  staal</t>
  </si>
  <si>
    <t>Stalen deuren v.v. dekkend schilderwerk (29st)</t>
  </si>
  <si>
    <t>Corrosie deur hoogspanningsruimte oostgevel en kelderluik</t>
  </si>
  <si>
    <t>Stalen deuren gemoffeld (2st)</t>
  </si>
  <si>
    <t>Kelderdakluiken v.v. dekkend schilderwerk t.p.v. westgevel (2st)</t>
  </si>
  <si>
    <t>Panelen glas</t>
  </si>
  <si>
    <t>Geemaileerde kozijnpanelen</t>
  </si>
  <si>
    <t xml:space="preserve">Verwering kitwerk </t>
  </si>
  <si>
    <t xml:space="preserve">Isolatieglas </t>
  </si>
  <si>
    <t xml:space="preserve">Verwering / beschadigingen kitwerk </t>
  </si>
  <si>
    <t>Automatische schuifdeuren (tochtsluis bg) (1 maal 2 schuifdeuren)</t>
  </si>
  <si>
    <t>Verval en beschadigingen coating</t>
  </si>
  <si>
    <t>Overheaddeuren brandweer (3st)</t>
  </si>
  <si>
    <t>Rolhek binnenplein (1st)</t>
  </si>
  <si>
    <t>Tourniquette + loopdeur (bouwjaar 1997)</t>
  </si>
  <si>
    <t>Nachtsluis Boon Edam</t>
  </si>
  <si>
    <t>Tourniquet ingang Boon Edam - 36TB00101</t>
  </si>
  <si>
    <t>Automatische schuifdeuren Imtech 36TB00103 / 36TB00104</t>
  </si>
  <si>
    <t>Ontbrekende geleiding t.p.v. oostgevel</t>
  </si>
  <si>
    <t>Verval (tevens vervuiling geconstateerd)</t>
  </si>
  <si>
    <t>Binnenkozijnwerk hout v.v. dekkend schilderwerk / blanke lak</t>
  </si>
  <si>
    <t>Beschadiging kozijn kelder ruimte K2B-00</t>
  </si>
  <si>
    <t>Binnenkozijnwerk staal v.v. dekkend schilderwerk</t>
  </si>
  <si>
    <t>Kozijnen aluminium</t>
  </si>
  <si>
    <t>Binnenkozijnwerk aluminium v.v. dekkend schilderwerk</t>
  </si>
  <si>
    <t>Binnenkozijnwerk aluminium geanodiseerd</t>
  </si>
  <si>
    <t>Binnenkozijnwerk aluminium gemoffeld</t>
  </si>
  <si>
    <t>Deuren v.v. dekkend schilderwerk (394st)</t>
  </si>
  <si>
    <t>Houten schuifdeur v.v. dekkend schilderwerk (1st)</t>
  </si>
  <si>
    <t>Stalen binnendeuren gemoffeld (5st)</t>
  </si>
  <si>
    <t xml:space="preserve">Kleine beschadigingen </t>
  </si>
  <si>
    <t>Stalen branddeuren v.v. sw (89st)</t>
  </si>
  <si>
    <t>Deuren glas</t>
  </si>
  <si>
    <t>Glazen deuren</t>
  </si>
  <si>
    <t>Deuren kunststof</t>
  </si>
  <si>
    <t>Multiplex binneneuren met HPL toplagen</t>
  </si>
  <si>
    <t>Balustrades buiten hout</t>
  </si>
  <si>
    <t xml:space="preserve">Hekwerk met poortje hardhout v.v. dekkend schilderwerk t.p.v. dakterras </t>
  </si>
  <si>
    <t>Houtrot</t>
  </si>
  <si>
    <t>Balustrades buiten beton</t>
  </si>
  <si>
    <t>Betonnen balustrade dekterras</t>
  </si>
  <si>
    <t>Breuk t.p.v hijspunten</t>
  </si>
  <si>
    <t>Hekwerk staal v.v. dekkend schilderwerk t.p.v. hoofdentree en spiltrappen (72m2)</t>
  </si>
  <si>
    <t>Corrosie hek langs kelderluik en op voetplaten en bevestigingsmiddelen t.p.v. hoofdentree</t>
  </si>
  <si>
    <t>Hekwerk staal v.v. dekkend schilderwerk langs kelderluik (geel) (5m2)</t>
  </si>
  <si>
    <t>Hekwerk staal verzinkt t.p.v. spiltrap (7m2)</t>
  </si>
  <si>
    <t>Leuningen buiten staal</t>
  </si>
  <si>
    <t>Leuning staal v.v. dekkend schilderwerk omloopgalerijen</t>
  </si>
  <si>
    <t>Corrosie uiteinde nieuwe galerij westgevel</t>
  </si>
  <si>
    <t xml:space="preserve">Leuning / hekwerk rvs </t>
  </si>
  <si>
    <t>Leuning staal v.v. dekkend schilderwerk div. (o.a. trappenhuizen)</t>
  </si>
  <si>
    <t>Lichtkoepel 1  bij 1,5 m1; 6 stuks (dak) (9m2)</t>
  </si>
  <si>
    <t>Breuk/scheuren in lichtkoepels binnenplaats (binnenschalen) en breuk stucwerk onder lichtkoepelrand</t>
  </si>
  <si>
    <t>Lichtkoepel rond 80 cm; 4 stuks (dak) (4m2)</t>
  </si>
  <si>
    <t>Lichtkoepels 2 bij 2m1; 4 stuks (binnenplaats) (12m2)</t>
  </si>
  <si>
    <t>Stalen gevelroosters (dak en 3e verdieping) (16m2 v.v. sw, 2m2 RVS)</t>
  </si>
  <si>
    <t>Stucwerk gevelafwerking v.v. dekkend schilderwerk, binnenplaats</t>
  </si>
  <si>
    <t>Cementgebonden voegwerk BIMS metselwerk</t>
  </si>
  <si>
    <t>Verzanding en incidenteel afbrokkeling</t>
  </si>
  <si>
    <t>Gebouwdilatatie/elementvoegafdichtingen</t>
  </si>
  <si>
    <t>Kitvoegafdichting elementvoegen gevelpanelen</t>
  </si>
  <si>
    <t>Binnenwandfwerkingen; beplating/betimmeringen</t>
  </si>
  <si>
    <t>Beplating rond liften, metaal v.v. sw, incl. liftdeuren</t>
  </si>
  <si>
    <t>Binnenwandfawerkingen; keramisch tegelwerk</t>
  </si>
  <si>
    <t>Tegelwerk wanden sanitair</t>
  </si>
  <si>
    <t>Binnenwandfawerkingen; stucwerk</t>
  </si>
  <si>
    <t>Stucwerk wand/kolomafwerking v.v. muurverfafwerking</t>
  </si>
  <si>
    <t>Betonnen vloertegels bordessen en traptreden buiten</t>
  </si>
  <si>
    <t>Afboeren op verschillende plekken</t>
  </si>
  <si>
    <t>Vloerafwerking binnen, keramsiche tegels</t>
  </si>
  <si>
    <t>Dhg vloertegels sanitaire ruimten (348m2)</t>
  </si>
  <si>
    <t>Dhg tegels bordessen (96m2)</t>
  </si>
  <si>
    <t>Keramische vloertegels entree B gebouw (125m2)</t>
  </si>
  <si>
    <t>Vloerbedekking; marmoleum/linoleum</t>
  </si>
  <si>
    <t>Linoleum vloerafwerking (7943m2)</t>
  </si>
  <si>
    <t>Linoleum bordesafwerking (62m2)</t>
  </si>
  <si>
    <t>Vloerbedekking; tapijt</t>
  </si>
  <si>
    <t>Vloerbedekking; PVC</t>
  </si>
  <si>
    <t>PVC vloerafwerking</t>
  </si>
  <si>
    <t xml:space="preserve">Vloerafwerking Expoxy coating </t>
  </si>
  <si>
    <t>Vloercoating TR 4e verdieping</t>
  </si>
  <si>
    <t>Vloerafwerking parket</t>
  </si>
  <si>
    <t>Parket vloer</t>
  </si>
  <si>
    <t>Rubberringmat 15m2</t>
  </si>
  <si>
    <t>Borstel- en schoonloopmatten (begane grond en op 3e verd.) 12m2</t>
  </si>
  <si>
    <t>Plafondafwerking binnen; systeemplafond</t>
  </si>
  <si>
    <t>Systeemplafond diverse</t>
  </si>
  <si>
    <t>Schilderwerk; hout; buiten (m2)</t>
  </si>
  <si>
    <t>Dekkend schilderwerk op houten buitendeuren (6m2)</t>
  </si>
  <si>
    <t>Krijten , bartsvorming</t>
  </si>
  <si>
    <t>Dekkend schilderwerk op houten poortje dakterras, dubbelzijdig (2m2)</t>
  </si>
  <si>
    <t>Schilderwerk; hout; buiten (m1)</t>
  </si>
  <si>
    <t>Dekkend schilderwerk op houten buitenkozijnen (18m1)</t>
  </si>
  <si>
    <t>Krijten en vuilaanslag</t>
  </si>
  <si>
    <t>Schilderwerk; metaal; buiten (m2)</t>
  </si>
  <si>
    <t>Dekkend schilderwerk op stalen buitendeuren (62m2)</t>
  </si>
  <si>
    <t>Dekkend schilderwerk op metalen hoekstrippen gevelpanelen; 178m1 *0,3m2 per m1 (53m2)</t>
  </si>
  <si>
    <t>Dekkend schilderwerk op stalen hekwerk langs kelderluiken (5m2)</t>
  </si>
  <si>
    <t>Dekkend schilderwerk op stalen balustrades 72m1*0,5m2 per m1 (36m2)</t>
  </si>
  <si>
    <t>Dekkend schilderwerk op stalen leuningen omloopgalerijen 20m1*0,5m2 per m1 (10m2))</t>
  </si>
  <si>
    <t>Schilderwerk; metaal; buiten (m1)</t>
  </si>
  <si>
    <t>Dekkend schilderwerk op stalen buitenkozijnen (6136 m1)</t>
  </si>
  <si>
    <t>Dofheid en kleine beschadigingen</t>
  </si>
  <si>
    <t>Dekkend schilderwerk op onderkant betonvloer (entree naar binnenplein) (27m2)</t>
  </si>
  <si>
    <t>Dofheid (glansverlies) / vervuling</t>
  </si>
  <si>
    <t>Dekkend schilderwerk op geveldelen, kolommen en diverse (155m2)</t>
  </si>
  <si>
    <t>Dekkend schilderwerk op betonnen omloopgalerijen (465*2,0m1=930m2)</t>
  </si>
  <si>
    <t>Dekkend schilderwerk op bordes / trap hoofdentree (16m2)</t>
  </si>
  <si>
    <t>Dekkend schilderwerk op betonbanden (10m2)</t>
  </si>
  <si>
    <t>Dekkend schilderwerk op gevelstucwerk (10m2)</t>
  </si>
  <si>
    <t>Schilderwerk; hout; binnen (m2)</t>
  </si>
  <si>
    <t xml:space="preserve">Dekkend schilderwerk op binnendeuren (en panelen op stalen deuren), dubbelzijdig (2168m2) </t>
  </si>
  <si>
    <t>Beschadigingen en Vuilaanslag</t>
  </si>
  <si>
    <t>Dekkend schilderwerk op binnenwand hout  (begane grond bouwdeel B) (230m2)</t>
  </si>
  <si>
    <t>Dekkend schilderwerk op multiplex beplating (kelder -1 en 3e verdieping) (29m2)</t>
  </si>
  <si>
    <t>Dekkend schilderwerk op multiplex aftimmerstroken diverse (195m2)</t>
  </si>
  <si>
    <t>Dekkend schilderwerk op deuren hout binnen-buiten (6m2)</t>
  </si>
  <si>
    <t>Schilderwerk; hout; binnen (m1)</t>
  </si>
  <si>
    <t>Dekkend schilderwerk op binnenkozijnen, dubbelzijdig (403 m1)</t>
  </si>
  <si>
    <t>Dekkend schilderwerk op kozijnen hout binnen-buiten (18 m1)</t>
  </si>
  <si>
    <t>Blanke lak afwerking (75m1)</t>
  </si>
  <si>
    <t>Schilderwerk;  metaal; binnen (m2)</t>
  </si>
  <si>
    <t>Dekkend schilderwerk op deuren /  kozijnen dak binnen-buiten (17m2)</t>
  </si>
  <si>
    <t>Dekkend schilderwerk op stalen deuren, dubbelzijdig (356m2)</t>
  </si>
  <si>
    <t>Dekkend schilderwerk op trappen / hellingen; metaal (6m2)</t>
  </si>
  <si>
    <t>Dekkend schilderwerk op leuningen div intern; 180m1 a 0,3m2 per m1 (54m2)</t>
  </si>
  <si>
    <t>Dekkend schilderwerk op trap 3e naar 4e bouwdeel B (7m2)</t>
  </si>
  <si>
    <t>Dekkend schilderwerk op beplating rond liften (60m2)</t>
  </si>
  <si>
    <t>Schilderwerk;  metaal; binnen (m1)</t>
  </si>
  <si>
    <t>Dekkend schilderwerk op stalen binnenkozijnen, dubbelzijdig</t>
  </si>
  <si>
    <t>Schilderwerk; steenachtig; binnen (m2)</t>
  </si>
  <si>
    <t>Muurverfafwerking op kolommen en wanden (4479m2)</t>
  </si>
  <si>
    <t>Muurverfafwerking op spuitwerk (3e verdieping) (1118m2)</t>
  </si>
  <si>
    <t>Divers  schilderwerk op plafonds  kelder (286m2)</t>
  </si>
  <si>
    <t>Dakbedekking; bitumineus</t>
  </si>
  <si>
    <t>Dakafwerking bitumen v.v. bestrating en plantenperken (binnenplaats) (420m2)</t>
  </si>
  <si>
    <t>Verwering (veruiling)</t>
  </si>
  <si>
    <t>Dakafwerking bitumen v.v. tegels (terras 3e verd) (75m2)</t>
  </si>
  <si>
    <t>Dakbedekking bitumineus v.v. leislag (2573m2)</t>
  </si>
  <si>
    <t>Dakafwerking lood, vlak</t>
  </si>
  <si>
    <t>Loodslabben/loketten opgaand werk (gevel / dak aansluiting)</t>
  </si>
  <si>
    <t>Verwering en regelmatig thermische breuk (vzv conserveerlaag)</t>
  </si>
  <si>
    <t>Sanitair; toiletinrichting</t>
  </si>
  <si>
    <t>Sanitair; urinoir</t>
  </si>
  <si>
    <t>Urinoir</t>
  </si>
  <si>
    <t>Sanitair; wastafel</t>
  </si>
  <si>
    <t>Wastafel</t>
  </si>
  <si>
    <t>Sanitair aangepast; invalidentioletten</t>
  </si>
  <si>
    <t>Sanitair; douche</t>
  </si>
  <si>
    <t>douche</t>
  </si>
  <si>
    <t>Verzinkt spijlenhek met poort t.p.v. spiltrap</t>
  </si>
  <si>
    <t>ASSETLIJST VU TRANSITORIUM - INSTALLATIES</t>
  </si>
  <si>
    <t>Alg. en install. incidenteel periodiek onderhoud</t>
  </si>
  <si>
    <t>Corrosie leidingen en gescheurd isolatiemateriaal</t>
  </si>
  <si>
    <t>TA</t>
  </si>
  <si>
    <t>K2B32</t>
  </si>
  <si>
    <t xml:space="preserve">TSA </t>
  </si>
  <si>
    <t>47TBKT007</t>
  </si>
  <si>
    <t>49TBK1001</t>
  </si>
  <si>
    <t>Alfa Laval -M6 MDFML</t>
  </si>
  <si>
    <t xml:space="preserve">Warmte wisselaar </t>
  </si>
  <si>
    <t>47TBK10098</t>
  </si>
  <si>
    <t>Warmtewiselaar</t>
  </si>
  <si>
    <t xml:space="preserve">Warmte wissalaar </t>
  </si>
  <si>
    <t>49TEO4001</t>
  </si>
  <si>
    <t>Vierde verdieping</t>
  </si>
  <si>
    <t>4E -18</t>
  </si>
  <si>
    <t>HWA</t>
  </si>
  <si>
    <t>Inpandig en exterieur(circa 20 st)</t>
  </si>
  <si>
    <t>Draingoten</t>
  </si>
  <si>
    <t xml:space="preserve">Vuilwaterpomp, </t>
  </si>
  <si>
    <t>43TFK2102 / 43TFK3101</t>
  </si>
  <si>
    <t>Duijvelaar, type VWZ ORV 615-2-130 / 3,5 A</t>
  </si>
  <si>
    <t>K2F-45</t>
  </si>
  <si>
    <t>43TDK2110</t>
  </si>
  <si>
    <t xml:space="preserve">Duijvelaar - FEKA Unit C1V915-2 / 1,5 kw / 28090-l/min / </t>
  </si>
  <si>
    <t>K2D-13</t>
  </si>
  <si>
    <t>vuilwaterpomp,</t>
  </si>
  <si>
    <t>K2-D24</t>
  </si>
  <si>
    <t>vuilwaterpomp 1P-01C, VWA P-4</t>
  </si>
  <si>
    <t>Kelder - P- garage -1</t>
  </si>
  <si>
    <t>K2B46C</t>
  </si>
  <si>
    <t>hydrofoor</t>
  </si>
  <si>
    <t>49TBK2001</t>
  </si>
  <si>
    <t>Duijvwlaar DP Control - 2 pompen</t>
  </si>
  <si>
    <t>K2B-S1</t>
  </si>
  <si>
    <t>Grundfos UPE 25 -60 / TA - TB03RNCK1 - TB03RWCK1</t>
  </si>
  <si>
    <t>4B-32</t>
  </si>
  <si>
    <t>Grundfos UPS 25 -80 / TA - TB 03 LLCK2</t>
  </si>
  <si>
    <t>4 x TA / 4 x pompen</t>
  </si>
  <si>
    <t>K2E -26A</t>
  </si>
  <si>
    <t>Pomp</t>
  </si>
  <si>
    <t>TW 31 LWC 6</t>
  </si>
  <si>
    <t>1e verdieoping</t>
  </si>
  <si>
    <t>1BS1</t>
  </si>
  <si>
    <t>47TBK1010</t>
  </si>
  <si>
    <t>Grundfos UMS 32 -20</t>
  </si>
  <si>
    <t>47TBK1101</t>
  </si>
  <si>
    <t>Grundfos Magna</t>
  </si>
  <si>
    <t>47TBK1002</t>
  </si>
  <si>
    <t>Grundfos Magna 50 -120</t>
  </si>
  <si>
    <t>47TBK1003</t>
  </si>
  <si>
    <t>Grundfos UOE 65 -120</t>
  </si>
  <si>
    <t>47TBK1004</t>
  </si>
  <si>
    <t>Grundfos 40 - 60</t>
  </si>
  <si>
    <t>47TBK1005</t>
  </si>
  <si>
    <t>Grundfos UMC 80-60</t>
  </si>
  <si>
    <t>Transportpomp</t>
  </si>
  <si>
    <t>Grundfos + PMU 2000</t>
  </si>
  <si>
    <t>47 TE040001 / 47 TE04002</t>
  </si>
  <si>
    <t xml:space="preserve">Reflex </t>
  </si>
  <si>
    <t xml:space="preserve">Expansieautomaat </t>
  </si>
  <si>
    <t>47TBK10006</t>
  </si>
  <si>
    <t>Reflex - 1000 liter - 6 bar</t>
  </si>
  <si>
    <t>TBK1WAA01</t>
  </si>
  <si>
    <t>Luchtgordijn tourniquet</t>
  </si>
  <si>
    <t xml:space="preserve">dakafzuigventilator </t>
  </si>
  <si>
    <t>Holland Heating / 80- 1719 - VCDD 183</t>
  </si>
  <si>
    <t>Dak - vierde verdieping</t>
  </si>
  <si>
    <t>dakafzuigventilator trappenhuis</t>
  </si>
  <si>
    <t>Holland Heating / 80-1719 - VCDD 300</t>
  </si>
  <si>
    <t>dakafzuigventilator t.b.v. Ruimte 127 -128</t>
  </si>
  <si>
    <t>45 TE04003</t>
  </si>
  <si>
    <t>Holland Heating / 80 -1719 - V-CDD 365</t>
  </si>
  <si>
    <t>45TL50001</t>
  </si>
  <si>
    <t>Carrier 03 -1883 / 0,47 A / 0.09 - 0017</t>
  </si>
  <si>
    <t>Dak - dakopbouw 10411042-1</t>
  </si>
  <si>
    <t>45TE04003</t>
  </si>
  <si>
    <t xml:space="preserve">dakafzuigventilator ruimte 119 -123 </t>
  </si>
  <si>
    <t>45TB03001</t>
  </si>
  <si>
    <t>Hollland Heating 80 - 1719 / V-CDP 200</t>
  </si>
  <si>
    <t>Carrier 03 -1883 - DCDV -245 / 0,75 kw/ 2,40 A - NR 1043</t>
  </si>
  <si>
    <t>dakafzuigventilator / dakopbouw 1043</t>
  </si>
  <si>
    <t>Carrier 03-1883 - D-CDV 125 /  0,7 - 0,09 kw</t>
  </si>
  <si>
    <t>Dakopbouw 1043</t>
  </si>
  <si>
    <t xml:space="preserve"> 45TB02005</t>
  </si>
  <si>
    <t>brandweergararge</t>
  </si>
  <si>
    <t>45TB02004</t>
  </si>
  <si>
    <t>Holland Heatiing 80 / 0901</t>
  </si>
  <si>
    <t>kantoor ombouw 2e verdieping</t>
  </si>
  <si>
    <t>45TB03005</t>
  </si>
  <si>
    <t>Holland Heatiing - TB03LlCV6 / 0,75 KW / 00/0317</t>
  </si>
  <si>
    <t>Kantoor 3e verdieoping Oost</t>
  </si>
  <si>
    <t xml:space="preserve">dakafzuigventilator  </t>
  </si>
  <si>
    <t>45TC03001</t>
  </si>
  <si>
    <t>Holland Heating 00/0317 / HCDA - 122</t>
  </si>
  <si>
    <t>zijn uitgeschakeld</t>
  </si>
  <si>
    <t>45 TB03002</t>
  </si>
  <si>
    <t>Holland Heating - HCDA 200 / 00 -0317/ 0,75 kw</t>
  </si>
  <si>
    <t>Afz. Derde verdieping Noord  -West</t>
  </si>
  <si>
    <t xml:space="preserve">45TC03002 </t>
  </si>
  <si>
    <t>Holland Heating TC03VACV1 - 00/317 / GAV 128 / 0,09 kw</t>
  </si>
  <si>
    <t>Afz. Tolietgroep 3B - T3</t>
  </si>
  <si>
    <t>45TEO4002</t>
  </si>
  <si>
    <t>Klep + servomotor 71E3 / 290 PA / 1x  snaar XPA 1250</t>
  </si>
  <si>
    <t>4E18 / 18A - afz. T.b.v. KZ kelder +B + G</t>
  </si>
  <si>
    <t xml:space="preserve">Afvoerventilatilator </t>
  </si>
  <si>
    <t>45TDK2001 / 45TDK2002</t>
  </si>
  <si>
    <t>Flowspeed</t>
  </si>
  <si>
    <t>K2D13</t>
  </si>
  <si>
    <t>Afvoerventilatilator  - t.b.v. Souterian</t>
  </si>
  <si>
    <t>45TB9001</t>
  </si>
  <si>
    <t>80/1719 - 1x V snaar XPZ 1362</t>
  </si>
  <si>
    <t>45TW30001</t>
  </si>
  <si>
    <t>Holland Heating Ver / koelen / TW 30LLCV1 - 80/1275 - HW BL 1825 D unit IV - 11 kw/ 1889  PA/ Schacht inductie systeem 121 -127 / filters 4 stuks Trox F744(490 x 590 x 600) / 2 stuks TROX F744(290 x 590 x 600)</t>
  </si>
  <si>
    <t>4E - 18</t>
  </si>
  <si>
    <t>45TW30002</t>
  </si>
  <si>
    <t xml:space="preserve">Holland Heating inductie retour - HHW BL 2000D unit III / 1,15 Kw/ 310 PA </t>
  </si>
  <si>
    <t>45TW32001</t>
  </si>
  <si>
    <t>Holland Heating / TW 32LL1CV1 / 97-1946/ LCH 122 THLZ 250 / 1,5 kw / toevoer / 1 x V-snaar XPZ 1087 / Kast is slecht bereikbaar</t>
  </si>
  <si>
    <t>0.971</t>
  </si>
  <si>
    <t>45TW32002</t>
  </si>
  <si>
    <t>Holland Heating /  LCH TLZ 250</t>
  </si>
  <si>
    <t>Holland Heating TB03LLCV4 / 000317 / HHWBL 1650 D / 5,5 kw / 1972 PA</t>
  </si>
  <si>
    <t>4B - 32 &lt;&gt; t.b.v. De 3e verdieping</t>
  </si>
  <si>
    <t>45TB02002</t>
  </si>
  <si>
    <t>TYPE BCS 2700 A Toevoer/ 411559/ 2X VSNAREN XPB 2360</t>
  </si>
  <si>
    <t>3B - 32</t>
  </si>
  <si>
    <t>LBK  - toevoer beg. Gr t/m 2e verdieping</t>
  </si>
  <si>
    <t>45TB02001</t>
  </si>
  <si>
    <t>Holland Heating4/1559 - 3 V-snarenXPB 2650</t>
  </si>
  <si>
    <t>3B-32</t>
  </si>
  <si>
    <t>TYPE BCS 2700 B</t>
  </si>
  <si>
    <t>LBK - t.b.v. Schacht 120/121</t>
  </si>
  <si>
    <t>Holland Heating TW20LLCVi(verw. / koelne) / 80- 1376 / 2 x V snaar XPA 1900 / fiklters TROX 4 stuks 490 x 600 / 2 stuks 290 x 600</t>
  </si>
  <si>
    <t xml:space="preserve">4E- 11 </t>
  </si>
  <si>
    <t>3.,67</t>
  </si>
  <si>
    <t>45TE04002</t>
  </si>
  <si>
    <t>Exhausto V330HEC22</t>
  </si>
  <si>
    <t>45TW2002</t>
  </si>
  <si>
    <t>Holland Heating HHWBL1825 Unit III / 1 V snaar XPA 1800</t>
  </si>
  <si>
    <t>Afsluiters in kanalen</t>
  </si>
  <si>
    <t>Trox TVR Easy - DNO</t>
  </si>
  <si>
    <t>Souterain</t>
  </si>
  <si>
    <t>K1F46</t>
  </si>
  <si>
    <t>Holland Heating 98/2046 - 10,7 PA / 2 V snaren A81 13 x 2060</t>
  </si>
  <si>
    <t>45 TDK2002</t>
  </si>
  <si>
    <t>Holland Heating 98 / 2046 / HH WBC 1825 D LCU 144</t>
  </si>
  <si>
    <t>45TS22001</t>
  </si>
  <si>
    <t>Holland Heating - 89/1930 - inclusief 2 xTA</t>
  </si>
  <si>
    <t>K2B55</t>
  </si>
  <si>
    <t>K20-24</t>
  </si>
  <si>
    <t>Corrosie en gescheurd isolatiemateriaal</t>
  </si>
  <si>
    <t>Vervuiling kanalen</t>
  </si>
  <si>
    <t>Frequentie regelaars</t>
  </si>
  <si>
    <t>VLT HVACDrive</t>
  </si>
  <si>
    <t>vierde verdieping</t>
  </si>
  <si>
    <t>Siemens OSR026 / 3 groepen</t>
  </si>
  <si>
    <t>K2D13 / 0B-E1</t>
  </si>
  <si>
    <t xml:space="preserve">V </t>
  </si>
  <si>
    <t>Regelkast</t>
  </si>
  <si>
    <t>Siemens Landis en Staefa PVRV R4-1 / frequentie regeling HVAC ULT 6000 / ULT 2800 (2X)</t>
  </si>
  <si>
    <t>2000/ revisie 2005</t>
  </si>
  <si>
    <t>4B - 32</t>
  </si>
  <si>
    <t>Siemens / Landis en steafa</t>
  </si>
  <si>
    <t>Derde verdieping</t>
  </si>
  <si>
    <t>3B -32</t>
  </si>
  <si>
    <t>Sturingskast</t>
  </si>
  <si>
    <t>DR02 - 2</t>
  </si>
  <si>
    <t>R01B - K01-b</t>
  </si>
  <si>
    <t>tweede verdieping</t>
  </si>
  <si>
    <t>2F</t>
  </si>
  <si>
    <t>2002 / 2009 revisie</t>
  </si>
  <si>
    <t>Besturing zonwering</t>
  </si>
  <si>
    <t>West / oost Zuid</t>
  </si>
  <si>
    <t>2E - S20</t>
  </si>
  <si>
    <t>2BE1</t>
  </si>
  <si>
    <t>Centrale besturingskast zonwering</t>
  </si>
  <si>
    <t>00B-72</t>
  </si>
  <si>
    <t>eerste verdieping</t>
  </si>
  <si>
    <t>1BE1</t>
  </si>
  <si>
    <t>Oost/ zuiid / west</t>
  </si>
  <si>
    <t>3E - 520</t>
  </si>
  <si>
    <t>transformator t.b.v. Stuurstroom</t>
  </si>
  <si>
    <t>L02a - K02a</t>
  </si>
  <si>
    <t>K2F -E78</t>
  </si>
  <si>
    <t xml:space="preserve">Voeding </t>
  </si>
  <si>
    <t xml:space="preserve">TK2BOOB1&amp;2 / TK2BOOD1 </t>
  </si>
  <si>
    <t>K2E-25</t>
  </si>
  <si>
    <t>Voeding</t>
  </si>
  <si>
    <t>TOBOO1B1 / TOB0</t>
  </si>
  <si>
    <t>OB-01</t>
  </si>
  <si>
    <t>KOBGR7 &amp;8 / TOB70-1</t>
  </si>
  <si>
    <t>OB-70</t>
  </si>
  <si>
    <t>L4B, 2 x 3 groepen</t>
  </si>
  <si>
    <t>L3, 18 gr. / kracht 3 groepen</t>
  </si>
  <si>
    <t>derde verdieping</t>
  </si>
  <si>
    <t>L3B, 9 groepen</t>
  </si>
  <si>
    <t>1998 - 2007 revisie</t>
  </si>
  <si>
    <t>38 -572</t>
  </si>
  <si>
    <t>L3A, 9 groepen</t>
  </si>
  <si>
    <t>1998 / 2010</t>
  </si>
  <si>
    <t>3F -E78</t>
  </si>
  <si>
    <t>L2A, 9 groepen</t>
  </si>
  <si>
    <t>2000 / 2009</t>
  </si>
  <si>
    <t>Tweede verdieping</t>
  </si>
  <si>
    <t>2F E78</t>
  </si>
  <si>
    <t>L2B, 9 groepen</t>
  </si>
  <si>
    <t>2BE72</t>
  </si>
  <si>
    <t>L02, 27 groepen</t>
  </si>
  <si>
    <t>L01, 19 groepen</t>
  </si>
  <si>
    <t>L01B, 19 groepen</t>
  </si>
  <si>
    <t>1B72</t>
  </si>
  <si>
    <t>deels buiten bedrijf - verouderd</t>
  </si>
  <si>
    <t>---</t>
  </si>
  <si>
    <t>1B-S76</t>
  </si>
  <si>
    <t>L01A, 12 groepen</t>
  </si>
  <si>
    <t>1F78</t>
  </si>
  <si>
    <t>sturing technische power, 3 groepen</t>
  </si>
  <si>
    <t>1D44A</t>
  </si>
  <si>
    <t>L0A, 12 groepen</t>
  </si>
  <si>
    <t>1997 - revisie 2010</t>
  </si>
  <si>
    <t>OF-E78</t>
  </si>
  <si>
    <t>FOR 31000812 A-011 / 12 groepen en 1 kracht groep</t>
  </si>
  <si>
    <t>00B - 72</t>
  </si>
  <si>
    <t>L0B, 12 groepen</t>
  </si>
  <si>
    <t>laagspanning t.b.v. Plateaulift, 1 groep</t>
  </si>
  <si>
    <t>L01B, 36 groepen</t>
  </si>
  <si>
    <t>1998 --2004 revisie</t>
  </si>
  <si>
    <t>Souterian</t>
  </si>
  <si>
    <t>K1-BE72</t>
  </si>
  <si>
    <t>L01A, 9 groepen</t>
  </si>
  <si>
    <t>1998 - 2013 revisie</t>
  </si>
  <si>
    <t>K1--FE78</t>
  </si>
  <si>
    <t>L02A, 21 groepen</t>
  </si>
  <si>
    <t>K2F-E78</t>
  </si>
  <si>
    <t>L02B, 21 groepen</t>
  </si>
  <si>
    <t>K2B-72</t>
  </si>
  <si>
    <t>1998 - 2008 revisie</t>
  </si>
  <si>
    <t>K2B-E1</t>
  </si>
  <si>
    <t>Nood N0-1</t>
  </si>
  <si>
    <t>m2/bvo</t>
  </si>
  <si>
    <t>KL3, 18 groepen / 4 stuks hoofdschakelaars</t>
  </si>
  <si>
    <t>3B-L1 / 32</t>
  </si>
  <si>
    <t>K3B, 29 groepen</t>
  </si>
  <si>
    <t>K3A, 39 groepen</t>
  </si>
  <si>
    <t>1997 / 2002</t>
  </si>
  <si>
    <t>K2A, 25 groepen</t>
  </si>
  <si>
    <t>K2B, 19 groepen</t>
  </si>
  <si>
    <t>K02, 19 groepen</t>
  </si>
  <si>
    <t>K01, 30 gropen</t>
  </si>
  <si>
    <t>K01B, 30 gropen</t>
  </si>
  <si>
    <t>K01A, 21 groepen</t>
  </si>
  <si>
    <t>K0A, 19 groepen</t>
  </si>
  <si>
    <t>1998 - revisie 2012</t>
  </si>
  <si>
    <t>K01B, 12 groepen</t>
  </si>
  <si>
    <t>K01A, 19 groepen</t>
  </si>
  <si>
    <t>K02A, 25 groepen</t>
  </si>
  <si>
    <t>1996 - 2007 revisie</t>
  </si>
  <si>
    <t>K02B, 44 groepen</t>
  </si>
  <si>
    <t>HKNO-3, 6 groepen</t>
  </si>
  <si>
    <t>HKNO-3, 7 groepen - 6520TBK2001</t>
  </si>
  <si>
    <t>K2B -76</t>
  </si>
  <si>
    <t>R01, 6 groepen</t>
  </si>
  <si>
    <t>K01, 19 groepen</t>
  </si>
  <si>
    <t>K01-01, 19 groepen - smelpatronen</t>
  </si>
  <si>
    <t>Philips master TL5 enkele buis.</t>
  </si>
  <si>
    <t>verlichtingsarmatuur PL - spots</t>
  </si>
  <si>
    <t>Philips PL - spots</t>
  </si>
  <si>
    <t xml:space="preserve">verlichtingsarmatuur TL-D </t>
  </si>
  <si>
    <t>Philips TL - D - dubbel</t>
  </si>
  <si>
    <t>Gevelarmaturen</t>
  </si>
  <si>
    <t>Geboiuw</t>
  </si>
  <si>
    <t>lichtschakelsysteem</t>
  </si>
  <si>
    <t xml:space="preserve">Armaturen TL </t>
  </si>
  <si>
    <t xml:space="preserve">Zumtobel KIF 46 </t>
  </si>
  <si>
    <t>algemene noodverlichting decentraal</t>
  </si>
  <si>
    <t>noodverlichting vluchtroute decentraal</t>
  </si>
  <si>
    <t xml:space="preserve">brandslanghaspels </t>
  </si>
  <si>
    <t>4 verdieping</t>
  </si>
  <si>
    <t xml:space="preserve">Transitorium Bouwkundig </t>
  </si>
  <si>
    <t>Transitorium Installaties</t>
  </si>
  <si>
    <t xml:space="preserve">Kinderdagverblijf Bouwkundig </t>
  </si>
  <si>
    <t>Kinderdagverblijf Installaties</t>
  </si>
  <si>
    <t>Opmerking</t>
  </si>
  <si>
    <t>6 jaar</t>
  </si>
  <si>
    <t>O.b.v. aantal uren</t>
  </si>
  <si>
    <t>Aardgasnet</t>
  </si>
  <si>
    <t>PREMIUM LINE HU3 DPV6/3 B VFD CM CC G 1 1/4 x G 2</t>
  </si>
  <si>
    <t>2019/2020</t>
  </si>
  <si>
    <t>Huurder (H)/Verhuurder(V)</t>
  </si>
  <si>
    <t>Cyclus bouwdeel</t>
  </si>
  <si>
    <t>Prijspeil 2020,  vervolgjaren mogen in overleg en na goedkeuring van VGB worden geindexeerd.</t>
  </si>
  <si>
    <t>Cylcus bouwdeel</t>
  </si>
  <si>
    <t>Opslagpercentages materiaal en inzet derden</t>
  </si>
  <si>
    <t>Uurtarieven, prijspeil 2020, voor vervolg jaren mag in overleg met VGB geïndexeerd worden.</t>
  </si>
  <si>
    <t>TAB 4, 6 en 8: MJOP Installaties</t>
  </si>
  <si>
    <t xml:space="preserve">TAB 3, 5 en 7:  MJOP Bouwkundig </t>
  </si>
  <si>
    <t>TAB 2: Uurtarieven</t>
  </si>
  <si>
    <t>TAB 1: Kosten totaal</t>
  </si>
  <si>
    <t xml:space="preserve">Inschrijver wordt gevraagd de onderhoudsactiviteiten af te prijzen. Inschrijver mag naar eigen inzicht activiteiten aanpassen, toevoegen, beperken, combineren etc. door middel van het leggen van de link met de prerstatieonderhoudsniveaus. Uiteindelijk dient er doelmatig onderhoud gepleegd te worden. De keuzes hierin dienen uitgelegd te worden in het Plan van Aanpak MJOP.
De getotaliseerde onderhoudskosten die voor de jaarplannen 2020 t/m 2025 door inschrijver zijn berekend komen vervolgens weer terug in het werkblad “1. Kosten totaal” onderdeel “Installaties Planmatig”. 
</t>
  </si>
  <si>
    <t>Medische Faculteit Bouwkundig</t>
  </si>
  <si>
    <t>Medische Faculteit Installaties</t>
  </si>
  <si>
    <t>Extra benodigd budget voor realiseren gewenste kwaliteitsniveau o.b.v. beleidsparameters</t>
  </si>
  <si>
    <t>MIVA toiletalarmering (toiletruimten)</t>
  </si>
  <si>
    <r>
      <t xml:space="preserve">Materiaal
</t>
    </r>
    <r>
      <rPr>
        <sz val="9"/>
        <rFont val="LucidaSansEF"/>
      </rPr>
      <t>Deze opslag mag alleen worden toegepast bij materialen buiten de initiële scope van het contract. Er wordt een dekkingsopslag gerekend over de netto kosten (lees: factuur excl. BTW) van de verbruikte of geleverde materialen. Materialen die buiten deze bedoelde scope vallen hebben betrekking op onderstaande situaties: 
- Correctief Onderhoud waar materialen voor gebruikt zijn of noodzakelijke vervanging van onderdelen of installatiecomponenten;
- Verzoeken die op nacalculatie verrekend worden waar materialen verbruikt zijn of waar een verzoek tot levering gedaan is;
- Aanvullende Werkzaamheden waar materialen voor nodig zijn op verzoek van VU of waar vooraf een prijsafspraak (offerte) voor gemaakt is.</t>
    </r>
    <r>
      <rPr>
        <i/>
        <sz val="10"/>
        <rFont val="LucidaSansEF"/>
      </rPr>
      <t xml:space="preserve">
</t>
    </r>
    <r>
      <rPr>
        <b/>
        <sz val="9"/>
        <color rgb="FFFF0000"/>
        <rFont val="LucidaSansEF"/>
      </rPr>
      <t>Er geldt een maximum van 12,5%</t>
    </r>
  </si>
  <si>
    <r>
      <rPr>
        <b/>
        <sz val="10"/>
        <rFont val="LucidaSansEF"/>
      </rPr>
      <t>Inzet derden</t>
    </r>
    <r>
      <rPr>
        <sz val="10"/>
        <rFont val="LucidaSansEF"/>
      </rPr>
      <t xml:space="preserve">
</t>
    </r>
    <r>
      <rPr>
        <sz val="9"/>
        <rFont val="LucidaSansEF"/>
      </rPr>
      <t xml:space="preserve">Deze opslag mag alleen worden toegepast bij werkzaamheden buiten de initiële scope van het contract of indien er een onderaannemer op verzoek van de VU wordt ingeschakeld. Er wordt een dekkingsopslag gerekend over de netto kosten (lees: factuur excl. BTW) van de ingeschakelde derde.
Werkzaamheden die buiten deze bedoelde scope vallen zijn: 
- Correctief Onderhoud waar een externe specialist voor nodig is en dus werkzaamheden die niet door de eigen technici van Opdrachtnemer uitgevoerd kunnen worden;
- Verzoeken die op nacalculatie verrekend worden waar een externe specialist voor nodig is en dus werkzaamheden die niet door de eigen technici van Opdrachtgever uitgevoerd kunnen worden;
- Aanvullende Werkzaamheden op verzoek van VU waar vooraf een prijsafspraak (offerte) voor gemaakt is.
</t>
    </r>
    <r>
      <rPr>
        <b/>
        <sz val="9"/>
        <color rgb="FFFF0000"/>
        <rFont val="LucidaSansEF"/>
      </rPr>
      <t>Er geldt een maximum van 12,5%</t>
    </r>
    <r>
      <rPr>
        <i/>
        <sz val="10"/>
        <rFont val="LucidaSansEF"/>
      </rPr>
      <t xml:space="preserve">
</t>
    </r>
  </si>
  <si>
    <t>14.803 m2</t>
  </si>
  <si>
    <t>1.115 m2/bvo</t>
  </si>
  <si>
    <t>TOTAAL INSCHRIJFPRIJS onderhoud (maximaal € 240.000,- per jaar)</t>
  </si>
  <si>
    <t>Medische faculteit</t>
  </si>
  <si>
    <t>KDV</t>
  </si>
  <si>
    <t>Totaal per jaar</t>
  </si>
  <si>
    <t>TOTAAL vergelijkingswaarde (minimaal € 250.000 en maximaal € 350.000 per jaar)</t>
  </si>
  <si>
    <t>Toelichting Bijlage 2 - Prijzenblad MF-TR-KDV</t>
  </si>
  <si>
    <t>Totaal Kinderdagverblijf (maximaal € 12.500,- per jaar)</t>
  </si>
  <si>
    <t>Totaal Transitorium (maximaal € 65.000,- per jaar)</t>
  </si>
  <si>
    <t>Totaal MF (maximaal € 162.500,- per jaar)</t>
  </si>
  <si>
    <t xml:space="preserve">Inschrijver wordt gevraagd de onderhoudsactiviteiten af te prijzen. Inschrijver mag naar eigen inzicht activiteiten aanpassen, toevoegen, beperken, combineren etc. door middel van het leggen van de link met de prestatieonderhoudsniveaus. Uiteindelijk dient er doelmatig onderhoud gepleegd te worden. De keuzes hierin dienen uitgelegd te worden in het Plan van Aanpak MJOP.
De getotaliseerde onderhoudskosten die voor de jaarplannen 2020 t/m 2025 door inschrijver zijn berekend komen vervolgens weer terug in het werkblad “1. Kosten totaal” onderdeel “Bouwkundig Planmatig”. 
</t>
  </si>
  <si>
    <t>Op het werkblad "2. Uurtarieven" dienen in de kolommen D12, D13, D15, D16, D17 de uurtarieven ingevuld te worden voor niet-planmatige werkzaamheden. Eenzelfde uurtarief voor de diverse soorten werkzaamheden is uiteraard mogelijk een €0 tarief is niet toegestaan. 
In de kolommen D26 t/m D29 dienen de opslagpercentages ingevuld te worden bij werkzaamheden buiten kantoortijden. Een opslagpercentage van 0% is hier wel toegestaan.
In de kolommen D35 en D37 dienen de opslagpercentages ingevuld te worden voor materiaal bij niet planmatige werkzaamheden of werkzaamheden buiten scope en inzet derden bij werkzaamheden buiten scope. Een opslagpercentage van 0% is toegestaan.</t>
  </si>
  <si>
    <r>
      <t>Op het werkblad “Kosten totaal” worden alle kosten voor het MJOP, noodzakelijke onderhouds-, beheer- en advieskosten opgenomen per jaar die naar inzicht van Inschrijver nodig zijn om te kunnen voldoen aan alle genoemde (prestatie)eisen in de Offerteaanvraag binnen de gegevens ka</t>
    </r>
    <r>
      <rPr>
        <sz val="10"/>
        <rFont val="LucidaSansEF"/>
      </rPr>
      <t>ders (waaronder het minimum en maximum budget per jaar).</t>
    </r>
    <r>
      <rPr>
        <sz val="10"/>
        <color theme="1"/>
        <rFont val="LucidaSansEF"/>
      </rPr>
      <t xml:space="preserve">
De inschrijfprijs (TOTAAL) moet zijn gebaseerd op de aanbodscope van Inschrijver en op alle generieke en specifieke informatie in het totale aanbestedingsdossier. Alles wat nodig is om invulling te geven aan de doelstellingen van de VU en de gebruikersorganisaties moet in de inschrijfprijs zijn inbegrepen. De inschrijfprijs kan op het tabblad "Kosten totaal" worden bijgevoegd. De bedragen in de kolommen Bouwkundig (planmatig) en Installaties (planmatig) worden autiomatisch berekend uit de totaalbedragen in tabblad "3, 5 en 7 MJOP Bouwkundig" en "4, 6 en 8 MJOP Installaties". De bedragen voor niet-planmatige werkzaamheden worden automatisch berekend aan de hand van de ingevulde tarieven in tabblad "2 Uurtarieven". De bedragen voor Vaste kosten beheerorganisatie en Opstellen en actualiseren MJOP en jaarplannen dienen handmatig ingevuld te worden.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</si>
</sst>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44" formatCode="_ &quot;€&quot;\ * #,##0.00_ ;_ &quot;€&quot;\ * \-#,##0.00_ ;_ &quot;€&quot;\ * &quot;-&quot;??_ ;_ @_ "/>
    <numFmt numFmtId="43" formatCode="_ * #,##0.00_ ;_ * \-#,##0.00_ ;_ * &quot;-&quot;??_ ;_ @_ "/>
    <numFmt numFmtId="164" formatCode="_-&quot;€&quot;\ * #,##0.00_-;_-&quot;€&quot;\ * #,##0.00\-;_-&quot;€&quot;\ * &quot;-&quot;??_-;_-@_-"/>
    <numFmt numFmtId="165" formatCode="#,###&quot; m²bvo&quot;"/>
    <numFmt numFmtId="166" formatCode="#&quot; Jaar&quot;"/>
    <numFmt numFmtId="167" formatCode="_-* #,##0.00_-;_-* #,##0.00\-;_-* &quot;-&quot;??_-;_-@_-"/>
    <numFmt numFmtId="168" formatCode="_-* #,##0_-;_-* #,##0\-;_-* &quot;-&quot;??_-;_-@_-"/>
    <numFmt numFmtId="169" formatCode="#,##0.0_ ;[Red]\-#,##0.0\ "/>
    <numFmt numFmtId="170" formatCode="_-[$€]\ * #,##0.00_-;_-[$€]\ * #,##0.00\-;_-[$€]\ * &quot;-&quot;??_-;_-@_-"/>
    <numFmt numFmtId="171" formatCode="0.0%"/>
    <numFmt numFmtId="172" formatCode="#,##0_ ;\-#,##0\ "/>
  </numFmts>
  <fonts count="79">
    <font>
      <sz val="11"/>
      <color theme="1"/>
      <name val="Calibri"/>
      <family val="2"/>
      <scheme val="minor"/>
    </font>
    <font>
      <b/>
      <sz val="14"/>
      <name val="LucidaSansEF"/>
    </font>
    <font>
      <sz val="10"/>
      <name val="Arial"/>
      <family val="2"/>
    </font>
    <font>
      <b/>
      <sz val="10"/>
      <name val="LucidaSansEF"/>
    </font>
    <font>
      <sz val="10"/>
      <name val="LucidaSansEF"/>
    </font>
    <font>
      <b/>
      <i/>
      <sz val="10"/>
      <name val="LucidaSansEF"/>
    </font>
    <font>
      <i/>
      <sz val="10"/>
      <name val="LucidaSansEF"/>
    </font>
    <font>
      <b/>
      <sz val="10"/>
      <color theme="0"/>
      <name val="LucidaSansEF"/>
    </font>
    <font>
      <sz val="10"/>
      <color rgb="FFB1B1B1"/>
      <name val="LucidaSansEF"/>
    </font>
    <font>
      <sz val="12"/>
      <color indexed="8"/>
      <name val="Verdana"/>
      <family val="2"/>
    </font>
    <font>
      <sz val="9"/>
      <color indexed="8"/>
      <name val="Arial"/>
      <family val="2"/>
    </font>
    <font>
      <sz val="9"/>
      <color indexed="8"/>
      <name val="Verdana"/>
      <family val="2"/>
    </font>
    <font>
      <b/>
      <sz val="9"/>
      <color theme="0"/>
      <name val="Arial"/>
      <family val="2"/>
    </font>
    <font>
      <sz val="9"/>
      <color indexed="8"/>
      <name val="Arial Bold"/>
    </font>
    <font>
      <b/>
      <sz val="9"/>
      <color indexed="8"/>
      <name val="Arial"/>
      <family val="2"/>
    </font>
    <font>
      <sz val="9"/>
      <color indexed="10"/>
      <name val="Arial Bold"/>
    </font>
    <font>
      <b/>
      <sz val="9"/>
      <color rgb="FFFF0000"/>
      <name val="Arial"/>
      <family val="2"/>
    </font>
    <font>
      <sz val="9"/>
      <color indexed="12"/>
      <name val="Arial"/>
      <family val="2"/>
    </font>
    <font>
      <sz val="7"/>
      <color indexed="8"/>
      <name val="Arial"/>
      <family val="2"/>
    </font>
    <font>
      <b/>
      <sz val="12"/>
      <color indexed="8"/>
      <name val="Arial"/>
      <family val="2"/>
    </font>
    <font>
      <sz val="8"/>
      <name val="Verdana"/>
      <family val="2"/>
    </font>
    <font>
      <sz val="8"/>
      <name val="Arial"/>
      <family val="2"/>
    </font>
    <font>
      <sz val="7"/>
      <color rgb="FF000000"/>
      <name val="Arial"/>
      <family val="2"/>
    </font>
    <font>
      <sz val="7"/>
      <color indexed="8"/>
      <name val="Arial Bold"/>
    </font>
    <font>
      <sz val="8"/>
      <name val="LucidaSansEF"/>
    </font>
    <font>
      <sz val="11"/>
      <color theme="1"/>
      <name val="Calibri"/>
      <family val="2"/>
      <scheme val="minor"/>
    </font>
    <font>
      <b/>
      <sz val="11"/>
      <color theme="0"/>
      <name val="Calibri"/>
      <family val="2"/>
      <scheme val="minor"/>
    </font>
    <font>
      <sz val="12"/>
      <color indexed="8"/>
      <name val="Verdana"/>
      <family val="2"/>
    </font>
    <font>
      <sz val="7"/>
      <name val="Verdana"/>
      <family val="2"/>
    </font>
    <font>
      <sz val="9"/>
      <name val="Arial Bold"/>
    </font>
    <font>
      <b/>
      <sz val="9"/>
      <name val="Arial"/>
      <family val="2"/>
    </font>
    <font>
      <sz val="7"/>
      <color indexed="12"/>
      <name val="Arial"/>
      <family val="2"/>
    </font>
    <font>
      <b/>
      <sz val="7"/>
      <color indexed="8"/>
      <name val="Arial Bold"/>
    </font>
    <font>
      <b/>
      <sz val="7"/>
      <color indexed="8"/>
      <name val="Arial"/>
      <family val="2"/>
    </font>
    <font>
      <sz val="7"/>
      <color indexed="16"/>
      <name val="Arial Bold"/>
    </font>
    <font>
      <sz val="7"/>
      <color indexed="16"/>
      <name val="Arial"/>
      <family val="2"/>
    </font>
    <font>
      <sz val="7"/>
      <name val="Arial Bold"/>
    </font>
    <font>
      <sz val="7"/>
      <name val="Arial"/>
      <family val="2"/>
    </font>
    <font>
      <sz val="9"/>
      <name val="Arial"/>
      <family val="2"/>
    </font>
    <font>
      <sz val="7"/>
      <color theme="1"/>
      <name val="Arial Bold"/>
    </font>
    <font>
      <b/>
      <sz val="14"/>
      <color theme="0"/>
      <name val="LucidaSansEF"/>
    </font>
    <font>
      <sz val="10"/>
      <color theme="1"/>
      <name val="LucidaSansEF"/>
    </font>
    <font>
      <sz val="9"/>
      <name val="Univers"/>
      <family val="2"/>
    </font>
    <font>
      <b/>
      <sz val="9"/>
      <color theme="0"/>
      <name val="Calibri"/>
      <family val="2"/>
      <scheme val="minor"/>
    </font>
    <font>
      <sz val="10"/>
      <color indexed="8"/>
      <name val="Arial"/>
      <family val="2"/>
    </font>
    <font>
      <sz val="10"/>
      <color theme="1"/>
      <name val="Arial"/>
      <family val="2"/>
    </font>
    <font>
      <b/>
      <sz val="7"/>
      <color theme="1"/>
      <name val="Arial Bold"/>
    </font>
    <font>
      <sz val="10"/>
      <color indexed="16"/>
      <name val="Arial Bold"/>
    </font>
    <font>
      <b/>
      <sz val="7"/>
      <color indexed="16"/>
      <name val="Arial Bold"/>
    </font>
    <font>
      <b/>
      <sz val="7"/>
      <name val="Arial"/>
      <family val="2"/>
    </font>
    <font>
      <sz val="10"/>
      <color indexed="12"/>
      <name val="Arial"/>
      <family val="2"/>
    </font>
    <font>
      <b/>
      <sz val="9"/>
      <color indexed="12"/>
      <name val="Arial"/>
      <family val="2"/>
    </font>
    <font>
      <b/>
      <sz val="10"/>
      <color indexed="8"/>
      <name val="Arial"/>
      <family val="2"/>
    </font>
    <font>
      <b/>
      <sz val="9"/>
      <color indexed="8"/>
      <name val="Verdana"/>
      <family val="2"/>
    </font>
    <font>
      <b/>
      <sz val="7"/>
      <color indexed="16"/>
      <name val="Arial"/>
      <family val="2"/>
    </font>
    <font>
      <b/>
      <sz val="7"/>
      <name val="Arial Bold"/>
    </font>
    <font>
      <sz val="9"/>
      <color indexed="10"/>
      <name val="Arial"/>
      <family val="2"/>
    </font>
    <font>
      <sz val="7"/>
      <color rgb="FFFF0000"/>
      <name val="Arial Bold"/>
    </font>
    <font>
      <sz val="10"/>
      <name val="Arial Bold"/>
    </font>
    <font>
      <sz val="7"/>
      <color rgb="FFFF0000"/>
      <name val="Arial"/>
      <family val="2"/>
    </font>
    <font>
      <sz val="9"/>
      <color rgb="FFFF0000"/>
      <name val="Arial Bold"/>
    </font>
    <font>
      <sz val="10"/>
      <color indexed="8"/>
      <name val="Arial Bold"/>
    </font>
    <font>
      <sz val="7"/>
      <color indexed="8"/>
      <name val="Verdana"/>
      <family val="2"/>
    </font>
    <font>
      <b/>
      <sz val="7"/>
      <color indexed="12"/>
      <name val="Arial"/>
      <family val="2"/>
    </font>
    <font>
      <sz val="6"/>
      <color indexed="8"/>
      <name val="Arial"/>
      <family val="2"/>
    </font>
    <font>
      <b/>
      <sz val="6"/>
      <color indexed="8"/>
      <name val="Arial"/>
      <family val="2"/>
    </font>
    <font>
      <sz val="9"/>
      <color indexed="8"/>
      <name val="Calibri"/>
      <family val="2"/>
      <scheme val="minor"/>
    </font>
    <font>
      <strike/>
      <sz val="7"/>
      <color indexed="8"/>
      <name val="Cambria"/>
      <family val="1"/>
    </font>
    <font>
      <b/>
      <strike/>
      <sz val="7"/>
      <color indexed="8"/>
      <name val="Cambria"/>
      <family val="1"/>
    </font>
    <font>
      <strike/>
      <sz val="10"/>
      <color indexed="8"/>
      <name val="Cambria"/>
      <family val="1"/>
    </font>
    <font>
      <strike/>
      <sz val="9"/>
      <color indexed="8"/>
      <name val="Cambria"/>
      <family val="1"/>
    </font>
    <font>
      <sz val="8"/>
      <color indexed="8"/>
      <name val="Arial"/>
      <family val="2"/>
    </font>
    <font>
      <sz val="8"/>
      <color indexed="16"/>
      <name val="Arial Bold"/>
    </font>
    <font>
      <sz val="8"/>
      <color indexed="16"/>
      <name val="Arial"/>
      <family val="2"/>
    </font>
    <font>
      <sz val="9"/>
      <name val="LucidaSansEF"/>
    </font>
    <font>
      <b/>
      <sz val="9"/>
      <color rgb="FFFF0000"/>
      <name val="LucidaSansEF"/>
    </font>
    <font>
      <b/>
      <sz val="10"/>
      <color theme="0" tint="-0.34998626667073579"/>
      <name val="LucidaSansEF"/>
    </font>
    <font>
      <b/>
      <sz val="12"/>
      <name val="LucidaSansEF"/>
    </font>
    <font>
      <sz val="10"/>
      <color theme="0" tint="-0.34998626667073579"/>
      <name val="LucidaSansEF"/>
    </font>
  </fonts>
  <fills count="13">
    <fill>
      <patternFill patternType="none"/>
    </fill>
    <fill>
      <patternFill patternType="gray125"/>
    </fill>
    <fill>
      <patternFill patternType="solid">
        <fgColor theme="0"/>
        <bgColor indexed="64"/>
      </patternFill>
    </fill>
    <fill>
      <patternFill patternType="solid">
        <fgColor rgb="FF0089CF"/>
        <bgColor indexed="64"/>
      </patternFill>
    </fill>
    <fill>
      <patternFill patternType="solid">
        <fgColor rgb="FFCDEEFF"/>
        <bgColor indexed="64"/>
      </patternFill>
    </fill>
    <fill>
      <patternFill patternType="solid">
        <fgColor rgb="FFFFFF00"/>
        <bgColor indexed="64"/>
      </patternFill>
    </fill>
    <fill>
      <patternFill patternType="solid">
        <fgColor indexed="15"/>
        <bgColor auto="1"/>
      </patternFill>
    </fill>
    <fill>
      <patternFill patternType="solid">
        <fgColor indexed="17"/>
        <bgColor auto="1"/>
      </patternFill>
    </fill>
    <fill>
      <patternFill patternType="solid">
        <fgColor theme="3" tint="0.39997558519241921"/>
        <bgColor indexed="64"/>
      </patternFill>
    </fill>
    <fill>
      <patternFill patternType="solid">
        <fgColor theme="4"/>
        <bgColor indexed="64"/>
      </patternFill>
    </fill>
    <fill>
      <patternFill patternType="solid">
        <fgColor rgb="FF92D050"/>
        <bgColor indexed="64"/>
      </patternFill>
    </fill>
    <fill>
      <patternFill patternType="solid">
        <fgColor rgb="FFFFC000"/>
        <bgColor indexed="64"/>
      </patternFill>
    </fill>
    <fill>
      <patternFill patternType="solid">
        <fgColor theme="0" tint="-0.14999847407452621"/>
        <bgColor indexed="64"/>
      </patternFill>
    </fill>
  </fills>
  <borders count="116">
    <border>
      <left/>
      <right/>
      <top/>
      <bottom/>
      <diagonal/>
    </border>
    <border>
      <left style="thin">
        <color rgb="FF0089CF"/>
      </left>
      <right/>
      <top style="thin">
        <color rgb="FF0089CF"/>
      </top>
      <bottom/>
      <diagonal/>
    </border>
    <border>
      <left/>
      <right/>
      <top style="thin">
        <color rgb="FF0089CF"/>
      </top>
      <bottom/>
      <diagonal/>
    </border>
    <border>
      <left/>
      <right style="thin">
        <color rgb="FF0089CF"/>
      </right>
      <top style="thin">
        <color rgb="FF0089CF"/>
      </top>
      <bottom/>
      <diagonal/>
    </border>
    <border>
      <left style="thin">
        <color rgb="FF0089CF"/>
      </left>
      <right/>
      <top/>
      <bottom/>
      <diagonal/>
    </border>
    <border>
      <left style="thick">
        <color theme="0"/>
      </left>
      <right/>
      <top/>
      <bottom/>
      <diagonal/>
    </border>
    <border>
      <left/>
      <right style="thin">
        <color rgb="FF0089CF"/>
      </right>
      <top/>
      <bottom/>
      <diagonal/>
    </border>
    <border>
      <left style="thin">
        <color rgb="FF0089CF"/>
      </left>
      <right/>
      <top/>
      <bottom style="thin">
        <color rgb="FF0089CF"/>
      </bottom>
      <diagonal/>
    </border>
    <border>
      <left/>
      <right/>
      <top/>
      <bottom style="thin">
        <color rgb="FF0089CF"/>
      </bottom>
      <diagonal/>
    </border>
    <border>
      <left style="thick">
        <color theme="0"/>
      </left>
      <right/>
      <top/>
      <bottom style="thin">
        <color rgb="FF0089CF"/>
      </bottom>
      <diagonal/>
    </border>
    <border>
      <left/>
      <right style="thin">
        <color rgb="FF0089CF"/>
      </right>
      <top/>
      <bottom style="thin">
        <color rgb="FF0089CF"/>
      </bottom>
      <diagonal/>
    </border>
    <border>
      <left style="thick">
        <color theme="0"/>
      </left>
      <right style="thick">
        <color theme="0"/>
      </right>
      <top/>
      <bottom style="hair">
        <color auto="1"/>
      </bottom>
      <diagonal/>
    </border>
    <border>
      <left style="thick">
        <color theme="0"/>
      </left>
      <right/>
      <top/>
      <bottom style="hair">
        <color auto="1"/>
      </bottom>
      <diagonal/>
    </border>
    <border>
      <left/>
      <right/>
      <top/>
      <bottom style="double">
        <color indexed="64"/>
      </bottom>
      <diagonal/>
    </border>
    <border>
      <left style="thick">
        <color theme="0"/>
      </left>
      <right/>
      <top/>
      <bottom style="double">
        <color indexed="64"/>
      </bottom>
      <diagonal/>
    </border>
    <border>
      <left style="thin">
        <color indexed="64"/>
      </left>
      <right style="thin">
        <color indexed="64"/>
      </right>
      <top style="thin">
        <color indexed="64"/>
      </top>
      <bottom style="thin">
        <color indexed="64"/>
      </bottom>
      <diagonal/>
    </border>
    <border>
      <left style="thick">
        <color theme="0"/>
      </left>
      <right style="thick">
        <color theme="0"/>
      </right>
      <top style="hair">
        <color auto="1"/>
      </top>
      <bottom style="hair">
        <color auto="1"/>
      </bottom>
      <diagonal/>
    </border>
    <border>
      <left/>
      <right style="thin">
        <color rgb="FF0089CF"/>
      </right>
      <top/>
      <bottom style="hair">
        <color auto="1"/>
      </bottom>
      <diagonal/>
    </border>
    <border>
      <left/>
      <right style="thin">
        <color rgb="FF0089CF"/>
      </right>
      <top style="hair">
        <color auto="1"/>
      </top>
      <bottom style="hair">
        <color auto="1"/>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theme="1"/>
      </left>
      <right style="thin">
        <color theme="1"/>
      </right>
      <top style="thin">
        <color theme="1"/>
      </top>
      <bottom/>
      <diagonal/>
    </border>
    <border>
      <left style="thin">
        <color theme="1"/>
      </left>
      <right style="thin">
        <color theme="1"/>
      </right>
      <top/>
      <bottom style="thin">
        <color indexed="14"/>
      </bottom>
      <diagonal/>
    </border>
    <border>
      <left style="thin">
        <color theme="1"/>
      </left>
      <right style="thin">
        <color theme="1"/>
      </right>
      <top/>
      <bottom/>
      <diagonal/>
    </border>
    <border>
      <left style="thin">
        <color theme="1"/>
      </left>
      <right style="thin">
        <color theme="1"/>
      </right>
      <top style="thin">
        <color indexed="14"/>
      </top>
      <bottom/>
      <diagonal/>
    </border>
    <border>
      <left style="thin">
        <color theme="1"/>
      </left>
      <right style="thin">
        <color theme="1"/>
      </right>
      <top style="hair">
        <color theme="1"/>
      </top>
      <bottom style="hair">
        <color theme="1"/>
      </bottom>
      <diagonal/>
    </border>
    <border>
      <left style="thin">
        <color theme="1"/>
      </left>
      <right style="thin">
        <color theme="1"/>
      </right>
      <top style="hair">
        <color theme="1"/>
      </top>
      <bottom/>
      <diagonal/>
    </border>
    <border>
      <left/>
      <right/>
      <top style="hair">
        <color theme="1"/>
      </top>
      <bottom style="hair">
        <color theme="1"/>
      </bottom>
      <diagonal/>
    </border>
    <border>
      <left style="thin">
        <color auto="1"/>
      </left>
      <right style="thin">
        <color auto="1"/>
      </right>
      <top style="hair">
        <color auto="1"/>
      </top>
      <bottom style="hair">
        <color auto="1"/>
      </bottom>
      <diagonal/>
    </border>
    <border>
      <left style="thin">
        <color theme="1"/>
      </left>
      <right style="thin">
        <color theme="1"/>
      </right>
      <top/>
      <bottom style="hair">
        <color theme="1"/>
      </bottom>
      <diagonal/>
    </border>
    <border>
      <left/>
      <right/>
      <top/>
      <bottom style="hair">
        <color theme="1"/>
      </bottom>
      <diagonal/>
    </border>
    <border>
      <left style="thin">
        <color theme="1"/>
      </left>
      <right/>
      <top/>
      <bottom/>
      <diagonal/>
    </border>
    <border>
      <left style="thin">
        <color auto="1"/>
      </left>
      <right style="thin">
        <color auto="1"/>
      </right>
      <top style="thin">
        <color auto="1"/>
      </top>
      <bottom/>
      <diagonal/>
    </border>
    <border>
      <left style="thin">
        <color auto="1"/>
      </left>
      <right style="thin">
        <color auto="1"/>
      </right>
      <top/>
      <bottom style="hair">
        <color auto="1"/>
      </bottom>
      <diagonal/>
    </border>
    <border>
      <left style="thin">
        <color auto="1"/>
      </left>
      <right style="thin">
        <color auto="1"/>
      </right>
      <top style="hair">
        <color auto="1"/>
      </top>
      <bottom/>
      <diagonal/>
    </border>
    <border>
      <left style="thin">
        <color auto="1"/>
      </left>
      <right style="thin">
        <color auto="1"/>
      </right>
      <top/>
      <bottom/>
      <diagonal/>
    </border>
    <border>
      <left style="thin">
        <color indexed="64"/>
      </left>
      <right style="thin">
        <color indexed="64"/>
      </right>
      <top style="thin">
        <color indexed="64"/>
      </top>
      <bottom/>
      <diagonal/>
    </border>
    <border>
      <left/>
      <right/>
      <top style="hair">
        <color auto="1"/>
      </top>
      <bottom style="hair">
        <color auto="1"/>
      </bottom>
      <diagonal/>
    </border>
    <border>
      <left style="thin">
        <color theme="1"/>
      </left>
      <right style="thin">
        <color theme="1"/>
      </right>
      <top style="hair">
        <color auto="1"/>
      </top>
      <bottom style="thin">
        <color auto="1"/>
      </bottom>
      <diagonal/>
    </border>
    <border>
      <left style="thin">
        <color theme="1"/>
      </left>
      <right style="thin">
        <color theme="1"/>
      </right>
      <top style="hair">
        <color auto="1"/>
      </top>
      <bottom style="hair">
        <color auto="1"/>
      </bottom>
      <diagonal/>
    </border>
    <border>
      <left/>
      <right/>
      <top/>
      <bottom style="hair">
        <color auto="1"/>
      </bottom>
      <diagonal/>
    </border>
    <border>
      <left style="thin">
        <color theme="1"/>
      </left>
      <right style="thin">
        <color theme="1"/>
      </right>
      <top/>
      <bottom style="hair">
        <color auto="1"/>
      </bottom>
      <diagonal/>
    </border>
    <border>
      <left/>
      <right/>
      <top style="hair">
        <color auto="1"/>
      </top>
      <bottom/>
      <diagonal/>
    </border>
    <border>
      <left style="thin">
        <color theme="1"/>
      </left>
      <right style="thin">
        <color theme="1"/>
      </right>
      <top style="hair">
        <color auto="1"/>
      </top>
      <bottom/>
      <diagonal/>
    </border>
    <border>
      <left/>
      <right/>
      <top/>
      <bottom style="thin">
        <color auto="1"/>
      </bottom>
      <diagonal/>
    </border>
    <border>
      <left style="thin">
        <color indexed="9"/>
      </left>
      <right style="thin">
        <color indexed="9"/>
      </right>
      <top/>
      <bottom style="thin">
        <color theme="1"/>
      </bottom>
      <diagonal/>
    </border>
    <border>
      <left/>
      <right/>
      <top/>
      <bottom style="thin">
        <color theme="1"/>
      </bottom>
      <diagonal/>
    </border>
    <border>
      <left style="thin">
        <color indexed="64"/>
      </left>
      <right style="thin">
        <color theme="1"/>
      </right>
      <top style="hair">
        <color theme="1"/>
      </top>
      <bottom/>
      <diagonal/>
    </border>
    <border>
      <left style="thin">
        <color indexed="64"/>
      </left>
      <right style="thin">
        <color theme="1"/>
      </right>
      <top/>
      <bottom style="hair">
        <color theme="1"/>
      </bottom>
      <diagonal/>
    </border>
    <border>
      <left style="thin">
        <color theme="1"/>
      </left>
      <right style="thin">
        <color theme="1"/>
      </right>
      <top style="hair">
        <color theme="1"/>
      </top>
      <bottom style="thin">
        <color theme="1"/>
      </bottom>
      <diagonal/>
    </border>
    <border>
      <left style="thin">
        <color theme="1"/>
      </left>
      <right style="thin">
        <color theme="1"/>
      </right>
      <top style="hair">
        <color theme="1"/>
      </top>
      <bottom style="thin">
        <color indexed="64"/>
      </bottom>
      <diagonal/>
    </border>
    <border>
      <left/>
      <right/>
      <top style="thin">
        <color auto="1"/>
      </top>
      <bottom/>
      <diagonal/>
    </border>
    <border>
      <left style="thin">
        <color auto="1"/>
      </left>
      <right style="thin">
        <color auto="1"/>
      </right>
      <top style="thin">
        <color indexed="14"/>
      </top>
      <bottom style="thin">
        <color indexed="14"/>
      </bottom>
      <diagonal/>
    </border>
    <border>
      <left style="thin">
        <color auto="1"/>
      </left>
      <right style="thin">
        <color auto="1"/>
      </right>
      <top style="hair">
        <color indexed="12"/>
      </top>
      <bottom/>
      <diagonal/>
    </border>
    <border>
      <left style="thin">
        <color auto="1"/>
      </left>
      <right style="thin">
        <color auto="1"/>
      </right>
      <top style="hair">
        <color theme="1"/>
      </top>
      <bottom style="hair">
        <color theme="1"/>
      </bottom>
      <diagonal/>
    </border>
    <border>
      <left style="thin">
        <color auto="1"/>
      </left>
      <right style="thin">
        <color auto="1"/>
      </right>
      <top style="hair">
        <color theme="1"/>
      </top>
      <bottom/>
      <diagonal/>
    </border>
    <border>
      <left style="thin">
        <color auto="1"/>
      </left>
      <right style="thin">
        <color auto="1"/>
      </right>
      <top/>
      <bottom style="hair">
        <color theme="1"/>
      </bottom>
      <diagonal/>
    </border>
    <border>
      <left style="thin">
        <color auto="1"/>
      </left>
      <right style="thin">
        <color auto="1"/>
      </right>
      <top style="hair">
        <color theme="1"/>
      </top>
      <bottom style="hair">
        <color auto="1"/>
      </bottom>
      <diagonal/>
    </border>
    <border>
      <left style="thin">
        <color theme="1"/>
      </left>
      <right style="thin">
        <color theme="1"/>
      </right>
      <top style="hair">
        <color auto="1"/>
      </top>
      <bottom style="hair">
        <color theme="1"/>
      </bottom>
      <diagonal/>
    </border>
    <border>
      <left style="thin">
        <color auto="1"/>
      </left>
      <right style="thin">
        <color auto="1"/>
      </right>
      <top style="hair">
        <color auto="1"/>
      </top>
      <bottom style="hair">
        <color indexed="12"/>
      </bottom>
      <diagonal/>
    </border>
    <border>
      <left style="thin">
        <color auto="1"/>
      </left>
      <right style="thin">
        <color auto="1"/>
      </right>
      <top style="hair">
        <color auto="1"/>
      </top>
      <bottom style="hair">
        <color theme="1"/>
      </bottom>
      <diagonal/>
    </border>
    <border>
      <left/>
      <right/>
      <top style="hair">
        <color auto="1"/>
      </top>
      <bottom style="hair">
        <color theme="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auto="1"/>
      </left>
      <right style="thin">
        <color auto="1"/>
      </right>
      <top style="thin">
        <color indexed="14"/>
      </top>
      <bottom style="hair">
        <color auto="1"/>
      </bottom>
      <diagonal/>
    </border>
    <border>
      <left style="thin">
        <color auto="1"/>
      </left>
      <right/>
      <top style="hair">
        <color auto="1"/>
      </top>
      <bottom style="hair">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hair">
        <color theme="1"/>
      </top>
      <bottom style="hair">
        <color theme="1"/>
      </bottom>
      <diagonal/>
    </border>
    <border>
      <left style="medium">
        <color indexed="64"/>
      </left>
      <right style="medium">
        <color indexed="64"/>
      </right>
      <top style="hair">
        <color auto="1"/>
      </top>
      <bottom style="hair">
        <color auto="1"/>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auto="1"/>
      </left>
      <right/>
      <top style="thin">
        <color indexed="14"/>
      </top>
      <bottom style="thin">
        <color indexed="14"/>
      </bottom>
      <diagonal/>
    </border>
    <border>
      <left style="thin">
        <color auto="1"/>
      </left>
      <right/>
      <top/>
      <bottom/>
      <diagonal/>
    </border>
    <border>
      <left style="thin">
        <color auto="1"/>
      </left>
      <right/>
      <top style="hair">
        <color theme="1"/>
      </top>
      <bottom style="hair">
        <color theme="1"/>
      </bottom>
      <diagonal/>
    </border>
    <border>
      <left style="thin">
        <color auto="1"/>
      </left>
      <right/>
      <top style="hair">
        <color auto="1"/>
      </top>
      <bottom/>
      <diagonal/>
    </border>
    <border>
      <left style="thin">
        <color auto="1"/>
      </left>
      <right/>
      <top style="hair">
        <color theme="1"/>
      </top>
      <bottom style="hair">
        <color auto="1"/>
      </bottom>
      <diagonal/>
    </border>
    <border>
      <left style="thin">
        <color auto="1"/>
      </left>
      <right/>
      <top style="hair">
        <color theme="1"/>
      </top>
      <bottom/>
      <diagonal/>
    </border>
    <border>
      <left style="thin">
        <color auto="1"/>
      </left>
      <right/>
      <top/>
      <bottom style="hair">
        <color theme="1"/>
      </bottom>
      <diagonal/>
    </border>
    <border>
      <left style="thin">
        <color auto="1"/>
      </left>
      <right/>
      <top/>
      <bottom style="hair">
        <color auto="1"/>
      </bottom>
      <diagonal/>
    </border>
    <border>
      <left style="thin">
        <color auto="1"/>
      </left>
      <right/>
      <top style="hair">
        <color indexed="12"/>
      </top>
      <bottom/>
      <diagonal/>
    </border>
    <border>
      <left style="thin">
        <color auto="1"/>
      </left>
      <right/>
      <top style="hair">
        <color auto="1"/>
      </top>
      <bottom style="hair">
        <color theme="1"/>
      </bottom>
      <diagonal/>
    </border>
    <border>
      <left style="medium">
        <color indexed="64"/>
      </left>
      <right style="medium">
        <color indexed="64"/>
      </right>
      <top style="thin">
        <color indexed="14"/>
      </top>
      <bottom style="thin">
        <color indexed="14"/>
      </bottom>
      <diagonal/>
    </border>
    <border>
      <left style="medium">
        <color indexed="64"/>
      </left>
      <right style="medium">
        <color indexed="64"/>
      </right>
      <top style="hair">
        <color auto="1"/>
      </top>
      <bottom/>
      <diagonal/>
    </border>
    <border>
      <left style="medium">
        <color indexed="64"/>
      </left>
      <right style="medium">
        <color indexed="64"/>
      </right>
      <top style="hair">
        <color theme="1"/>
      </top>
      <bottom style="hair">
        <color auto="1"/>
      </bottom>
      <diagonal/>
    </border>
    <border>
      <left style="medium">
        <color indexed="64"/>
      </left>
      <right style="medium">
        <color indexed="64"/>
      </right>
      <top style="hair">
        <color theme="1"/>
      </top>
      <bottom/>
      <diagonal/>
    </border>
    <border>
      <left style="medium">
        <color indexed="64"/>
      </left>
      <right style="medium">
        <color indexed="64"/>
      </right>
      <top/>
      <bottom style="hair">
        <color theme="1"/>
      </bottom>
      <diagonal/>
    </border>
    <border>
      <left style="medium">
        <color indexed="64"/>
      </left>
      <right style="medium">
        <color indexed="64"/>
      </right>
      <top/>
      <bottom style="hair">
        <color auto="1"/>
      </bottom>
      <diagonal/>
    </border>
    <border>
      <left style="medium">
        <color indexed="64"/>
      </left>
      <right style="medium">
        <color indexed="64"/>
      </right>
      <top style="hair">
        <color indexed="12"/>
      </top>
      <bottom/>
      <diagonal/>
    </border>
    <border>
      <left style="medium">
        <color indexed="64"/>
      </left>
      <right style="medium">
        <color indexed="64"/>
      </right>
      <top style="hair">
        <color auto="1"/>
      </top>
      <bottom style="hair">
        <color theme="1"/>
      </bottom>
      <diagonal/>
    </border>
    <border>
      <left style="thin">
        <color theme="1"/>
      </left>
      <right/>
      <top style="hair">
        <color theme="1"/>
      </top>
      <bottom style="hair">
        <color theme="1"/>
      </bottom>
      <diagonal/>
    </border>
    <border>
      <left style="thin">
        <color theme="1"/>
      </left>
      <right/>
      <top style="hair">
        <color theme="1"/>
      </top>
      <bottom/>
      <diagonal/>
    </border>
    <border>
      <left style="thin">
        <color theme="1"/>
      </left>
      <right/>
      <top/>
      <bottom style="hair">
        <color theme="1"/>
      </bottom>
      <diagonal/>
    </border>
    <border>
      <left style="thin">
        <color theme="1"/>
      </left>
      <right/>
      <top style="hair">
        <color theme="1"/>
      </top>
      <bottom style="thin">
        <color indexed="64"/>
      </bottom>
      <diagonal/>
    </border>
    <border>
      <left style="medium">
        <color indexed="64"/>
      </left>
      <right style="medium">
        <color indexed="64"/>
      </right>
      <top style="hair">
        <color theme="1"/>
      </top>
      <bottom style="thin">
        <color indexed="64"/>
      </bottom>
      <diagonal/>
    </border>
    <border>
      <left style="medium">
        <color indexed="64"/>
      </left>
      <right style="medium">
        <color indexed="64"/>
      </right>
      <top/>
      <bottom style="medium">
        <color indexed="64"/>
      </bottom>
      <diagonal/>
    </border>
    <border>
      <left style="thin">
        <color theme="1"/>
      </left>
      <right/>
      <top style="thin">
        <color theme="1"/>
      </top>
      <bottom/>
      <diagonal/>
    </border>
    <border>
      <left/>
      <right style="thin">
        <color theme="1"/>
      </right>
      <top style="thin">
        <color theme="1"/>
      </top>
      <bottom/>
      <diagonal/>
    </border>
    <border>
      <left style="thin">
        <color indexed="9"/>
      </left>
      <right style="thin">
        <color indexed="9"/>
      </right>
      <top/>
      <bottom/>
      <diagonal/>
    </border>
    <border>
      <left style="thick">
        <color theme="0"/>
      </left>
      <right/>
      <top style="medium">
        <color indexed="64"/>
      </top>
      <bottom style="medium">
        <color indexed="64"/>
      </bottom>
      <diagonal/>
    </border>
    <border>
      <left style="thin">
        <color rgb="FF0089CF"/>
      </left>
      <right style="medium">
        <color indexed="64"/>
      </right>
      <top style="medium">
        <color indexed="64"/>
      </top>
      <bottom style="medium">
        <color indexed="64"/>
      </bottom>
      <diagonal/>
    </border>
    <border>
      <left style="medium">
        <color indexed="64"/>
      </left>
      <right style="thick">
        <color theme="0"/>
      </right>
      <top style="medium">
        <color indexed="64"/>
      </top>
      <bottom style="medium">
        <color indexed="64"/>
      </bottom>
      <diagonal/>
    </border>
    <border>
      <left style="thin">
        <color auto="1"/>
      </left>
      <right style="thin">
        <color rgb="FF0089CF"/>
      </right>
      <top style="thin">
        <color auto="1"/>
      </top>
      <bottom/>
      <diagonal/>
    </border>
    <border>
      <left/>
      <right style="thin">
        <color auto="1"/>
      </right>
      <top style="thin">
        <color auto="1"/>
      </top>
      <bottom/>
      <diagonal/>
    </border>
    <border>
      <left style="thin">
        <color auto="1"/>
      </left>
      <right style="thin">
        <color rgb="FF0089CF"/>
      </right>
      <top style="thin">
        <color rgb="FF0089CF"/>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rgb="FF0089CF"/>
      </left>
      <right style="thin">
        <color indexed="64"/>
      </right>
      <top style="thin">
        <color rgb="FF0089CF"/>
      </top>
      <bottom/>
      <diagonal/>
    </border>
    <border>
      <left style="thin">
        <color indexed="64"/>
      </left>
      <right style="thin">
        <color rgb="FF0089CF"/>
      </right>
      <top/>
      <bottom style="hair">
        <color auto="1"/>
      </bottom>
      <diagonal/>
    </border>
    <border>
      <left/>
      <right style="thin">
        <color indexed="64"/>
      </right>
      <top/>
      <bottom style="hair">
        <color auto="1"/>
      </bottom>
      <diagonal/>
    </border>
    <border>
      <left style="thin">
        <color indexed="64"/>
      </left>
      <right style="thin">
        <color rgb="FF0089CF"/>
      </right>
      <top style="hair">
        <color auto="1"/>
      </top>
      <bottom style="hair">
        <color auto="1"/>
      </bottom>
      <diagonal/>
    </border>
    <border>
      <left style="thin">
        <color indexed="64"/>
      </left>
      <right style="thin">
        <color rgb="FF0089CF"/>
      </right>
      <top/>
      <bottom/>
      <diagonal/>
    </border>
    <border>
      <left style="thin">
        <color indexed="64"/>
      </left>
      <right/>
      <top/>
      <bottom/>
      <diagonal/>
    </border>
  </borders>
  <cellStyleXfs count="15">
    <xf numFmtId="0" fontId="0" fillId="0" borderId="0"/>
    <xf numFmtId="0" fontId="2" fillId="0" borderId="0"/>
    <xf numFmtId="0" fontId="9" fillId="0" borderId="0" applyNumberFormat="0" applyFill="0" applyBorder="0" applyProtection="0">
      <alignment vertical="top" wrapText="1"/>
    </xf>
    <xf numFmtId="9" fontId="2" fillId="0" borderId="0" applyFont="0" applyFill="0" applyBorder="0" applyAlignment="0" applyProtection="0"/>
    <xf numFmtId="0" fontId="9" fillId="0" borderId="0" applyNumberFormat="0" applyFill="0" applyBorder="0" applyProtection="0">
      <alignment vertical="top" wrapText="1"/>
    </xf>
    <xf numFmtId="167" fontId="9" fillId="0" borderId="0" applyFont="0" applyFill="0" applyBorder="0" applyAlignment="0" applyProtection="0"/>
    <xf numFmtId="0" fontId="27" fillId="0" borderId="0" applyNumberFormat="0" applyFill="0" applyBorder="0" applyProtection="0">
      <alignment vertical="top" wrapText="1"/>
    </xf>
    <xf numFmtId="169" fontId="42" fillId="0" borderId="0">
      <alignment vertical="center"/>
      <protection locked="0"/>
    </xf>
    <xf numFmtId="170" fontId="38" fillId="0" borderId="0" applyFont="0" applyFill="0" applyBorder="0" applyAlignment="0" applyProtection="0">
      <alignment vertical="center"/>
      <protection locked="0"/>
    </xf>
    <xf numFmtId="170" fontId="2"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4" fontId="25" fillId="0" borderId="0" applyFont="0" applyFill="0" applyBorder="0" applyAlignment="0" applyProtection="0"/>
    <xf numFmtId="164" fontId="25" fillId="0" borderId="0" applyFont="0" applyFill="0" applyBorder="0" applyAlignment="0" applyProtection="0"/>
    <xf numFmtId="44" fontId="25" fillId="0" borderId="0" applyFont="0" applyFill="0" applyBorder="0" applyAlignment="0" applyProtection="0"/>
  </cellStyleXfs>
  <cellXfs count="1266">
    <xf numFmtId="0" fontId="0" fillId="0" borderId="0" xfId="0"/>
    <xf numFmtId="0" fontId="1" fillId="2" borderId="0" xfId="0" applyFont="1" applyFill="1" applyBorder="1" applyAlignment="1" applyProtection="1">
      <alignment horizontal="left" vertical="center"/>
    </xf>
    <xf numFmtId="0" fontId="3" fillId="2" borderId="0" xfId="1" applyFont="1" applyFill="1" applyBorder="1" applyAlignment="1" applyProtection="1">
      <alignment vertical="center"/>
    </xf>
    <xf numFmtId="0" fontId="4" fillId="2" borderId="0" xfId="1" applyFont="1" applyFill="1" applyBorder="1" applyProtection="1"/>
    <xf numFmtId="0" fontId="3" fillId="2" borderId="0" xfId="1" applyFont="1" applyFill="1" applyBorder="1" applyAlignment="1" applyProtection="1"/>
    <xf numFmtId="0" fontId="4" fillId="2" borderId="0" xfId="1" applyFont="1" applyFill="1" applyBorder="1" applyAlignment="1" applyProtection="1"/>
    <xf numFmtId="0" fontId="4" fillId="2" borderId="0" xfId="1" applyFont="1" applyFill="1" applyBorder="1" applyAlignment="1" applyProtection="1">
      <alignment horizontal="left"/>
    </xf>
    <xf numFmtId="0" fontId="5" fillId="2" borderId="0" xfId="1" applyFont="1" applyFill="1" applyBorder="1" applyAlignment="1" applyProtection="1">
      <alignment vertical="top"/>
    </xf>
    <xf numFmtId="0" fontId="4" fillId="2" borderId="0" xfId="1" applyFont="1" applyFill="1" applyBorder="1" applyAlignment="1" applyProtection="1">
      <alignment horizontal="center"/>
    </xf>
    <xf numFmtId="0" fontId="6" fillId="2" borderId="0" xfId="1" applyFont="1" applyFill="1" applyBorder="1" applyAlignment="1" applyProtection="1">
      <alignment horizontal="left" vertical="top"/>
    </xf>
    <xf numFmtId="0" fontId="6" fillId="2" borderId="0" xfId="1" applyFont="1" applyFill="1" applyBorder="1" applyAlignment="1" applyProtection="1">
      <alignment vertical="top"/>
    </xf>
    <xf numFmtId="0" fontId="6" fillId="2" borderId="0" xfId="1" applyFont="1" applyFill="1" applyBorder="1" applyAlignment="1" applyProtection="1">
      <alignment vertical="top" wrapText="1"/>
    </xf>
    <xf numFmtId="0" fontId="7" fillId="3" borderId="2" xfId="0" applyFont="1" applyFill="1" applyBorder="1" applyAlignment="1" applyProtection="1">
      <alignment horizontal="left" vertical="center" wrapText="1"/>
    </xf>
    <xf numFmtId="0" fontId="6" fillId="3" borderId="3" xfId="1" applyFont="1" applyFill="1" applyBorder="1" applyAlignment="1" applyProtection="1">
      <alignment vertical="top"/>
    </xf>
    <xf numFmtId="0" fontId="7" fillId="3" borderId="0" xfId="0" applyFont="1" applyFill="1" applyBorder="1" applyAlignment="1" applyProtection="1">
      <alignment horizontal="left" vertical="center" wrapText="1"/>
    </xf>
    <xf numFmtId="0" fontId="3" fillId="2" borderId="0" xfId="1" applyFont="1" applyFill="1" applyBorder="1" applyAlignment="1" applyProtection="1">
      <alignment vertical="top"/>
    </xf>
    <xf numFmtId="0" fontId="5" fillId="2" borderId="0" xfId="1" applyFont="1" applyFill="1" applyBorder="1" applyAlignment="1" applyProtection="1">
      <alignment vertical="top" wrapText="1"/>
    </xf>
    <xf numFmtId="0" fontId="3" fillId="2" borderId="0" xfId="1" applyFont="1" applyFill="1" applyBorder="1" applyProtection="1"/>
    <xf numFmtId="0" fontId="7" fillId="3" borderId="8" xfId="0" applyFont="1" applyFill="1" applyBorder="1" applyAlignment="1" applyProtection="1">
      <alignment horizontal="left" vertical="center" wrapText="1"/>
    </xf>
    <xf numFmtId="0" fontId="7" fillId="3" borderId="9" xfId="0" applyFont="1" applyFill="1" applyBorder="1" applyAlignment="1" applyProtection="1">
      <alignment horizontal="center" vertical="center" wrapText="1"/>
    </xf>
    <xf numFmtId="0" fontId="7" fillId="3" borderId="8" xfId="0" applyFont="1" applyFill="1" applyBorder="1" applyAlignment="1" applyProtection="1">
      <alignment horizontal="center" vertical="center" wrapText="1"/>
    </xf>
    <xf numFmtId="0" fontId="4" fillId="2" borderId="0" xfId="1" applyFont="1" applyFill="1" applyBorder="1" applyAlignment="1" applyProtection="1">
      <alignment vertical="top"/>
    </xf>
    <xf numFmtId="0" fontId="7" fillId="2" borderId="4" xfId="0" applyFont="1" applyFill="1" applyBorder="1" applyAlignment="1" applyProtection="1">
      <alignment horizontal="left" vertical="center" wrapText="1"/>
    </xf>
    <xf numFmtId="0" fontId="7" fillId="2" borderId="0" xfId="0" applyFont="1" applyFill="1" applyBorder="1" applyAlignment="1" applyProtection="1">
      <alignment horizontal="left" vertical="center" wrapText="1"/>
    </xf>
    <xf numFmtId="0" fontId="7" fillId="2" borderId="5" xfId="0" applyFont="1" applyFill="1" applyBorder="1" applyAlignment="1" applyProtection="1">
      <alignment horizontal="left" vertical="center" wrapText="1"/>
    </xf>
    <xf numFmtId="0" fontId="4" fillId="2" borderId="6" xfId="1" applyFont="1" applyFill="1" applyBorder="1" applyAlignment="1" applyProtection="1">
      <alignment vertical="top"/>
    </xf>
    <xf numFmtId="0" fontId="4" fillId="2" borderId="4" xfId="1" applyFont="1" applyFill="1" applyBorder="1" applyAlignment="1" applyProtection="1">
      <alignment vertical="center"/>
    </xf>
    <xf numFmtId="49" fontId="8" fillId="2" borderId="0" xfId="1" applyNumberFormat="1" applyFont="1" applyFill="1" applyBorder="1" applyAlignment="1" applyProtection="1">
      <alignment horizontal="right" vertical="top"/>
    </xf>
    <xf numFmtId="0" fontId="4" fillId="4" borderId="11" xfId="1" applyFont="1" applyFill="1" applyBorder="1" applyAlignment="1" applyProtection="1">
      <alignment horizontal="right" vertical="center"/>
      <protection locked="0"/>
    </xf>
    <xf numFmtId="164" fontId="4" fillId="4" borderId="12" xfId="1" applyNumberFormat="1" applyFont="1" applyFill="1" applyBorder="1" applyAlignment="1" applyProtection="1">
      <alignment vertical="center"/>
      <protection locked="0"/>
    </xf>
    <xf numFmtId="44" fontId="4" fillId="2" borderId="0" xfId="1" applyNumberFormat="1" applyFont="1" applyFill="1" applyBorder="1" applyAlignment="1" applyProtection="1">
      <alignment vertical="center"/>
    </xf>
    <xf numFmtId="0" fontId="4" fillId="2" borderId="6" xfId="1" applyFont="1" applyFill="1" applyBorder="1" applyAlignment="1" applyProtection="1">
      <alignment vertical="center"/>
    </xf>
    <xf numFmtId="0" fontId="4" fillId="2" borderId="0" xfId="1" applyFont="1" applyFill="1" applyBorder="1" applyAlignment="1" applyProtection="1">
      <alignment vertical="center"/>
    </xf>
    <xf numFmtId="0" fontId="4" fillId="2" borderId="0" xfId="1" applyFont="1" applyFill="1" applyBorder="1" applyAlignment="1" applyProtection="1">
      <alignment horizontal="left" vertical="top" wrapText="1"/>
    </xf>
    <xf numFmtId="49" fontId="8" fillId="2" borderId="0" xfId="1" applyNumberFormat="1" applyFont="1" applyFill="1" applyBorder="1" applyAlignment="1" applyProtection="1">
      <alignment horizontal="right" vertical="top" wrapText="1"/>
    </xf>
    <xf numFmtId="0" fontId="4" fillId="4" borderId="11" xfId="1" applyFont="1" applyFill="1" applyBorder="1" applyAlignment="1" applyProtection="1">
      <alignment horizontal="right" vertical="center" wrapText="1"/>
      <protection locked="0"/>
    </xf>
    <xf numFmtId="0" fontId="6" fillId="2" borderId="0" xfId="1" applyFont="1" applyFill="1" applyBorder="1" applyAlignment="1" applyProtection="1">
      <alignment vertical="center" wrapText="1"/>
    </xf>
    <xf numFmtId="0" fontId="4" fillId="2" borderId="6" xfId="1" applyFont="1" applyFill="1" applyBorder="1" applyAlignment="1" applyProtection="1">
      <alignment horizontal="left" vertical="center" wrapText="1"/>
    </xf>
    <xf numFmtId="0" fontId="4" fillId="2" borderId="0" xfId="1" applyFont="1" applyFill="1" applyBorder="1" applyAlignment="1" applyProtection="1">
      <alignment horizontal="left" vertical="center" wrapText="1"/>
    </xf>
    <xf numFmtId="0" fontId="4" fillId="2" borderId="4" xfId="1" applyFont="1" applyFill="1" applyBorder="1" applyProtection="1"/>
    <xf numFmtId="0" fontId="3" fillId="2" borderId="13" xfId="1" applyFont="1" applyFill="1" applyBorder="1" applyAlignment="1" applyProtection="1">
      <alignment horizontal="left" vertical="top" wrapText="1"/>
    </xf>
    <xf numFmtId="0" fontId="4" fillId="2" borderId="13" xfId="1" applyFont="1" applyFill="1" applyBorder="1" applyAlignment="1" applyProtection="1">
      <alignment horizontal="left" vertical="top" wrapText="1"/>
    </xf>
    <xf numFmtId="164" fontId="4" fillId="2" borderId="14" xfId="1" applyNumberFormat="1" applyFont="1" applyFill="1" applyBorder="1" applyProtection="1"/>
    <xf numFmtId="44" fontId="4" fillId="2" borderId="13" xfId="1" applyNumberFormat="1" applyFont="1" applyFill="1" applyBorder="1" applyProtection="1"/>
    <xf numFmtId="0" fontId="4" fillId="2" borderId="6" xfId="1" applyFont="1" applyFill="1" applyBorder="1" applyProtection="1"/>
    <xf numFmtId="0" fontId="3" fillId="2" borderId="0" xfId="1" applyFont="1" applyFill="1" applyBorder="1" applyAlignment="1" applyProtection="1">
      <alignment horizontal="left" vertical="top" wrapText="1"/>
    </xf>
    <xf numFmtId="164" fontId="4" fillId="2" borderId="5" xfId="1" applyNumberFormat="1" applyFont="1" applyFill="1" applyBorder="1" applyProtection="1"/>
    <xf numFmtId="44" fontId="4" fillId="2" borderId="0" xfId="1" applyNumberFormat="1" applyFont="1" applyFill="1" applyBorder="1" applyProtection="1"/>
    <xf numFmtId="0" fontId="4" fillId="2" borderId="7" xfId="1" applyFont="1" applyFill="1" applyBorder="1" applyProtection="1"/>
    <xf numFmtId="0" fontId="4" fillId="2" borderId="8" xfId="1" applyFont="1" applyFill="1" applyBorder="1" applyProtection="1"/>
    <xf numFmtId="0" fontId="4" fillId="2" borderId="10" xfId="1" applyFont="1" applyFill="1" applyBorder="1" applyProtection="1"/>
    <xf numFmtId="0" fontId="4" fillId="2" borderId="0" xfId="1" applyFont="1" applyFill="1" applyBorder="1"/>
    <xf numFmtId="0" fontId="3" fillId="2" borderId="0" xfId="0" applyFont="1" applyFill="1" applyBorder="1" applyAlignment="1" applyProtection="1">
      <alignment horizontal="left" vertical="center"/>
    </xf>
    <xf numFmtId="0" fontId="3" fillId="2" borderId="0" xfId="1" applyFont="1" applyFill="1" applyBorder="1" applyAlignment="1">
      <alignment vertical="center"/>
    </xf>
    <xf numFmtId="0" fontId="4" fillId="2" borderId="0" xfId="1" applyFont="1" applyFill="1" applyBorder="1" applyAlignment="1"/>
    <xf numFmtId="0" fontId="4" fillId="2" borderId="0" xfId="1" applyFont="1" applyFill="1" applyBorder="1" applyAlignment="1">
      <alignment horizontal="center"/>
    </xf>
    <xf numFmtId="0" fontId="3" fillId="2" borderId="0" xfId="1" applyFont="1" applyFill="1" applyBorder="1" applyAlignment="1"/>
    <xf numFmtId="0" fontId="4" fillId="2" borderId="0" xfId="1" applyFont="1" applyFill="1" applyBorder="1" applyAlignment="1">
      <alignment horizontal="left"/>
    </xf>
    <xf numFmtId="0" fontId="4" fillId="2" borderId="0" xfId="1" applyFont="1" applyFill="1" applyBorder="1" applyAlignment="1">
      <alignment horizontal="justify"/>
    </xf>
    <xf numFmtId="0" fontId="7" fillId="3" borderId="2" xfId="1" applyFont="1" applyFill="1" applyBorder="1" applyAlignment="1">
      <alignment horizontal="center" vertical="center"/>
    </xf>
    <xf numFmtId="0" fontId="4" fillId="3" borderId="3" xfId="1" applyFont="1" applyFill="1" applyBorder="1"/>
    <xf numFmtId="0" fontId="7" fillId="3" borderId="8" xfId="0" applyFont="1" applyFill="1" applyBorder="1" applyAlignment="1">
      <alignment horizontal="center" vertical="center" wrapText="1"/>
    </xf>
    <xf numFmtId="0" fontId="4" fillId="3" borderId="10" xfId="1" applyFont="1" applyFill="1" applyBorder="1"/>
    <xf numFmtId="0" fontId="7" fillId="2" borderId="4" xfId="0" applyFont="1" applyFill="1" applyBorder="1" applyAlignment="1">
      <alignment horizontal="left" vertical="center" wrapText="1"/>
    </xf>
    <xf numFmtId="0" fontId="7" fillId="2" borderId="0" xfId="0" applyFont="1" applyFill="1" applyBorder="1" applyAlignment="1">
      <alignment horizontal="left" vertical="center" wrapText="1"/>
    </xf>
    <xf numFmtId="0" fontId="7" fillId="2" borderId="0" xfId="0" applyFont="1" applyFill="1" applyBorder="1" applyAlignment="1">
      <alignment horizontal="center" vertical="center" wrapText="1"/>
    </xf>
    <xf numFmtId="0" fontId="4" fillId="2" borderId="6" xfId="1" applyFont="1" applyFill="1" applyBorder="1"/>
    <xf numFmtId="0" fontId="4" fillId="2" borderId="4" xfId="1" applyFont="1" applyFill="1" applyBorder="1"/>
    <xf numFmtId="0" fontId="4" fillId="2" borderId="0" xfId="1" applyFont="1" applyFill="1" applyBorder="1" applyAlignment="1">
      <alignment horizontal="left" vertical="top" wrapText="1"/>
    </xf>
    <xf numFmtId="0" fontId="4" fillId="2" borderId="7" xfId="1" applyFont="1" applyFill="1" applyBorder="1"/>
    <xf numFmtId="0" fontId="4" fillId="2" borderId="10" xfId="1" applyFont="1" applyFill="1" applyBorder="1"/>
    <xf numFmtId="9" fontId="4" fillId="4" borderId="11" xfId="3" applyFont="1" applyFill="1" applyBorder="1" applyAlignment="1" applyProtection="1">
      <alignment horizontal="center" vertical="top" wrapText="1"/>
      <protection locked="0"/>
    </xf>
    <xf numFmtId="9" fontId="4" fillId="4" borderId="16" xfId="3" applyFont="1" applyFill="1" applyBorder="1" applyAlignment="1" applyProtection="1">
      <alignment horizontal="center" vertical="top" wrapText="1"/>
      <protection locked="0"/>
    </xf>
    <xf numFmtId="0" fontId="4" fillId="2" borderId="8" xfId="1" applyFont="1" applyFill="1" applyBorder="1" applyAlignment="1">
      <alignment horizontal="left" vertical="top" wrapText="1"/>
    </xf>
    <xf numFmtId="10" fontId="4" fillId="2" borderId="8" xfId="1" applyNumberFormat="1" applyFont="1" applyFill="1" applyBorder="1" applyAlignment="1">
      <alignment horizontal="right" vertical="top" wrapText="1"/>
    </xf>
    <xf numFmtId="0" fontId="7" fillId="3" borderId="5" xfId="1" applyFont="1" applyFill="1" applyBorder="1" applyAlignment="1" applyProtection="1">
      <alignment horizontal="center" vertical="top"/>
    </xf>
    <xf numFmtId="0" fontId="7" fillId="3" borderId="3" xfId="1" applyFont="1" applyFill="1" applyBorder="1" applyAlignment="1">
      <alignment vertical="center"/>
    </xf>
    <xf numFmtId="0" fontId="7" fillId="3" borderId="10" xfId="0" applyFont="1" applyFill="1" applyBorder="1" applyAlignment="1">
      <alignment horizontal="center" vertical="center" wrapText="1"/>
    </xf>
    <xf numFmtId="0" fontId="7" fillId="2" borderId="6" xfId="0" applyFont="1" applyFill="1" applyBorder="1" applyAlignment="1">
      <alignment horizontal="center" vertical="center" wrapText="1"/>
    </xf>
    <xf numFmtId="44" fontId="4" fillId="4" borderId="17" xfId="3" applyNumberFormat="1" applyFont="1" applyFill="1" applyBorder="1" applyAlignment="1" applyProtection="1">
      <alignment horizontal="center" vertical="top" wrapText="1"/>
      <protection locked="0"/>
    </xf>
    <xf numFmtId="44" fontId="4" fillId="4" borderId="18" xfId="3" applyNumberFormat="1" applyFont="1" applyFill="1" applyBorder="1" applyAlignment="1" applyProtection="1">
      <alignment horizontal="center" vertical="top" wrapText="1"/>
      <protection locked="0"/>
    </xf>
    <xf numFmtId="0" fontId="7" fillId="3" borderId="2" xfId="1" applyFont="1" applyFill="1" applyBorder="1" applyAlignment="1" applyProtection="1">
      <alignment horizontal="center" vertical="top"/>
    </xf>
    <xf numFmtId="0" fontId="3" fillId="2" borderId="0" xfId="1" applyFont="1" applyFill="1" applyBorder="1" applyAlignment="1" applyProtection="1">
      <alignment horizontal="left" vertical="top"/>
    </xf>
    <xf numFmtId="0" fontId="24" fillId="2" borderId="0" xfId="0" applyFont="1" applyFill="1" applyBorder="1" applyAlignment="1" applyProtection="1">
      <alignment horizontal="left" vertical="center" wrapText="1"/>
    </xf>
    <xf numFmtId="0" fontId="3" fillId="2" borderId="0" xfId="1" applyFont="1" applyFill="1" applyBorder="1"/>
    <xf numFmtId="0" fontId="3" fillId="2" borderId="0" xfId="1" applyFont="1" applyFill="1" applyBorder="1" applyAlignment="1">
      <alignment horizontal="left" vertical="top" wrapText="1"/>
    </xf>
    <xf numFmtId="0" fontId="6" fillId="2" borderId="4" xfId="1" applyFont="1" applyFill="1" applyBorder="1"/>
    <xf numFmtId="44" fontId="3" fillId="4" borderId="18" xfId="3" applyNumberFormat="1" applyFont="1" applyFill="1" applyBorder="1" applyAlignment="1" applyProtection="1">
      <alignment horizontal="center" vertical="top" wrapText="1"/>
      <protection locked="0"/>
    </xf>
    <xf numFmtId="0" fontId="3" fillId="2" borderId="8" xfId="1" applyFont="1" applyFill="1" applyBorder="1" applyAlignment="1">
      <alignment horizontal="justify"/>
    </xf>
    <xf numFmtId="44" fontId="3" fillId="4" borderId="6" xfId="3" applyNumberFormat="1" applyFont="1" applyFill="1" applyBorder="1" applyAlignment="1" applyProtection="1">
      <alignment horizontal="center" vertical="top" wrapText="1"/>
      <protection locked="0"/>
    </xf>
    <xf numFmtId="0" fontId="11" fillId="0" borderId="0" xfId="6" applyFont="1" applyBorder="1" applyAlignment="1">
      <alignment vertical="top" wrapText="1"/>
    </xf>
    <xf numFmtId="0" fontId="11" fillId="0" borderId="0" xfId="6" applyFont="1" applyAlignment="1">
      <alignment vertical="top" wrapText="1"/>
    </xf>
    <xf numFmtId="0" fontId="11" fillId="5" borderId="0" xfId="6" applyFont="1" applyFill="1" applyAlignment="1">
      <alignment vertical="top" wrapText="1"/>
    </xf>
    <xf numFmtId="0" fontId="17" fillId="0" borderId="19" xfId="6" applyNumberFormat="1" applyFont="1" applyBorder="1" applyAlignment="1">
      <alignment horizontal="left"/>
    </xf>
    <xf numFmtId="0" fontId="10" fillId="0" borderId="0" xfId="6" applyNumberFormat="1" applyFont="1" applyAlignment="1">
      <alignment horizontal="left"/>
    </xf>
    <xf numFmtId="0" fontId="36" fillId="2" borderId="25" xfId="6" applyNumberFormat="1" applyFont="1" applyFill="1" applyBorder="1" applyAlignment="1">
      <alignment horizontal="center" vertical="top"/>
    </xf>
    <xf numFmtId="0" fontId="36" fillId="2" borderId="25" xfId="6" applyNumberFormat="1" applyFont="1" applyFill="1" applyBorder="1" applyAlignment="1">
      <alignment vertical="top"/>
    </xf>
    <xf numFmtId="3" fontId="36" fillId="2" borderId="25" xfId="6" applyNumberFormat="1" applyFont="1" applyFill="1" applyBorder="1" applyAlignment="1">
      <alignment vertical="top"/>
    </xf>
    <xf numFmtId="1" fontId="36" fillId="2" borderId="25" xfId="6" applyNumberFormat="1" applyFont="1" applyFill="1" applyBorder="1" applyAlignment="1">
      <alignment horizontal="left" vertical="top"/>
    </xf>
    <xf numFmtId="1" fontId="36" fillId="2" borderId="25" xfId="6" applyNumberFormat="1" applyFont="1" applyFill="1" applyBorder="1" applyAlignment="1">
      <alignment horizontal="center" vertical="top"/>
    </xf>
    <xf numFmtId="0" fontId="11" fillId="0" borderId="0" xfId="6" applyFont="1" applyFill="1" applyBorder="1" applyAlignment="1">
      <alignment vertical="top" wrapText="1"/>
    </xf>
    <xf numFmtId="0" fontId="37" fillId="0" borderId="28" xfId="6" applyNumberFormat="1" applyFont="1" applyFill="1" applyBorder="1" applyAlignment="1">
      <alignment vertical="top"/>
    </xf>
    <xf numFmtId="0" fontId="18" fillId="2" borderId="23" xfId="6" applyNumberFormat="1" applyFont="1" applyFill="1" applyBorder="1" applyAlignment="1">
      <alignment horizontal="left" vertical="top" wrapText="1"/>
    </xf>
    <xf numFmtId="0" fontId="18" fillId="0" borderId="23" xfId="6" applyNumberFormat="1" applyFont="1" applyFill="1" applyBorder="1" applyAlignment="1">
      <alignment horizontal="left" vertical="top" wrapText="1"/>
    </xf>
    <xf numFmtId="0" fontId="18" fillId="0" borderId="26" xfId="6" applyNumberFormat="1" applyFont="1" applyFill="1" applyBorder="1" applyAlignment="1">
      <alignment horizontal="left" vertical="top" wrapText="1"/>
    </xf>
    <xf numFmtId="0" fontId="18" fillId="0" borderId="23" xfId="6" applyNumberFormat="1" applyFont="1" applyFill="1" applyBorder="1" applyAlignment="1" applyProtection="1">
      <alignment horizontal="center" vertical="top" wrapText="1"/>
      <protection locked="0"/>
    </xf>
    <xf numFmtId="0" fontId="18" fillId="0" borderId="23" xfId="6" applyNumberFormat="1" applyFont="1" applyFill="1" applyBorder="1" applyAlignment="1" applyProtection="1">
      <alignment horizontal="left" vertical="top" wrapText="1"/>
      <protection locked="0"/>
    </xf>
    <xf numFmtId="0" fontId="11" fillId="0" borderId="0" xfId="6" applyFont="1" applyFill="1" applyAlignment="1">
      <alignment vertical="top" wrapText="1"/>
    </xf>
    <xf numFmtId="0" fontId="23" fillId="6" borderId="32" xfId="6" applyNumberFormat="1" applyFont="1" applyFill="1" applyBorder="1" applyAlignment="1">
      <alignment horizontal="left" wrapText="1"/>
    </xf>
    <xf numFmtId="1" fontId="18" fillId="6" borderId="33" xfId="6" applyNumberFormat="1" applyFont="1" applyFill="1" applyBorder="1" applyAlignment="1">
      <alignment horizontal="left" wrapText="1"/>
    </xf>
    <xf numFmtId="0" fontId="34" fillId="7" borderId="28" xfId="6" applyNumberFormat="1" applyFont="1" applyFill="1" applyBorder="1" applyAlignment="1">
      <alignment horizontal="left" wrapText="1"/>
    </xf>
    <xf numFmtId="1" fontId="36" fillId="0" borderId="28" xfId="6" applyNumberFormat="1" applyFont="1" applyFill="1" applyBorder="1" applyAlignment="1">
      <alignment horizontal="center"/>
    </xf>
    <xf numFmtId="0" fontId="36" fillId="0" borderId="28" xfId="6" applyNumberFormat="1" applyFont="1" applyFill="1" applyBorder="1" applyAlignment="1">
      <alignment horizontal="left"/>
    </xf>
    <xf numFmtId="0" fontId="36" fillId="0" borderId="28" xfId="6" applyNumberFormat="1" applyFont="1" applyFill="1" applyBorder="1" applyAlignment="1">
      <alignment horizontal="left" wrapText="1"/>
    </xf>
    <xf numFmtId="1" fontId="36" fillId="0" borderId="28" xfId="6" applyNumberFormat="1" applyFont="1" applyFill="1" applyBorder="1" applyAlignment="1">
      <alignment horizontal="left"/>
    </xf>
    <xf numFmtId="3" fontId="36" fillId="0" borderId="28" xfId="6" applyNumberFormat="1" applyFont="1" applyFill="1" applyBorder="1" applyAlignment="1">
      <alignment horizontal="right"/>
    </xf>
    <xf numFmtId="1" fontId="36" fillId="0" borderId="0" xfId="6" applyNumberFormat="1" applyFont="1" applyFill="1" applyBorder="1" applyAlignment="1">
      <alignment horizontal="center"/>
    </xf>
    <xf numFmtId="0" fontId="23" fillId="5" borderId="28" xfId="6" applyNumberFormat="1" applyFont="1" applyFill="1" applyBorder="1" applyAlignment="1">
      <alignment horizontal="left" wrapText="1"/>
    </xf>
    <xf numFmtId="0" fontId="18" fillId="0" borderId="28" xfId="6" applyNumberFormat="1" applyFont="1" applyFill="1" applyBorder="1" applyAlignment="1">
      <alignment horizontal="center"/>
    </xf>
    <xf numFmtId="0" fontId="18" fillId="0" borderId="28" xfId="6" applyNumberFormat="1" applyFont="1" applyFill="1" applyBorder="1" applyAlignment="1">
      <alignment horizontal="left" wrapText="1"/>
    </xf>
    <xf numFmtId="0" fontId="18" fillId="0" borderId="34" xfId="6" applyNumberFormat="1" applyFont="1" applyFill="1" applyBorder="1" applyAlignment="1">
      <alignment horizontal="center"/>
    </xf>
    <xf numFmtId="1" fontId="18" fillId="0" borderId="34" xfId="6" applyNumberFormat="1" applyFont="1" applyFill="1" applyBorder="1" applyAlignment="1">
      <alignment horizontal="left"/>
    </xf>
    <xf numFmtId="0" fontId="18" fillId="0" borderId="33" xfId="6" applyNumberFormat="1" applyFont="1" applyFill="1" applyBorder="1" applyAlignment="1">
      <alignment horizontal="center"/>
    </xf>
    <xf numFmtId="1" fontId="18" fillId="0" borderId="33" xfId="6" applyNumberFormat="1" applyFont="1" applyFill="1" applyBorder="1" applyAlignment="1">
      <alignment horizontal="left"/>
    </xf>
    <xf numFmtId="1" fontId="18" fillId="0" borderId="28" xfId="6" applyNumberFormat="1" applyFont="1" applyFill="1" applyBorder="1" applyAlignment="1">
      <alignment horizontal="left" wrapText="1"/>
    </xf>
    <xf numFmtId="1" fontId="18" fillId="0" borderId="34" xfId="6" applyNumberFormat="1" applyFont="1" applyFill="1" applyBorder="1" applyAlignment="1">
      <alignment horizontal="center"/>
    </xf>
    <xf numFmtId="1" fontId="18" fillId="0" borderId="33" xfId="6" applyNumberFormat="1" applyFont="1" applyFill="1" applyBorder="1" applyAlignment="1">
      <alignment horizontal="center"/>
    </xf>
    <xf numFmtId="0" fontId="18" fillId="5" borderId="25" xfId="6" applyNumberFormat="1" applyFont="1" applyFill="1" applyBorder="1" applyAlignment="1">
      <alignment horizontal="left" vertical="top" wrapText="1"/>
    </xf>
    <xf numFmtId="0" fontId="18" fillId="0" borderId="28" xfId="6" applyNumberFormat="1" applyFont="1" applyFill="1" applyBorder="1" applyAlignment="1">
      <alignment horizontal="left" vertical="justify" wrapText="1"/>
    </xf>
    <xf numFmtId="0" fontId="18" fillId="0" borderId="28" xfId="6" applyNumberFormat="1" applyFont="1" applyFill="1" applyBorder="1" applyAlignment="1">
      <alignment horizontal="left" vertical="distributed" wrapText="1"/>
    </xf>
    <xf numFmtId="1" fontId="18" fillId="0" borderId="28" xfId="6" applyNumberFormat="1" applyFont="1" applyFill="1" applyBorder="1" applyAlignment="1">
      <alignment horizontal="left" vertical="justify" wrapText="1"/>
    </xf>
    <xf numFmtId="0" fontId="23" fillId="0" borderId="28" xfId="6" applyNumberFormat="1" applyFont="1" applyFill="1" applyBorder="1" applyAlignment="1">
      <alignment horizontal="left" wrapText="1"/>
    </xf>
    <xf numFmtId="1" fontId="23" fillId="5" borderId="28" xfId="6" applyNumberFormat="1" applyFont="1" applyFill="1" applyBorder="1" applyAlignment="1">
      <alignment horizontal="left" wrapText="1"/>
    </xf>
    <xf numFmtId="0" fontId="10" fillId="0" borderId="0" xfId="6" applyNumberFormat="1" applyFont="1" applyAlignment="1">
      <alignment horizontal="left" wrapText="1"/>
    </xf>
    <xf numFmtId="0" fontId="40" fillId="3" borderId="0" xfId="1" applyFont="1" applyFill="1" applyBorder="1" applyAlignment="1" applyProtection="1">
      <alignment horizontal="left" vertical="top"/>
    </xf>
    <xf numFmtId="0" fontId="1" fillId="2" borderId="0" xfId="1" applyFont="1" applyFill="1" applyBorder="1" applyAlignment="1" applyProtection="1">
      <alignment horizontal="left" vertical="top"/>
    </xf>
    <xf numFmtId="0" fontId="4" fillId="2" borderId="0" xfId="1" applyFont="1" applyFill="1" applyAlignment="1">
      <alignment horizontal="left" vertical="top"/>
    </xf>
    <xf numFmtId="0" fontId="26" fillId="3" borderId="36" xfId="1" applyFont="1" applyFill="1" applyBorder="1" applyAlignment="1">
      <alignment vertical="top"/>
    </xf>
    <xf numFmtId="0" fontId="41" fillId="2" borderId="36" xfId="1" applyFont="1" applyFill="1" applyBorder="1" applyAlignment="1">
      <alignment horizontal="left" vertical="top" wrapText="1"/>
    </xf>
    <xf numFmtId="0" fontId="41" fillId="2" borderId="15" xfId="1" applyFont="1" applyFill="1" applyBorder="1" applyAlignment="1">
      <alignment horizontal="left" vertical="top" wrapText="1"/>
    </xf>
    <xf numFmtId="0" fontId="4" fillId="0" borderId="0" xfId="1" applyFont="1" applyFill="1" applyAlignment="1">
      <alignment horizontal="left" vertical="top" wrapText="1"/>
    </xf>
    <xf numFmtId="0" fontId="4" fillId="2" borderId="0" xfId="1" applyFont="1" applyFill="1" applyAlignment="1">
      <alignment horizontal="left" vertical="top" wrapText="1"/>
    </xf>
    <xf numFmtId="44" fontId="3" fillId="2" borderId="10" xfId="1" applyNumberFormat="1" applyFont="1" applyFill="1" applyBorder="1"/>
    <xf numFmtId="1" fontId="10" fillId="0" borderId="0" xfId="6" applyNumberFormat="1" applyFont="1" applyBorder="1" applyAlignment="1">
      <alignment horizontal="left" wrapText="1"/>
    </xf>
    <xf numFmtId="0" fontId="3" fillId="10" borderId="4" xfId="0" applyFont="1" applyFill="1" applyBorder="1" applyAlignment="1" applyProtection="1">
      <alignment horizontal="left" vertical="center" wrapText="1"/>
    </xf>
    <xf numFmtId="0" fontId="3" fillId="10" borderId="0" xfId="0" applyFont="1" applyFill="1" applyBorder="1" applyAlignment="1" applyProtection="1">
      <alignment horizontal="left" vertical="center" wrapText="1"/>
    </xf>
    <xf numFmtId="0" fontId="4" fillId="10" borderId="4" xfId="1" applyFont="1" applyFill="1" applyBorder="1" applyAlignment="1" applyProtection="1">
      <alignment vertical="center"/>
    </xf>
    <xf numFmtId="0" fontId="4" fillId="10" borderId="0" xfId="1" applyFont="1" applyFill="1" applyBorder="1" applyAlignment="1" applyProtection="1">
      <alignment horizontal="left" vertical="top" indent="1"/>
    </xf>
    <xf numFmtId="0" fontId="3" fillId="10" borderId="0" xfId="1" applyFont="1" applyFill="1" applyBorder="1" applyAlignment="1" applyProtection="1">
      <alignment horizontal="left" vertical="top"/>
    </xf>
    <xf numFmtId="0" fontId="3" fillId="11" borderId="4" xfId="0" applyFont="1" applyFill="1" applyBorder="1" applyAlignment="1" applyProtection="1">
      <alignment horizontal="left" vertical="center" wrapText="1"/>
    </xf>
    <xf numFmtId="0" fontId="3" fillId="11" borderId="0" xfId="0" applyFont="1" applyFill="1" applyBorder="1" applyAlignment="1" applyProtection="1">
      <alignment horizontal="left" vertical="center" wrapText="1"/>
    </xf>
    <xf numFmtId="0" fontId="4" fillId="11" borderId="4" xfId="1" applyFont="1" applyFill="1" applyBorder="1" applyAlignment="1" applyProtection="1">
      <alignment vertical="center"/>
    </xf>
    <xf numFmtId="0" fontId="4" fillId="11" borderId="0" xfId="1" applyFont="1" applyFill="1" applyBorder="1" applyAlignment="1" applyProtection="1">
      <alignment horizontal="left" vertical="top" indent="1"/>
    </xf>
    <xf numFmtId="0" fontId="3" fillId="11" borderId="0" xfId="1" applyFont="1" applyFill="1" applyBorder="1" applyAlignment="1" applyProtection="1">
      <alignment horizontal="left" vertical="top"/>
    </xf>
    <xf numFmtId="0" fontId="10" fillId="0" borderId="0" xfId="6" applyNumberFormat="1" applyFont="1" applyFill="1" applyBorder="1" applyAlignment="1">
      <alignment wrapText="1"/>
    </xf>
    <xf numFmtId="0" fontId="44" fillId="0" borderId="0" xfId="6" applyNumberFormat="1" applyFont="1" applyAlignment="1">
      <alignment wrapText="1"/>
    </xf>
    <xf numFmtId="0" fontId="14" fillId="0" borderId="0" xfId="6" applyNumberFormat="1" applyFont="1" applyAlignment="1">
      <alignment wrapText="1"/>
    </xf>
    <xf numFmtId="0" fontId="10" fillId="0" borderId="0" xfId="6" applyNumberFormat="1" applyFont="1" applyAlignment="1">
      <alignment wrapText="1"/>
    </xf>
    <xf numFmtId="0" fontId="10" fillId="0" borderId="0" xfId="6" applyNumberFormat="1" applyFont="1" applyAlignment="1">
      <alignment horizontal="center" wrapText="1"/>
    </xf>
    <xf numFmtId="0" fontId="14" fillId="0" borderId="0" xfId="6" applyNumberFormat="1" applyFont="1" applyAlignment="1">
      <alignment horizontal="center" wrapText="1"/>
    </xf>
    <xf numFmtId="0" fontId="11" fillId="0" borderId="37" xfId="6" applyFont="1" applyBorder="1" applyAlignment="1">
      <alignment vertical="top" wrapText="1"/>
    </xf>
    <xf numFmtId="0" fontId="44" fillId="2" borderId="38" xfId="6" applyNumberFormat="1" applyFont="1" applyFill="1" applyBorder="1" applyAlignment="1">
      <alignment horizontal="center" vertical="top" wrapText="1"/>
    </xf>
    <xf numFmtId="0" fontId="33" fillId="0" borderId="38" xfId="6" applyNumberFormat="1" applyFont="1" applyBorder="1" applyAlignment="1">
      <alignment horizontal="center" vertical="top" wrapText="1"/>
    </xf>
    <xf numFmtId="0" fontId="18" fillId="0" borderId="38" xfId="6" applyNumberFormat="1" applyFont="1" applyBorder="1" applyAlignment="1">
      <alignment horizontal="center" vertical="top" wrapText="1"/>
    </xf>
    <xf numFmtId="0" fontId="18" fillId="2" borderId="38" xfId="6" applyNumberFormat="1" applyFont="1" applyFill="1" applyBorder="1" applyAlignment="1">
      <alignment horizontal="center" vertical="top" wrapText="1"/>
    </xf>
    <xf numFmtId="0" fontId="18" fillId="0" borderId="38" xfId="6" applyNumberFormat="1" applyFont="1" applyFill="1" applyBorder="1" applyAlignment="1">
      <alignment vertical="top" wrapText="1"/>
    </xf>
    <xf numFmtId="0" fontId="37" fillId="2" borderId="38" xfId="6" applyNumberFormat="1" applyFont="1" applyFill="1" applyBorder="1" applyAlignment="1">
      <alignment horizontal="left" vertical="top" wrapText="1"/>
    </xf>
    <xf numFmtId="0" fontId="18" fillId="0" borderId="38" xfId="6" applyNumberFormat="1" applyFont="1" applyFill="1" applyBorder="1" applyAlignment="1">
      <alignment horizontal="left" vertical="top" wrapText="1"/>
    </xf>
    <xf numFmtId="0" fontId="18" fillId="0" borderId="38" xfId="6" applyNumberFormat="1" applyFont="1" applyFill="1" applyBorder="1" applyAlignment="1">
      <alignment horizontal="center" vertical="top" wrapText="1"/>
    </xf>
    <xf numFmtId="0" fontId="11" fillId="5" borderId="37" xfId="6" applyFont="1" applyFill="1" applyBorder="1" applyAlignment="1">
      <alignment vertical="top" wrapText="1"/>
    </xf>
    <xf numFmtId="0" fontId="44" fillId="5" borderId="39" xfId="6" applyNumberFormat="1" applyFont="1" applyFill="1" applyBorder="1" applyAlignment="1">
      <alignment vertical="top" wrapText="1"/>
    </xf>
    <xf numFmtId="0" fontId="33" fillId="5" borderId="39" xfId="6" applyNumberFormat="1" applyFont="1" applyFill="1" applyBorder="1" applyAlignment="1">
      <alignment horizontal="center" vertical="top" wrapText="1"/>
    </xf>
    <xf numFmtId="0" fontId="18" fillId="5" borderId="39" xfId="6" applyNumberFormat="1" applyFont="1" applyFill="1" applyBorder="1" applyAlignment="1">
      <alignment horizontal="center" vertical="top" wrapText="1"/>
    </xf>
    <xf numFmtId="0" fontId="18" fillId="5" borderId="39" xfId="6" applyNumberFormat="1" applyFont="1" applyFill="1" applyBorder="1" applyAlignment="1">
      <alignment vertical="top" wrapText="1"/>
    </xf>
    <xf numFmtId="0" fontId="18" fillId="5" borderId="39" xfId="6" applyNumberFormat="1" applyFont="1" applyFill="1" applyBorder="1" applyAlignment="1">
      <alignment horizontal="left" vertical="top" wrapText="1"/>
    </xf>
    <xf numFmtId="0" fontId="44" fillId="0" borderId="39" xfId="6" applyNumberFormat="1" applyFont="1" applyFill="1" applyBorder="1" applyAlignment="1">
      <alignment horizontal="center" vertical="top" wrapText="1"/>
    </xf>
    <xf numFmtId="0" fontId="33" fillId="0" borderId="39" xfId="6" applyNumberFormat="1" applyFont="1" applyFill="1" applyBorder="1" applyAlignment="1">
      <alignment horizontal="center" vertical="top" wrapText="1"/>
    </xf>
    <xf numFmtId="0" fontId="18" fillId="0" borderId="39" xfId="6" applyNumberFormat="1" applyFont="1" applyFill="1" applyBorder="1" applyAlignment="1">
      <alignment horizontal="center" vertical="top" wrapText="1"/>
    </xf>
    <xf numFmtId="0" fontId="18" fillId="0" borderId="39" xfId="6" applyNumberFormat="1" applyFont="1" applyFill="1" applyBorder="1" applyAlignment="1">
      <alignment vertical="top" wrapText="1"/>
    </xf>
    <xf numFmtId="0" fontId="18" fillId="0" borderId="39" xfId="6" applyNumberFormat="1" applyFont="1" applyFill="1" applyBorder="1" applyAlignment="1">
      <alignment horizontal="left" vertical="top" wrapText="1"/>
    </xf>
    <xf numFmtId="0" fontId="44" fillId="2" borderId="39" xfId="6" applyNumberFormat="1" applyFont="1" applyFill="1" applyBorder="1" applyAlignment="1">
      <alignment horizontal="center" vertical="top" wrapText="1"/>
    </xf>
    <xf numFmtId="0" fontId="33" fillId="0" borderId="39" xfId="6" applyNumberFormat="1" applyFont="1" applyBorder="1" applyAlignment="1">
      <alignment horizontal="center" vertical="top" wrapText="1"/>
    </xf>
    <xf numFmtId="0" fontId="18" fillId="0" borderId="39" xfId="6" applyNumberFormat="1" applyFont="1" applyBorder="1" applyAlignment="1">
      <alignment horizontal="center" vertical="top" wrapText="1"/>
    </xf>
    <xf numFmtId="0" fontId="11" fillId="0" borderId="40" xfId="6" applyFont="1" applyBorder="1" applyAlignment="1">
      <alignment vertical="top" wrapText="1"/>
    </xf>
    <xf numFmtId="0" fontId="44" fillId="2" borderId="41" xfId="6" applyNumberFormat="1" applyFont="1" applyFill="1" applyBorder="1" applyAlignment="1">
      <alignment horizontal="center" vertical="top" wrapText="1"/>
    </xf>
    <xf numFmtId="0" fontId="33" fillId="0" borderId="41" xfId="6" applyNumberFormat="1" applyFont="1" applyBorder="1" applyAlignment="1">
      <alignment horizontal="center" vertical="top" wrapText="1"/>
    </xf>
    <xf numFmtId="0" fontId="18" fillId="0" borderId="41" xfId="6" applyNumberFormat="1" applyFont="1" applyBorder="1" applyAlignment="1">
      <alignment horizontal="center" vertical="top" wrapText="1"/>
    </xf>
    <xf numFmtId="0" fontId="18" fillId="0" borderId="41" xfId="6" applyNumberFormat="1" applyFont="1" applyFill="1" applyBorder="1" applyAlignment="1">
      <alignment vertical="top" wrapText="1"/>
    </xf>
    <xf numFmtId="0" fontId="18" fillId="0" borderId="41" xfId="6" applyNumberFormat="1" applyFont="1" applyFill="1" applyBorder="1" applyAlignment="1">
      <alignment horizontal="left" vertical="top" wrapText="1"/>
    </xf>
    <xf numFmtId="0" fontId="18" fillId="0" borderId="41" xfId="6" applyNumberFormat="1" applyFont="1" applyFill="1" applyBorder="1" applyAlignment="1">
      <alignment horizontal="center" vertical="top" wrapText="1"/>
    </xf>
    <xf numFmtId="0" fontId="11" fillId="0" borderId="42" xfId="6" applyFont="1" applyBorder="1" applyAlignment="1">
      <alignment vertical="top" wrapText="1"/>
    </xf>
    <xf numFmtId="0" fontId="44" fillId="2" borderId="43" xfId="6" applyNumberFormat="1" applyFont="1" applyFill="1" applyBorder="1" applyAlignment="1">
      <alignment horizontal="center" vertical="top" wrapText="1"/>
    </xf>
    <xf numFmtId="0" fontId="33" fillId="0" borderId="43" xfId="6" applyNumberFormat="1" applyFont="1" applyBorder="1" applyAlignment="1">
      <alignment horizontal="center" vertical="top" wrapText="1"/>
    </xf>
    <xf numFmtId="0" fontId="18" fillId="0" borderId="43" xfId="6" applyNumberFormat="1" applyFont="1" applyBorder="1" applyAlignment="1">
      <alignment horizontal="center" vertical="top" wrapText="1"/>
    </xf>
    <xf numFmtId="0" fontId="18" fillId="0" borderId="43" xfId="6" applyNumberFormat="1" applyFont="1" applyFill="1" applyBorder="1" applyAlignment="1">
      <alignment vertical="top" wrapText="1"/>
    </xf>
    <xf numFmtId="0" fontId="18" fillId="0" borderId="43" xfId="6" applyNumberFormat="1" applyFont="1" applyFill="1" applyBorder="1" applyAlignment="1">
      <alignment horizontal="left" vertical="top" wrapText="1"/>
    </xf>
    <xf numFmtId="0" fontId="18" fillId="0" borderId="43" xfId="6" applyNumberFormat="1" applyFont="1" applyFill="1" applyBorder="1" applyAlignment="1">
      <alignment horizontal="center" vertical="top" wrapText="1"/>
    </xf>
    <xf numFmtId="0" fontId="33" fillId="2" borderId="43" xfId="6" applyNumberFormat="1" applyFont="1" applyFill="1" applyBorder="1" applyAlignment="1">
      <alignment horizontal="center" vertical="top" wrapText="1"/>
    </xf>
    <xf numFmtId="0" fontId="18" fillId="2" borderId="43" xfId="6" applyNumberFormat="1" applyFont="1" applyFill="1" applyBorder="1" applyAlignment="1">
      <alignment horizontal="center" vertical="top" wrapText="1"/>
    </xf>
    <xf numFmtId="0" fontId="18" fillId="2" borderId="23" xfId="6" applyNumberFormat="1" applyFont="1" applyFill="1" applyBorder="1" applyAlignment="1">
      <alignment horizontal="center" vertical="top" wrapText="1"/>
    </xf>
    <xf numFmtId="0" fontId="18" fillId="0" borderId="41" xfId="6" applyNumberFormat="1" applyFont="1" applyFill="1" applyBorder="1" applyAlignment="1" applyProtection="1">
      <alignment horizontal="left" vertical="top" wrapText="1"/>
      <protection locked="0"/>
    </xf>
    <xf numFmtId="0" fontId="18" fillId="0" borderId="41" xfId="6" applyNumberFormat="1" applyFont="1" applyFill="1" applyBorder="1" applyAlignment="1" applyProtection="1">
      <alignment horizontal="right" vertical="top" wrapText="1"/>
      <protection locked="0"/>
    </xf>
    <xf numFmtId="0" fontId="18" fillId="0" borderId="41" xfId="6" applyNumberFormat="1" applyFont="1" applyFill="1" applyBorder="1" applyAlignment="1" applyProtection="1">
      <alignment horizontal="center" vertical="top" wrapText="1"/>
      <protection locked="0"/>
    </xf>
    <xf numFmtId="0" fontId="44" fillId="2" borderId="23" xfId="6" applyNumberFormat="1" applyFont="1" applyFill="1" applyBorder="1" applyAlignment="1">
      <alignment horizontal="center" vertical="top" wrapText="1"/>
    </xf>
    <xf numFmtId="0" fontId="33" fillId="2" borderId="23" xfId="6" applyNumberFormat="1" applyFont="1" applyFill="1" applyBorder="1" applyAlignment="1">
      <alignment horizontal="center" vertical="top" wrapText="1"/>
    </xf>
    <xf numFmtId="0" fontId="18" fillId="0" borderId="23" xfId="6" applyNumberFormat="1" applyFont="1" applyBorder="1" applyAlignment="1">
      <alignment horizontal="center" vertical="top" wrapText="1"/>
    </xf>
    <xf numFmtId="0" fontId="18" fillId="0" borderId="23" xfId="6" applyNumberFormat="1" applyFont="1" applyFill="1" applyBorder="1" applyAlignment="1" applyProtection="1">
      <alignment horizontal="right" vertical="top" wrapText="1"/>
      <protection locked="0"/>
    </xf>
    <xf numFmtId="0" fontId="18" fillId="2" borderId="23" xfId="6" applyNumberFormat="1" applyFont="1" applyFill="1" applyBorder="1" applyAlignment="1">
      <alignment vertical="top" wrapText="1"/>
    </xf>
    <xf numFmtId="0" fontId="44" fillId="0" borderId="23" xfId="6" applyNumberFormat="1" applyFont="1" applyFill="1" applyBorder="1" applyAlignment="1">
      <alignment horizontal="center" vertical="top" wrapText="1"/>
    </xf>
    <xf numFmtId="0" fontId="18" fillId="0" borderId="23" xfId="6" applyNumberFormat="1" applyFont="1" applyFill="1" applyBorder="1" applyAlignment="1">
      <alignment horizontal="center" vertical="top" wrapText="1"/>
    </xf>
    <xf numFmtId="0" fontId="18" fillId="0" borderId="23" xfId="6" applyNumberFormat="1" applyFont="1" applyFill="1" applyBorder="1" applyAlignment="1">
      <alignment vertical="top" wrapText="1"/>
    </xf>
    <xf numFmtId="0" fontId="33" fillId="0" borderId="23" xfId="6" applyNumberFormat="1" applyFont="1" applyBorder="1" applyAlignment="1">
      <alignment horizontal="center" vertical="top" wrapText="1"/>
    </xf>
    <xf numFmtId="0" fontId="33" fillId="0" borderId="23" xfId="6" applyNumberFormat="1" applyFont="1" applyFill="1" applyBorder="1" applyAlignment="1">
      <alignment horizontal="center" vertical="top" wrapText="1"/>
    </xf>
    <xf numFmtId="0" fontId="18" fillId="2" borderId="43" xfId="6" applyNumberFormat="1" applyFont="1" applyFill="1" applyBorder="1" applyAlignment="1">
      <alignment vertical="top" wrapText="1"/>
    </xf>
    <xf numFmtId="0" fontId="18" fillId="2" borderId="43" xfId="6" applyNumberFormat="1" applyFont="1" applyFill="1" applyBorder="1" applyAlignment="1">
      <alignment horizontal="left" vertical="top" wrapText="1"/>
    </xf>
    <xf numFmtId="0" fontId="33" fillId="2" borderId="41" xfId="6" applyNumberFormat="1" applyFont="1" applyFill="1" applyBorder="1" applyAlignment="1">
      <alignment horizontal="center" vertical="top" wrapText="1"/>
    </xf>
    <xf numFmtId="0" fontId="18" fillId="2" borderId="41" xfId="6" applyNumberFormat="1" applyFont="1" applyFill="1" applyBorder="1" applyAlignment="1">
      <alignment horizontal="center" vertical="top" wrapText="1"/>
    </xf>
    <xf numFmtId="0" fontId="18" fillId="2" borderId="41" xfId="6" applyNumberFormat="1" applyFont="1" applyFill="1" applyBorder="1" applyAlignment="1">
      <alignment vertical="top" wrapText="1"/>
    </xf>
    <xf numFmtId="0" fontId="18" fillId="2" borderId="41" xfId="6" applyNumberFormat="1" applyFont="1" applyFill="1" applyBorder="1" applyAlignment="1">
      <alignment horizontal="left" vertical="top" wrapText="1"/>
    </xf>
    <xf numFmtId="0" fontId="44" fillId="0" borderId="41" xfId="6" applyNumberFormat="1" applyFont="1" applyFill="1" applyBorder="1" applyAlignment="1">
      <alignment horizontal="center" vertical="top" wrapText="1"/>
    </xf>
    <xf numFmtId="0" fontId="33" fillId="0" borderId="41" xfId="6" applyNumberFormat="1" applyFont="1" applyFill="1" applyBorder="1" applyAlignment="1">
      <alignment horizontal="center" vertical="top" wrapText="1"/>
    </xf>
    <xf numFmtId="0" fontId="44" fillId="0" borderId="43" xfId="6" applyNumberFormat="1" applyFont="1" applyFill="1" applyBorder="1" applyAlignment="1">
      <alignment horizontal="center" vertical="top" wrapText="1"/>
    </xf>
    <xf numFmtId="0" fontId="33" fillId="0" borderId="43" xfId="6" applyNumberFormat="1" applyFont="1" applyFill="1" applyBorder="1" applyAlignment="1">
      <alignment horizontal="center" vertical="top" wrapText="1"/>
    </xf>
    <xf numFmtId="0" fontId="33" fillId="2" borderId="39" xfId="6" applyNumberFormat="1" applyFont="1" applyFill="1" applyBorder="1" applyAlignment="1">
      <alignment horizontal="center" vertical="top" wrapText="1"/>
    </xf>
    <xf numFmtId="0" fontId="18" fillId="2" borderId="39" xfId="6" applyNumberFormat="1" applyFont="1" applyFill="1" applyBorder="1" applyAlignment="1">
      <alignment horizontal="center" vertical="top" wrapText="1"/>
    </xf>
    <xf numFmtId="0" fontId="18" fillId="2" borderId="39" xfId="6" applyNumberFormat="1" applyFont="1" applyFill="1" applyBorder="1" applyAlignment="1">
      <alignment vertical="top" wrapText="1"/>
    </xf>
    <xf numFmtId="0" fontId="18" fillId="2" borderId="39" xfId="6" applyNumberFormat="1" applyFont="1" applyFill="1" applyBorder="1" applyAlignment="1">
      <alignment horizontal="left" vertical="top" wrapText="1"/>
    </xf>
    <xf numFmtId="0" fontId="45" fillId="2" borderId="43" xfId="6" applyNumberFormat="1" applyFont="1" applyFill="1" applyBorder="1" applyAlignment="1">
      <alignment horizontal="center" vertical="top" wrapText="1"/>
    </xf>
    <xf numFmtId="1" fontId="39" fillId="2" borderId="43" xfId="6" applyNumberFormat="1" applyFont="1" applyFill="1" applyBorder="1" applyAlignment="1">
      <alignment horizontal="center" vertical="top" wrapText="1"/>
    </xf>
    <xf numFmtId="0" fontId="44" fillId="0" borderId="25" xfId="6" applyNumberFormat="1" applyFont="1" applyFill="1" applyBorder="1" applyAlignment="1">
      <alignment horizontal="center" vertical="top" wrapText="1"/>
    </xf>
    <xf numFmtId="1" fontId="46" fillId="2" borderId="39" xfId="6" applyNumberFormat="1" applyFont="1" applyFill="1" applyBorder="1" applyAlignment="1">
      <alignment horizontal="center" vertical="top" wrapText="1"/>
    </xf>
    <xf numFmtId="1" fontId="39" fillId="2" borderId="39" xfId="6" applyNumberFormat="1" applyFont="1" applyFill="1" applyBorder="1" applyAlignment="1">
      <alignment horizontal="center" vertical="top" wrapText="1"/>
    </xf>
    <xf numFmtId="0" fontId="45" fillId="2" borderId="23" xfId="6" applyNumberFormat="1" applyFont="1" applyFill="1" applyBorder="1" applyAlignment="1">
      <alignment horizontal="center" vertical="top" wrapText="1"/>
    </xf>
    <xf numFmtId="1" fontId="46" fillId="2" borderId="41" xfId="6" applyNumberFormat="1" applyFont="1" applyFill="1" applyBorder="1" applyAlignment="1">
      <alignment horizontal="center" vertical="top" wrapText="1"/>
    </xf>
    <xf numFmtId="1" fontId="39" fillId="2" borderId="41" xfId="6" applyNumberFormat="1" applyFont="1" applyFill="1" applyBorder="1" applyAlignment="1">
      <alignment horizontal="center" vertical="top" wrapText="1"/>
    </xf>
    <xf numFmtId="1" fontId="46" fillId="2" borderId="23" xfId="6" applyNumberFormat="1" applyFont="1" applyFill="1" applyBorder="1" applyAlignment="1">
      <alignment horizontal="center" vertical="top" wrapText="1"/>
    </xf>
    <xf numFmtId="1" fontId="39" fillId="2" borderId="23" xfId="6" applyNumberFormat="1" applyFont="1" applyFill="1" applyBorder="1" applyAlignment="1">
      <alignment horizontal="center" vertical="top" wrapText="1"/>
    </xf>
    <xf numFmtId="1" fontId="46" fillId="2" borderId="43" xfId="6" applyNumberFormat="1" applyFont="1" applyFill="1" applyBorder="1" applyAlignment="1">
      <alignment horizontal="center" vertical="top" wrapText="1"/>
    </xf>
    <xf numFmtId="1" fontId="47" fillId="5" borderId="39" xfId="6" applyNumberFormat="1" applyFont="1" applyFill="1" applyBorder="1" applyAlignment="1">
      <alignment horizontal="center" vertical="top" wrapText="1"/>
    </xf>
    <xf numFmtId="1" fontId="48" fillId="5" borderId="39" xfId="6" applyNumberFormat="1" applyFont="1" applyFill="1" applyBorder="1" applyAlignment="1">
      <alignment horizontal="center" vertical="top" wrapText="1"/>
    </xf>
    <xf numFmtId="1" fontId="34" fillId="5" borderId="39" xfId="6" applyNumberFormat="1" applyFont="1" applyFill="1" applyBorder="1" applyAlignment="1">
      <alignment horizontal="center" vertical="top" wrapText="1"/>
    </xf>
    <xf numFmtId="1" fontId="18" fillId="2" borderId="39" xfId="6" applyNumberFormat="1" applyFont="1" applyFill="1" applyBorder="1" applyAlignment="1">
      <alignment horizontal="center" vertical="top" wrapText="1"/>
    </xf>
    <xf numFmtId="0" fontId="37" fillId="0" borderId="41" xfId="6" applyNumberFormat="1" applyFont="1" applyFill="1" applyBorder="1" applyAlignment="1">
      <alignment horizontal="center" vertical="top" wrapText="1"/>
    </xf>
    <xf numFmtId="1" fontId="18" fillId="2" borderId="41" xfId="6" applyNumberFormat="1" applyFont="1" applyFill="1" applyBorder="1" applyAlignment="1">
      <alignment horizontal="center" vertical="top" wrapText="1"/>
    </xf>
    <xf numFmtId="0" fontId="37" fillId="0" borderId="43" xfId="6" applyNumberFormat="1" applyFont="1" applyFill="1" applyBorder="1" applyAlignment="1">
      <alignment horizontal="center" vertical="top" wrapText="1"/>
    </xf>
    <xf numFmtId="1" fontId="18" fillId="2" borderId="43" xfId="6" applyNumberFormat="1" applyFont="1" applyFill="1" applyBorder="1" applyAlignment="1">
      <alignment horizontal="center" vertical="top" wrapText="1"/>
    </xf>
    <xf numFmtId="0" fontId="44" fillId="5" borderId="39" xfId="6" applyNumberFormat="1" applyFont="1" applyFill="1" applyBorder="1" applyAlignment="1">
      <alignment horizontal="center" vertical="top" wrapText="1"/>
    </xf>
    <xf numFmtId="1" fontId="18" fillId="5" borderId="39" xfId="6" applyNumberFormat="1" applyFont="1" applyFill="1" applyBorder="1" applyAlignment="1">
      <alignment horizontal="center" vertical="top" wrapText="1"/>
    </xf>
    <xf numFmtId="168" fontId="20" fillId="0" borderId="0" xfId="5" applyNumberFormat="1" applyFont="1" applyFill="1" applyBorder="1" applyAlignment="1" applyProtection="1">
      <alignment wrapText="1"/>
    </xf>
    <xf numFmtId="1" fontId="18" fillId="0" borderId="41" xfId="6" applyNumberFormat="1" applyFont="1" applyFill="1" applyBorder="1" applyAlignment="1">
      <alignment horizontal="center" vertical="top" wrapText="1"/>
    </xf>
    <xf numFmtId="1" fontId="18" fillId="0" borderId="43" xfId="6" applyNumberFormat="1" applyFont="1" applyFill="1" applyBorder="1" applyAlignment="1">
      <alignment horizontal="center" vertical="top" wrapText="1"/>
    </xf>
    <xf numFmtId="1" fontId="18" fillId="0" borderId="39" xfId="6" applyNumberFormat="1" applyFont="1" applyFill="1" applyBorder="1" applyAlignment="1">
      <alignment horizontal="center" vertical="top" wrapText="1"/>
    </xf>
    <xf numFmtId="0" fontId="33" fillId="2" borderId="26" xfId="6" applyNumberFormat="1" applyFont="1" applyFill="1" applyBorder="1" applyAlignment="1">
      <alignment horizontal="center" vertical="top" wrapText="1"/>
    </xf>
    <xf numFmtId="0" fontId="18" fillId="2" borderId="26" xfId="6" applyNumberFormat="1" applyFont="1" applyFill="1" applyBorder="1" applyAlignment="1">
      <alignment horizontal="center" vertical="top" wrapText="1"/>
    </xf>
    <xf numFmtId="1" fontId="18" fillId="2" borderId="39" xfId="6" applyNumberFormat="1" applyFont="1" applyFill="1" applyBorder="1" applyAlignment="1" applyProtection="1">
      <alignment horizontal="center" vertical="top" wrapText="1"/>
      <protection locked="0"/>
    </xf>
    <xf numFmtId="1" fontId="18" fillId="5" borderId="39" xfId="6" applyNumberFormat="1" applyFont="1" applyFill="1" applyBorder="1" applyAlignment="1" applyProtection="1">
      <alignment horizontal="center" vertical="top" wrapText="1"/>
      <protection locked="0"/>
    </xf>
    <xf numFmtId="1" fontId="37" fillId="2" borderId="41" xfId="6" applyNumberFormat="1" applyFont="1" applyFill="1" applyBorder="1" applyAlignment="1">
      <alignment horizontal="center" vertical="top" wrapText="1"/>
    </xf>
    <xf numFmtId="1" fontId="37" fillId="2" borderId="43" xfId="6" applyNumberFormat="1" applyFont="1" applyFill="1" applyBorder="1" applyAlignment="1">
      <alignment horizontal="center" vertical="top" wrapText="1"/>
    </xf>
    <xf numFmtId="0" fontId="49" fillId="0" borderId="39" xfId="6" applyNumberFormat="1" applyFont="1" applyFill="1" applyBorder="1" applyAlignment="1">
      <alignment horizontal="center" wrapText="1"/>
    </xf>
    <xf numFmtId="0" fontId="37" fillId="0" borderId="39" xfId="6" applyNumberFormat="1" applyFont="1" applyFill="1" applyBorder="1" applyAlignment="1">
      <alignment horizontal="center" wrapText="1"/>
    </xf>
    <xf numFmtId="1" fontId="37" fillId="0" borderId="39" xfId="6" applyNumberFormat="1" applyFont="1" applyFill="1" applyBorder="1" applyAlignment="1">
      <alignment horizontal="left" wrapText="1"/>
    </xf>
    <xf numFmtId="0" fontId="37" fillId="0" borderId="39" xfId="6" applyNumberFormat="1" applyFont="1" applyFill="1" applyBorder="1" applyAlignment="1">
      <alignment wrapText="1"/>
    </xf>
    <xf numFmtId="0" fontId="37" fillId="0" borderId="39" xfId="6" applyNumberFormat="1" applyFont="1" applyFill="1" applyBorder="1" applyAlignment="1">
      <alignment horizontal="left" wrapText="1"/>
    </xf>
    <xf numFmtId="1" fontId="36" fillId="2" borderId="39" xfId="6" applyNumberFormat="1" applyFont="1" applyFill="1" applyBorder="1" applyAlignment="1">
      <alignment horizontal="center" vertical="top" wrapText="1"/>
    </xf>
    <xf numFmtId="1" fontId="36" fillId="2" borderId="39" xfId="6" applyNumberFormat="1" applyFont="1" applyFill="1" applyBorder="1" applyAlignment="1">
      <alignment vertical="top" wrapText="1"/>
    </xf>
    <xf numFmtId="0" fontId="37" fillId="0" borderId="28" xfId="6" applyNumberFormat="1" applyFont="1" applyFill="1" applyBorder="1" applyAlignment="1">
      <alignment vertical="top" wrapText="1"/>
    </xf>
    <xf numFmtId="0" fontId="36" fillId="2" borderId="39" xfId="6" applyNumberFormat="1" applyFont="1" applyFill="1" applyBorder="1" applyAlignment="1">
      <alignment horizontal="center" vertical="top" wrapText="1"/>
    </xf>
    <xf numFmtId="0" fontId="36" fillId="2" borderId="39" xfId="6" applyNumberFormat="1" applyFont="1" applyFill="1" applyBorder="1" applyAlignment="1">
      <alignment vertical="top" wrapText="1"/>
    </xf>
    <xf numFmtId="1" fontId="47" fillId="7" borderId="24" xfId="6" applyNumberFormat="1" applyFont="1" applyFill="1" applyBorder="1" applyAlignment="1">
      <alignment horizontal="center" vertical="top" wrapText="1"/>
    </xf>
    <xf numFmtId="1" fontId="48" fillId="7" borderId="24" xfId="6" applyNumberFormat="1" applyFont="1" applyFill="1" applyBorder="1" applyAlignment="1">
      <alignment horizontal="center" vertical="top" wrapText="1"/>
    </xf>
    <xf numFmtId="1" fontId="34" fillId="7" borderId="24" xfId="6" applyNumberFormat="1" applyFont="1" applyFill="1" applyBorder="1" applyAlignment="1">
      <alignment horizontal="center" vertical="top" wrapText="1"/>
    </xf>
    <xf numFmtId="1" fontId="34" fillId="7" borderId="24" xfId="6" applyNumberFormat="1" applyFont="1" applyFill="1" applyBorder="1" applyAlignment="1">
      <alignment vertical="top" wrapText="1"/>
    </xf>
    <xf numFmtId="0" fontId="34" fillId="7" borderId="24" xfId="6" applyNumberFormat="1" applyFont="1" applyFill="1" applyBorder="1" applyAlignment="1">
      <alignment vertical="top" wrapText="1"/>
    </xf>
    <xf numFmtId="0" fontId="34" fillId="7" borderId="24" xfId="6" applyNumberFormat="1" applyFont="1" applyFill="1" applyBorder="1" applyAlignment="1">
      <alignment horizontal="center" vertical="top" wrapText="1"/>
    </xf>
    <xf numFmtId="1" fontId="44" fillId="6" borderId="33" xfId="6" applyNumberFormat="1" applyFont="1" applyFill="1" applyBorder="1" applyAlignment="1">
      <alignment horizontal="center" wrapText="1"/>
    </xf>
    <xf numFmtId="1" fontId="33" fillId="6" borderId="33" xfId="6" applyNumberFormat="1" applyFont="1" applyFill="1" applyBorder="1" applyAlignment="1">
      <alignment horizontal="center" wrapText="1"/>
    </xf>
    <xf numFmtId="1" fontId="18" fillId="6" borderId="33" xfId="6" applyNumberFormat="1" applyFont="1" applyFill="1" applyBorder="1" applyAlignment="1">
      <alignment horizontal="center" wrapText="1"/>
    </xf>
    <xf numFmtId="1" fontId="18" fillId="6" borderId="33" xfId="6" applyNumberFormat="1" applyFont="1" applyFill="1" applyBorder="1" applyAlignment="1">
      <alignment wrapText="1"/>
    </xf>
    <xf numFmtId="1" fontId="18" fillId="6" borderId="33" xfId="6" applyNumberFormat="1" applyFont="1" applyFill="1" applyBorder="1" applyAlignment="1">
      <alignment horizontal="right" wrapText="1"/>
    </xf>
    <xf numFmtId="0" fontId="23" fillId="6" borderId="32" xfId="6" applyNumberFormat="1" applyFont="1" applyFill="1" applyBorder="1" applyAlignment="1">
      <alignment horizontal="center" wrapText="1"/>
    </xf>
    <xf numFmtId="0" fontId="23" fillId="6" borderId="32" xfId="6" applyNumberFormat="1" applyFont="1" applyFill="1" applyBorder="1" applyAlignment="1">
      <alignment wrapText="1"/>
    </xf>
    <xf numFmtId="0" fontId="23" fillId="6" borderId="32" xfId="6" applyNumberFormat="1" applyFont="1" applyFill="1" applyBorder="1" applyAlignment="1">
      <alignment horizontal="right" wrapText="1"/>
    </xf>
    <xf numFmtId="0" fontId="44" fillId="0" borderId="44" xfId="6" applyNumberFormat="1" applyFont="1" applyBorder="1" applyAlignment="1">
      <alignment wrapText="1"/>
    </xf>
    <xf numFmtId="0" fontId="14" fillId="0" borderId="44" xfId="6" applyNumberFormat="1" applyFont="1" applyBorder="1" applyAlignment="1">
      <alignment wrapText="1"/>
    </xf>
    <xf numFmtId="0" fontId="10" fillId="0" borderId="44" xfId="6" applyNumberFormat="1" applyFont="1" applyBorder="1" applyAlignment="1">
      <alignment wrapText="1"/>
    </xf>
    <xf numFmtId="0" fontId="10" fillId="0" borderId="44" xfId="6" applyNumberFormat="1" applyFont="1" applyBorder="1" applyAlignment="1">
      <alignment horizontal="center" wrapText="1"/>
    </xf>
    <xf numFmtId="1" fontId="10" fillId="0" borderId="44" xfId="6" applyNumberFormat="1" applyFont="1" applyBorder="1" applyAlignment="1">
      <alignment wrapText="1"/>
    </xf>
    <xf numFmtId="1" fontId="10" fillId="0" borderId="44" xfId="6" applyNumberFormat="1" applyFont="1" applyBorder="1" applyAlignment="1">
      <alignment horizontal="center" wrapText="1"/>
    </xf>
    <xf numFmtId="0" fontId="50" fillId="0" borderId="0" xfId="6" applyNumberFormat="1" applyFont="1" applyBorder="1" applyAlignment="1">
      <alignment horizontal="center" wrapText="1"/>
    </xf>
    <xf numFmtId="0" fontId="51" fillId="0" borderId="0" xfId="6" applyNumberFormat="1" applyFont="1" applyBorder="1" applyAlignment="1">
      <alignment horizontal="center" wrapText="1"/>
    </xf>
    <xf numFmtId="0" fontId="17" fillId="0" borderId="0" xfId="6" applyNumberFormat="1" applyFont="1" applyBorder="1" applyAlignment="1">
      <alignment horizontal="center" wrapText="1"/>
    </xf>
    <xf numFmtId="1" fontId="44" fillId="0" borderId="0" xfId="6" applyNumberFormat="1" applyFont="1" applyBorder="1" applyAlignment="1">
      <alignment wrapText="1"/>
    </xf>
    <xf numFmtId="1" fontId="14" fillId="0" borderId="0" xfId="6" applyNumberFormat="1" applyFont="1" applyBorder="1" applyAlignment="1">
      <alignment wrapText="1"/>
    </xf>
    <xf numFmtId="1" fontId="10" fillId="0" borderId="0" xfId="6" applyNumberFormat="1" applyFont="1" applyBorder="1" applyAlignment="1">
      <alignment wrapText="1"/>
    </xf>
    <xf numFmtId="1" fontId="10" fillId="0" borderId="0" xfId="6" applyNumberFormat="1" applyFont="1" applyBorder="1" applyAlignment="1">
      <alignment horizontal="center" wrapText="1"/>
    </xf>
    <xf numFmtId="0" fontId="10" fillId="0" borderId="0" xfId="6" applyNumberFormat="1" applyFont="1" applyBorder="1" applyAlignment="1">
      <alignment wrapText="1"/>
    </xf>
    <xf numFmtId="0" fontId="30" fillId="0" borderId="0" xfId="6" applyNumberFormat="1" applyFont="1" applyBorder="1" applyAlignment="1">
      <alignment wrapText="1"/>
    </xf>
    <xf numFmtId="0" fontId="14" fillId="0" borderId="0" xfId="6" applyNumberFormat="1" applyFont="1" applyBorder="1" applyAlignment="1">
      <alignment wrapText="1"/>
    </xf>
    <xf numFmtId="0" fontId="29" fillId="0" borderId="0" xfId="6" applyNumberFormat="1" applyFont="1" applyFill="1" applyBorder="1" applyAlignment="1">
      <alignment horizontal="left" wrapText="1"/>
    </xf>
    <xf numFmtId="1" fontId="44" fillId="0" borderId="0" xfId="6" applyNumberFormat="1" applyFont="1" applyBorder="1" applyAlignment="1">
      <alignment horizontal="center" wrapText="1"/>
    </xf>
    <xf numFmtId="15" fontId="10" fillId="0" borderId="0" xfId="6" applyNumberFormat="1" applyFont="1" applyBorder="1" applyAlignment="1">
      <alignment horizontal="left" wrapText="1"/>
    </xf>
    <xf numFmtId="14" fontId="10" fillId="0" borderId="0" xfId="6" applyNumberFormat="1" applyFont="1" applyBorder="1" applyAlignment="1">
      <alignment horizontal="left" wrapText="1"/>
    </xf>
    <xf numFmtId="0" fontId="10" fillId="0" borderId="0" xfId="6" applyNumberFormat="1" applyFont="1" applyBorder="1" applyAlignment="1">
      <alignment horizontal="left" wrapText="1"/>
    </xf>
    <xf numFmtId="1" fontId="52" fillId="0" borderId="0" xfId="6" applyNumberFormat="1" applyFont="1" applyFill="1" applyBorder="1" applyAlignment="1">
      <alignment horizontal="center" wrapText="1"/>
    </xf>
    <xf numFmtId="165" fontId="10" fillId="0" borderId="0" xfId="6" applyNumberFormat="1" applyFont="1" applyBorder="1" applyAlignment="1">
      <alignment horizontal="left" wrapText="1"/>
    </xf>
    <xf numFmtId="1" fontId="13" fillId="0" borderId="0" xfId="6" applyNumberFormat="1" applyFont="1" applyBorder="1" applyAlignment="1">
      <alignment wrapText="1"/>
    </xf>
    <xf numFmtId="0" fontId="10" fillId="0" borderId="0" xfId="6" applyFont="1" applyAlignment="1">
      <alignment vertical="top" wrapText="1"/>
    </xf>
    <xf numFmtId="0" fontId="10" fillId="0" borderId="0" xfId="6" applyFont="1" applyFill="1" applyAlignment="1">
      <alignment vertical="top" wrapText="1"/>
    </xf>
    <xf numFmtId="0" fontId="10" fillId="0" borderId="0" xfId="6" applyNumberFormat="1" applyFont="1" applyFill="1" applyAlignment="1">
      <alignment vertical="top" wrapText="1"/>
    </xf>
    <xf numFmtId="0" fontId="10" fillId="0" borderId="0" xfId="6" applyNumberFormat="1" applyFont="1" applyAlignment="1">
      <alignment vertical="top" wrapText="1"/>
    </xf>
    <xf numFmtId="0" fontId="14" fillId="0" borderId="0" xfId="6" applyNumberFormat="1" applyFont="1" applyAlignment="1">
      <alignment vertical="top" wrapText="1"/>
    </xf>
    <xf numFmtId="0" fontId="10" fillId="0" borderId="0" xfId="6" applyNumberFormat="1" applyFont="1" applyAlignment="1">
      <alignment horizontal="center" vertical="top" wrapText="1"/>
    </xf>
    <xf numFmtId="0" fontId="18" fillId="0" borderId="29" xfId="6" applyNumberFormat="1" applyFont="1" applyFill="1" applyBorder="1" applyAlignment="1">
      <alignment horizontal="center" vertical="top" wrapText="1"/>
    </xf>
    <xf numFmtId="0" fontId="18" fillId="0" borderId="26" xfId="6" applyNumberFormat="1" applyFont="1" applyFill="1" applyBorder="1" applyAlignment="1">
      <alignment horizontal="center" vertical="top" wrapText="1"/>
    </xf>
    <xf numFmtId="1" fontId="18" fillId="0" borderId="26" xfId="6" applyNumberFormat="1" applyFont="1" applyFill="1" applyBorder="1" applyAlignment="1">
      <alignment vertical="top" wrapText="1"/>
    </xf>
    <xf numFmtId="1" fontId="18" fillId="0" borderId="26" xfId="6" applyNumberFormat="1" applyFont="1" applyFill="1" applyBorder="1" applyAlignment="1">
      <alignment horizontal="center" vertical="top" wrapText="1"/>
    </xf>
    <xf numFmtId="0" fontId="18" fillId="0" borderId="26" xfId="6" applyNumberFormat="1" applyFont="1" applyFill="1" applyBorder="1" applyAlignment="1">
      <alignment vertical="top" wrapText="1"/>
    </xf>
    <xf numFmtId="0" fontId="10" fillId="5" borderId="0" xfId="6" applyFont="1" applyFill="1" applyAlignment="1">
      <alignment vertical="top" wrapText="1"/>
    </xf>
    <xf numFmtId="0" fontId="18" fillId="5" borderId="25" xfId="6" applyNumberFormat="1" applyFont="1" applyFill="1" applyBorder="1" applyAlignment="1">
      <alignment horizontal="center" vertical="top" wrapText="1"/>
    </xf>
    <xf numFmtId="0" fontId="33" fillId="5" borderId="25" xfId="6" applyNumberFormat="1" applyFont="1" applyFill="1" applyBorder="1" applyAlignment="1">
      <alignment horizontal="center" vertical="top" wrapText="1"/>
    </xf>
    <xf numFmtId="1" fontId="18" fillId="5" borderId="25" xfId="6" applyNumberFormat="1" applyFont="1" applyFill="1" applyBorder="1" applyAlignment="1">
      <alignment horizontal="center" vertical="top" wrapText="1"/>
    </xf>
    <xf numFmtId="1" fontId="18" fillId="5" borderId="25" xfId="6" applyNumberFormat="1" applyFont="1" applyFill="1" applyBorder="1" applyAlignment="1">
      <alignment vertical="top" wrapText="1"/>
    </xf>
    <xf numFmtId="1" fontId="18" fillId="5" borderId="25" xfId="6" applyNumberFormat="1" applyFont="1" applyFill="1" applyBorder="1" applyAlignment="1">
      <alignment horizontal="left" vertical="top" wrapText="1"/>
    </xf>
    <xf numFmtId="0" fontId="18" fillId="0" borderId="25" xfId="6" applyNumberFormat="1" applyFont="1" applyFill="1" applyBorder="1" applyAlignment="1">
      <alignment horizontal="center" vertical="top" wrapText="1"/>
    </xf>
    <xf numFmtId="1" fontId="33" fillId="0" borderId="25" xfId="6" applyNumberFormat="1" applyFont="1" applyFill="1" applyBorder="1" applyAlignment="1">
      <alignment horizontal="center" vertical="top" wrapText="1"/>
    </xf>
    <xf numFmtId="1" fontId="18" fillId="0" borderId="25" xfId="6" applyNumberFormat="1" applyFont="1" applyFill="1" applyBorder="1" applyAlignment="1">
      <alignment horizontal="center" vertical="top" wrapText="1"/>
    </xf>
    <xf numFmtId="0" fontId="22" fillId="0" borderId="25" xfId="6" applyFont="1" applyFill="1" applyBorder="1" applyAlignment="1">
      <alignment vertical="top" wrapText="1"/>
    </xf>
    <xf numFmtId="1" fontId="18" fillId="0" borderId="25" xfId="6" applyNumberFormat="1" applyFont="1" applyFill="1" applyBorder="1" applyAlignment="1">
      <alignment vertical="top" wrapText="1"/>
    </xf>
    <xf numFmtId="0" fontId="18" fillId="0" borderId="25" xfId="6" applyNumberFormat="1" applyFont="1" applyFill="1" applyBorder="1" applyAlignment="1">
      <alignment vertical="top" wrapText="1"/>
    </xf>
    <xf numFmtId="1" fontId="35" fillId="7" borderId="25" xfId="6" applyNumberFormat="1" applyFont="1" applyFill="1" applyBorder="1" applyAlignment="1">
      <alignment horizontal="center" vertical="top" wrapText="1"/>
    </xf>
    <xf numFmtId="1" fontId="54" fillId="7" borderId="25" xfId="6" applyNumberFormat="1" applyFont="1" applyFill="1" applyBorder="1" applyAlignment="1">
      <alignment horizontal="center" vertical="top" wrapText="1"/>
    </xf>
    <xf numFmtId="1" fontId="35" fillId="7" borderId="25" xfId="6" applyNumberFormat="1" applyFont="1" applyFill="1" applyBorder="1" applyAlignment="1">
      <alignment vertical="top" wrapText="1"/>
    </xf>
    <xf numFmtId="0" fontId="35" fillId="7" borderId="25" xfId="6" applyNumberFormat="1" applyFont="1" applyFill="1" applyBorder="1" applyAlignment="1">
      <alignment vertical="top" wrapText="1"/>
    </xf>
    <xf numFmtId="0" fontId="35" fillId="7" borderId="25" xfId="6" applyNumberFormat="1" applyFont="1" applyFill="1" applyBorder="1" applyAlignment="1">
      <alignment horizontal="center" vertical="top" wrapText="1"/>
    </xf>
    <xf numFmtId="1" fontId="33" fillId="0" borderId="29" xfId="6" applyNumberFormat="1" applyFont="1" applyFill="1" applyBorder="1" applyAlignment="1">
      <alignment horizontal="center" vertical="top" wrapText="1"/>
    </xf>
    <xf numFmtId="1" fontId="18" fillId="0" borderId="29" xfId="6" applyNumberFormat="1" applyFont="1" applyFill="1" applyBorder="1" applyAlignment="1">
      <alignment horizontal="center" vertical="top" wrapText="1"/>
    </xf>
    <xf numFmtId="0" fontId="18" fillId="0" borderId="29" xfId="6" applyNumberFormat="1" applyFont="1" applyFill="1" applyBorder="1" applyAlignment="1">
      <alignment vertical="top" wrapText="1"/>
    </xf>
    <xf numFmtId="1" fontId="18" fillId="0" borderId="29" xfId="6" applyNumberFormat="1" applyFont="1" applyFill="1" applyBorder="1" applyAlignment="1">
      <alignment vertical="top" wrapText="1"/>
    </xf>
    <xf numFmtId="1" fontId="18" fillId="0" borderId="29" xfId="6" applyNumberFormat="1" applyFont="1" applyFill="1" applyBorder="1" applyAlignment="1">
      <alignment horizontal="left" vertical="top" wrapText="1"/>
    </xf>
    <xf numFmtId="0" fontId="18" fillId="0" borderId="25" xfId="6" applyFont="1" applyFill="1" applyBorder="1" applyAlignment="1">
      <alignment horizontal="center" vertical="top" wrapText="1"/>
    </xf>
    <xf numFmtId="0" fontId="18" fillId="0" borderId="25" xfId="6" applyFont="1" applyFill="1" applyBorder="1" applyAlignment="1">
      <alignment vertical="top" wrapText="1"/>
    </xf>
    <xf numFmtId="0" fontId="10" fillId="0" borderId="0" xfId="6" applyFont="1" applyFill="1" applyBorder="1" applyAlignment="1">
      <alignment vertical="top" wrapText="1"/>
    </xf>
    <xf numFmtId="0" fontId="10" fillId="0" borderId="0" xfId="6" applyNumberFormat="1" applyFont="1" applyFill="1" applyBorder="1" applyAlignment="1">
      <alignment vertical="top" wrapText="1"/>
    </xf>
    <xf numFmtId="0" fontId="18" fillId="0" borderId="29" xfId="6" applyNumberFormat="1" applyFont="1" applyFill="1" applyBorder="1" applyAlignment="1">
      <alignment horizontal="left" vertical="top" wrapText="1"/>
    </xf>
    <xf numFmtId="1" fontId="33" fillId="0" borderId="26" xfId="6" applyNumberFormat="1" applyFont="1" applyFill="1" applyBorder="1" applyAlignment="1">
      <alignment horizontal="center" vertical="top" wrapText="1"/>
    </xf>
    <xf numFmtId="1" fontId="18" fillId="0" borderId="26" xfId="6" applyNumberFormat="1" applyFont="1" applyFill="1" applyBorder="1" applyAlignment="1">
      <alignment horizontal="left" vertical="top" wrapText="1"/>
    </xf>
    <xf numFmtId="1" fontId="33" fillId="5" borderId="25" xfId="6" applyNumberFormat="1" applyFont="1" applyFill="1" applyBorder="1" applyAlignment="1">
      <alignment horizontal="center" vertical="top" wrapText="1"/>
    </xf>
    <xf numFmtId="0" fontId="33" fillId="5" borderId="25" xfId="6" applyFont="1" applyFill="1" applyBorder="1" applyAlignment="1">
      <alignment horizontal="center" vertical="top" wrapText="1"/>
    </xf>
    <xf numFmtId="0" fontId="18" fillId="5" borderId="25" xfId="6" applyFont="1" applyFill="1" applyBorder="1" applyAlignment="1">
      <alignment horizontal="center" vertical="top" wrapText="1"/>
    </xf>
    <xf numFmtId="0" fontId="38" fillId="0" borderId="0" xfId="6" applyFont="1" applyFill="1" applyAlignment="1">
      <alignment vertical="top" wrapText="1"/>
    </xf>
    <xf numFmtId="0" fontId="38" fillId="0" borderId="0" xfId="6" applyNumberFormat="1" applyFont="1" applyFill="1" applyAlignment="1">
      <alignment vertical="top" wrapText="1"/>
    </xf>
    <xf numFmtId="0" fontId="18" fillId="0" borderId="28" xfId="6" applyNumberFormat="1" applyFont="1" applyFill="1" applyBorder="1" applyAlignment="1">
      <alignment horizontal="center" vertical="top" wrapText="1"/>
    </xf>
    <xf numFmtId="1" fontId="55" fillId="0" borderId="28" xfId="6" applyNumberFormat="1" applyFont="1" applyFill="1" applyBorder="1" applyAlignment="1">
      <alignment horizontal="center" wrapText="1"/>
    </xf>
    <xf numFmtId="1" fontId="36" fillId="0" borderId="28" xfId="6" applyNumberFormat="1" applyFont="1" applyFill="1" applyBorder="1" applyAlignment="1">
      <alignment horizontal="center" wrapText="1"/>
    </xf>
    <xf numFmtId="1" fontId="36" fillId="0" borderId="28" xfId="6" applyNumberFormat="1" applyFont="1" applyFill="1" applyBorder="1" applyAlignment="1">
      <alignment horizontal="right" wrapText="1"/>
    </xf>
    <xf numFmtId="1" fontId="36" fillId="0" borderId="0" xfId="6" applyNumberFormat="1" applyFont="1" applyFill="1" applyBorder="1" applyAlignment="1">
      <alignment horizontal="center" wrapText="1"/>
    </xf>
    <xf numFmtId="1" fontId="36" fillId="0" borderId="28" xfId="6" applyNumberFormat="1" applyFont="1" applyFill="1" applyBorder="1" applyAlignment="1">
      <alignment horizontal="left" wrapText="1"/>
    </xf>
    <xf numFmtId="1" fontId="36" fillId="2" borderId="25" xfId="6" applyNumberFormat="1" applyFont="1" applyFill="1" applyBorder="1" applyAlignment="1">
      <alignment horizontal="left" vertical="top" wrapText="1"/>
    </xf>
    <xf numFmtId="3" fontId="36" fillId="0" borderId="25" xfId="6" applyNumberFormat="1" applyFont="1" applyFill="1" applyBorder="1" applyAlignment="1">
      <alignment vertical="top" wrapText="1"/>
    </xf>
    <xf numFmtId="0" fontId="36" fillId="2" borderId="25" xfId="6" applyNumberFormat="1" applyFont="1" applyFill="1" applyBorder="1" applyAlignment="1">
      <alignment horizontal="center" vertical="top" wrapText="1"/>
    </xf>
    <xf numFmtId="0" fontId="36" fillId="0" borderId="0" xfId="6" applyNumberFormat="1" applyFont="1" applyFill="1" applyBorder="1" applyAlignment="1">
      <alignment vertical="top" wrapText="1"/>
    </xf>
    <xf numFmtId="0" fontId="36" fillId="0" borderId="25" xfId="6" applyNumberFormat="1" applyFont="1" applyFill="1" applyBorder="1" applyAlignment="1">
      <alignment vertical="top" wrapText="1"/>
    </xf>
    <xf numFmtId="0" fontId="10" fillId="0" borderId="0" xfId="6" applyFont="1" applyBorder="1" applyAlignment="1">
      <alignment vertical="top" wrapText="1"/>
    </xf>
    <xf numFmtId="1" fontId="18" fillId="6" borderId="29" xfId="6" applyNumberFormat="1" applyFont="1" applyFill="1" applyBorder="1" applyAlignment="1">
      <alignment horizontal="left" vertical="top" wrapText="1"/>
    </xf>
    <xf numFmtId="1" fontId="33" fillId="6" borderId="29" xfId="6" applyNumberFormat="1" applyFont="1" applyFill="1" applyBorder="1" applyAlignment="1">
      <alignment horizontal="left" vertical="top" wrapText="1"/>
    </xf>
    <xf numFmtId="1" fontId="18" fillId="6" borderId="29" xfId="6" applyNumberFormat="1" applyFont="1" applyFill="1" applyBorder="1" applyAlignment="1">
      <alignment horizontal="center" vertical="top" wrapText="1"/>
    </xf>
    <xf numFmtId="1" fontId="18" fillId="6" borderId="29" xfId="6" applyNumberFormat="1" applyFont="1" applyFill="1" applyBorder="1" applyAlignment="1">
      <alignment horizontal="right" vertical="top" wrapText="1"/>
    </xf>
    <xf numFmtId="0" fontId="18" fillId="6" borderId="21" xfId="6" applyNumberFormat="1" applyFont="1" applyFill="1" applyBorder="1" applyAlignment="1">
      <alignment horizontal="left" vertical="top" wrapText="1"/>
    </xf>
    <xf numFmtId="0" fontId="18" fillId="6" borderId="21" xfId="6" applyNumberFormat="1" applyFont="1" applyFill="1" applyBorder="1" applyAlignment="1">
      <alignment horizontal="center" vertical="top" wrapText="1"/>
    </xf>
    <xf numFmtId="0" fontId="18" fillId="6" borderId="21" xfId="6" applyNumberFormat="1" applyFont="1" applyFill="1" applyBorder="1" applyAlignment="1">
      <alignment horizontal="right" vertical="top" wrapText="1"/>
    </xf>
    <xf numFmtId="1" fontId="18" fillId="6" borderId="21" xfId="6" applyNumberFormat="1" applyFont="1" applyFill="1" applyBorder="1" applyAlignment="1">
      <alignment horizontal="center" vertical="top" wrapText="1"/>
    </xf>
    <xf numFmtId="0" fontId="10" fillId="0" borderId="45" xfId="6" applyNumberFormat="1" applyFont="1" applyBorder="1" applyAlignment="1">
      <alignment vertical="top" wrapText="1"/>
    </xf>
    <xf numFmtId="0" fontId="14" fillId="0" borderId="45" xfId="6" applyNumberFormat="1" applyFont="1" applyBorder="1" applyAlignment="1">
      <alignment vertical="top" wrapText="1"/>
    </xf>
    <xf numFmtId="0" fontId="10" fillId="0" borderId="45" xfId="6" applyNumberFormat="1" applyFont="1" applyBorder="1" applyAlignment="1">
      <alignment horizontal="center" vertical="top" wrapText="1"/>
    </xf>
    <xf numFmtId="1" fontId="10" fillId="0" borderId="45" xfId="6" applyNumberFormat="1" applyFont="1" applyBorder="1" applyAlignment="1">
      <alignment vertical="top" wrapText="1"/>
    </xf>
    <xf numFmtId="1" fontId="10" fillId="0" borderId="45" xfId="6" applyNumberFormat="1" applyFont="1" applyBorder="1" applyAlignment="1">
      <alignment horizontal="center" vertical="top" wrapText="1"/>
    </xf>
    <xf numFmtId="0" fontId="17" fillId="0" borderId="44" xfId="6" applyNumberFormat="1" applyFont="1" applyBorder="1" applyAlignment="1">
      <alignment horizontal="center" vertical="top" wrapText="1"/>
    </xf>
    <xf numFmtId="0" fontId="51" fillId="0" borderId="44" xfId="6" applyNumberFormat="1" applyFont="1" applyBorder="1" applyAlignment="1">
      <alignment horizontal="center" vertical="top" wrapText="1"/>
    </xf>
    <xf numFmtId="1" fontId="17" fillId="0" borderId="44" xfId="6" applyNumberFormat="1" applyFont="1" applyBorder="1" applyAlignment="1">
      <alignment horizontal="center" vertical="top" wrapText="1"/>
    </xf>
    <xf numFmtId="1" fontId="10" fillId="0" borderId="0" xfId="6" applyNumberFormat="1" applyFont="1" applyBorder="1" applyAlignment="1">
      <alignment vertical="top" wrapText="1"/>
    </xf>
    <xf numFmtId="1" fontId="14" fillId="0" borderId="0" xfId="6" applyNumberFormat="1" applyFont="1" applyBorder="1" applyAlignment="1">
      <alignment vertical="top" wrapText="1"/>
    </xf>
    <xf numFmtId="1" fontId="10" fillId="0" borderId="0" xfId="6" applyNumberFormat="1" applyFont="1" applyBorder="1" applyAlignment="1">
      <alignment horizontal="center" vertical="top" wrapText="1"/>
    </xf>
    <xf numFmtId="0" fontId="10" fillId="0" borderId="0" xfId="6" applyNumberFormat="1" applyFont="1" applyBorder="1" applyAlignment="1">
      <alignment vertical="top" wrapText="1"/>
    </xf>
    <xf numFmtId="0" fontId="30" fillId="0" borderId="0" xfId="6" applyNumberFormat="1" applyFont="1" applyBorder="1" applyAlignment="1">
      <alignment vertical="top" wrapText="1"/>
    </xf>
    <xf numFmtId="1" fontId="10" fillId="0" borderId="0" xfId="6" applyNumberFormat="1" applyFont="1" applyFill="1" applyBorder="1" applyAlignment="1">
      <alignment vertical="top" wrapText="1"/>
    </xf>
    <xf numFmtId="1" fontId="10" fillId="0" borderId="0" xfId="6" applyNumberFormat="1" applyFont="1" applyFill="1" applyBorder="1" applyAlignment="1">
      <alignment horizontal="center" vertical="top" wrapText="1"/>
    </xf>
    <xf numFmtId="10" fontId="56" fillId="0" borderId="0" xfId="6" applyNumberFormat="1" applyFont="1" applyFill="1" applyBorder="1" applyAlignment="1">
      <alignment horizontal="left" vertical="top" wrapText="1"/>
    </xf>
    <xf numFmtId="10" fontId="56" fillId="0" borderId="0" xfId="6" applyNumberFormat="1" applyFont="1" applyFill="1" applyBorder="1" applyAlignment="1">
      <alignment horizontal="center" vertical="top" wrapText="1"/>
    </xf>
    <xf numFmtId="0" fontId="14" fillId="0" borderId="0" xfId="6" applyNumberFormat="1" applyFont="1" applyBorder="1" applyAlignment="1">
      <alignment vertical="top" wrapText="1"/>
    </xf>
    <xf numFmtId="0" fontId="56" fillId="0" borderId="0" xfId="6" applyNumberFormat="1" applyFont="1" applyFill="1" applyBorder="1" applyAlignment="1">
      <alignment horizontal="left" vertical="top" wrapText="1"/>
    </xf>
    <xf numFmtId="0" fontId="38" fillId="0" borderId="0" xfId="6" applyNumberFormat="1" applyFont="1" applyFill="1" applyBorder="1" applyAlignment="1">
      <alignment horizontal="left" vertical="top" wrapText="1"/>
    </xf>
    <xf numFmtId="166" fontId="10" fillId="0" borderId="0" xfId="6" applyNumberFormat="1" applyFont="1" applyBorder="1" applyAlignment="1">
      <alignment horizontal="left" vertical="top" wrapText="1"/>
    </xf>
    <xf numFmtId="166" fontId="10" fillId="0" borderId="0" xfId="6" applyNumberFormat="1" applyFont="1" applyBorder="1" applyAlignment="1">
      <alignment horizontal="center" vertical="top" wrapText="1"/>
    </xf>
    <xf numFmtId="0" fontId="10" fillId="0" borderId="0" xfId="6" applyNumberFormat="1" applyFont="1" applyBorder="1" applyAlignment="1">
      <alignment horizontal="left" vertical="top" wrapText="1"/>
    </xf>
    <xf numFmtId="15" fontId="10" fillId="0" borderId="0" xfId="6" applyNumberFormat="1" applyFont="1" applyBorder="1" applyAlignment="1">
      <alignment horizontal="left" vertical="top" wrapText="1"/>
    </xf>
    <xf numFmtId="14" fontId="10" fillId="0" borderId="0" xfId="6" applyNumberFormat="1" applyFont="1" applyBorder="1" applyAlignment="1">
      <alignment horizontal="left" vertical="top" wrapText="1"/>
    </xf>
    <xf numFmtId="14" fontId="10" fillId="0" borderId="0" xfId="6" applyNumberFormat="1" applyFont="1" applyBorder="1" applyAlignment="1">
      <alignment horizontal="center" vertical="top" wrapText="1"/>
    </xf>
    <xf numFmtId="1" fontId="19" fillId="0" borderId="0" xfId="6" applyNumberFormat="1" applyFont="1" applyFill="1" applyBorder="1" applyAlignment="1">
      <alignment horizontal="center" vertical="top" wrapText="1"/>
    </xf>
    <xf numFmtId="165" fontId="10" fillId="0" borderId="0" xfId="6" applyNumberFormat="1" applyFont="1" applyBorder="1" applyAlignment="1">
      <alignment horizontal="left" vertical="top" wrapText="1"/>
    </xf>
    <xf numFmtId="165" fontId="10" fillId="0" borderId="0" xfId="6" applyNumberFormat="1" applyFont="1" applyBorder="1" applyAlignment="1">
      <alignment horizontal="center" vertical="top" wrapText="1"/>
    </xf>
    <xf numFmtId="1" fontId="10" fillId="0" borderId="0" xfId="6" applyNumberFormat="1" applyFont="1" applyBorder="1" applyAlignment="1">
      <alignment horizontal="right" wrapText="1"/>
    </xf>
    <xf numFmtId="1" fontId="13" fillId="0" borderId="0" xfId="6" applyNumberFormat="1" applyFont="1" applyBorder="1" applyAlignment="1">
      <alignment horizontal="right" wrapText="1"/>
    </xf>
    <xf numFmtId="1" fontId="14" fillId="0" borderId="0" xfId="6" applyNumberFormat="1" applyFont="1" applyBorder="1" applyAlignment="1">
      <alignment horizontal="right" wrapText="1"/>
    </xf>
    <xf numFmtId="165" fontId="10" fillId="0" borderId="0" xfId="6" applyNumberFormat="1" applyFont="1" applyBorder="1" applyAlignment="1">
      <alignment horizontal="center" wrapText="1"/>
    </xf>
    <xf numFmtId="14" fontId="10" fillId="0" borderId="0" xfId="6" applyNumberFormat="1" applyFont="1" applyBorder="1" applyAlignment="1">
      <alignment horizontal="center" wrapText="1"/>
    </xf>
    <xf numFmtId="166" fontId="10" fillId="0" borderId="0" xfId="6" applyNumberFormat="1" applyFont="1" applyBorder="1" applyAlignment="1">
      <alignment horizontal="center" wrapText="1"/>
    </xf>
    <xf numFmtId="166" fontId="10" fillId="0" borderId="0" xfId="6" applyNumberFormat="1" applyFont="1" applyBorder="1" applyAlignment="1">
      <alignment horizontal="left" wrapText="1"/>
    </xf>
    <xf numFmtId="10" fontId="15" fillId="0" borderId="0" xfId="6" applyNumberFormat="1" applyFont="1" applyFill="1" applyBorder="1" applyAlignment="1">
      <alignment horizontal="center" wrapText="1"/>
    </xf>
    <xf numFmtId="10" fontId="15" fillId="0" borderId="0" xfId="6" applyNumberFormat="1" applyFont="1" applyFill="1" applyBorder="1" applyAlignment="1">
      <alignment horizontal="left" wrapText="1"/>
    </xf>
    <xf numFmtId="1" fontId="10" fillId="0" borderId="0" xfId="6" applyNumberFormat="1" applyFont="1" applyFill="1" applyBorder="1" applyAlignment="1">
      <alignment wrapText="1"/>
    </xf>
    <xf numFmtId="1" fontId="14" fillId="0" borderId="0" xfId="6" applyNumberFormat="1" applyFont="1" applyFill="1" applyBorder="1" applyAlignment="1">
      <alignment wrapText="1"/>
    </xf>
    <xf numFmtId="1" fontId="44" fillId="0" borderId="0" xfId="6" applyNumberFormat="1" applyFont="1" applyFill="1" applyBorder="1" applyAlignment="1">
      <alignment wrapText="1"/>
    </xf>
    <xf numFmtId="1" fontId="17" fillId="0" borderId="0" xfId="6" applyNumberFormat="1" applyFont="1" applyBorder="1" applyAlignment="1">
      <alignment horizontal="right" wrapText="1"/>
    </xf>
    <xf numFmtId="1" fontId="17" fillId="0" borderId="0" xfId="6" applyNumberFormat="1" applyFont="1" applyBorder="1" applyAlignment="1">
      <alignment horizontal="center" wrapText="1"/>
    </xf>
    <xf numFmtId="1" fontId="10" fillId="0" borderId="46" xfId="6" applyNumberFormat="1" applyFont="1" applyBorder="1" applyAlignment="1">
      <alignment wrapText="1"/>
    </xf>
    <xf numFmtId="1" fontId="10" fillId="0" borderId="46" xfId="6" applyNumberFormat="1" applyFont="1" applyBorder="1" applyAlignment="1">
      <alignment horizontal="right" wrapText="1"/>
    </xf>
    <xf numFmtId="1" fontId="10" fillId="0" borderId="46" xfId="6" applyNumberFormat="1" applyFont="1" applyBorder="1" applyAlignment="1">
      <alignment horizontal="center" wrapText="1"/>
    </xf>
    <xf numFmtId="1" fontId="14" fillId="0" borderId="46" xfId="6" applyNumberFormat="1" applyFont="1" applyBorder="1" applyAlignment="1">
      <alignment wrapText="1"/>
    </xf>
    <xf numFmtId="1" fontId="44" fillId="0" borderId="46" xfId="6" applyNumberFormat="1" applyFont="1" applyBorder="1" applyAlignment="1">
      <alignment wrapText="1"/>
    </xf>
    <xf numFmtId="0" fontId="23" fillId="6" borderId="21" xfId="6" applyNumberFormat="1" applyFont="1" applyFill="1" applyBorder="1" applyAlignment="1">
      <alignment horizontal="center" vertical="top" wrapText="1"/>
    </xf>
    <xf numFmtId="0" fontId="23" fillId="6" borderId="21" xfId="6" applyNumberFormat="1" applyFont="1" applyFill="1" applyBorder="1" applyAlignment="1">
      <alignment horizontal="left" vertical="top" wrapText="1"/>
    </xf>
    <xf numFmtId="1" fontId="23" fillId="6" borderId="21" xfId="6" applyNumberFormat="1" applyFont="1" applyFill="1" applyBorder="1" applyAlignment="1">
      <alignment horizontal="right" vertical="top" wrapText="1"/>
    </xf>
    <xf numFmtId="0" fontId="23" fillId="6" borderId="21" xfId="6" applyNumberFormat="1" applyFont="1" applyFill="1" applyBorder="1" applyAlignment="1">
      <alignment vertical="top" wrapText="1"/>
    </xf>
    <xf numFmtId="0" fontId="36" fillId="6" borderId="21" xfId="6" applyNumberFormat="1" applyFont="1" applyFill="1" applyBorder="1" applyAlignment="1">
      <alignment horizontal="center" vertical="top" wrapText="1"/>
    </xf>
    <xf numFmtId="1" fontId="18" fillId="6" borderId="29" xfId="6" applyNumberFormat="1" applyFont="1" applyFill="1" applyBorder="1" applyAlignment="1">
      <alignment vertical="top" wrapText="1"/>
    </xf>
    <xf numFmtId="1" fontId="37" fillId="6" borderId="29" xfId="6" applyNumberFormat="1" applyFont="1" applyFill="1" applyBorder="1" applyAlignment="1">
      <alignment horizontal="center" vertical="top" wrapText="1"/>
    </xf>
    <xf numFmtId="1" fontId="33" fillId="6" borderId="29" xfId="6" applyNumberFormat="1" applyFont="1" applyFill="1" applyBorder="1" applyAlignment="1">
      <alignment horizontal="center" vertical="top" wrapText="1"/>
    </xf>
    <xf numFmtId="1" fontId="44" fillId="6" borderId="29" xfId="6" applyNumberFormat="1" applyFont="1" applyFill="1" applyBorder="1" applyAlignment="1">
      <alignment horizontal="center" vertical="top" wrapText="1"/>
    </xf>
    <xf numFmtId="0" fontId="34" fillId="7" borderId="25" xfId="6" applyNumberFormat="1" applyFont="1" applyFill="1" applyBorder="1" applyAlignment="1">
      <alignment horizontal="center" vertical="top" wrapText="1"/>
    </xf>
    <xf numFmtId="1" fontId="34" fillId="7" borderId="25" xfId="6" applyNumberFormat="1" applyFont="1" applyFill="1" applyBorder="1" applyAlignment="1">
      <alignment vertical="top" wrapText="1"/>
    </xf>
    <xf numFmtId="0" fontId="34" fillId="7" borderId="25" xfId="6" applyNumberFormat="1" applyFont="1" applyFill="1" applyBorder="1" applyAlignment="1">
      <alignment vertical="top" wrapText="1"/>
    </xf>
    <xf numFmtId="1" fontId="34" fillId="7" borderId="25" xfId="6" applyNumberFormat="1" applyFont="1" applyFill="1" applyBorder="1" applyAlignment="1">
      <alignment horizontal="right" vertical="top" wrapText="1"/>
    </xf>
    <xf numFmtId="1" fontId="36" fillId="7" borderId="25" xfId="6" applyNumberFormat="1" applyFont="1" applyFill="1" applyBorder="1" applyAlignment="1">
      <alignment horizontal="center" vertical="top" wrapText="1"/>
    </xf>
    <xf numFmtId="1" fontId="34" fillId="7" borderId="25" xfId="6" applyNumberFormat="1" applyFont="1" applyFill="1" applyBorder="1" applyAlignment="1">
      <alignment horizontal="center" vertical="top" wrapText="1"/>
    </xf>
    <xf numFmtId="1" fontId="48" fillId="7" borderId="25" xfId="6" applyNumberFormat="1" applyFont="1" applyFill="1" applyBorder="1" applyAlignment="1">
      <alignment vertical="top" wrapText="1"/>
    </xf>
    <xf numFmtId="1" fontId="47" fillId="7" borderId="25" xfId="6" applyNumberFormat="1" applyFont="1" applyFill="1" applyBorder="1" applyAlignment="1">
      <alignment vertical="top" wrapText="1"/>
    </xf>
    <xf numFmtId="0" fontId="36" fillId="0" borderId="25" xfId="6" applyNumberFormat="1" applyFont="1" applyFill="1" applyBorder="1" applyAlignment="1">
      <alignment horizontal="center" wrapText="1"/>
    </xf>
    <xf numFmtId="0" fontId="36" fillId="2" borderId="25" xfId="6" applyNumberFormat="1" applyFont="1" applyFill="1" applyBorder="1" applyAlignment="1">
      <alignment vertical="top" wrapText="1"/>
    </xf>
    <xf numFmtId="1" fontId="36" fillId="0" borderId="25" xfId="6" applyNumberFormat="1" applyFont="1" applyFill="1" applyBorder="1" applyAlignment="1">
      <alignment horizontal="right" wrapText="1"/>
    </xf>
    <xf numFmtId="1" fontId="36" fillId="0" borderId="25" xfId="6" applyNumberFormat="1" applyFont="1" applyFill="1" applyBorder="1" applyAlignment="1">
      <alignment wrapText="1"/>
    </xf>
    <xf numFmtId="1" fontId="36" fillId="0" borderId="25" xfId="6" applyNumberFormat="1" applyFont="1" applyFill="1" applyBorder="1" applyAlignment="1">
      <alignment horizontal="center" vertical="top" wrapText="1"/>
    </xf>
    <xf numFmtId="1" fontId="57" fillId="0" borderId="25" xfId="6" applyNumberFormat="1" applyFont="1" applyFill="1" applyBorder="1" applyAlignment="1">
      <alignment horizontal="center" wrapText="1"/>
    </xf>
    <xf numFmtId="1" fontId="36" fillId="0" borderId="25" xfId="6" applyNumberFormat="1" applyFont="1" applyFill="1" applyBorder="1" applyAlignment="1">
      <alignment horizontal="center" wrapText="1"/>
    </xf>
    <xf numFmtId="1" fontId="55" fillId="0" borderId="25" xfId="6" applyNumberFormat="1" applyFont="1" applyFill="1" applyBorder="1" applyAlignment="1">
      <alignment horizontal="center" wrapText="1"/>
    </xf>
    <xf numFmtId="1" fontId="58" fillId="0" borderId="25" xfId="6" applyNumberFormat="1" applyFont="1" applyFill="1" applyBorder="1" applyAlignment="1">
      <alignment horizontal="center" wrapText="1"/>
    </xf>
    <xf numFmtId="0" fontId="37" fillId="5" borderId="28" xfId="6" applyNumberFormat="1" applyFont="1" applyFill="1" applyBorder="1" applyAlignment="1">
      <alignment horizontal="center" vertical="top" wrapText="1"/>
    </xf>
    <xf numFmtId="0" fontId="37" fillId="5" borderId="28" xfId="6" applyNumberFormat="1" applyFont="1" applyFill="1" applyBorder="1" applyAlignment="1">
      <alignment horizontal="left" vertical="top" wrapText="1"/>
    </xf>
    <xf numFmtId="3" fontId="37" fillId="5" borderId="28" xfId="6" applyNumberFormat="1" applyFont="1" applyFill="1" applyBorder="1" applyAlignment="1">
      <alignment vertical="top" wrapText="1"/>
    </xf>
    <xf numFmtId="0" fontId="18" fillId="5" borderId="28" xfId="6" applyNumberFormat="1" applyFont="1" applyFill="1" applyBorder="1" applyAlignment="1">
      <alignment vertical="top" wrapText="1"/>
    </xf>
    <xf numFmtId="0" fontId="18" fillId="5" borderId="28" xfId="6" applyNumberFormat="1" applyFont="1" applyFill="1" applyBorder="1" applyAlignment="1">
      <alignment horizontal="center" vertical="top" wrapText="1"/>
    </xf>
    <xf numFmtId="0" fontId="33" fillId="5" borderId="28" xfId="6" applyNumberFormat="1" applyFont="1" applyFill="1" applyBorder="1" applyAlignment="1">
      <alignment horizontal="center" vertical="top" wrapText="1"/>
    </xf>
    <xf numFmtId="0" fontId="18" fillId="0" borderId="0" xfId="6" applyNumberFormat="1" applyFont="1" applyFill="1" applyBorder="1" applyAlignment="1">
      <alignment vertical="top" wrapText="1"/>
    </xf>
    <xf numFmtId="0" fontId="18" fillId="0" borderId="0" xfId="6" applyFont="1" applyFill="1" applyBorder="1" applyAlignment="1">
      <alignment vertical="top" wrapText="1"/>
    </xf>
    <xf numFmtId="0" fontId="18" fillId="5" borderId="37" xfId="6" applyFont="1" applyFill="1" applyBorder="1" applyAlignment="1">
      <alignment vertical="top" wrapText="1"/>
    </xf>
    <xf numFmtId="0" fontId="37" fillId="0" borderId="28" xfId="6" applyNumberFormat="1" applyFont="1" applyFill="1" applyBorder="1" applyAlignment="1">
      <alignment horizontal="center" vertical="top" wrapText="1"/>
    </xf>
    <xf numFmtId="0" fontId="37" fillId="0" borderId="28" xfId="6" applyNumberFormat="1" applyFont="1" applyFill="1" applyBorder="1" applyAlignment="1">
      <alignment horizontal="left" vertical="top" wrapText="1"/>
    </xf>
    <xf numFmtId="0" fontId="22" fillId="0" borderId="28" xfId="6" applyFont="1" applyBorder="1" applyAlignment="1">
      <alignment vertical="top" wrapText="1"/>
    </xf>
    <xf numFmtId="3" fontId="37" fillId="0" borderId="28" xfId="6" applyNumberFormat="1" applyFont="1" applyFill="1" applyBorder="1" applyAlignment="1">
      <alignment vertical="top" wrapText="1"/>
    </xf>
    <xf numFmtId="0" fontId="18" fillId="0" borderId="28" xfId="6" applyNumberFormat="1" applyFont="1" applyFill="1" applyBorder="1" applyAlignment="1">
      <alignment vertical="top" wrapText="1"/>
    </xf>
    <xf numFmtId="0" fontId="33" fillId="0" borderId="28" xfId="6" applyNumberFormat="1" applyFont="1" applyFill="1" applyBorder="1" applyAlignment="1">
      <alignment horizontal="center" vertical="top" wrapText="1"/>
    </xf>
    <xf numFmtId="0" fontId="18" fillId="0" borderId="34" xfId="6" applyNumberFormat="1" applyFont="1" applyFill="1" applyBorder="1" applyAlignment="1">
      <alignment horizontal="center" vertical="top" wrapText="1"/>
    </xf>
    <xf numFmtId="0" fontId="18" fillId="0" borderId="37" xfId="6" applyFont="1" applyFill="1" applyBorder="1" applyAlignment="1">
      <alignment vertical="top" wrapText="1"/>
    </xf>
    <xf numFmtId="0" fontId="37" fillId="5" borderId="25" xfId="6" applyNumberFormat="1" applyFont="1" applyFill="1" applyBorder="1" applyAlignment="1">
      <alignment horizontal="center" wrapText="1"/>
    </xf>
    <xf numFmtId="0" fontId="37" fillId="5" borderId="25" xfId="6" applyNumberFormat="1" applyFont="1" applyFill="1" applyBorder="1" applyAlignment="1">
      <alignment horizontal="left" wrapText="1"/>
    </xf>
    <xf numFmtId="1" fontId="37" fillId="5" borderId="25" xfId="6" applyNumberFormat="1" applyFont="1" applyFill="1" applyBorder="1" applyAlignment="1">
      <alignment horizontal="right" wrapText="1"/>
    </xf>
    <xf numFmtId="0" fontId="37" fillId="5" borderId="25" xfId="6" applyNumberFormat="1" applyFont="1" applyFill="1" applyBorder="1" applyAlignment="1">
      <alignment wrapText="1"/>
    </xf>
    <xf numFmtId="1" fontId="37" fillId="5" borderId="25" xfId="6" applyNumberFormat="1" applyFont="1" applyFill="1" applyBorder="1" applyAlignment="1">
      <alignment horizontal="center" vertical="top" wrapText="1"/>
    </xf>
    <xf numFmtId="1" fontId="59" fillId="5" borderId="25" xfId="6" applyNumberFormat="1" applyFont="1" applyFill="1" applyBorder="1" applyAlignment="1">
      <alignment horizontal="center" wrapText="1"/>
    </xf>
    <xf numFmtId="1" fontId="37" fillId="5" borderId="25" xfId="6" applyNumberFormat="1" applyFont="1" applyFill="1" applyBorder="1" applyAlignment="1">
      <alignment horizontal="center" wrapText="1"/>
    </xf>
    <xf numFmtId="1" fontId="49" fillId="5" borderId="25" xfId="6" applyNumberFormat="1" applyFont="1" applyFill="1" applyBorder="1" applyAlignment="1">
      <alignment horizontal="center" wrapText="1"/>
    </xf>
    <xf numFmtId="1" fontId="2" fillId="5" borderId="25" xfId="6" applyNumberFormat="1" applyFont="1" applyFill="1" applyBorder="1" applyAlignment="1">
      <alignment horizontal="center" wrapText="1"/>
    </xf>
    <xf numFmtId="0" fontId="36" fillId="0" borderId="26" xfId="6" applyNumberFormat="1" applyFont="1" applyFill="1" applyBorder="1" applyAlignment="1">
      <alignment horizontal="center" vertical="center" wrapText="1"/>
    </xf>
    <xf numFmtId="0" fontId="37" fillId="0" borderId="0" xfId="6" applyNumberFormat="1" applyFont="1" applyFill="1" applyBorder="1" applyAlignment="1">
      <alignment vertical="center" wrapText="1"/>
    </xf>
    <xf numFmtId="0" fontId="37" fillId="0" borderId="47" xfId="6" applyNumberFormat="1" applyFont="1" applyFill="1" applyBorder="1" applyAlignment="1">
      <alignment vertical="center" wrapText="1"/>
    </xf>
    <xf numFmtId="1" fontId="36" fillId="0" borderId="26" xfId="6" applyNumberFormat="1" applyFont="1" applyFill="1" applyBorder="1" applyAlignment="1">
      <alignment horizontal="right" vertical="center" wrapText="1"/>
    </xf>
    <xf numFmtId="1" fontId="36" fillId="0" borderId="26" xfId="6" applyNumberFormat="1" applyFont="1" applyFill="1" applyBorder="1" applyAlignment="1">
      <alignment vertical="center" wrapText="1"/>
    </xf>
    <xf numFmtId="1" fontId="36" fillId="0" borderId="26" xfId="6" applyNumberFormat="1" applyFont="1" applyFill="1" applyBorder="1" applyAlignment="1">
      <alignment horizontal="center" vertical="center" wrapText="1"/>
    </xf>
    <xf numFmtId="1" fontId="36" fillId="0" borderId="26" xfId="6" applyNumberFormat="1" applyFont="1" applyFill="1" applyBorder="1" applyAlignment="1">
      <alignment horizontal="center" wrapText="1"/>
    </xf>
    <xf numFmtId="1" fontId="55" fillId="0" borderId="26" xfId="6" applyNumberFormat="1" applyFont="1" applyFill="1" applyBorder="1" applyAlignment="1">
      <alignment horizontal="center" wrapText="1"/>
    </xf>
    <xf numFmtId="1" fontId="58" fillId="0" borderId="26" xfId="6" applyNumberFormat="1" applyFont="1" applyFill="1" applyBorder="1" applyAlignment="1">
      <alignment horizontal="center" wrapText="1"/>
    </xf>
    <xf numFmtId="0" fontId="36" fillId="0" borderId="29" xfId="6" applyNumberFormat="1" applyFont="1" applyFill="1" applyBorder="1" applyAlignment="1">
      <alignment horizontal="center" wrapText="1"/>
    </xf>
    <xf numFmtId="0" fontId="37" fillId="0" borderId="0" xfId="6" applyNumberFormat="1" applyFont="1" applyFill="1" applyBorder="1" applyAlignment="1">
      <alignment vertical="top" wrapText="1"/>
    </xf>
    <xf numFmtId="0" fontId="37" fillId="0" borderId="48" xfId="6" applyNumberFormat="1" applyFont="1" applyFill="1" applyBorder="1" applyAlignment="1">
      <alignment vertical="top" wrapText="1"/>
    </xf>
    <xf numFmtId="1" fontId="36" fillId="0" borderId="29" xfId="6" applyNumberFormat="1" applyFont="1" applyFill="1" applyBorder="1" applyAlignment="1">
      <alignment horizontal="right" wrapText="1"/>
    </xf>
    <xf numFmtId="1" fontId="36" fillId="0" borderId="29" xfId="6" applyNumberFormat="1" applyFont="1" applyFill="1" applyBorder="1" applyAlignment="1">
      <alignment wrapText="1"/>
    </xf>
    <xf numFmtId="1" fontId="36" fillId="0" borderId="29" xfId="6" applyNumberFormat="1" applyFont="1" applyFill="1" applyBorder="1" applyAlignment="1">
      <alignment horizontal="center" vertical="top" wrapText="1"/>
    </xf>
    <xf numFmtId="1" fontId="36" fillId="0" borderId="29" xfId="6" applyNumberFormat="1" applyFont="1" applyFill="1" applyBorder="1" applyAlignment="1">
      <alignment horizontal="center" wrapText="1"/>
    </xf>
    <xf numFmtId="1" fontId="55" fillId="0" borderId="29" xfId="6" applyNumberFormat="1" applyFont="1" applyFill="1" applyBorder="1" applyAlignment="1">
      <alignment horizontal="center" wrapText="1"/>
    </xf>
    <xf numFmtId="1" fontId="58" fillId="0" borderId="29" xfId="6" applyNumberFormat="1" applyFont="1" applyFill="1" applyBorder="1" applyAlignment="1">
      <alignment horizontal="center" wrapText="1"/>
    </xf>
    <xf numFmtId="0" fontId="37" fillId="0" borderId="25" xfId="6" applyNumberFormat="1" applyFont="1" applyFill="1" applyBorder="1" applyAlignment="1">
      <alignment horizontal="center" wrapText="1"/>
    </xf>
    <xf numFmtId="0" fontId="37" fillId="0" borderId="25" xfId="6" applyNumberFormat="1" applyFont="1" applyFill="1" applyBorder="1" applyAlignment="1">
      <alignment horizontal="left" wrapText="1"/>
    </xf>
    <xf numFmtId="1" fontId="37" fillId="0" borderId="25" xfId="6" applyNumberFormat="1" applyFont="1" applyFill="1" applyBorder="1" applyAlignment="1">
      <alignment horizontal="right" wrapText="1"/>
    </xf>
    <xf numFmtId="0" fontId="37" fillId="0" borderId="25" xfId="6" applyNumberFormat="1" applyFont="1" applyFill="1" applyBorder="1" applyAlignment="1">
      <alignment wrapText="1"/>
    </xf>
    <xf numFmtId="1" fontId="37" fillId="0" borderId="25" xfId="6" applyNumberFormat="1" applyFont="1" applyFill="1" applyBorder="1" applyAlignment="1">
      <alignment horizontal="center" vertical="top" wrapText="1"/>
    </xf>
    <xf numFmtId="1" fontId="59" fillId="0" borderId="25" xfId="6" applyNumberFormat="1" applyFont="1" applyFill="1" applyBorder="1" applyAlignment="1">
      <alignment horizontal="center" wrapText="1"/>
    </xf>
    <xf numFmtId="1" fontId="37" fillId="0" borderId="25" xfId="6" applyNumberFormat="1" applyFont="1" applyFill="1" applyBorder="1" applyAlignment="1">
      <alignment horizontal="center" wrapText="1"/>
    </xf>
    <xf numFmtId="1" fontId="49" fillId="0" borderId="25" xfId="6" applyNumberFormat="1" applyFont="1" applyFill="1" applyBorder="1" applyAlignment="1">
      <alignment horizontal="center" wrapText="1"/>
    </xf>
    <xf numFmtId="1" fontId="2" fillId="0" borderId="25" xfId="6" applyNumberFormat="1" applyFont="1" applyFill="1" applyBorder="1" applyAlignment="1">
      <alignment horizontal="center" wrapText="1"/>
    </xf>
    <xf numFmtId="0" fontId="37" fillId="0" borderId="26" xfId="6" applyNumberFormat="1" applyFont="1" applyFill="1" applyBorder="1" applyAlignment="1">
      <alignment horizontal="center" wrapText="1"/>
    </xf>
    <xf numFmtId="0" fontId="37" fillId="0" borderId="26" xfId="6" applyNumberFormat="1" applyFont="1" applyFill="1" applyBorder="1" applyAlignment="1">
      <alignment horizontal="left" wrapText="1"/>
    </xf>
    <xf numFmtId="1" fontId="37" fillId="0" borderId="26" xfId="6" applyNumberFormat="1" applyFont="1" applyFill="1" applyBorder="1" applyAlignment="1">
      <alignment horizontal="right" wrapText="1"/>
    </xf>
    <xf numFmtId="0" fontId="37" fillId="0" borderId="26" xfId="6" applyNumberFormat="1" applyFont="1" applyFill="1" applyBorder="1" applyAlignment="1">
      <alignment wrapText="1"/>
    </xf>
    <xf numFmtId="1" fontId="37" fillId="0" borderId="26" xfId="6" applyNumberFormat="1" applyFont="1" applyFill="1" applyBorder="1" applyAlignment="1">
      <alignment horizontal="center" wrapText="1"/>
    </xf>
    <xf numFmtId="1" fontId="49" fillId="0" borderId="26" xfId="6" applyNumberFormat="1" applyFont="1" applyFill="1" applyBorder="1" applyAlignment="1">
      <alignment horizontal="center" wrapText="1"/>
    </xf>
    <xf numFmtId="1" fontId="2" fillId="0" borderId="26" xfId="6" applyNumberFormat="1" applyFont="1" applyFill="1" applyBorder="1" applyAlignment="1">
      <alignment horizontal="center" wrapText="1"/>
    </xf>
    <xf numFmtId="0" fontId="37" fillId="0" borderId="23" xfId="6" applyNumberFormat="1" applyFont="1" applyFill="1" applyBorder="1" applyAlignment="1">
      <alignment horizontal="center" wrapText="1"/>
    </xf>
    <xf numFmtId="0" fontId="37" fillId="0" borderId="23" xfId="6" applyNumberFormat="1" applyFont="1" applyFill="1" applyBorder="1" applyAlignment="1">
      <alignment horizontal="left" wrapText="1"/>
    </xf>
    <xf numFmtId="1" fontId="37" fillId="0" borderId="23" xfId="6" applyNumberFormat="1" applyFont="1" applyFill="1" applyBorder="1" applyAlignment="1">
      <alignment horizontal="right" wrapText="1"/>
    </xf>
    <xf numFmtId="0" fontId="37" fillId="0" borderId="23" xfId="6" applyNumberFormat="1" applyFont="1" applyFill="1" applyBorder="1" applyAlignment="1">
      <alignment wrapText="1"/>
    </xf>
    <xf numFmtId="1" fontId="37" fillId="0" borderId="23" xfId="6" applyNumberFormat="1" applyFont="1" applyFill="1" applyBorder="1" applyAlignment="1">
      <alignment horizontal="center" vertical="top" wrapText="1"/>
    </xf>
    <xf numFmtId="1" fontId="37" fillId="0" borderId="23" xfId="6" applyNumberFormat="1" applyFont="1" applyFill="1" applyBorder="1" applyAlignment="1">
      <alignment horizontal="center" wrapText="1"/>
    </xf>
    <xf numFmtId="1" fontId="49" fillId="0" borderId="23" xfId="6" applyNumberFormat="1" applyFont="1" applyFill="1" applyBorder="1" applyAlignment="1">
      <alignment horizontal="center" wrapText="1"/>
    </xf>
    <xf numFmtId="1" fontId="2" fillId="0" borderId="23" xfId="6" applyNumberFormat="1" applyFont="1" applyFill="1" applyBorder="1" applyAlignment="1">
      <alignment horizontal="center" wrapText="1"/>
    </xf>
    <xf numFmtId="0" fontId="37" fillId="0" borderId="29" xfId="6" applyNumberFormat="1" applyFont="1" applyFill="1" applyBorder="1" applyAlignment="1">
      <alignment horizontal="center" wrapText="1"/>
    </xf>
    <xf numFmtId="0" fontId="37" fillId="0" borderId="29" xfId="6" applyNumberFormat="1" applyFont="1" applyFill="1" applyBorder="1" applyAlignment="1">
      <alignment horizontal="left" wrapText="1"/>
    </xf>
    <xf numFmtId="1" fontId="37" fillId="0" borderId="29" xfId="6" applyNumberFormat="1" applyFont="1" applyFill="1" applyBorder="1" applyAlignment="1">
      <alignment horizontal="right" wrapText="1"/>
    </xf>
    <xf numFmtId="0" fontId="37" fillId="0" borderId="29" xfId="6" applyNumberFormat="1" applyFont="1" applyFill="1" applyBorder="1" applyAlignment="1">
      <alignment wrapText="1"/>
    </xf>
    <xf numFmtId="1" fontId="37" fillId="0" borderId="29" xfId="6" applyNumberFormat="1" applyFont="1" applyFill="1" applyBorder="1" applyAlignment="1">
      <alignment horizontal="center" vertical="top" wrapText="1"/>
    </xf>
    <xf numFmtId="1" fontId="37" fillId="0" borderId="29" xfId="6" applyNumberFormat="1" applyFont="1" applyFill="1" applyBorder="1" applyAlignment="1">
      <alignment horizontal="center" wrapText="1"/>
    </xf>
    <xf numFmtId="1" fontId="49" fillId="0" borderId="29" xfId="6" applyNumberFormat="1" applyFont="1" applyFill="1" applyBorder="1" applyAlignment="1">
      <alignment horizontal="center" wrapText="1"/>
    </xf>
    <xf numFmtId="1" fontId="2" fillId="0" borderId="29" xfId="6" applyNumberFormat="1" applyFont="1" applyFill="1" applyBorder="1" applyAlignment="1">
      <alignment horizontal="center" wrapText="1"/>
    </xf>
    <xf numFmtId="1" fontId="37" fillId="0" borderId="26" xfId="6" applyNumberFormat="1" applyFont="1" applyFill="1" applyBorder="1" applyAlignment="1">
      <alignment horizontal="center" vertical="top" wrapText="1"/>
    </xf>
    <xf numFmtId="0" fontId="37" fillId="0" borderId="25" xfId="6" applyNumberFormat="1" applyFont="1" applyFill="1" applyBorder="1" applyAlignment="1">
      <alignment horizontal="center" vertical="center" wrapText="1"/>
    </xf>
    <xf numFmtId="0" fontId="37" fillId="0" borderId="25" xfId="6" applyNumberFormat="1" applyFont="1" applyFill="1" applyBorder="1" applyAlignment="1">
      <alignment horizontal="left" vertical="center" wrapText="1"/>
    </xf>
    <xf numFmtId="1" fontId="37" fillId="0" borderId="25" xfId="6" applyNumberFormat="1" applyFont="1" applyFill="1" applyBorder="1" applyAlignment="1">
      <alignment horizontal="right" vertical="center" wrapText="1"/>
    </xf>
    <xf numFmtId="0" fontId="37" fillId="0" borderId="25" xfId="6" applyNumberFormat="1" applyFont="1" applyFill="1" applyBorder="1" applyAlignment="1">
      <alignment vertical="center" wrapText="1"/>
    </xf>
    <xf numFmtId="1" fontId="37" fillId="0" borderId="25" xfId="6" applyNumberFormat="1" applyFont="1" applyFill="1" applyBorder="1" applyAlignment="1">
      <alignment horizontal="center" vertical="center" wrapText="1"/>
    </xf>
    <xf numFmtId="0" fontId="37" fillId="2" borderId="26" xfId="6" applyNumberFormat="1" applyFont="1" applyFill="1" applyBorder="1" applyAlignment="1">
      <alignment horizontal="center" wrapText="1"/>
    </xf>
    <xf numFmtId="0" fontId="37" fillId="2" borderId="26" xfId="6" applyNumberFormat="1" applyFont="1" applyFill="1" applyBorder="1" applyAlignment="1">
      <alignment horizontal="left" wrapText="1"/>
    </xf>
    <xf numFmtId="1" fontId="37" fillId="2" borderId="26" xfId="6" applyNumberFormat="1" applyFont="1" applyFill="1" applyBorder="1" applyAlignment="1">
      <alignment horizontal="right" wrapText="1"/>
    </xf>
    <xf numFmtId="0" fontId="37" fillId="2" borderId="26" xfId="6" applyNumberFormat="1" applyFont="1" applyFill="1" applyBorder="1" applyAlignment="1">
      <alignment wrapText="1"/>
    </xf>
    <xf numFmtId="1" fontId="37" fillId="2" borderId="26" xfId="6" applyNumberFormat="1" applyFont="1" applyFill="1" applyBorder="1" applyAlignment="1">
      <alignment horizontal="center" vertical="top" wrapText="1"/>
    </xf>
    <xf numFmtId="1" fontId="37" fillId="2" borderId="26" xfId="6" applyNumberFormat="1" applyFont="1" applyFill="1" applyBorder="1" applyAlignment="1">
      <alignment horizontal="center" wrapText="1"/>
    </xf>
    <xf numFmtId="1" fontId="49" fillId="2" borderId="26" xfId="6" applyNumberFormat="1" applyFont="1" applyFill="1" applyBorder="1" applyAlignment="1">
      <alignment horizontal="center" wrapText="1"/>
    </xf>
    <xf numFmtId="1" fontId="2" fillId="2" borderId="26" xfId="6" applyNumberFormat="1" applyFont="1" applyFill="1" applyBorder="1" applyAlignment="1">
      <alignment horizontal="center" wrapText="1"/>
    </xf>
    <xf numFmtId="0" fontId="37" fillId="2" borderId="29" xfId="6" applyNumberFormat="1" applyFont="1" applyFill="1" applyBorder="1" applyAlignment="1">
      <alignment horizontal="center" wrapText="1"/>
    </xf>
    <xf numFmtId="0" fontId="37" fillId="2" borderId="29" xfId="6" applyNumberFormat="1" applyFont="1" applyFill="1" applyBorder="1" applyAlignment="1">
      <alignment horizontal="left" wrapText="1"/>
    </xf>
    <xf numFmtId="1" fontId="37" fillId="2" borderId="29" xfId="6" applyNumberFormat="1" applyFont="1" applyFill="1" applyBorder="1" applyAlignment="1">
      <alignment horizontal="right" wrapText="1"/>
    </xf>
    <xf numFmtId="0" fontId="37" fillId="2" borderId="29" xfId="6" applyNumberFormat="1" applyFont="1" applyFill="1" applyBorder="1" applyAlignment="1">
      <alignment wrapText="1"/>
    </xf>
    <xf numFmtId="1" fontId="37" fillId="2" borderId="29" xfId="6" applyNumberFormat="1" applyFont="1" applyFill="1" applyBorder="1" applyAlignment="1">
      <alignment horizontal="center" vertical="top" wrapText="1"/>
    </xf>
    <xf numFmtId="1" fontId="37" fillId="2" borderId="29" xfId="6" applyNumberFormat="1" applyFont="1" applyFill="1" applyBorder="1" applyAlignment="1">
      <alignment horizontal="center" wrapText="1"/>
    </xf>
    <xf numFmtId="1" fontId="49" fillId="2" borderId="29" xfId="6" applyNumberFormat="1" applyFont="1" applyFill="1" applyBorder="1" applyAlignment="1">
      <alignment horizontal="center" wrapText="1"/>
    </xf>
    <xf numFmtId="1" fontId="2" fillId="2" borderId="29" xfId="6" applyNumberFormat="1" applyFont="1" applyFill="1" applyBorder="1" applyAlignment="1">
      <alignment horizontal="center" wrapText="1"/>
    </xf>
    <xf numFmtId="1" fontId="37" fillId="5" borderId="25" xfId="6" applyNumberFormat="1" applyFont="1" applyFill="1" applyBorder="1" applyAlignment="1" applyProtection="1">
      <alignment horizontal="center" vertical="top" wrapText="1"/>
      <protection locked="0"/>
    </xf>
    <xf numFmtId="1" fontId="37" fillId="5" borderId="25" xfId="6" applyNumberFormat="1" applyFont="1" applyFill="1" applyBorder="1" applyAlignment="1" applyProtection="1">
      <alignment horizontal="center" wrapText="1"/>
      <protection locked="0"/>
    </xf>
    <xf numFmtId="1" fontId="49" fillId="5" borderId="25" xfId="6" applyNumberFormat="1" applyFont="1" applyFill="1" applyBorder="1" applyAlignment="1" applyProtection="1">
      <alignment horizontal="center" wrapText="1"/>
      <protection locked="0"/>
    </xf>
    <xf numFmtId="1" fontId="2" fillId="5" borderId="25" xfId="6" applyNumberFormat="1" applyFont="1" applyFill="1" applyBorder="1" applyAlignment="1" applyProtection="1">
      <alignment horizontal="center" wrapText="1"/>
      <protection locked="0"/>
    </xf>
    <xf numFmtId="1" fontId="37" fillId="0" borderId="25" xfId="6" applyNumberFormat="1" applyFont="1" applyFill="1" applyBorder="1" applyAlignment="1" applyProtection="1">
      <alignment horizontal="center" vertical="top" wrapText="1"/>
      <protection locked="0"/>
    </xf>
    <xf numFmtId="1" fontId="37" fillId="0" borderId="25" xfId="6" applyNumberFormat="1" applyFont="1" applyFill="1" applyBorder="1" applyAlignment="1" applyProtection="1">
      <alignment horizontal="center" wrapText="1"/>
      <protection locked="0"/>
    </xf>
    <xf numFmtId="1" fontId="49" fillId="0" borderId="25" xfId="6" applyNumberFormat="1" applyFont="1" applyFill="1" applyBorder="1" applyAlignment="1" applyProtection="1">
      <alignment horizontal="center" wrapText="1"/>
      <protection locked="0"/>
    </xf>
    <xf numFmtId="1" fontId="2" fillId="0" borderId="25" xfId="6" applyNumberFormat="1" applyFont="1" applyFill="1" applyBorder="1" applyAlignment="1" applyProtection="1">
      <alignment horizontal="center" wrapText="1"/>
      <protection locked="0"/>
    </xf>
    <xf numFmtId="1" fontId="37" fillId="0" borderId="26" xfId="6" applyNumberFormat="1" applyFont="1" applyFill="1" applyBorder="1" applyAlignment="1" applyProtection="1">
      <alignment horizontal="center" vertical="top" wrapText="1"/>
      <protection locked="0"/>
    </xf>
    <xf numFmtId="1" fontId="37" fillId="0" borderId="26" xfId="6" applyNumberFormat="1" applyFont="1" applyFill="1" applyBorder="1" applyAlignment="1" applyProtection="1">
      <alignment horizontal="center" wrapText="1"/>
      <protection locked="0"/>
    </xf>
    <xf numFmtId="1" fontId="49" fillId="0" borderId="26" xfId="6" applyNumberFormat="1" applyFont="1" applyFill="1" applyBorder="1" applyAlignment="1" applyProtection="1">
      <alignment horizontal="center" wrapText="1"/>
      <protection locked="0"/>
    </xf>
    <xf numFmtId="1" fontId="2" fillId="0" borderId="26" xfId="6" applyNumberFormat="1" applyFont="1" applyFill="1" applyBorder="1" applyAlignment="1" applyProtection="1">
      <alignment horizontal="center" wrapText="1"/>
      <protection locked="0"/>
    </xf>
    <xf numFmtId="1" fontId="59" fillId="0" borderId="29" xfId="6" applyNumberFormat="1" applyFont="1" applyFill="1" applyBorder="1" applyAlignment="1">
      <alignment horizontal="center" wrapText="1"/>
    </xf>
    <xf numFmtId="1" fontId="59" fillId="0" borderId="26" xfId="6" applyNumberFormat="1" applyFont="1" applyFill="1" applyBorder="1" applyAlignment="1">
      <alignment horizontal="center" wrapText="1"/>
    </xf>
    <xf numFmtId="1" fontId="59" fillId="0" borderId="23" xfId="6" applyNumberFormat="1" applyFont="1" applyFill="1" applyBorder="1" applyAlignment="1">
      <alignment horizontal="center" wrapText="1"/>
    </xf>
    <xf numFmtId="1" fontId="37" fillId="2" borderId="25" xfId="6" applyNumberFormat="1" applyFont="1" applyFill="1" applyBorder="1" applyAlignment="1">
      <alignment horizontal="center" vertical="top" wrapText="1"/>
    </xf>
    <xf numFmtId="1" fontId="37" fillId="2" borderId="25" xfId="6" applyNumberFormat="1" applyFont="1" applyFill="1" applyBorder="1" applyAlignment="1">
      <alignment horizontal="center" wrapText="1"/>
    </xf>
    <xf numFmtId="1" fontId="49" fillId="2" borderId="25" xfId="6" applyNumberFormat="1" applyFont="1" applyFill="1" applyBorder="1" applyAlignment="1">
      <alignment horizontal="center" wrapText="1"/>
    </xf>
    <xf numFmtId="1" fontId="2" fillId="2" borderId="25" xfId="6" applyNumberFormat="1" applyFont="1" applyFill="1" applyBorder="1" applyAlignment="1">
      <alignment horizontal="center" wrapText="1"/>
    </xf>
    <xf numFmtId="1" fontId="37" fillId="2" borderId="23" xfId="6" applyNumberFormat="1" applyFont="1" applyFill="1" applyBorder="1" applyAlignment="1">
      <alignment horizontal="center" vertical="top" wrapText="1"/>
    </xf>
    <xf numFmtId="1" fontId="37" fillId="2" borderId="23" xfId="6" applyNumberFormat="1" applyFont="1" applyFill="1" applyBorder="1" applyAlignment="1">
      <alignment horizontal="center" wrapText="1"/>
    </xf>
    <xf numFmtId="1" fontId="49" fillId="2" borderId="23" xfId="6" applyNumberFormat="1" applyFont="1" applyFill="1" applyBorder="1" applyAlignment="1">
      <alignment horizontal="center" wrapText="1"/>
    </xf>
    <xf numFmtId="1" fontId="2" fillId="2" borderId="23" xfId="6" applyNumberFormat="1" applyFont="1" applyFill="1" applyBorder="1" applyAlignment="1">
      <alignment horizontal="center" wrapText="1"/>
    </xf>
    <xf numFmtId="0" fontId="37" fillId="5" borderId="25" xfId="6" applyNumberFormat="1" applyFont="1" applyFill="1" applyBorder="1" applyAlignment="1" applyProtection="1">
      <alignment horizontal="center" vertical="top" wrapText="1" readingOrder="1"/>
      <protection locked="0"/>
    </xf>
    <xf numFmtId="0" fontId="37" fillId="5" borderId="25" xfId="6" applyNumberFormat="1" applyFont="1" applyFill="1" applyBorder="1" applyAlignment="1" applyProtection="1">
      <alignment horizontal="left" vertical="top" wrapText="1" readingOrder="1"/>
      <protection locked="0"/>
    </xf>
    <xf numFmtId="1" fontId="37" fillId="5" borderId="25" xfId="6" applyNumberFormat="1" applyFont="1" applyFill="1" applyBorder="1" applyAlignment="1" applyProtection="1">
      <alignment horizontal="right" vertical="top" wrapText="1" readingOrder="1"/>
      <protection locked="0"/>
    </xf>
    <xf numFmtId="1" fontId="37" fillId="5" borderId="25" xfId="6" applyNumberFormat="1" applyFont="1" applyFill="1" applyBorder="1" applyAlignment="1" applyProtection="1">
      <alignment horizontal="center" wrapText="1" readingOrder="1"/>
      <protection locked="0"/>
    </xf>
    <xf numFmtId="0" fontId="37" fillId="0" borderId="25" xfId="6" applyNumberFormat="1" applyFont="1" applyFill="1" applyBorder="1" applyAlignment="1" applyProtection="1">
      <alignment horizontal="center" vertical="top" wrapText="1" readingOrder="1"/>
      <protection locked="0"/>
    </xf>
    <xf numFmtId="0" fontId="37" fillId="0" borderId="25" xfId="6" applyNumberFormat="1" applyFont="1" applyFill="1" applyBorder="1" applyAlignment="1" applyProtection="1">
      <alignment horizontal="left" vertical="top" wrapText="1" readingOrder="1"/>
      <protection locked="0"/>
    </xf>
    <xf numFmtId="1" fontId="37" fillId="0" borderId="25" xfId="6" applyNumberFormat="1" applyFont="1" applyFill="1" applyBorder="1" applyAlignment="1" applyProtection="1">
      <alignment horizontal="right" vertical="top" wrapText="1" readingOrder="1"/>
      <protection locked="0"/>
    </xf>
    <xf numFmtId="1" fontId="37" fillId="0" borderId="25" xfId="6" applyNumberFormat="1" applyFont="1" applyFill="1" applyBorder="1" applyAlignment="1" applyProtection="1">
      <alignment horizontal="center" wrapText="1" readingOrder="1"/>
      <protection locked="0"/>
    </xf>
    <xf numFmtId="0" fontId="37" fillId="0" borderId="49" xfId="6" applyNumberFormat="1" applyFont="1" applyFill="1" applyBorder="1" applyAlignment="1" applyProtection="1">
      <alignment horizontal="center" vertical="top" wrapText="1" readingOrder="1"/>
      <protection locked="0"/>
    </xf>
    <xf numFmtId="0" fontId="37" fillId="0" borderId="50" xfId="6" applyNumberFormat="1" applyFont="1" applyFill="1" applyBorder="1" applyAlignment="1" applyProtection="1">
      <alignment horizontal="left" vertical="top" wrapText="1" readingOrder="1"/>
      <protection locked="0"/>
    </xf>
    <xf numFmtId="1" fontId="37" fillId="0" borderId="50" xfId="6" applyNumberFormat="1" applyFont="1" applyFill="1" applyBorder="1" applyAlignment="1" applyProtection="1">
      <alignment horizontal="right" vertical="top" wrapText="1" readingOrder="1"/>
      <protection locked="0"/>
    </xf>
    <xf numFmtId="1" fontId="37" fillId="0" borderId="50" xfId="6" applyNumberFormat="1" applyFont="1" applyFill="1" applyBorder="1" applyAlignment="1">
      <alignment horizontal="center" vertical="top" wrapText="1"/>
    </xf>
    <xf numFmtId="1" fontId="2" fillId="0" borderId="50" xfId="6" applyNumberFormat="1" applyFont="1" applyFill="1" applyBorder="1" applyAlignment="1">
      <alignment horizontal="center" wrapText="1"/>
    </xf>
    <xf numFmtId="1" fontId="10" fillId="0" borderId="0" xfId="6" applyNumberFormat="1" applyFont="1" applyAlignment="1">
      <alignment horizontal="right" wrapText="1"/>
    </xf>
    <xf numFmtId="0" fontId="10" fillId="0" borderId="0" xfId="6" applyNumberFormat="1" applyFont="1" applyBorder="1" applyAlignment="1">
      <alignment horizontal="center" wrapText="1"/>
    </xf>
    <xf numFmtId="0" fontId="29" fillId="0" borderId="0" xfId="6" applyNumberFormat="1" applyFont="1" applyFill="1" applyBorder="1" applyAlignment="1">
      <alignment horizontal="center" wrapText="1"/>
    </xf>
    <xf numFmtId="0" fontId="60" fillId="0" borderId="0" xfId="6" applyNumberFormat="1" applyFont="1" applyFill="1" applyBorder="1" applyAlignment="1">
      <alignment horizontal="left" wrapText="1"/>
    </xf>
    <xf numFmtId="0" fontId="15" fillId="0" borderId="0" xfId="6" applyNumberFormat="1" applyFont="1" applyFill="1" applyBorder="1" applyAlignment="1">
      <alignment horizontal="left" wrapText="1"/>
    </xf>
    <xf numFmtId="0" fontId="16" fillId="0" borderId="0" xfId="6" applyNumberFormat="1" applyFont="1" applyBorder="1" applyAlignment="1">
      <alignment horizontal="center" wrapText="1"/>
    </xf>
    <xf numFmtId="1" fontId="10" fillId="0" borderId="44" xfId="6" applyNumberFormat="1" applyFont="1" applyFill="1" applyBorder="1" applyAlignment="1">
      <alignment wrapText="1"/>
    </xf>
    <xf numFmtId="1" fontId="14" fillId="0" borderId="44" xfId="6" applyNumberFormat="1" applyFont="1" applyFill="1" applyBorder="1" applyAlignment="1">
      <alignment wrapText="1"/>
    </xf>
    <xf numFmtId="1" fontId="44" fillId="0" borderId="44" xfId="6" applyNumberFormat="1" applyFont="1" applyFill="1" applyBorder="1" applyAlignment="1">
      <alignment wrapText="1"/>
    </xf>
    <xf numFmtId="0" fontId="18" fillId="6" borderId="33" xfId="6" applyNumberFormat="1" applyFont="1" applyFill="1" applyBorder="1" applyAlignment="1">
      <alignment horizontal="right" wrapText="1"/>
    </xf>
    <xf numFmtId="1" fontId="18" fillId="6" borderId="33" xfId="6" applyNumberFormat="1" applyFont="1" applyFill="1" applyBorder="1" applyAlignment="1">
      <alignment horizontal="center" vertical="top" wrapText="1"/>
    </xf>
    <xf numFmtId="0" fontId="34" fillId="7" borderId="28" xfId="6" applyNumberFormat="1" applyFont="1" applyFill="1" applyBorder="1" applyAlignment="1">
      <alignment horizontal="center" wrapText="1"/>
    </xf>
    <xf numFmtId="1" fontId="34" fillId="7" borderId="28" xfId="6" applyNumberFormat="1" applyFont="1" applyFill="1" applyBorder="1" applyAlignment="1">
      <alignment horizontal="right" wrapText="1"/>
    </xf>
    <xf numFmtId="1" fontId="34" fillId="7" borderId="28" xfId="6" applyNumberFormat="1" applyFont="1" applyFill="1" applyBorder="1" applyAlignment="1">
      <alignment horizontal="left" wrapText="1"/>
    </xf>
    <xf numFmtId="1" fontId="34" fillId="7" borderId="28" xfId="6" applyNumberFormat="1" applyFont="1" applyFill="1" applyBorder="1" applyAlignment="1">
      <alignment horizontal="center" wrapText="1"/>
    </xf>
    <xf numFmtId="0" fontId="34" fillId="7" borderId="28" xfId="6" applyNumberFormat="1" applyFont="1" applyFill="1" applyBorder="1" applyAlignment="1">
      <alignment horizontal="right" wrapText="1"/>
    </xf>
    <xf numFmtId="1" fontId="34" fillId="7" borderId="28" xfId="6" applyNumberFormat="1" applyFont="1" applyFill="1" applyBorder="1" applyAlignment="1">
      <alignment wrapText="1"/>
    </xf>
    <xf numFmtId="1" fontId="48" fillId="7" borderId="28" xfId="6" applyNumberFormat="1" applyFont="1" applyFill="1" applyBorder="1" applyAlignment="1">
      <alignment horizontal="center" wrapText="1"/>
    </xf>
    <xf numFmtId="1" fontId="47" fillId="7" borderId="28" xfId="6" applyNumberFormat="1" applyFont="1" applyFill="1" applyBorder="1" applyAlignment="1">
      <alignment horizontal="center" wrapText="1"/>
    </xf>
    <xf numFmtId="0" fontId="23" fillId="5" borderId="28" xfId="6" applyNumberFormat="1" applyFont="1" applyFill="1" applyBorder="1" applyAlignment="1">
      <alignment horizontal="center" wrapText="1"/>
    </xf>
    <xf numFmtId="3" fontId="23" fillId="5" borderId="28" xfId="6" applyNumberFormat="1" applyFont="1" applyFill="1" applyBorder="1" applyAlignment="1">
      <alignment wrapText="1"/>
    </xf>
    <xf numFmtId="1" fontId="23" fillId="5" borderId="28" xfId="6" applyNumberFormat="1" applyFont="1" applyFill="1" applyBorder="1" applyAlignment="1">
      <alignment wrapText="1"/>
    </xf>
    <xf numFmtId="1" fontId="23" fillId="5" borderId="28" xfId="6" applyNumberFormat="1" applyFont="1" applyFill="1" applyBorder="1" applyAlignment="1">
      <alignment horizontal="center" wrapText="1"/>
    </xf>
    <xf numFmtId="0" fontId="23" fillId="5" borderId="28" xfId="6" applyNumberFormat="1" applyFont="1" applyFill="1" applyBorder="1" applyAlignment="1">
      <alignment horizontal="right" wrapText="1"/>
    </xf>
    <xf numFmtId="1" fontId="32" fillId="5" borderId="28" xfId="6" applyNumberFormat="1" applyFont="1" applyFill="1" applyBorder="1" applyAlignment="1">
      <alignment horizontal="center" wrapText="1"/>
    </xf>
    <xf numFmtId="1" fontId="61" fillId="5" borderId="28" xfId="6" applyNumberFormat="1" applyFont="1" applyFill="1" applyBorder="1" applyAlignment="1">
      <alignment horizontal="center" wrapText="1"/>
    </xf>
    <xf numFmtId="0" fontId="18" fillId="2" borderId="28" xfId="6" applyNumberFormat="1" applyFont="1" applyFill="1" applyBorder="1" applyAlignment="1">
      <alignment horizontal="center" wrapText="1"/>
    </xf>
    <xf numFmtId="0" fontId="18" fillId="2" borderId="28" xfId="6" applyNumberFormat="1" applyFont="1" applyFill="1" applyBorder="1" applyAlignment="1">
      <alignment horizontal="left" wrapText="1"/>
    </xf>
    <xf numFmtId="0" fontId="18" fillId="2" borderId="28" xfId="6" applyNumberFormat="1" applyFont="1" applyFill="1" applyBorder="1" applyAlignment="1">
      <alignment horizontal="left" vertical="distributed" wrapText="1"/>
    </xf>
    <xf numFmtId="3" fontId="18" fillId="2" borderId="28" xfId="6" applyNumberFormat="1" applyFont="1" applyFill="1" applyBorder="1" applyAlignment="1">
      <alignment wrapText="1"/>
    </xf>
    <xf numFmtId="0" fontId="18" fillId="2" borderId="28" xfId="6" applyNumberFormat="1" applyFont="1" applyFill="1" applyBorder="1" applyAlignment="1">
      <alignment wrapText="1"/>
    </xf>
    <xf numFmtId="1" fontId="18" fillId="2" borderId="28" xfId="6" applyNumberFormat="1" applyFont="1" applyFill="1" applyBorder="1" applyAlignment="1">
      <alignment horizontal="center" wrapText="1"/>
    </xf>
    <xf numFmtId="1" fontId="18" fillId="2" borderId="28" xfId="6" applyNumberFormat="1" applyFont="1" applyFill="1" applyBorder="1" applyAlignment="1">
      <alignment horizontal="left" wrapText="1"/>
    </xf>
    <xf numFmtId="0" fontId="18" fillId="2" borderId="28" xfId="6" applyNumberFormat="1" applyFont="1" applyFill="1" applyBorder="1" applyAlignment="1">
      <alignment horizontal="right" wrapText="1"/>
    </xf>
    <xf numFmtId="0" fontId="33" fillId="2" borderId="28" xfId="6" applyNumberFormat="1" applyFont="1" applyFill="1" applyBorder="1" applyAlignment="1">
      <alignment horizontal="center" wrapText="1"/>
    </xf>
    <xf numFmtId="0" fontId="44" fillId="2" borderId="28" xfId="6" applyNumberFormat="1" applyFont="1" applyFill="1" applyBorder="1" applyAlignment="1">
      <alignment horizontal="center" wrapText="1"/>
    </xf>
    <xf numFmtId="0" fontId="23" fillId="2" borderId="28" xfId="6" applyNumberFormat="1" applyFont="1" applyFill="1" applyBorder="1" applyAlignment="1">
      <alignment horizontal="center" wrapText="1"/>
    </xf>
    <xf numFmtId="0" fontId="23" fillId="2" borderId="28" xfId="6" applyNumberFormat="1" applyFont="1" applyFill="1" applyBorder="1" applyAlignment="1">
      <alignment horizontal="left" wrapText="1"/>
    </xf>
    <xf numFmtId="3" fontId="23" fillId="2" borderId="28" xfId="6" applyNumberFormat="1" applyFont="1" applyFill="1" applyBorder="1" applyAlignment="1">
      <alignment wrapText="1"/>
    </xf>
    <xf numFmtId="1" fontId="23" fillId="2" borderId="28" xfId="6" applyNumberFormat="1" applyFont="1" applyFill="1" applyBorder="1" applyAlignment="1">
      <alignment wrapText="1"/>
    </xf>
    <xf numFmtId="1" fontId="23" fillId="2" borderId="28" xfId="6" applyNumberFormat="1" applyFont="1" applyFill="1" applyBorder="1" applyAlignment="1">
      <alignment horizontal="center" wrapText="1"/>
    </xf>
    <xf numFmtId="1" fontId="23" fillId="2" borderId="28" xfId="6" applyNumberFormat="1" applyFont="1" applyFill="1" applyBorder="1" applyAlignment="1">
      <alignment horizontal="left" wrapText="1"/>
    </xf>
    <xf numFmtId="0" fontId="23" fillId="2" borderId="28" xfId="6" applyNumberFormat="1" applyFont="1" applyFill="1" applyBorder="1" applyAlignment="1">
      <alignment horizontal="right" wrapText="1"/>
    </xf>
    <xf numFmtId="1" fontId="18" fillId="2" borderId="28" xfId="6" applyNumberFormat="1" applyFont="1" applyFill="1" applyBorder="1" applyAlignment="1">
      <alignment horizontal="left" vertical="distributed" wrapText="1"/>
    </xf>
    <xf numFmtId="1" fontId="18" fillId="2" borderId="28" xfId="6" applyNumberFormat="1" applyFont="1" applyFill="1" applyBorder="1" applyAlignment="1">
      <alignment wrapText="1"/>
    </xf>
    <xf numFmtId="1" fontId="18" fillId="2" borderId="28" xfId="6" quotePrefix="1" applyNumberFormat="1" applyFont="1" applyFill="1" applyBorder="1" applyAlignment="1">
      <alignment horizontal="left" wrapText="1"/>
    </xf>
    <xf numFmtId="0" fontId="18" fillId="5" borderId="28" xfId="6" applyNumberFormat="1" applyFont="1" applyFill="1" applyBorder="1" applyAlignment="1">
      <alignment horizontal="center" wrapText="1"/>
    </xf>
    <xf numFmtId="0" fontId="33" fillId="5" borderId="28" xfId="6" applyNumberFormat="1" applyFont="1" applyFill="1" applyBorder="1" applyAlignment="1">
      <alignment horizontal="center" wrapText="1"/>
    </xf>
    <xf numFmtId="0" fontId="44" fillId="5" borderId="28" xfId="6" applyNumberFormat="1" applyFont="1" applyFill="1" applyBorder="1" applyAlignment="1">
      <alignment horizontal="center" wrapText="1"/>
    </xf>
    <xf numFmtId="0" fontId="18" fillId="0" borderId="28" xfId="6" applyNumberFormat="1" applyFont="1" applyFill="1" applyBorder="1" applyAlignment="1">
      <alignment horizontal="center" wrapText="1"/>
    </xf>
    <xf numFmtId="3" fontId="18" fillId="0" borderId="28" xfId="6" applyNumberFormat="1" applyFont="1" applyFill="1" applyBorder="1" applyAlignment="1">
      <alignment wrapText="1"/>
    </xf>
    <xf numFmtId="0" fontId="18" fillId="0" borderId="28" xfId="6" applyNumberFormat="1" applyFont="1" applyFill="1" applyBorder="1" applyAlignment="1">
      <alignment wrapText="1"/>
    </xf>
    <xf numFmtId="1" fontId="18" fillId="0" borderId="28" xfId="6" applyNumberFormat="1" applyFont="1" applyFill="1" applyBorder="1" applyAlignment="1">
      <alignment horizontal="center" wrapText="1"/>
    </xf>
    <xf numFmtId="0" fontId="18" fillId="0" borderId="28" xfId="6" applyNumberFormat="1" applyFont="1" applyFill="1" applyBorder="1" applyAlignment="1">
      <alignment horizontal="right" wrapText="1"/>
    </xf>
    <xf numFmtId="0" fontId="23" fillId="0" borderId="28" xfId="6" applyNumberFormat="1" applyFont="1" applyFill="1" applyBorder="1" applyAlignment="1">
      <alignment horizontal="center" wrapText="1"/>
    </xf>
    <xf numFmtId="1" fontId="23" fillId="0" borderId="28" xfId="6" applyNumberFormat="1" applyFont="1" applyFill="1" applyBorder="1" applyAlignment="1">
      <alignment wrapText="1"/>
    </xf>
    <xf numFmtId="1" fontId="23" fillId="0" borderId="28" xfId="6" applyNumberFormat="1" applyFont="1" applyFill="1" applyBorder="1" applyAlignment="1">
      <alignment horizontal="left" wrapText="1"/>
    </xf>
    <xf numFmtId="0" fontId="33" fillId="0" borderId="28" xfId="6" applyNumberFormat="1" applyFont="1" applyFill="1" applyBorder="1" applyAlignment="1">
      <alignment horizontal="center" wrapText="1"/>
    </xf>
    <xf numFmtId="0" fontId="44" fillId="0" borderId="28" xfId="6" applyNumberFormat="1" applyFont="1" applyFill="1" applyBorder="1" applyAlignment="1">
      <alignment horizontal="center" wrapText="1"/>
    </xf>
    <xf numFmtId="0" fontId="10" fillId="0" borderId="0" xfId="6" applyNumberFormat="1" applyFont="1" applyFill="1" applyAlignment="1">
      <alignment wrapText="1"/>
    </xf>
    <xf numFmtId="0" fontId="18" fillId="2" borderId="28" xfId="6" applyFont="1" applyFill="1" applyBorder="1" applyAlignment="1">
      <alignment horizontal="center" wrapText="1"/>
    </xf>
    <xf numFmtId="1" fontId="18" fillId="2" borderId="28" xfId="6" applyNumberFormat="1" applyFont="1" applyFill="1" applyBorder="1" applyAlignment="1">
      <alignment vertical="justify" wrapText="1"/>
    </xf>
    <xf numFmtId="0" fontId="18" fillId="2" borderId="28" xfId="6" applyNumberFormat="1" applyFont="1" applyFill="1" applyBorder="1" applyAlignment="1">
      <alignment vertical="distributed" wrapText="1"/>
    </xf>
    <xf numFmtId="1" fontId="18" fillId="2" borderId="28" xfId="6" quotePrefix="1" applyNumberFormat="1" applyFont="1" applyFill="1" applyBorder="1" applyAlignment="1">
      <alignment horizontal="center" wrapText="1"/>
    </xf>
    <xf numFmtId="0" fontId="22" fillId="2" borderId="28" xfId="6" applyFont="1" applyFill="1" applyBorder="1" applyAlignment="1">
      <alignment wrapText="1"/>
    </xf>
    <xf numFmtId="1" fontId="44" fillId="2" borderId="28" xfId="6" applyNumberFormat="1" applyFont="1" applyFill="1" applyBorder="1" applyAlignment="1">
      <alignment horizontal="center" wrapText="1"/>
    </xf>
    <xf numFmtId="0" fontId="11" fillId="2" borderId="0" xfId="6" applyFont="1" applyFill="1" applyAlignment="1">
      <alignment vertical="top" wrapText="1"/>
    </xf>
    <xf numFmtId="0" fontId="18" fillId="2" borderId="28" xfId="6" quotePrefix="1" applyNumberFormat="1" applyFont="1" applyFill="1" applyBorder="1" applyAlignment="1">
      <alignment horizontal="right" wrapText="1"/>
    </xf>
    <xf numFmtId="0" fontId="18" fillId="2" borderId="28" xfId="6" applyNumberFormat="1" applyFont="1" applyFill="1" applyBorder="1" applyAlignment="1">
      <alignment vertical="justify" wrapText="1"/>
    </xf>
    <xf numFmtId="0" fontId="18" fillId="2" borderId="28" xfId="6" applyFont="1" applyFill="1" applyBorder="1" applyAlignment="1">
      <alignment horizontal="left" wrapText="1"/>
    </xf>
    <xf numFmtId="0" fontId="18" fillId="0" borderId="28" xfId="6" applyFont="1" applyFill="1" applyBorder="1" applyAlignment="1">
      <alignment horizontal="center" wrapText="1"/>
    </xf>
    <xf numFmtId="0" fontId="18" fillId="0" borderId="28" xfId="6" applyNumberFormat="1" applyFont="1" applyFill="1" applyBorder="1" applyAlignment="1">
      <alignment vertical="justify" wrapText="1"/>
    </xf>
    <xf numFmtId="0" fontId="18" fillId="0" borderId="28" xfId="6" quotePrefix="1" applyNumberFormat="1" applyFont="1" applyFill="1" applyBorder="1" applyAlignment="1">
      <alignment horizontal="right" wrapText="1"/>
    </xf>
    <xf numFmtId="1" fontId="44" fillId="0" borderId="28" xfId="6" applyNumberFormat="1" applyFont="1" applyFill="1" applyBorder="1" applyAlignment="1">
      <alignment horizontal="center" wrapText="1"/>
    </xf>
    <xf numFmtId="0" fontId="18" fillId="0" borderId="28" xfId="6" applyNumberFormat="1" applyFont="1" applyFill="1" applyBorder="1" applyAlignment="1">
      <alignment vertical="distributed" wrapText="1"/>
    </xf>
    <xf numFmtId="1" fontId="18" fillId="2" borderId="28" xfId="6" applyNumberFormat="1" applyFont="1" applyFill="1" applyBorder="1" applyAlignment="1">
      <alignment horizontal="center" vertical="distributed" wrapText="1"/>
    </xf>
    <xf numFmtId="0" fontId="34" fillId="7" borderId="28" xfId="6" applyNumberFormat="1" applyFont="1" applyFill="1" applyBorder="1" applyAlignment="1">
      <alignment wrapText="1"/>
    </xf>
    <xf numFmtId="3" fontId="34" fillId="7" borderId="28" xfId="6" applyNumberFormat="1" applyFont="1" applyFill="1" applyBorder="1" applyAlignment="1">
      <alignment wrapText="1"/>
    </xf>
    <xf numFmtId="0" fontId="18" fillId="0" borderId="28" xfId="6" applyFont="1" applyBorder="1" applyAlignment="1">
      <alignment wrapText="1"/>
    </xf>
    <xf numFmtId="0" fontId="18" fillId="2" borderId="28" xfId="6" applyFont="1" applyFill="1" applyBorder="1" applyAlignment="1">
      <alignment wrapText="1"/>
    </xf>
    <xf numFmtId="0" fontId="44" fillId="5" borderId="28" xfId="6" applyNumberFormat="1" applyFont="1" applyFill="1" applyBorder="1" applyAlignment="1">
      <alignment horizontal="center" vertical="top" wrapText="1"/>
    </xf>
    <xf numFmtId="0" fontId="44" fillId="0" borderId="28" xfId="6" applyNumberFormat="1" applyFont="1" applyFill="1" applyBorder="1" applyAlignment="1">
      <alignment horizontal="center" vertical="top" wrapText="1"/>
    </xf>
    <xf numFmtId="1" fontId="18" fillId="0" borderId="0" xfId="6" applyNumberFormat="1" applyFont="1" applyBorder="1" applyAlignment="1">
      <alignment horizontal="center" vertical="top" wrapText="1"/>
    </xf>
    <xf numFmtId="1" fontId="18" fillId="0" borderId="0" xfId="6" applyNumberFormat="1" applyFont="1" applyBorder="1" applyAlignment="1">
      <alignment horizontal="left" vertical="top" wrapText="1"/>
    </xf>
    <xf numFmtId="1" fontId="18" fillId="0" borderId="0" xfId="6" applyNumberFormat="1" applyFont="1" applyBorder="1" applyAlignment="1">
      <alignment horizontal="right" vertical="top" wrapText="1"/>
    </xf>
    <xf numFmtId="1" fontId="18" fillId="0" borderId="0" xfId="6" applyNumberFormat="1" applyFont="1" applyBorder="1" applyAlignment="1">
      <alignment horizontal="center" vertical="center" wrapText="1"/>
    </xf>
    <xf numFmtId="1" fontId="33" fillId="0" borderId="0" xfId="6" applyNumberFormat="1" applyFont="1" applyBorder="1" applyAlignment="1">
      <alignment horizontal="center" vertical="center" wrapText="1"/>
    </xf>
    <xf numFmtId="0" fontId="62" fillId="0" borderId="0" xfId="6" applyFont="1" applyFill="1" applyBorder="1" applyAlignment="1">
      <alignment vertical="top" wrapText="1"/>
    </xf>
    <xf numFmtId="0" fontId="62" fillId="0" borderId="0" xfId="6" applyFont="1" applyAlignment="1">
      <alignment vertical="top" wrapText="1"/>
    </xf>
    <xf numFmtId="1" fontId="23" fillId="0" borderId="0" xfId="6" applyNumberFormat="1" applyFont="1" applyBorder="1" applyAlignment="1">
      <alignment horizontal="left" vertical="top" wrapText="1"/>
    </xf>
    <xf numFmtId="0" fontId="30" fillId="2" borderId="0" xfId="6" applyNumberFormat="1" applyFont="1" applyFill="1" applyBorder="1" applyAlignment="1">
      <alignment horizontal="left" vertical="top" wrapText="1"/>
    </xf>
    <xf numFmtId="1" fontId="38" fillId="2" borderId="0" xfId="6" applyNumberFormat="1" applyFont="1" applyFill="1" applyBorder="1" applyAlignment="1">
      <alignment horizontal="left" vertical="top" wrapText="1"/>
    </xf>
    <xf numFmtId="0" fontId="33" fillId="0" borderId="0" xfId="6" applyNumberFormat="1" applyFont="1" applyBorder="1" applyAlignment="1">
      <alignment horizontal="left" vertical="top" wrapText="1"/>
    </xf>
    <xf numFmtId="1" fontId="33" fillId="0" borderId="0" xfId="6" applyNumberFormat="1" applyFont="1" applyFill="1" applyBorder="1" applyAlignment="1">
      <alignment horizontal="center" vertical="center" wrapText="1"/>
    </xf>
    <xf numFmtId="0" fontId="38" fillId="2" borderId="0" xfId="6" applyNumberFormat="1" applyFont="1" applyFill="1" applyBorder="1" applyAlignment="1">
      <alignment horizontal="left" vertical="top" wrapText="1"/>
    </xf>
    <xf numFmtId="1" fontId="10" fillId="0" borderId="0" xfId="6" applyNumberFormat="1" applyFont="1" applyBorder="1" applyAlignment="1">
      <alignment horizontal="left" vertical="top" wrapText="1"/>
    </xf>
    <xf numFmtId="0" fontId="31" fillId="0" borderId="0" xfId="6" applyNumberFormat="1" applyFont="1" applyBorder="1" applyAlignment="1">
      <alignment horizontal="center" vertical="top" wrapText="1"/>
    </xf>
    <xf numFmtId="0" fontId="31" fillId="0" borderId="0" xfId="6" applyNumberFormat="1" applyFont="1" applyBorder="1" applyAlignment="1">
      <alignment horizontal="left" vertical="top" wrapText="1"/>
    </xf>
    <xf numFmtId="0" fontId="31" fillId="0" borderId="0" xfId="6" applyNumberFormat="1" applyFont="1" applyBorder="1" applyAlignment="1">
      <alignment horizontal="right" vertical="top" wrapText="1"/>
    </xf>
    <xf numFmtId="0" fontId="31" fillId="0" borderId="0" xfId="6" applyNumberFormat="1" applyFont="1" applyBorder="1" applyAlignment="1">
      <alignment horizontal="center" vertical="center" wrapText="1"/>
    </xf>
    <xf numFmtId="0" fontId="63" fillId="0" borderId="0" xfId="6" applyNumberFormat="1" applyFont="1" applyBorder="1" applyAlignment="1">
      <alignment horizontal="center" vertical="center" wrapText="1"/>
    </xf>
    <xf numFmtId="1" fontId="18" fillId="0" borderId="44" xfId="6" applyNumberFormat="1" applyFont="1" applyBorder="1" applyAlignment="1">
      <alignment horizontal="center" vertical="top" wrapText="1"/>
    </xf>
    <xf numFmtId="1" fontId="18" fillId="0" borderId="44" xfId="6" applyNumberFormat="1" applyFont="1" applyBorder="1" applyAlignment="1">
      <alignment horizontal="left" vertical="top" wrapText="1"/>
    </xf>
    <xf numFmtId="1" fontId="18" fillId="0" borderId="44" xfId="6" applyNumberFormat="1" applyFont="1" applyBorder="1" applyAlignment="1">
      <alignment horizontal="right" vertical="top" wrapText="1"/>
    </xf>
    <xf numFmtId="0" fontId="18" fillId="0" borderId="44" xfId="6" applyNumberFormat="1" applyFont="1" applyBorder="1" applyAlignment="1">
      <alignment horizontal="center" vertical="top" wrapText="1"/>
    </xf>
    <xf numFmtId="0" fontId="18" fillId="0" borderId="44" xfId="6" applyNumberFormat="1" applyFont="1" applyBorder="1" applyAlignment="1">
      <alignment horizontal="center" vertical="center" wrapText="1"/>
    </xf>
    <xf numFmtId="0" fontId="33" fillId="0" borderId="44" xfId="6" applyNumberFormat="1" applyFont="1" applyBorder="1" applyAlignment="1">
      <alignment horizontal="center" vertical="center" wrapText="1"/>
    </xf>
    <xf numFmtId="0" fontId="23" fillId="6" borderId="32" xfId="6" applyNumberFormat="1" applyFont="1" applyFill="1" applyBorder="1" applyAlignment="1">
      <alignment horizontal="center" vertical="top" wrapText="1"/>
    </xf>
    <xf numFmtId="0" fontId="23" fillId="6" borderId="32" xfId="6" applyNumberFormat="1" applyFont="1" applyFill="1" applyBorder="1" applyAlignment="1">
      <alignment horizontal="left" vertical="top" wrapText="1"/>
    </xf>
    <xf numFmtId="0" fontId="23" fillId="6" borderId="32" xfId="6" applyNumberFormat="1" applyFont="1" applyFill="1" applyBorder="1" applyAlignment="1">
      <alignment horizontal="right" vertical="top" wrapText="1"/>
    </xf>
    <xf numFmtId="0" fontId="23" fillId="6" borderId="32" xfId="6" applyNumberFormat="1" applyFont="1" applyFill="1" applyBorder="1" applyAlignment="1">
      <alignment horizontal="left" vertical="center" wrapText="1"/>
    </xf>
    <xf numFmtId="0" fontId="62" fillId="0" borderId="51" xfId="6" applyFont="1" applyBorder="1" applyAlignment="1">
      <alignment vertical="top" wrapText="1"/>
    </xf>
    <xf numFmtId="0" fontId="34" fillId="7" borderId="52" xfId="6" applyNumberFormat="1" applyFont="1" applyFill="1" applyBorder="1" applyAlignment="1">
      <alignment horizontal="center" vertical="top" wrapText="1"/>
    </xf>
    <xf numFmtId="1" fontId="34" fillId="7" borderId="52" xfId="6" applyNumberFormat="1" applyFont="1" applyFill="1" applyBorder="1" applyAlignment="1">
      <alignment horizontal="left" vertical="top" wrapText="1"/>
    </xf>
    <xf numFmtId="0" fontId="34" fillId="7" borderId="52" xfId="6" applyNumberFormat="1" applyFont="1" applyFill="1" applyBorder="1" applyAlignment="1">
      <alignment horizontal="left" vertical="top" wrapText="1"/>
    </xf>
    <xf numFmtId="1" fontId="34" fillId="7" borderId="52" xfId="6" applyNumberFormat="1" applyFont="1" applyFill="1" applyBorder="1" applyAlignment="1">
      <alignment horizontal="right" vertical="top" wrapText="1"/>
    </xf>
    <xf numFmtId="1" fontId="34" fillId="7" borderId="52" xfId="6" applyNumberFormat="1" applyFont="1" applyFill="1" applyBorder="1" applyAlignment="1">
      <alignment horizontal="center" vertical="top" wrapText="1"/>
    </xf>
    <xf numFmtId="1" fontId="34" fillId="7" borderId="52" xfId="6" applyNumberFormat="1" applyFont="1" applyFill="1" applyBorder="1" applyAlignment="1">
      <alignment horizontal="center" vertical="center" wrapText="1"/>
    </xf>
    <xf numFmtId="1" fontId="48" fillId="7" borderId="52" xfId="6" applyNumberFormat="1" applyFont="1" applyFill="1" applyBorder="1" applyAlignment="1">
      <alignment horizontal="center" vertical="center" wrapText="1"/>
    </xf>
    <xf numFmtId="0" fontId="36" fillId="0" borderId="35" xfId="6" applyNumberFormat="1" applyFont="1" applyFill="1" applyBorder="1" applyAlignment="1">
      <alignment horizontal="center" vertical="top" wrapText="1"/>
    </xf>
    <xf numFmtId="0" fontId="36" fillId="2" borderId="26" xfId="6" applyNumberFormat="1" applyFont="1" applyFill="1" applyBorder="1" applyAlignment="1">
      <alignment vertical="top" wrapText="1"/>
    </xf>
    <xf numFmtId="1" fontId="36" fillId="0" borderId="35" xfId="6" applyNumberFormat="1" applyFont="1" applyFill="1" applyBorder="1" applyAlignment="1">
      <alignment horizontal="right" vertical="top" wrapText="1"/>
    </xf>
    <xf numFmtId="1" fontId="36" fillId="0" borderId="35" xfId="6" applyNumberFormat="1" applyFont="1" applyFill="1" applyBorder="1" applyAlignment="1">
      <alignment horizontal="left" vertical="top" wrapText="1"/>
    </xf>
    <xf numFmtId="0" fontId="18" fillId="0" borderId="53" xfId="6" applyNumberFormat="1" applyFont="1" applyFill="1" applyBorder="1" applyAlignment="1">
      <alignment horizontal="center" vertical="top" wrapText="1"/>
    </xf>
    <xf numFmtId="0" fontId="18" fillId="0" borderId="53" xfId="6" applyNumberFormat="1" applyFont="1" applyFill="1" applyBorder="1" applyAlignment="1">
      <alignment horizontal="center" vertical="center" wrapText="1"/>
    </xf>
    <xf numFmtId="0" fontId="33" fillId="0" borderId="53" xfId="6" applyNumberFormat="1" applyFont="1" applyFill="1" applyBorder="1" applyAlignment="1">
      <alignment horizontal="center" vertical="center" wrapText="1"/>
    </xf>
    <xf numFmtId="0" fontId="18" fillId="0" borderId="35" xfId="6" applyNumberFormat="1" applyFont="1" applyFill="1" applyBorder="1" applyAlignment="1">
      <alignment horizontal="center" vertical="center" wrapText="1"/>
    </xf>
    <xf numFmtId="0" fontId="62" fillId="0" borderId="0" xfId="6" applyFont="1" applyBorder="1" applyAlignment="1">
      <alignment vertical="top" wrapText="1"/>
    </xf>
    <xf numFmtId="0" fontId="37" fillId="0" borderId="33" xfId="6" applyNumberFormat="1" applyFont="1" applyFill="1" applyBorder="1" applyAlignment="1">
      <alignment vertical="top" wrapText="1"/>
    </xf>
    <xf numFmtId="0" fontId="18" fillId="0" borderId="35" xfId="6" applyNumberFormat="1" applyFont="1" applyFill="1" applyBorder="1" applyAlignment="1">
      <alignment horizontal="center" vertical="top" wrapText="1"/>
    </xf>
    <xf numFmtId="0" fontId="33" fillId="0" borderId="35" xfId="6" applyNumberFormat="1" applyFont="1" applyFill="1" applyBorder="1" applyAlignment="1">
      <alignment horizontal="center" vertical="center" wrapText="1"/>
    </xf>
    <xf numFmtId="0" fontId="37" fillId="5" borderId="54" xfId="6" applyNumberFormat="1" applyFont="1" applyFill="1" applyBorder="1" applyAlignment="1">
      <alignment horizontal="center" vertical="top" wrapText="1"/>
    </xf>
    <xf numFmtId="0" fontId="37" fillId="5" borderId="54" xfId="6" applyNumberFormat="1" applyFont="1" applyFill="1" applyBorder="1" applyAlignment="1">
      <alignment horizontal="left" vertical="top" wrapText="1"/>
    </xf>
    <xf numFmtId="0" fontId="37" fillId="5" borderId="54" xfId="6" applyNumberFormat="1" applyFont="1" applyFill="1" applyBorder="1" applyAlignment="1">
      <alignment horizontal="right" vertical="top" wrapText="1"/>
    </xf>
    <xf numFmtId="0" fontId="18" fillId="5" borderId="54" xfId="6" applyNumberFormat="1" applyFont="1" applyFill="1" applyBorder="1" applyAlignment="1">
      <alignment horizontal="center" vertical="top" wrapText="1"/>
    </xf>
    <xf numFmtId="0" fontId="18" fillId="5" borderId="54" xfId="6" applyNumberFormat="1" applyFont="1" applyFill="1" applyBorder="1" applyAlignment="1">
      <alignment horizontal="center" vertical="center" wrapText="1"/>
    </xf>
    <xf numFmtId="0" fontId="33" fillId="5" borderId="54" xfId="6" applyNumberFormat="1" applyFont="1" applyFill="1" applyBorder="1" applyAlignment="1">
      <alignment horizontal="center" vertical="center" wrapText="1"/>
    </xf>
    <xf numFmtId="0" fontId="62" fillId="5" borderId="27" xfId="6" applyFont="1" applyFill="1" applyBorder="1" applyAlignment="1">
      <alignment vertical="top" wrapText="1"/>
    </xf>
    <xf numFmtId="0" fontId="37" fillId="0" borderId="35" xfId="6" applyNumberFormat="1" applyFont="1" applyFill="1" applyBorder="1" applyAlignment="1">
      <alignment horizontal="center" vertical="top" wrapText="1"/>
    </xf>
    <xf numFmtId="0" fontId="37" fillId="0" borderId="35" xfId="6" applyNumberFormat="1" applyFont="1" applyFill="1" applyBorder="1" applyAlignment="1">
      <alignment horizontal="left" vertical="top" wrapText="1"/>
    </xf>
    <xf numFmtId="0" fontId="37" fillId="0" borderId="35" xfId="6" applyNumberFormat="1" applyFont="1" applyFill="1" applyBorder="1" applyAlignment="1">
      <alignment horizontal="right" vertical="top" wrapText="1"/>
    </xf>
    <xf numFmtId="0" fontId="37" fillId="2" borderId="35" xfId="6" applyNumberFormat="1" applyFont="1" applyFill="1" applyBorder="1" applyAlignment="1">
      <alignment horizontal="center" vertical="top" wrapText="1"/>
    </xf>
    <xf numFmtId="0" fontId="37" fillId="2" borderId="35" xfId="6" applyNumberFormat="1" applyFont="1" applyFill="1" applyBorder="1" applyAlignment="1">
      <alignment horizontal="left" vertical="top" wrapText="1"/>
    </xf>
    <xf numFmtId="0" fontId="37" fillId="2" borderId="35" xfId="6" applyNumberFormat="1" applyFont="1" applyFill="1" applyBorder="1" applyAlignment="1">
      <alignment horizontal="right" vertical="top" wrapText="1"/>
    </xf>
    <xf numFmtId="0" fontId="18" fillId="2" borderId="55" xfId="6" applyNumberFormat="1" applyFont="1" applyFill="1" applyBorder="1" applyAlignment="1">
      <alignment horizontal="center" vertical="top" wrapText="1"/>
    </xf>
    <xf numFmtId="0" fontId="18" fillId="2" borderId="35" xfId="6" applyNumberFormat="1" applyFont="1" applyFill="1" applyBorder="1" applyAlignment="1">
      <alignment horizontal="center" vertical="center" wrapText="1"/>
    </xf>
    <xf numFmtId="0" fontId="33" fillId="2" borderId="35" xfId="6" applyNumberFormat="1" applyFont="1" applyFill="1" applyBorder="1" applyAlignment="1">
      <alignment horizontal="center" vertical="center" wrapText="1"/>
    </xf>
    <xf numFmtId="0" fontId="62" fillId="2" borderId="0" xfId="6" applyFont="1" applyFill="1" applyBorder="1" applyAlignment="1">
      <alignment vertical="top" wrapText="1"/>
    </xf>
    <xf numFmtId="0" fontId="37" fillId="0" borderId="34" xfId="6" applyNumberFormat="1" applyFont="1" applyFill="1" applyBorder="1" applyAlignment="1">
      <alignment horizontal="center" vertical="top" wrapText="1"/>
    </xf>
    <xf numFmtId="0" fontId="37" fillId="0" borderId="34" xfId="6" applyNumberFormat="1" applyFont="1" applyFill="1" applyBorder="1" applyAlignment="1">
      <alignment horizontal="left" vertical="top" wrapText="1"/>
    </xf>
    <xf numFmtId="0" fontId="18" fillId="2" borderId="34" xfId="6" applyNumberFormat="1" applyFont="1" applyFill="1" applyBorder="1" applyAlignment="1">
      <alignment horizontal="left" vertical="top" wrapText="1"/>
    </xf>
    <xf numFmtId="0" fontId="37" fillId="0" borderId="34" xfId="6" applyNumberFormat="1" applyFont="1" applyFill="1" applyBorder="1" applyAlignment="1">
      <alignment horizontal="right" vertical="top" wrapText="1"/>
    </xf>
    <xf numFmtId="0" fontId="18" fillId="2" borderId="34" xfId="6" applyNumberFormat="1" applyFont="1" applyFill="1" applyBorder="1" applyAlignment="1">
      <alignment horizontal="center" vertical="top" wrapText="1"/>
    </xf>
    <xf numFmtId="0" fontId="18" fillId="0" borderId="34" xfId="6" applyNumberFormat="1" applyFont="1" applyFill="1" applyBorder="1" applyAlignment="1">
      <alignment horizontal="center" vertical="center" wrapText="1"/>
    </xf>
    <xf numFmtId="0" fontId="33" fillId="0" borderId="34" xfId="6" applyNumberFormat="1" applyFont="1" applyFill="1" applyBorder="1" applyAlignment="1">
      <alignment horizontal="center" vertical="center" wrapText="1"/>
    </xf>
    <xf numFmtId="0" fontId="62" fillId="0" borderId="42" xfId="6" applyFont="1" applyBorder="1" applyAlignment="1">
      <alignment vertical="top" wrapText="1"/>
    </xf>
    <xf numFmtId="0" fontId="18" fillId="2" borderId="35" xfId="6" applyNumberFormat="1" applyFont="1" applyFill="1" applyBorder="1" applyAlignment="1">
      <alignment horizontal="left" vertical="top" wrapText="1"/>
    </xf>
    <xf numFmtId="0" fontId="18" fillId="2" borderId="35" xfId="6" applyNumberFormat="1" applyFont="1" applyFill="1" applyBorder="1" applyAlignment="1">
      <alignment horizontal="center" vertical="top" wrapText="1"/>
    </xf>
    <xf numFmtId="0" fontId="18" fillId="2" borderId="28" xfId="6" applyNumberFormat="1" applyFont="1" applyFill="1" applyBorder="1" applyAlignment="1">
      <alignment horizontal="left" vertical="top" wrapText="1"/>
    </xf>
    <xf numFmtId="0" fontId="37" fillId="0" borderId="28" xfId="6" applyNumberFormat="1" applyFont="1" applyFill="1" applyBorder="1" applyAlignment="1">
      <alignment horizontal="right" vertical="top" wrapText="1"/>
    </xf>
    <xf numFmtId="0" fontId="18" fillId="2" borderId="28" xfId="6" applyNumberFormat="1" applyFont="1" applyFill="1" applyBorder="1" applyAlignment="1">
      <alignment horizontal="center" vertical="top" wrapText="1"/>
    </xf>
    <xf numFmtId="0" fontId="18" fillId="0" borderId="28" xfId="6" applyNumberFormat="1" applyFont="1" applyFill="1" applyBorder="1" applyAlignment="1">
      <alignment horizontal="center" vertical="center" wrapText="1"/>
    </xf>
    <xf numFmtId="0" fontId="33" fillId="0" borderId="28" xfId="6" applyNumberFormat="1" applyFont="1" applyFill="1" applyBorder="1" applyAlignment="1">
      <alignment horizontal="center" vertical="center" wrapText="1"/>
    </xf>
    <xf numFmtId="0" fontId="62" fillId="0" borderId="37" xfId="6" applyFont="1" applyBorder="1" applyAlignment="1">
      <alignment vertical="top" wrapText="1"/>
    </xf>
    <xf numFmtId="0" fontId="37" fillId="0" borderId="56" xfId="6" applyNumberFormat="1" applyFont="1" applyFill="1" applyBorder="1" applyAlignment="1">
      <alignment horizontal="center" vertical="top" wrapText="1"/>
    </xf>
    <xf numFmtId="0" fontId="37" fillId="0" borderId="56" xfId="6" applyNumberFormat="1" applyFont="1" applyFill="1" applyBorder="1" applyAlignment="1">
      <alignment horizontal="left" vertical="top" wrapText="1"/>
    </xf>
    <xf numFmtId="0" fontId="37" fillId="0" borderId="56" xfId="6" applyNumberFormat="1" applyFont="1" applyFill="1" applyBorder="1" applyAlignment="1">
      <alignment horizontal="right" vertical="top" wrapText="1"/>
    </xf>
    <xf numFmtId="0" fontId="18" fillId="0" borderId="56" xfId="6" applyNumberFormat="1" applyFont="1" applyFill="1" applyBorder="1" applyAlignment="1">
      <alignment horizontal="center" vertical="top" wrapText="1"/>
    </xf>
    <xf numFmtId="0" fontId="18" fillId="0" borderId="56" xfId="6" applyNumberFormat="1" applyFont="1" applyFill="1" applyBorder="1" applyAlignment="1">
      <alignment horizontal="center" vertical="center" wrapText="1"/>
    </xf>
    <xf numFmtId="0" fontId="33" fillId="0" borderId="56" xfId="6" applyNumberFormat="1" applyFont="1" applyFill="1" applyBorder="1" applyAlignment="1">
      <alignment horizontal="center" vertical="center" wrapText="1"/>
    </xf>
    <xf numFmtId="0" fontId="62" fillId="0" borderId="30" xfId="6" applyFont="1" applyBorder="1" applyAlignment="1">
      <alignment vertical="top" wrapText="1"/>
    </xf>
    <xf numFmtId="0" fontId="59" fillId="0" borderId="28" xfId="6" applyNumberFormat="1" applyFont="1" applyFill="1" applyBorder="1" applyAlignment="1">
      <alignment horizontal="left" vertical="top" wrapText="1"/>
    </xf>
    <xf numFmtId="0" fontId="18" fillId="0" borderId="28" xfId="6" applyNumberFormat="1" applyFont="1" applyBorder="1" applyAlignment="1">
      <alignment horizontal="center" vertical="top" wrapText="1"/>
    </xf>
    <xf numFmtId="0" fontId="18" fillId="0" borderId="28" xfId="6" applyNumberFormat="1" applyFont="1" applyBorder="1" applyAlignment="1">
      <alignment horizontal="center" vertical="center" wrapText="1"/>
    </xf>
    <xf numFmtId="0" fontId="33" fillId="0" borderId="28" xfId="6" applyNumberFormat="1" applyFont="1" applyBorder="1" applyAlignment="1">
      <alignment horizontal="center" vertical="center" wrapText="1"/>
    </xf>
    <xf numFmtId="0" fontId="18" fillId="0" borderId="57" xfId="6" applyNumberFormat="1" applyFont="1" applyFill="1" applyBorder="1" applyAlignment="1">
      <alignment horizontal="center" vertical="center" wrapText="1"/>
    </xf>
    <xf numFmtId="0" fontId="18" fillId="0" borderId="58" xfId="6" applyNumberFormat="1" applyFont="1" applyFill="1" applyBorder="1" applyAlignment="1">
      <alignment horizontal="left" vertical="top" wrapText="1"/>
    </xf>
    <xf numFmtId="0" fontId="37" fillId="0" borderId="55" xfId="6" applyNumberFormat="1" applyFont="1" applyFill="1" applyBorder="1" applyAlignment="1">
      <alignment horizontal="center" vertical="top" wrapText="1"/>
    </xf>
    <xf numFmtId="0" fontId="37" fillId="0" borderId="55" xfId="6" applyNumberFormat="1" applyFont="1" applyFill="1" applyBorder="1" applyAlignment="1">
      <alignment horizontal="left" vertical="top" wrapText="1"/>
    </xf>
    <xf numFmtId="0" fontId="37" fillId="0" borderId="55" xfId="6" applyNumberFormat="1" applyFont="1" applyFill="1" applyBorder="1" applyAlignment="1">
      <alignment horizontal="right" vertical="top" wrapText="1"/>
    </xf>
    <xf numFmtId="0" fontId="18" fillId="0" borderId="55" xfId="6" applyNumberFormat="1" applyFont="1" applyFill="1" applyBorder="1" applyAlignment="1">
      <alignment horizontal="center" vertical="top" wrapText="1"/>
    </xf>
    <xf numFmtId="0" fontId="18" fillId="0" borderId="55" xfId="6" applyNumberFormat="1" applyFont="1" applyFill="1" applyBorder="1" applyAlignment="1">
      <alignment horizontal="center" vertical="center" wrapText="1"/>
    </xf>
    <xf numFmtId="0" fontId="33" fillId="0" borderId="55" xfId="6" applyNumberFormat="1" applyFont="1" applyFill="1" applyBorder="1" applyAlignment="1">
      <alignment horizontal="center" vertical="center" wrapText="1"/>
    </xf>
    <xf numFmtId="0" fontId="62" fillId="0" borderId="0" xfId="6" applyFont="1" applyFill="1" applyBorder="1" applyAlignment="1" applyProtection="1">
      <alignment vertical="top" wrapText="1"/>
      <protection locked="0"/>
    </xf>
    <xf numFmtId="0" fontId="62" fillId="5" borderId="27" xfId="6" applyFont="1" applyFill="1" applyBorder="1" applyAlignment="1" applyProtection="1">
      <alignment vertical="top" wrapText="1"/>
      <protection locked="0"/>
    </xf>
    <xf numFmtId="0" fontId="62" fillId="0" borderId="0" xfId="6" applyFont="1" applyBorder="1" applyAlignment="1" applyProtection="1">
      <alignment vertical="top" wrapText="1"/>
      <protection locked="0"/>
    </xf>
    <xf numFmtId="0" fontId="37" fillId="0" borderId="33" xfId="6" applyNumberFormat="1" applyFont="1" applyFill="1" applyBorder="1" applyAlignment="1">
      <alignment horizontal="center" vertical="top" wrapText="1"/>
    </xf>
    <xf numFmtId="0" fontId="37" fillId="0" borderId="33" xfId="6" applyNumberFormat="1" applyFont="1" applyFill="1" applyBorder="1" applyAlignment="1">
      <alignment horizontal="left" vertical="top" wrapText="1"/>
    </xf>
    <xf numFmtId="0" fontId="37" fillId="0" borderId="33" xfId="6" applyNumberFormat="1" applyFont="1" applyFill="1" applyBorder="1" applyAlignment="1">
      <alignment horizontal="right" vertical="top" wrapText="1"/>
    </xf>
    <xf numFmtId="0" fontId="18" fillId="0" borderId="33" xfId="6" applyNumberFormat="1" applyFont="1" applyFill="1" applyBorder="1" applyAlignment="1">
      <alignment horizontal="center" vertical="top" wrapText="1"/>
    </xf>
    <xf numFmtId="0" fontId="18" fillId="0" borderId="33" xfId="6" applyNumberFormat="1" applyFont="1" applyFill="1" applyBorder="1" applyAlignment="1">
      <alignment horizontal="center" vertical="center" wrapText="1"/>
    </xf>
    <xf numFmtId="0" fontId="33" fillId="0" borderId="33" xfId="6" applyNumberFormat="1" applyFont="1" applyFill="1" applyBorder="1" applyAlignment="1">
      <alignment horizontal="center" vertical="center" wrapText="1"/>
    </xf>
    <xf numFmtId="0" fontId="62" fillId="0" borderId="40" xfId="6" applyFont="1" applyBorder="1" applyAlignment="1">
      <alignment vertical="top" wrapText="1"/>
    </xf>
    <xf numFmtId="0" fontId="62" fillId="0" borderId="42" xfId="6" applyFont="1" applyFill="1" applyBorder="1" applyAlignment="1">
      <alignment vertical="top" wrapText="1"/>
    </xf>
    <xf numFmtId="0" fontId="18" fillId="2" borderId="33" xfId="6" applyNumberFormat="1" applyFont="1" applyFill="1" applyBorder="1" applyAlignment="1">
      <alignment horizontal="center" vertical="top" wrapText="1"/>
    </xf>
    <xf numFmtId="0" fontId="62" fillId="0" borderId="37" xfId="6" applyFont="1" applyFill="1" applyBorder="1" applyAlignment="1">
      <alignment vertical="top" wrapText="1"/>
    </xf>
    <xf numFmtId="0" fontId="18" fillId="0" borderId="34" xfId="6" applyNumberFormat="1" applyFont="1" applyFill="1" applyBorder="1" applyAlignment="1">
      <alignment horizontal="left" vertical="top" wrapText="1"/>
    </xf>
    <xf numFmtId="0" fontId="18" fillId="2" borderId="56" xfId="6" applyNumberFormat="1" applyFont="1" applyFill="1" applyBorder="1" applyAlignment="1">
      <alignment horizontal="left" vertical="top" wrapText="1"/>
    </xf>
    <xf numFmtId="0" fontId="37" fillId="0" borderId="53" xfId="6" applyNumberFormat="1" applyFont="1" applyFill="1" applyBorder="1" applyAlignment="1">
      <alignment horizontal="left" vertical="top" wrapText="1"/>
    </xf>
    <xf numFmtId="0" fontId="37" fillId="2" borderId="34" xfId="6" applyNumberFormat="1" applyFont="1" applyFill="1" applyBorder="1" applyAlignment="1">
      <alignment horizontal="center" vertical="top" wrapText="1"/>
    </xf>
    <xf numFmtId="0" fontId="37" fillId="2" borderId="34" xfId="6" applyNumberFormat="1" applyFont="1" applyFill="1" applyBorder="1" applyAlignment="1">
      <alignment horizontal="left" vertical="top" wrapText="1"/>
    </xf>
    <xf numFmtId="0" fontId="37" fillId="2" borderId="34" xfId="6" applyNumberFormat="1" applyFont="1" applyFill="1" applyBorder="1" applyAlignment="1">
      <alignment horizontal="right" vertical="top" wrapText="1"/>
    </xf>
    <xf numFmtId="0" fontId="18" fillId="2" borderId="34" xfId="6" applyNumberFormat="1" applyFont="1" applyFill="1" applyBorder="1" applyAlignment="1">
      <alignment horizontal="center" vertical="center" wrapText="1"/>
    </xf>
    <xf numFmtId="0" fontId="33" fillId="2" borderId="34" xfId="6" applyNumberFormat="1" applyFont="1" applyFill="1" applyBorder="1" applyAlignment="1">
      <alignment horizontal="center" vertical="center" wrapText="1"/>
    </xf>
    <xf numFmtId="0" fontId="62" fillId="2" borderId="42" xfId="6" applyFont="1" applyFill="1" applyBorder="1" applyAlignment="1">
      <alignment vertical="top" wrapText="1"/>
    </xf>
    <xf numFmtId="1" fontId="36" fillId="0" borderId="35" xfId="6" applyNumberFormat="1" applyFont="1" applyFill="1" applyBorder="1" applyAlignment="1">
      <alignment horizontal="center" vertical="top" wrapText="1"/>
    </xf>
    <xf numFmtId="1" fontId="36" fillId="0" borderId="35" xfId="6" applyNumberFormat="1" applyFont="1" applyFill="1" applyBorder="1" applyAlignment="1">
      <alignment horizontal="center" vertical="center" wrapText="1"/>
    </xf>
    <xf numFmtId="1" fontId="55" fillId="0" borderId="35" xfId="6" applyNumberFormat="1" applyFont="1" applyFill="1" applyBorder="1" applyAlignment="1">
      <alignment horizontal="center" vertical="center" wrapText="1"/>
    </xf>
    <xf numFmtId="0" fontId="37" fillId="0" borderId="28" xfId="6" applyNumberFormat="1" applyFont="1" applyFill="1" applyBorder="1" applyAlignment="1">
      <alignment horizontal="center" vertical="center" wrapText="1"/>
    </xf>
    <xf numFmtId="0" fontId="28" fillId="0" borderId="0" xfId="6" applyFont="1" applyFill="1" applyBorder="1" applyAlignment="1">
      <alignment vertical="top" wrapText="1"/>
    </xf>
    <xf numFmtId="0" fontId="28" fillId="0" borderId="0" xfId="6" applyFont="1" applyBorder="1" applyAlignment="1">
      <alignment vertical="top" wrapText="1"/>
    </xf>
    <xf numFmtId="1" fontId="36" fillId="0" borderId="34" xfId="6" applyNumberFormat="1" applyFont="1" applyFill="1" applyBorder="1" applyAlignment="1">
      <alignment horizontal="center" vertical="top" wrapText="1"/>
    </xf>
    <xf numFmtId="1" fontId="36" fillId="0" borderId="34" xfId="6" applyNumberFormat="1" applyFont="1" applyFill="1" applyBorder="1" applyAlignment="1">
      <alignment horizontal="center" vertical="center" wrapText="1"/>
    </xf>
    <xf numFmtId="1" fontId="55" fillId="0" borderId="34" xfId="6" applyNumberFormat="1" applyFont="1" applyFill="1" applyBorder="1" applyAlignment="1">
      <alignment horizontal="center" vertical="center" wrapText="1"/>
    </xf>
    <xf numFmtId="0" fontId="37" fillId="0" borderId="34" xfId="6" applyNumberFormat="1" applyFont="1" applyFill="1" applyBorder="1" applyAlignment="1">
      <alignment horizontal="center" vertical="center" wrapText="1"/>
    </xf>
    <xf numFmtId="0" fontId="28" fillId="0" borderId="42" xfId="6" applyFont="1" applyBorder="1" applyAlignment="1">
      <alignment vertical="top" wrapText="1"/>
    </xf>
    <xf numFmtId="0" fontId="37" fillId="0" borderId="42" xfId="6" applyNumberFormat="1" applyFont="1" applyFill="1" applyBorder="1" applyAlignment="1">
      <alignment horizontal="left" vertical="top" wrapText="1"/>
    </xf>
    <xf numFmtId="0" fontId="18" fillId="0" borderId="34" xfId="6" applyNumberFormat="1" applyFont="1" applyBorder="1" applyAlignment="1">
      <alignment horizontal="center" vertical="top" wrapText="1"/>
    </xf>
    <xf numFmtId="1" fontId="34" fillId="5" borderId="54" xfId="6" applyNumberFormat="1" applyFont="1" applyFill="1" applyBorder="1" applyAlignment="1">
      <alignment horizontal="center" vertical="top" wrapText="1"/>
    </xf>
    <xf numFmtId="1" fontId="34" fillId="5" borderId="54" xfId="6" applyNumberFormat="1" applyFont="1" applyFill="1" applyBorder="1" applyAlignment="1">
      <alignment horizontal="center" vertical="center" wrapText="1"/>
    </xf>
    <xf numFmtId="1" fontId="48" fillId="5" borderId="54" xfId="6" applyNumberFormat="1" applyFont="1" applyFill="1" applyBorder="1" applyAlignment="1">
      <alignment horizontal="center" vertical="center" wrapText="1"/>
    </xf>
    <xf numFmtId="1" fontId="36" fillId="0" borderId="33" xfId="6" applyNumberFormat="1" applyFont="1" applyFill="1" applyBorder="1" applyAlignment="1">
      <alignment horizontal="center" vertical="top" wrapText="1"/>
    </xf>
    <xf numFmtId="1" fontId="36" fillId="0" borderId="33" xfId="6" applyNumberFormat="1" applyFont="1" applyFill="1" applyBorder="1" applyAlignment="1">
      <alignment horizontal="center" vertical="center" wrapText="1"/>
    </xf>
    <xf numFmtId="1" fontId="55" fillId="0" borderId="33" xfId="6" applyNumberFormat="1" applyFont="1" applyFill="1" applyBorder="1" applyAlignment="1">
      <alignment horizontal="center" vertical="center" wrapText="1"/>
    </xf>
    <xf numFmtId="0" fontId="28" fillId="0" borderId="40" xfId="6" applyFont="1" applyFill="1" applyBorder="1" applyAlignment="1">
      <alignment vertical="top" wrapText="1"/>
    </xf>
    <xf numFmtId="0" fontId="18" fillId="2" borderId="0" xfId="6" applyNumberFormat="1" applyFont="1" applyFill="1" applyBorder="1" applyAlignment="1">
      <alignment horizontal="left" vertical="top" wrapText="1"/>
    </xf>
    <xf numFmtId="0" fontId="18" fillId="0" borderId="34" xfId="6" applyNumberFormat="1" applyFont="1" applyBorder="1" applyAlignment="1">
      <alignment horizontal="center" vertical="center" wrapText="1"/>
    </xf>
    <xf numFmtId="0" fontId="33" fillId="0" borderId="34" xfId="6" applyNumberFormat="1" applyFont="1" applyBorder="1" applyAlignment="1">
      <alignment horizontal="center" vertical="center" wrapText="1"/>
    </xf>
    <xf numFmtId="0" fontId="37" fillId="0" borderId="35" xfId="6" applyNumberFormat="1" applyFont="1" applyFill="1" applyBorder="1" applyAlignment="1" applyProtection="1">
      <alignment horizontal="left" vertical="top" wrapText="1"/>
      <protection locked="0"/>
    </xf>
    <xf numFmtId="0" fontId="37" fillId="0" borderId="35" xfId="6" applyNumberFormat="1" applyFont="1" applyFill="1" applyBorder="1" applyAlignment="1" applyProtection="1">
      <alignment horizontal="right" vertical="top" wrapText="1"/>
      <protection locked="0"/>
    </xf>
    <xf numFmtId="0" fontId="37" fillId="0" borderId="35" xfId="6" applyNumberFormat="1" applyFont="1" applyFill="1" applyBorder="1" applyAlignment="1" applyProtection="1">
      <alignment horizontal="center" vertical="top" wrapText="1"/>
      <protection locked="0"/>
    </xf>
    <xf numFmtId="0" fontId="37" fillId="0" borderId="28" xfId="6" applyNumberFormat="1" applyFont="1" applyFill="1" applyBorder="1" applyAlignment="1" applyProtection="1">
      <alignment horizontal="center" vertical="top" wrapText="1"/>
      <protection locked="0"/>
    </xf>
    <xf numFmtId="0" fontId="37" fillId="0" borderId="28" xfId="6" applyNumberFormat="1" applyFont="1" applyFill="1" applyBorder="1" applyAlignment="1" applyProtection="1">
      <alignment horizontal="left" vertical="top" wrapText="1"/>
      <protection locked="0"/>
    </xf>
    <xf numFmtId="0" fontId="18" fillId="0" borderId="35" xfId="6" applyNumberFormat="1" applyFont="1" applyBorder="1" applyAlignment="1">
      <alignment horizontal="center" vertical="top" wrapText="1"/>
    </xf>
    <xf numFmtId="0" fontId="18" fillId="0" borderId="35" xfId="6" applyNumberFormat="1" applyFont="1" applyBorder="1" applyAlignment="1">
      <alignment horizontal="center" vertical="center" wrapText="1"/>
    </xf>
    <xf numFmtId="0" fontId="33" fillId="0" borderId="35" xfId="6" applyNumberFormat="1" applyFont="1" applyBorder="1" applyAlignment="1">
      <alignment horizontal="center" vertical="center" wrapText="1"/>
    </xf>
    <xf numFmtId="0" fontId="18" fillId="0" borderId="33" xfId="6" applyNumberFormat="1" applyFont="1" applyBorder="1" applyAlignment="1">
      <alignment horizontal="center" vertical="top" wrapText="1"/>
    </xf>
    <xf numFmtId="0" fontId="18" fillId="0" borderId="33" xfId="6" applyNumberFormat="1" applyFont="1" applyBorder="1" applyAlignment="1">
      <alignment horizontal="center" vertical="center" wrapText="1"/>
    </xf>
    <xf numFmtId="0" fontId="33" fillId="0" borderId="33" xfId="6" applyNumberFormat="1" applyFont="1" applyBorder="1" applyAlignment="1">
      <alignment horizontal="center" vertical="center" wrapText="1"/>
    </xf>
    <xf numFmtId="0" fontId="37" fillId="0" borderId="59" xfId="6" applyNumberFormat="1" applyFont="1" applyFill="1" applyBorder="1" applyAlignment="1">
      <alignment horizontal="center" vertical="top" wrapText="1"/>
    </xf>
    <xf numFmtId="0" fontId="37" fillId="5" borderId="60" xfId="6" applyNumberFormat="1" applyFont="1" applyFill="1" applyBorder="1" applyAlignment="1">
      <alignment horizontal="center" vertical="top" wrapText="1"/>
    </xf>
    <xf numFmtId="0" fontId="37" fillId="5" borderId="60" xfId="6" applyNumberFormat="1" applyFont="1" applyFill="1" applyBorder="1" applyAlignment="1">
      <alignment horizontal="left" vertical="top" wrapText="1"/>
    </xf>
    <xf numFmtId="0" fontId="37" fillId="5" borderId="60" xfId="6" applyNumberFormat="1" applyFont="1" applyFill="1" applyBorder="1" applyAlignment="1">
      <alignment horizontal="right" vertical="top" wrapText="1"/>
    </xf>
    <xf numFmtId="0" fontId="18" fillId="5" borderId="60" xfId="6" applyNumberFormat="1" applyFont="1" applyFill="1" applyBorder="1" applyAlignment="1">
      <alignment horizontal="center" vertical="top" wrapText="1"/>
    </xf>
    <xf numFmtId="0" fontId="18" fillId="5" borderId="60" xfId="6" applyNumberFormat="1" applyFont="1" applyFill="1" applyBorder="1" applyAlignment="1">
      <alignment horizontal="center" vertical="center" wrapText="1"/>
    </xf>
    <xf numFmtId="0" fontId="33" fillId="5" borderId="60" xfId="6" applyNumberFormat="1" applyFont="1" applyFill="1" applyBorder="1" applyAlignment="1">
      <alignment horizontal="center" vertical="center" wrapText="1"/>
    </xf>
    <xf numFmtId="0" fontId="62" fillId="5" borderId="61" xfId="6" applyFont="1" applyFill="1" applyBorder="1" applyAlignment="1">
      <alignment vertical="top" wrapText="1"/>
    </xf>
    <xf numFmtId="0" fontId="18" fillId="0" borderId="0" xfId="6" applyNumberFormat="1" applyFont="1" applyAlignment="1">
      <alignment horizontal="center" vertical="top" wrapText="1"/>
    </xf>
    <xf numFmtId="0" fontId="18" fillId="0" borderId="0" xfId="6" applyNumberFormat="1" applyFont="1" applyAlignment="1">
      <alignment horizontal="left" vertical="top" wrapText="1"/>
    </xf>
    <xf numFmtId="0" fontId="18" fillId="0" borderId="0" xfId="6" applyNumberFormat="1" applyFont="1" applyAlignment="1">
      <alignment horizontal="right" vertical="top" wrapText="1"/>
    </xf>
    <xf numFmtId="0" fontId="18" fillId="0" borderId="0" xfId="6" applyNumberFormat="1" applyFont="1" applyAlignment="1">
      <alignment horizontal="center" vertical="center" wrapText="1"/>
    </xf>
    <xf numFmtId="0" fontId="33" fillId="0" borderId="0" xfId="6" applyNumberFormat="1" applyFont="1" applyAlignment="1">
      <alignment horizontal="center" vertical="center" wrapText="1"/>
    </xf>
    <xf numFmtId="0" fontId="62" fillId="0" borderId="0" xfId="6" applyFont="1" applyFill="1" applyAlignment="1">
      <alignment vertical="top" wrapText="1"/>
    </xf>
    <xf numFmtId="1" fontId="14" fillId="0" borderId="0" xfId="6" applyNumberFormat="1" applyFont="1" applyBorder="1" applyAlignment="1">
      <alignment horizontal="center" wrapText="1"/>
    </xf>
    <xf numFmtId="1" fontId="13" fillId="0" borderId="0" xfId="6" applyNumberFormat="1" applyFont="1" applyBorder="1" applyAlignment="1">
      <alignment horizontal="left" wrapText="1"/>
    </xf>
    <xf numFmtId="0" fontId="30" fillId="2" borderId="0" xfId="6" applyNumberFormat="1" applyFont="1" applyFill="1" applyBorder="1" applyAlignment="1">
      <alignment horizontal="center" vertical="top" wrapText="1"/>
    </xf>
    <xf numFmtId="0" fontId="14" fillId="0" borderId="0" xfId="6" applyNumberFormat="1" applyFont="1" applyBorder="1" applyAlignment="1">
      <alignment horizontal="left" wrapText="1"/>
    </xf>
    <xf numFmtId="1" fontId="10" fillId="0" borderId="0" xfId="6" applyNumberFormat="1" applyFont="1" applyFill="1" applyBorder="1" applyAlignment="1">
      <alignment horizontal="center" wrapText="1"/>
    </xf>
    <xf numFmtId="0" fontId="30" fillId="0" borderId="44" xfId="6" applyNumberFormat="1" applyFont="1" applyBorder="1" applyAlignment="1">
      <alignment horizontal="left" wrapText="1"/>
    </xf>
    <xf numFmtId="0" fontId="16" fillId="0" borderId="44" xfId="6" applyNumberFormat="1" applyFont="1" applyBorder="1" applyAlignment="1">
      <alignment horizontal="left" wrapText="1"/>
    </xf>
    <xf numFmtId="0" fontId="30" fillId="0" borderId="44" xfId="6" applyNumberFormat="1" applyFont="1" applyBorder="1" applyAlignment="1">
      <alignment horizontal="center" wrapText="1"/>
    </xf>
    <xf numFmtId="1" fontId="10" fillId="0" borderId="44" xfId="6" applyNumberFormat="1" applyFont="1" applyBorder="1" applyAlignment="1">
      <alignment horizontal="left" wrapText="1"/>
    </xf>
    <xf numFmtId="1" fontId="14" fillId="0" borderId="44" xfId="6" applyNumberFormat="1" applyFont="1" applyBorder="1" applyAlignment="1">
      <alignment horizontal="center" wrapText="1"/>
    </xf>
    <xf numFmtId="1" fontId="44" fillId="0" borderId="44" xfId="6" applyNumberFormat="1" applyFont="1" applyBorder="1" applyAlignment="1">
      <alignment horizontal="center" wrapText="1"/>
    </xf>
    <xf numFmtId="0" fontId="17" fillId="0" borderId="62" xfId="6" applyNumberFormat="1" applyFont="1" applyBorder="1" applyAlignment="1">
      <alignment horizontal="center" wrapText="1"/>
    </xf>
    <xf numFmtId="0" fontId="17" fillId="0" borderId="62" xfId="6" applyNumberFormat="1" applyFont="1" applyBorder="1" applyAlignment="1">
      <alignment horizontal="left" wrapText="1"/>
    </xf>
    <xf numFmtId="0" fontId="17" fillId="0" borderId="62" xfId="6" applyNumberFormat="1" applyFont="1" applyBorder="1" applyAlignment="1">
      <alignment wrapText="1"/>
    </xf>
    <xf numFmtId="1" fontId="17" fillId="0" borderId="62" xfId="6" applyNumberFormat="1" applyFont="1" applyBorder="1" applyAlignment="1">
      <alignment horizontal="center" wrapText="1"/>
    </xf>
    <xf numFmtId="1" fontId="17" fillId="0" borderId="62" xfId="6" applyNumberFormat="1" applyFont="1" applyBorder="1" applyAlignment="1">
      <alignment horizontal="left" wrapText="1"/>
    </xf>
    <xf numFmtId="0" fontId="51" fillId="0" borderId="62" xfId="6" applyNumberFormat="1" applyFont="1" applyBorder="1" applyAlignment="1">
      <alignment horizontal="center" wrapText="1"/>
    </xf>
    <xf numFmtId="0" fontId="50" fillId="0" borderId="62" xfId="6" applyNumberFormat="1" applyFont="1" applyBorder="1" applyAlignment="1">
      <alignment horizontal="center" wrapText="1"/>
    </xf>
    <xf numFmtId="1" fontId="10" fillId="0" borderId="63" xfId="6" applyNumberFormat="1" applyFont="1" applyBorder="1" applyAlignment="1">
      <alignment horizontal="center" wrapText="1"/>
    </xf>
    <xf numFmtId="1" fontId="10" fillId="0" borderId="63" xfId="6" applyNumberFormat="1" applyFont="1" applyBorder="1" applyAlignment="1">
      <alignment horizontal="left" wrapText="1"/>
    </xf>
    <xf numFmtId="1" fontId="10" fillId="0" borderId="63" xfId="6" applyNumberFormat="1" applyFont="1" applyBorder="1" applyAlignment="1">
      <alignment wrapText="1"/>
    </xf>
    <xf numFmtId="0" fontId="10" fillId="0" borderId="63" xfId="6" applyNumberFormat="1" applyFont="1" applyBorder="1" applyAlignment="1">
      <alignment horizontal="center" wrapText="1"/>
    </xf>
    <xf numFmtId="0" fontId="14" fillId="0" borderId="63" xfId="6" applyNumberFormat="1" applyFont="1" applyBorder="1" applyAlignment="1">
      <alignment horizontal="center" wrapText="1"/>
    </xf>
    <xf numFmtId="0" fontId="44" fillId="0" borderId="63" xfId="6" applyNumberFormat="1" applyFont="1" applyBorder="1" applyAlignment="1">
      <alignment horizontal="center" wrapText="1"/>
    </xf>
    <xf numFmtId="0" fontId="23" fillId="6" borderId="32" xfId="6" applyNumberFormat="1" applyFont="1" applyFill="1" applyBorder="1" applyAlignment="1">
      <alignment vertical="top" wrapText="1"/>
    </xf>
    <xf numFmtId="1" fontId="34" fillId="7" borderId="64" xfId="6" applyNumberFormat="1" applyFont="1" applyFill="1" applyBorder="1" applyAlignment="1">
      <alignment horizontal="center" wrapText="1"/>
    </xf>
    <xf numFmtId="0" fontId="36" fillId="2" borderId="0" xfId="6" applyNumberFormat="1" applyFont="1" applyFill="1" applyBorder="1" applyAlignment="1">
      <alignment horizontal="center" vertical="top"/>
    </xf>
    <xf numFmtId="1" fontId="36" fillId="0" borderId="28" xfId="6" applyNumberFormat="1" applyFont="1" applyFill="1" applyBorder="1" applyAlignment="1"/>
    <xf numFmtId="1" fontId="34" fillId="0" borderId="28" xfId="6" applyNumberFormat="1" applyFont="1" applyFill="1" applyBorder="1" applyAlignment="1">
      <alignment horizontal="center"/>
    </xf>
    <xf numFmtId="1" fontId="55" fillId="0" borderId="28" xfId="6" applyNumberFormat="1" applyFont="1" applyFill="1" applyBorder="1" applyAlignment="1">
      <alignment horizontal="center"/>
    </xf>
    <xf numFmtId="0" fontId="37" fillId="0" borderId="28" xfId="6" applyNumberFormat="1" applyFont="1" applyFill="1" applyBorder="1" applyAlignment="1">
      <alignment horizontal="center" vertical="top"/>
    </xf>
    <xf numFmtId="0" fontId="18" fillId="0" borderId="28" xfId="6" applyNumberFormat="1" applyFont="1" applyBorder="1" applyAlignment="1">
      <alignment horizontal="center" wrapText="1"/>
    </xf>
    <xf numFmtId="0" fontId="18" fillId="0" borderId="28" xfId="6" quotePrefix="1" applyNumberFormat="1" applyFont="1" applyFill="1" applyBorder="1" applyAlignment="1">
      <alignment horizontal="center" wrapText="1"/>
    </xf>
    <xf numFmtId="0" fontId="44" fillId="0" borderId="28" xfId="6" applyNumberFormat="1" applyFont="1" applyFill="1" applyBorder="1" applyAlignment="1">
      <alignment horizontal="center" vertical="center" wrapText="1"/>
    </xf>
    <xf numFmtId="1" fontId="18" fillId="0" borderId="28" xfId="6" quotePrefix="1" applyNumberFormat="1" applyFont="1" applyFill="1" applyBorder="1" applyAlignment="1">
      <alignment horizontal="center" wrapText="1"/>
    </xf>
    <xf numFmtId="1" fontId="18" fillId="0" borderId="28" xfId="6" applyNumberFormat="1" applyFont="1" applyFill="1" applyBorder="1" applyAlignment="1">
      <alignment wrapText="1"/>
    </xf>
    <xf numFmtId="1" fontId="18" fillId="0" borderId="28" xfId="6" quotePrefix="1" applyNumberFormat="1" applyFont="1" applyFill="1" applyBorder="1" applyAlignment="1">
      <alignment horizontal="left" wrapText="1"/>
    </xf>
    <xf numFmtId="1" fontId="18" fillId="5" borderId="28" xfId="6" applyNumberFormat="1" applyFont="1" applyFill="1" applyBorder="1" applyAlignment="1">
      <alignment horizontal="center" wrapText="1"/>
    </xf>
    <xf numFmtId="1" fontId="33" fillId="5" borderId="28" xfId="6" applyNumberFormat="1" applyFont="1" applyFill="1" applyBorder="1" applyAlignment="1">
      <alignment horizontal="center" wrapText="1"/>
    </xf>
    <xf numFmtId="1" fontId="23" fillId="0" borderId="28" xfId="6" applyNumberFormat="1" applyFont="1" applyFill="1" applyBorder="1" applyAlignment="1">
      <alignment horizontal="center" wrapText="1"/>
    </xf>
    <xf numFmtId="1" fontId="32" fillId="0" borderId="28" xfId="6" applyNumberFormat="1" applyFont="1" applyFill="1" applyBorder="1" applyAlignment="1">
      <alignment horizontal="center" wrapText="1"/>
    </xf>
    <xf numFmtId="0" fontId="18" fillId="0" borderId="28" xfId="6" applyFont="1" applyFill="1" applyBorder="1" applyAlignment="1">
      <alignment horizontal="left" wrapText="1"/>
    </xf>
    <xf numFmtId="1" fontId="22" fillId="0" borderId="28" xfId="6" applyNumberFormat="1" applyFont="1" applyFill="1" applyBorder="1" applyAlignment="1">
      <alignment horizontal="center" wrapText="1"/>
    </xf>
    <xf numFmtId="2" fontId="18" fillId="0" borderId="28" xfId="6" applyNumberFormat="1" applyFont="1" applyFill="1" applyBorder="1" applyAlignment="1">
      <alignment horizontal="center" wrapText="1"/>
    </xf>
    <xf numFmtId="1" fontId="22" fillId="0" borderId="28" xfId="6" quotePrefix="1" applyNumberFormat="1" applyFont="1" applyFill="1" applyBorder="1" applyAlignment="1">
      <alignment horizontal="center" wrapText="1"/>
    </xf>
    <xf numFmtId="0" fontId="18" fillId="0" borderId="34" xfId="6" applyNumberFormat="1" applyFont="1" applyFill="1" applyBorder="1" applyAlignment="1"/>
    <xf numFmtId="0" fontId="18" fillId="0" borderId="34" xfId="6" applyNumberFormat="1" applyFont="1" applyFill="1" applyBorder="1" applyAlignment="1">
      <alignment vertical="distributed"/>
    </xf>
    <xf numFmtId="3" fontId="18" fillId="0" borderId="34" xfId="6" applyNumberFormat="1" applyFont="1" applyFill="1" applyBorder="1" applyAlignment="1"/>
    <xf numFmtId="0" fontId="22" fillId="0" borderId="34" xfId="6" applyFont="1" applyFill="1" applyBorder="1" applyAlignment="1"/>
    <xf numFmtId="0" fontId="18" fillId="0" borderId="34" xfId="6" applyNumberFormat="1" applyFont="1" applyFill="1" applyBorder="1" applyAlignment="1">
      <alignment horizontal="center" wrapText="1"/>
    </xf>
    <xf numFmtId="0" fontId="33" fillId="0" borderId="34" xfId="6" applyNumberFormat="1" applyFont="1" applyFill="1" applyBorder="1" applyAlignment="1">
      <alignment horizontal="center"/>
    </xf>
    <xf numFmtId="1" fontId="44" fillId="0" borderId="34" xfId="6" applyNumberFormat="1" applyFont="1" applyFill="1" applyBorder="1" applyAlignment="1">
      <alignment horizontal="center"/>
    </xf>
    <xf numFmtId="0" fontId="18" fillId="0" borderId="33" xfId="6" applyNumberFormat="1" applyFont="1" applyFill="1" applyBorder="1" applyAlignment="1"/>
    <xf numFmtId="0" fontId="18" fillId="0" borderId="33" xfId="6" applyNumberFormat="1" applyFont="1" applyFill="1" applyBorder="1" applyAlignment="1">
      <alignment vertical="distributed"/>
    </xf>
    <xf numFmtId="3" fontId="18" fillId="0" borderId="33" xfId="6" applyNumberFormat="1" applyFont="1" applyFill="1" applyBorder="1" applyAlignment="1"/>
    <xf numFmtId="0" fontId="22" fillId="0" borderId="33" xfId="6" applyFont="1" applyFill="1" applyBorder="1" applyAlignment="1"/>
    <xf numFmtId="0" fontId="18" fillId="0" borderId="33" xfId="6" applyNumberFormat="1" applyFont="1" applyFill="1" applyBorder="1" applyAlignment="1">
      <alignment horizontal="center" wrapText="1"/>
    </xf>
    <xf numFmtId="0" fontId="33" fillId="0" borderId="33" xfId="6" applyNumberFormat="1" applyFont="1" applyFill="1" applyBorder="1" applyAlignment="1">
      <alignment horizontal="center"/>
    </xf>
    <xf numFmtId="1" fontId="44" fillId="0" borderId="33" xfId="6" applyNumberFormat="1" applyFont="1" applyFill="1" applyBorder="1" applyAlignment="1">
      <alignment horizontal="center"/>
    </xf>
    <xf numFmtId="0" fontId="22" fillId="0" borderId="28" xfId="6" applyFont="1" applyFill="1" applyBorder="1" applyAlignment="1">
      <alignment horizontal="center" wrapText="1"/>
    </xf>
    <xf numFmtId="0" fontId="23" fillId="0" borderId="28" xfId="6" applyNumberFormat="1" applyFont="1" applyFill="1" applyBorder="1" applyAlignment="1">
      <alignment horizontal="left" vertical="justify" wrapText="1"/>
    </xf>
    <xf numFmtId="0" fontId="23" fillId="0" borderId="28" xfId="6" applyNumberFormat="1" applyFont="1" applyFill="1" applyBorder="1" applyAlignment="1">
      <alignment vertical="justify" wrapText="1"/>
    </xf>
    <xf numFmtId="0" fontId="23" fillId="0" borderId="28" xfId="6" quotePrefix="1" applyNumberFormat="1" applyFont="1" applyFill="1" applyBorder="1" applyAlignment="1">
      <alignment vertical="justify" wrapText="1"/>
    </xf>
    <xf numFmtId="0" fontId="33" fillId="0" borderId="28" xfId="6" applyNumberFormat="1" applyFont="1" applyFill="1" applyBorder="1" applyAlignment="1">
      <alignment horizontal="center"/>
    </xf>
    <xf numFmtId="1" fontId="18" fillId="0" borderId="28" xfId="6" applyNumberFormat="1" applyFont="1" applyFill="1" applyBorder="1" applyAlignment="1">
      <alignment horizontal="justify" wrapText="1"/>
    </xf>
    <xf numFmtId="1" fontId="18" fillId="0" borderId="28" xfId="6" quotePrefix="1" applyNumberFormat="1" applyFont="1" applyFill="1" applyBorder="1" applyAlignment="1">
      <alignment horizontal="justify" wrapText="1"/>
    </xf>
    <xf numFmtId="0" fontId="18" fillId="0" borderId="0" xfId="6" applyNumberFormat="1" applyFont="1" applyFill="1" applyBorder="1" applyAlignment="1">
      <alignment horizontal="center" wrapText="1"/>
    </xf>
    <xf numFmtId="0" fontId="18" fillId="0" borderId="0" xfId="6" applyNumberFormat="1" applyFont="1" applyFill="1" applyBorder="1" applyAlignment="1">
      <alignment horizontal="left" wrapText="1"/>
    </xf>
    <xf numFmtId="0" fontId="18" fillId="0" borderId="0" xfId="6" applyNumberFormat="1" applyFont="1" applyFill="1" applyBorder="1" applyAlignment="1">
      <alignment wrapText="1"/>
    </xf>
    <xf numFmtId="1" fontId="18" fillId="0" borderId="0" xfId="6" applyNumberFormat="1" applyFont="1" applyFill="1" applyBorder="1" applyAlignment="1">
      <alignment horizontal="center" wrapText="1"/>
    </xf>
    <xf numFmtId="0" fontId="33" fillId="0" borderId="0" xfId="6" applyNumberFormat="1" applyFont="1" applyFill="1" applyBorder="1" applyAlignment="1">
      <alignment horizontal="center" wrapText="1"/>
    </xf>
    <xf numFmtId="0" fontId="44" fillId="0" borderId="0" xfId="6" applyNumberFormat="1" applyFont="1" applyFill="1" applyBorder="1" applyAlignment="1">
      <alignment horizontal="center" vertical="top" wrapText="1"/>
    </xf>
    <xf numFmtId="1" fontId="18" fillId="0" borderId="0" xfId="6" applyNumberFormat="1" applyFont="1" applyFill="1" applyBorder="1" applyAlignment="1">
      <alignment wrapText="1"/>
    </xf>
    <xf numFmtId="1" fontId="33" fillId="0" borderId="0" xfId="6" applyNumberFormat="1" applyFont="1" applyFill="1" applyBorder="1" applyAlignment="1">
      <alignment horizontal="center" wrapText="1"/>
    </xf>
    <xf numFmtId="0" fontId="23" fillId="0" borderId="0" xfId="6" applyNumberFormat="1" applyFont="1" applyFill="1" applyBorder="1" applyAlignment="1">
      <alignment horizontal="center" wrapText="1"/>
    </xf>
    <xf numFmtId="0" fontId="23" fillId="0" borderId="0" xfId="6" applyNumberFormat="1" applyFont="1" applyFill="1" applyBorder="1" applyAlignment="1">
      <alignment horizontal="left" wrapText="1"/>
    </xf>
    <xf numFmtId="1" fontId="23" fillId="0" borderId="0" xfId="6" applyNumberFormat="1" applyFont="1" applyFill="1" applyBorder="1" applyAlignment="1">
      <alignment wrapText="1"/>
    </xf>
    <xf numFmtId="1" fontId="23" fillId="0" borderId="0" xfId="6" applyNumberFormat="1" applyFont="1" applyFill="1" applyBorder="1" applyAlignment="1">
      <alignment horizontal="left" wrapText="1"/>
    </xf>
    <xf numFmtId="1" fontId="23" fillId="0" borderId="0" xfId="6" applyNumberFormat="1" applyFont="1" applyFill="1" applyBorder="1" applyAlignment="1">
      <alignment horizontal="center" wrapText="1"/>
    </xf>
    <xf numFmtId="1" fontId="32" fillId="0" borderId="0" xfId="6" applyNumberFormat="1" applyFont="1" applyFill="1" applyBorder="1" applyAlignment="1">
      <alignment horizontal="center" wrapText="1"/>
    </xf>
    <xf numFmtId="1" fontId="18" fillId="0" borderId="0" xfId="6" applyNumberFormat="1" applyFont="1" applyFill="1" applyBorder="1" applyAlignment="1">
      <alignment horizontal="left" wrapText="1"/>
    </xf>
    <xf numFmtId="1" fontId="22" fillId="0" borderId="0" xfId="6" applyNumberFormat="1" applyFont="1" applyFill="1" applyBorder="1" applyAlignment="1">
      <alignment horizontal="center" wrapText="1"/>
    </xf>
    <xf numFmtId="0" fontId="22" fillId="0" borderId="0" xfId="6" applyFont="1" applyFill="1" applyBorder="1" applyAlignment="1">
      <alignment horizontal="center" wrapText="1"/>
    </xf>
    <xf numFmtId="1" fontId="18" fillId="0" borderId="0" xfId="6" quotePrefix="1" applyNumberFormat="1" applyFont="1" applyFill="1" applyBorder="1" applyAlignment="1">
      <alignment horizontal="left" wrapText="1"/>
    </xf>
    <xf numFmtId="0" fontId="18" fillId="0" borderId="0" xfId="6" quotePrefix="1" applyNumberFormat="1" applyFont="1" applyFill="1" applyBorder="1" applyAlignment="1">
      <alignment horizontal="left" wrapText="1"/>
    </xf>
    <xf numFmtId="3" fontId="18" fillId="0" borderId="0" xfId="6" applyNumberFormat="1" applyFont="1" applyFill="1" applyBorder="1" applyAlignment="1">
      <alignment horizontal="center" wrapText="1"/>
    </xf>
    <xf numFmtId="0" fontId="33" fillId="0" borderId="0" xfId="6" applyNumberFormat="1" applyFont="1" applyFill="1" applyBorder="1" applyAlignment="1">
      <alignment horizontal="left" wrapText="1"/>
    </xf>
    <xf numFmtId="1" fontId="33" fillId="0" borderId="0" xfId="6" applyNumberFormat="1" applyFont="1" applyFill="1" applyBorder="1" applyAlignment="1">
      <alignment horizontal="left" wrapText="1"/>
    </xf>
    <xf numFmtId="0" fontId="64" fillId="0" borderId="0" xfId="6" applyNumberFormat="1" applyFont="1" applyFill="1" applyBorder="1" applyAlignment="1">
      <alignment horizontal="left" wrapText="1"/>
    </xf>
    <xf numFmtId="0" fontId="64" fillId="0" borderId="0" xfId="6" applyNumberFormat="1" applyFont="1" applyFill="1" applyBorder="1" applyAlignment="1">
      <alignment horizontal="center" wrapText="1"/>
    </xf>
    <xf numFmtId="1" fontId="64" fillId="0" borderId="0" xfId="6" applyNumberFormat="1" applyFont="1" applyFill="1" applyBorder="1" applyAlignment="1">
      <alignment wrapText="1"/>
    </xf>
    <xf numFmtId="1" fontId="64" fillId="0" borderId="0" xfId="6" applyNumberFormat="1" applyFont="1" applyFill="1" applyBorder="1" applyAlignment="1">
      <alignment horizontal="left" wrapText="1"/>
    </xf>
    <xf numFmtId="1" fontId="64" fillId="0" borderId="0" xfId="6" applyNumberFormat="1" applyFont="1" applyFill="1" applyBorder="1" applyAlignment="1">
      <alignment horizontal="center" wrapText="1"/>
    </xf>
    <xf numFmtId="1" fontId="65" fillId="0" borderId="0" xfId="6" applyNumberFormat="1" applyFont="1" applyFill="1" applyBorder="1" applyAlignment="1">
      <alignment horizontal="center" wrapText="1"/>
    </xf>
    <xf numFmtId="0" fontId="10" fillId="0" borderId="0" xfId="6" applyNumberFormat="1" applyFont="1" applyFill="1" applyBorder="1" applyAlignment="1">
      <alignment horizontal="center" wrapText="1"/>
    </xf>
    <xf numFmtId="0" fontId="10" fillId="0" borderId="0" xfId="6" applyNumberFormat="1" applyFont="1" applyFill="1" applyBorder="1" applyAlignment="1">
      <alignment horizontal="left" wrapText="1"/>
    </xf>
    <xf numFmtId="0" fontId="14" fillId="0" borderId="0" xfId="6" applyNumberFormat="1" applyFont="1" applyFill="1" applyBorder="1" applyAlignment="1">
      <alignment horizontal="center" wrapText="1"/>
    </xf>
    <xf numFmtId="0" fontId="44" fillId="0" borderId="0" xfId="6" applyNumberFormat="1" applyFont="1" applyFill="1" applyBorder="1" applyAlignment="1">
      <alignment horizontal="center" wrapText="1"/>
    </xf>
    <xf numFmtId="0" fontId="44" fillId="0" borderId="0" xfId="6" applyNumberFormat="1" applyFont="1" applyAlignment="1">
      <alignment horizontal="center" wrapText="1"/>
    </xf>
    <xf numFmtId="0" fontId="3" fillId="5" borderId="4" xfId="0" applyFont="1" applyFill="1" applyBorder="1" applyAlignment="1" applyProtection="1">
      <alignment horizontal="left" vertical="center" wrapText="1"/>
    </xf>
    <xf numFmtId="0" fontId="3" fillId="5" borderId="0" xfId="0" applyFont="1" applyFill="1" applyBorder="1" applyAlignment="1" applyProtection="1">
      <alignment horizontal="left" vertical="center" wrapText="1"/>
    </xf>
    <xf numFmtId="0" fontId="4" fillId="5" borderId="4" xfId="1" applyFont="1" applyFill="1" applyBorder="1" applyAlignment="1" applyProtection="1">
      <alignment vertical="center"/>
    </xf>
    <xf numFmtId="0" fontId="4" fillId="5" borderId="0" xfId="1" applyFont="1" applyFill="1" applyBorder="1" applyAlignment="1" applyProtection="1">
      <alignment horizontal="left" vertical="top" indent="1"/>
    </xf>
    <xf numFmtId="0" fontId="3" fillId="5" borderId="0" xfId="1" applyFont="1" applyFill="1" applyBorder="1" applyAlignment="1" applyProtection="1">
      <alignment horizontal="left" vertical="top"/>
    </xf>
    <xf numFmtId="0" fontId="17" fillId="0" borderId="0" xfId="6" applyNumberFormat="1" applyFont="1" applyBorder="1" applyAlignment="1">
      <alignment horizontal="left"/>
    </xf>
    <xf numFmtId="1" fontId="58" fillId="12" borderId="25" xfId="6" applyNumberFormat="1" applyFont="1" applyFill="1" applyBorder="1" applyAlignment="1">
      <alignment horizontal="center" wrapText="1"/>
    </xf>
    <xf numFmtId="44" fontId="18" fillId="5" borderId="28" xfId="14" applyFont="1" applyFill="1" applyBorder="1" applyAlignment="1">
      <alignment horizontal="center" vertical="top" wrapText="1"/>
    </xf>
    <xf numFmtId="44" fontId="2" fillId="5" borderId="25" xfId="14" applyFont="1" applyFill="1" applyBorder="1" applyAlignment="1">
      <alignment horizontal="center" wrapText="1"/>
    </xf>
    <xf numFmtId="44" fontId="2" fillId="5" borderId="25" xfId="14" applyFont="1" applyFill="1" applyBorder="1" applyAlignment="1" applyProtection="1">
      <alignment horizontal="center" wrapText="1"/>
      <protection locked="0"/>
    </xf>
    <xf numFmtId="0" fontId="37" fillId="0" borderId="0" xfId="6" applyNumberFormat="1" applyFont="1" applyFill="1" applyBorder="1" applyAlignment="1" applyProtection="1">
      <alignment horizontal="center" vertical="top" wrapText="1" readingOrder="1"/>
      <protection locked="0"/>
    </xf>
    <xf numFmtId="0" fontId="37" fillId="0" borderId="0" xfId="6" applyNumberFormat="1" applyFont="1" applyFill="1" applyBorder="1" applyAlignment="1" applyProtection="1">
      <alignment horizontal="left" vertical="top" wrapText="1" readingOrder="1"/>
      <protection locked="0"/>
    </xf>
    <xf numFmtId="1" fontId="37" fillId="0" borderId="0" xfId="6" applyNumberFormat="1" applyFont="1" applyFill="1" applyBorder="1" applyAlignment="1" applyProtection="1">
      <alignment horizontal="right" vertical="top" wrapText="1" readingOrder="1"/>
      <protection locked="0"/>
    </xf>
    <xf numFmtId="1" fontId="37" fillId="0" borderId="0" xfId="6" applyNumberFormat="1" applyFont="1" applyFill="1" applyBorder="1" applyAlignment="1">
      <alignment horizontal="center" vertical="top" wrapText="1"/>
    </xf>
    <xf numFmtId="1" fontId="37" fillId="0" borderId="0" xfId="6" applyNumberFormat="1" applyFont="1" applyFill="1" applyBorder="1" applyAlignment="1" applyProtection="1">
      <alignment horizontal="center" wrapText="1" readingOrder="1"/>
      <protection locked="0"/>
    </xf>
    <xf numFmtId="1" fontId="37" fillId="0" borderId="0" xfId="6" applyNumberFormat="1" applyFont="1" applyFill="1" applyBorder="1" applyAlignment="1">
      <alignment horizontal="center" wrapText="1"/>
    </xf>
    <xf numFmtId="1" fontId="49" fillId="0" borderId="0" xfId="6" applyNumberFormat="1" applyFont="1" applyFill="1" applyBorder="1" applyAlignment="1">
      <alignment horizontal="center" wrapText="1"/>
    </xf>
    <xf numFmtId="1" fontId="2" fillId="0" borderId="0" xfId="6" applyNumberFormat="1" applyFont="1" applyFill="1" applyBorder="1" applyAlignment="1">
      <alignment horizontal="center" wrapText="1"/>
    </xf>
    <xf numFmtId="1" fontId="47" fillId="7" borderId="68" xfId="6" applyNumberFormat="1" applyFont="1" applyFill="1" applyBorder="1" applyAlignment="1">
      <alignment vertical="top" wrapText="1"/>
    </xf>
    <xf numFmtId="44" fontId="18" fillId="5" borderId="69" xfId="14" applyFont="1" applyFill="1" applyBorder="1" applyAlignment="1">
      <alignment horizontal="center" vertical="top" wrapText="1"/>
    </xf>
    <xf numFmtId="44" fontId="2" fillId="5" borderId="68" xfId="14" applyFont="1" applyFill="1" applyBorder="1" applyAlignment="1">
      <alignment horizontal="center" wrapText="1"/>
    </xf>
    <xf numFmtId="44" fontId="2" fillId="5" borderId="68" xfId="14" applyFont="1" applyFill="1" applyBorder="1" applyAlignment="1" applyProtection="1">
      <alignment horizontal="center" wrapText="1"/>
      <protection locked="0"/>
    </xf>
    <xf numFmtId="0" fontId="43" fillId="9" borderId="0" xfId="6" applyFont="1" applyFill="1" applyAlignment="1">
      <alignment vertical="top" wrapText="1"/>
    </xf>
    <xf numFmtId="0" fontId="43" fillId="9" borderId="66" xfId="6" applyFont="1" applyFill="1" applyBorder="1" applyAlignment="1">
      <alignment vertical="top" wrapText="1"/>
    </xf>
    <xf numFmtId="0" fontId="43" fillId="9" borderId="67" xfId="6" applyFont="1" applyFill="1" applyBorder="1" applyAlignment="1">
      <alignment vertical="top" wrapText="1"/>
    </xf>
    <xf numFmtId="0" fontId="43" fillId="8" borderId="21" xfId="6" applyNumberFormat="1" applyFont="1" applyFill="1" applyBorder="1" applyAlignment="1">
      <alignment horizontal="left" vertical="top"/>
    </xf>
    <xf numFmtId="0" fontId="43" fillId="8" borderId="0" xfId="6" applyNumberFormat="1" applyFont="1" applyFill="1" applyBorder="1" applyAlignment="1">
      <alignment horizontal="left" vertical="top"/>
    </xf>
    <xf numFmtId="1" fontId="66" fillId="8" borderId="22" xfId="6" applyNumberFormat="1" applyFont="1" applyFill="1" applyBorder="1" applyAlignment="1">
      <alignment horizontal="left" vertical="top"/>
    </xf>
    <xf numFmtId="1" fontId="66" fillId="8" borderId="0" xfId="6" applyNumberFormat="1" applyFont="1" applyFill="1" applyBorder="1" applyAlignment="1">
      <alignment horizontal="left" vertical="top"/>
    </xf>
    <xf numFmtId="0" fontId="43" fillId="8" borderId="20" xfId="6" applyNumberFormat="1" applyFont="1" applyFill="1" applyBorder="1" applyAlignment="1">
      <alignment horizontal="left" vertical="top" wrapText="1"/>
    </xf>
    <xf numFmtId="0" fontId="12" fillId="2" borderId="0" xfId="6" applyNumberFormat="1" applyFont="1" applyFill="1" applyBorder="1" applyAlignment="1">
      <alignment horizontal="left" vertical="top" wrapText="1"/>
    </xf>
    <xf numFmtId="0" fontId="43" fillId="9" borderId="0" xfId="6" applyFont="1" applyFill="1" applyAlignment="1">
      <alignment horizontal="left" vertical="top" wrapText="1"/>
    </xf>
    <xf numFmtId="0" fontId="43" fillId="8" borderId="15" xfId="6" applyNumberFormat="1" applyFont="1" applyFill="1" applyBorder="1" applyAlignment="1">
      <alignment horizontal="left" vertical="top"/>
    </xf>
    <xf numFmtId="0" fontId="43" fillId="9" borderId="15" xfId="6" applyFont="1" applyFill="1" applyBorder="1" applyAlignment="1">
      <alignment vertical="top" wrapText="1"/>
    </xf>
    <xf numFmtId="1" fontId="66" fillId="8" borderId="15" xfId="6" applyNumberFormat="1" applyFont="1" applyFill="1" applyBorder="1" applyAlignment="1">
      <alignment horizontal="left" vertical="top"/>
    </xf>
    <xf numFmtId="0" fontId="43" fillId="9" borderId="15" xfId="6" applyFont="1" applyFill="1" applyBorder="1" applyAlignment="1">
      <alignment horizontal="left" vertical="top" wrapText="1"/>
    </xf>
    <xf numFmtId="0" fontId="44" fillId="12" borderId="28" xfId="6" applyNumberFormat="1" applyFont="1" applyFill="1" applyBorder="1" applyAlignment="1">
      <alignment horizontal="center" wrapText="1"/>
    </xf>
    <xf numFmtId="1" fontId="44" fillId="12" borderId="28" xfId="6" applyNumberFormat="1" applyFont="1" applyFill="1" applyBorder="1" applyAlignment="1">
      <alignment horizontal="center" wrapText="1"/>
    </xf>
    <xf numFmtId="0" fontId="18" fillId="12" borderId="34" xfId="6" applyNumberFormat="1" applyFont="1" applyFill="1" applyBorder="1" applyAlignment="1">
      <alignment horizontal="center" vertical="top" wrapText="1"/>
    </xf>
    <xf numFmtId="1" fontId="58" fillId="12" borderId="26" xfId="6" applyNumberFormat="1" applyFont="1" applyFill="1" applyBorder="1" applyAlignment="1">
      <alignment horizontal="center" wrapText="1"/>
    </xf>
    <xf numFmtId="1" fontId="58" fillId="12" borderId="29" xfId="6" applyNumberFormat="1" applyFont="1" applyFill="1" applyBorder="1" applyAlignment="1">
      <alignment horizontal="center" wrapText="1"/>
    </xf>
    <xf numFmtId="1" fontId="2" fillId="12" borderId="25" xfId="6" applyNumberFormat="1" applyFont="1" applyFill="1" applyBorder="1" applyAlignment="1">
      <alignment horizontal="center" wrapText="1"/>
    </xf>
    <xf numFmtId="1" fontId="2" fillId="12" borderId="26" xfId="6" applyNumberFormat="1" applyFont="1" applyFill="1" applyBorder="1" applyAlignment="1">
      <alignment horizontal="center" wrapText="1"/>
    </xf>
    <xf numFmtId="1" fontId="2" fillId="12" borderId="23" xfId="6" applyNumberFormat="1" applyFont="1" applyFill="1" applyBorder="1" applyAlignment="1">
      <alignment horizontal="center" wrapText="1"/>
    </xf>
    <xf numFmtId="1" fontId="2" fillId="12" borderId="29" xfId="6" applyNumberFormat="1" applyFont="1" applyFill="1" applyBorder="1" applyAlignment="1">
      <alignment horizontal="center" wrapText="1"/>
    </xf>
    <xf numFmtId="1" fontId="2" fillId="12" borderId="25" xfId="6" applyNumberFormat="1" applyFont="1" applyFill="1" applyBorder="1" applyAlignment="1" applyProtection="1">
      <alignment horizontal="center" wrapText="1"/>
      <protection locked="0"/>
    </xf>
    <xf numFmtId="1" fontId="2" fillId="12" borderId="26" xfId="6" applyNumberFormat="1" applyFont="1" applyFill="1" applyBorder="1" applyAlignment="1" applyProtection="1">
      <alignment horizontal="center" wrapText="1"/>
      <protection locked="0"/>
    </xf>
    <xf numFmtId="1" fontId="2" fillId="12" borderId="50" xfId="6" applyNumberFormat="1" applyFont="1" applyFill="1" applyBorder="1" applyAlignment="1">
      <alignment horizontal="center" wrapText="1"/>
    </xf>
    <xf numFmtId="1" fontId="2" fillId="12" borderId="0" xfId="6" applyNumberFormat="1" applyFont="1" applyFill="1" applyBorder="1" applyAlignment="1">
      <alignment horizontal="center" wrapText="1"/>
    </xf>
    <xf numFmtId="44" fontId="58" fillId="12" borderId="25" xfId="14" applyFont="1" applyFill="1" applyBorder="1" applyAlignment="1">
      <alignment horizontal="center" wrapText="1"/>
    </xf>
    <xf numFmtId="44" fontId="18" fillId="12" borderId="34" xfId="14" applyFont="1" applyFill="1" applyBorder="1" applyAlignment="1">
      <alignment horizontal="center" vertical="top" wrapText="1"/>
    </xf>
    <xf numFmtId="44" fontId="58" fillId="12" borderId="26" xfId="14" applyFont="1" applyFill="1" applyBorder="1" applyAlignment="1">
      <alignment horizontal="center" wrapText="1"/>
    </xf>
    <xf numFmtId="44" fontId="58" fillId="12" borderId="29" xfId="14" applyFont="1" applyFill="1" applyBorder="1" applyAlignment="1">
      <alignment horizontal="center" wrapText="1"/>
    </xf>
    <xf numFmtId="44" fontId="2" fillId="12" borderId="25" xfId="14" applyFont="1" applyFill="1" applyBorder="1" applyAlignment="1">
      <alignment horizontal="center" wrapText="1"/>
    </xf>
    <xf numFmtId="44" fontId="2" fillId="12" borderId="26" xfId="14" applyFont="1" applyFill="1" applyBorder="1" applyAlignment="1">
      <alignment horizontal="center" wrapText="1"/>
    </xf>
    <xf numFmtId="44" fontId="2" fillId="12" borderId="23" xfId="14" applyFont="1" applyFill="1" applyBorder="1" applyAlignment="1">
      <alignment horizontal="center" wrapText="1"/>
    </xf>
    <xf numFmtId="44" fontId="2" fillId="12" borderId="29" xfId="14" applyFont="1" applyFill="1" applyBorder="1" applyAlignment="1">
      <alignment horizontal="center" wrapText="1"/>
    </xf>
    <xf numFmtId="44" fontId="2" fillId="12" borderId="25" xfId="14" applyFont="1" applyFill="1" applyBorder="1" applyAlignment="1" applyProtection="1">
      <alignment horizontal="center" wrapText="1"/>
      <protection locked="0"/>
    </xf>
    <xf numFmtId="44" fontId="2" fillId="12" borderId="26" xfId="14" applyFont="1" applyFill="1" applyBorder="1" applyAlignment="1" applyProtection="1">
      <alignment horizontal="center" wrapText="1"/>
      <protection locked="0"/>
    </xf>
    <xf numFmtId="44" fontId="2" fillId="12" borderId="50" xfId="14" applyFont="1" applyFill="1" applyBorder="1" applyAlignment="1">
      <alignment horizontal="center" wrapText="1"/>
    </xf>
    <xf numFmtId="0" fontId="43" fillId="9" borderId="70" xfId="6" applyFont="1" applyFill="1" applyBorder="1" applyAlignment="1">
      <alignment vertical="top" wrapText="1"/>
    </xf>
    <xf numFmtId="0" fontId="43" fillId="9" borderId="70" xfId="6" applyFont="1" applyFill="1" applyBorder="1" applyAlignment="1">
      <alignment horizontal="left" vertical="top" wrapText="1"/>
    </xf>
    <xf numFmtId="0" fontId="43" fillId="9" borderId="71" xfId="6" applyFont="1" applyFill="1" applyBorder="1" applyAlignment="1">
      <alignment vertical="top" wrapText="1"/>
    </xf>
    <xf numFmtId="0" fontId="43" fillId="9" borderId="72" xfId="6" applyFont="1" applyFill="1" applyBorder="1" applyAlignment="1">
      <alignment vertical="top" wrapText="1"/>
    </xf>
    <xf numFmtId="44" fontId="44" fillId="12" borderId="28" xfId="14" applyFont="1" applyFill="1" applyBorder="1" applyAlignment="1">
      <alignment horizontal="center" wrapText="1"/>
    </xf>
    <xf numFmtId="44" fontId="2" fillId="12" borderId="0" xfId="14" applyFont="1" applyFill="1" applyBorder="1" applyAlignment="1">
      <alignment horizontal="left" wrapText="1"/>
    </xf>
    <xf numFmtId="44" fontId="47" fillId="7" borderId="28" xfId="14" applyFont="1" applyFill="1" applyBorder="1" applyAlignment="1">
      <alignment horizontal="center" wrapText="1"/>
    </xf>
    <xf numFmtId="44" fontId="47" fillId="7" borderId="65" xfId="14" applyFont="1" applyFill="1" applyBorder="1" applyAlignment="1">
      <alignment horizontal="center" wrapText="1"/>
    </xf>
    <xf numFmtId="44" fontId="47" fillId="7" borderId="69" xfId="14" applyFont="1" applyFill="1" applyBorder="1" applyAlignment="1">
      <alignment horizontal="center" wrapText="1"/>
    </xf>
    <xf numFmtId="44" fontId="61" fillId="5" borderId="28" xfId="14" applyFont="1" applyFill="1" applyBorder="1" applyAlignment="1">
      <alignment horizontal="center" wrapText="1"/>
    </xf>
    <xf numFmtId="44" fontId="61" fillId="5" borderId="65" xfId="14" applyFont="1" applyFill="1" applyBorder="1" applyAlignment="1">
      <alignment horizontal="center" wrapText="1"/>
    </xf>
    <xf numFmtId="44" fontId="61" fillId="5" borderId="69" xfId="14" applyFont="1" applyFill="1" applyBorder="1" applyAlignment="1">
      <alignment horizontal="center" wrapText="1"/>
    </xf>
    <xf numFmtId="44" fontId="44" fillId="12" borderId="65" xfId="14" applyFont="1" applyFill="1" applyBorder="1" applyAlignment="1">
      <alignment horizontal="center" wrapText="1"/>
    </xf>
    <xf numFmtId="44" fontId="44" fillId="12" borderId="69" xfId="14" applyFont="1" applyFill="1" applyBorder="1" applyAlignment="1">
      <alignment horizontal="center" wrapText="1"/>
    </xf>
    <xf numFmtId="44" fontId="44" fillId="5" borderId="28" xfId="14" applyFont="1" applyFill="1" applyBorder="1" applyAlignment="1">
      <alignment horizontal="center" wrapText="1"/>
    </xf>
    <xf numFmtId="44" fontId="44" fillId="5" borderId="65" xfId="14" applyFont="1" applyFill="1" applyBorder="1" applyAlignment="1">
      <alignment horizontal="center" wrapText="1"/>
    </xf>
    <xf numFmtId="44" fontId="44" fillId="5" borderId="69" xfId="14" applyFont="1" applyFill="1" applyBorder="1" applyAlignment="1">
      <alignment horizontal="center" wrapText="1"/>
    </xf>
    <xf numFmtId="0" fontId="70" fillId="0" borderId="0" xfId="6" applyFont="1" applyFill="1" applyAlignment="1">
      <alignment vertical="top" wrapText="1"/>
    </xf>
    <xf numFmtId="44" fontId="44" fillId="0" borderId="28" xfId="14" applyFont="1" applyFill="1" applyBorder="1" applyAlignment="1">
      <alignment horizontal="center" wrapText="1"/>
    </xf>
    <xf numFmtId="44" fontId="44" fillId="0" borderId="65" xfId="14" applyFont="1" applyFill="1" applyBorder="1" applyAlignment="1">
      <alignment horizontal="center" wrapText="1"/>
    </xf>
    <xf numFmtId="44" fontId="44" fillId="0" borderId="69" xfId="14" applyFont="1" applyFill="1" applyBorder="1" applyAlignment="1">
      <alignment horizontal="center" wrapText="1"/>
    </xf>
    <xf numFmtId="1" fontId="18" fillId="0" borderId="28" xfId="6" applyNumberFormat="1" applyFont="1" applyFill="1" applyBorder="1" applyAlignment="1">
      <alignment horizontal="left" vertical="distributed" wrapText="1"/>
    </xf>
    <xf numFmtId="0" fontId="22" fillId="0" borderId="28" xfId="6" applyFont="1" applyFill="1" applyBorder="1" applyAlignment="1">
      <alignment wrapText="1"/>
    </xf>
    <xf numFmtId="0" fontId="18" fillId="12" borderId="35" xfId="6" applyNumberFormat="1" applyFont="1" applyFill="1" applyBorder="1" applyAlignment="1">
      <alignment horizontal="center" vertical="center" wrapText="1"/>
    </xf>
    <xf numFmtId="0" fontId="18" fillId="12" borderId="34" xfId="6" applyNumberFormat="1" applyFont="1" applyFill="1" applyBorder="1" applyAlignment="1">
      <alignment horizontal="center" vertical="center" wrapText="1"/>
    </xf>
    <xf numFmtId="0" fontId="18" fillId="12" borderId="28" xfId="6" applyNumberFormat="1" applyFont="1" applyFill="1" applyBorder="1" applyAlignment="1">
      <alignment horizontal="center" vertical="center" wrapText="1"/>
    </xf>
    <xf numFmtId="0" fontId="18" fillId="12" borderId="57" xfId="6" applyNumberFormat="1" applyFont="1" applyFill="1" applyBorder="1" applyAlignment="1">
      <alignment horizontal="center" vertical="center" wrapText="1"/>
    </xf>
    <xf numFmtId="0" fontId="18" fillId="12" borderId="55" xfId="6" applyNumberFormat="1" applyFont="1" applyFill="1" applyBorder="1" applyAlignment="1">
      <alignment horizontal="center" vertical="center" wrapText="1"/>
    </xf>
    <xf numFmtId="0" fontId="18" fillId="12" borderId="56" xfId="6" applyNumberFormat="1" applyFont="1" applyFill="1" applyBorder="1" applyAlignment="1">
      <alignment horizontal="center" vertical="center" wrapText="1"/>
    </xf>
    <xf numFmtId="0" fontId="18" fillId="12" borderId="33" xfId="6" applyNumberFormat="1" applyFont="1" applyFill="1" applyBorder="1" applyAlignment="1">
      <alignment horizontal="center" vertical="center" wrapText="1"/>
    </xf>
    <xf numFmtId="0" fontId="18" fillId="12" borderId="53" xfId="6" applyNumberFormat="1" applyFont="1" applyFill="1" applyBorder="1" applyAlignment="1">
      <alignment horizontal="center" vertical="center" wrapText="1"/>
    </xf>
    <xf numFmtId="0" fontId="37" fillId="12" borderId="28" xfId="6" applyNumberFormat="1" applyFont="1" applyFill="1" applyBorder="1" applyAlignment="1">
      <alignment horizontal="center" vertical="center" wrapText="1"/>
    </xf>
    <xf numFmtId="0" fontId="37" fillId="12" borderId="34" xfId="6" applyNumberFormat="1" applyFont="1" applyFill="1" applyBorder="1" applyAlignment="1">
      <alignment horizontal="center" vertical="center" wrapText="1"/>
    </xf>
    <xf numFmtId="1" fontId="34" fillId="7" borderId="74" xfId="6" applyNumberFormat="1" applyFont="1" applyFill="1" applyBorder="1" applyAlignment="1">
      <alignment horizontal="center" vertical="center" wrapText="1"/>
    </xf>
    <xf numFmtId="1" fontId="34" fillId="7" borderId="84" xfId="6" applyNumberFormat="1" applyFont="1" applyFill="1" applyBorder="1" applyAlignment="1">
      <alignment horizontal="center" vertical="center" wrapText="1"/>
    </xf>
    <xf numFmtId="1" fontId="47" fillId="7" borderId="92" xfId="6" applyNumberFormat="1" applyFont="1" applyFill="1" applyBorder="1" applyAlignment="1">
      <alignment vertical="top" wrapText="1"/>
    </xf>
    <xf numFmtId="44" fontId="58" fillId="12" borderId="92" xfId="14" applyFont="1" applyFill="1" applyBorder="1" applyAlignment="1">
      <alignment horizontal="center" wrapText="1"/>
    </xf>
    <xf numFmtId="44" fontId="18" fillId="5" borderId="65" xfId="14" applyFont="1" applyFill="1" applyBorder="1" applyAlignment="1">
      <alignment horizontal="center" vertical="top" wrapText="1"/>
    </xf>
    <xf numFmtId="44" fontId="18" fillId="12" borderId="77" xfId="14" applyFont="1" applyFill="1" applyBorder="1" applyAlignment="1">
      <alignment horizontal="center" vertical="top" wrapText="1"/>
    </xf>
    <xf numFmtId="44" fontId="2" fillId="5" borderId="92" xfId="14" applyFont="1" applyFill="1" applyBorder="1" applyAlignment="1">
      <alignment horizontal="center" wrapText="1"/>
    </xf>
    <xf numFmtId="44" fontId="58" fillId="12" borderId="93" xfId="14" applyFont="1" applyFill="1" applyBorder="1" applyAlignment="1">
      <alignment horizontal="center" wrapText="1"/>
    </xf>
    <xf numFmtId="44" fontId="58" fillId="12" borderId="94" xfId="14" applyFont="1" applyFill="1" applyBorder="1" applyAlignment="1">
      <alignment horizontal="center" wrapText="1"/>
    </xf>
    <xf numFmtId="44" fontId="2" fillId="12" borderId="92" xfId="14" applyFont="1" applyFill="1" applyBorder="1" applyAlignment="1">
      <alignment horizontal="center" wrapText="1"/>
    </xf>
    <xf numFmtId="44" fontId="2" fillId="12" borderId="93" xfId="14" applyFont="1" applyFill="1" applyBorder="1" applyAlignment="1">
      <alignment horizontal="center" wrapText="1"/>
    </xf>
    <xf numFmtId="44" fontId="2" fillId="12" borderId="31" xfId="14" applyFont="1" applyFill="1" applyBorder="1" applyAlignment="1">
      <alignment horizontal="center" wrapText="1"/>
    </xf>
    <xf numFmtId="44" fontId="2" fillId="12" borderId="94" xfId="14" applyFont="1" applyFill="1" applyBorder="1" applyAlignment="1">
      <alignment horizontal="center" wrapText="1"/>
    </xf>
    <xf numFmtId="44" fontId="2" fillId="5" borderId="92" xfId="14" applyFont="1" applyFill="1" applyBorder="1" applyAlignment="1" applyProtection="1">
      <alignment horizontal="center" wrapText="1"/>
      <protection locked="0"/>
    </xf>
    <xf numFmtId="44" fontId="2" fillId="12" borderId="92" xfId="14" applyFont="1" applyFill="1" applyBorder="1" applyAlignment="1" applyProtection="1">
      <alignment horizontal="center" wrapText="1"/>
      <protection locked="0"/>
    </xf>
    <xf numFmtId="44" fontId="2" fillId="12" borderId="93" xfId="14" applyFont="1" applyFill="1" applyBorder="1" applyAlignment="1" applyProtection="1">
      <alignment horizontal="center" wrapText="1"/>
      <protection locked="0"/>
    </xf>
    <xf numFmtId="44" fontId="2" fillId="12" borderId="95" xfId="14" applyFont="1" applyFill="1" applyBorder="1" applyAlignment="1">
      <alignment horizontal="center" wrapText="1"/>
    </xf>
    <xf numFmtId="1" fontId="58" fillId="12" borderId="68" xfId="6" applyNumberFormat="1" applyFont="1" applyFill="1" applyBorder="1" applyAlignment="1">
      <alignment horizontal="center" wrapText="1"/>
    </xf>
    <xf numFmtId="0" fontId="18" fillId="12" borderId="85" xfId="6" applyNumberFormat="1" applyFont="1" applyFill="1" applyBorder="1" applyAlignment="1">
      <alignment horizontal="center" vertical="top" wrapText="1"/>
    </xf>
    <xf numFmtId="1" fontId="58" fillId="12" borderId="87" xfId="6" applyNumberFormat="1" applyFont="1" applyFill="1" applyBorder="1" applyAlignment="1">
      <alignment horizontal="center" wrapText="1"/>
    </xf>
    <xf numFmtId="1" fontId="58" fillId="12" borderId="88" xfId="6" applyNumberFormat="1" applyFont="1" applyFill="1" applyBorder="1" applyAlignment="1">
      <alignment horizontal="center" wrapText="1"/>
    </xf>
    <xf numFmtId="1" fontId="2" fillId="12" borderId="68" xfId="6" applyNumberFormat="1" applyFont="1" applyFill="1" applyBorder="1" applyAlignment="1">
      <alignment horizontal="center" wrapText="1"/>
    </xf>
    <xf numFmtId="1" fontId="2" fillId="12" borderId="87" xfId="6" applyNumberFormat="1" applyFont="1" applyFill="1" applyBorder="1" applyAlignment="1">
      <alignment horizontal="center" wrapText="1"/>
    </xf>
    <xf numFmtId="1" fontId="2" fillId="12" borderId="67" xfId="6" applyNumberFormat="1" applyFont="1" applyFill="1" applyBorder="1" applyAlignment="1">
      <alignment horizontal="center" wrapText="1"/>
    </xf>
    <xf numFmtId="1" fontId="2" fillId="12" borderId="88" xfId="6" applyNumberFormat="1" applyFont="1" applyFill="1" applyBorder="1" applyAlignment="1">
      <alignment horizontal="center" wrapText="1"/>
    </xf>
    <xf numFmtId="1" fontId="2" fillId="12" borderId="68" xfId="6" applyNumberFormat="1" applyFont="1" applyFill="1" applyBorder="1" applyAlignment="1" applyProtection="1">
      <alignment horizontal="center" wrapText="1"/>
      <protection locked="0"/>
    </xf>
    <xf numFmtId="1" fontId="2" fillId="12" borderId="87" xfId="6" applyNumberFormat="1" applyFont="1" applyFill="1" applyBorder="1" applyAlignment="1" applyProtection="1">
      <alignment horizontal="center" wrapText="1"/>
      <protection locked="0"/>
    </xf>
    <xf numFmtId="1" fontId="2" fillId="12" borderId="96" xfId="6" applyNumberFormat="1" applyFont="1" applyFill="1" applyBorder="1" applyAlignment="1">
      <alignment horizontal="center" wrapText="1"/>
    </xf>
    <xf numFmtId="44" fontId="2" fillId="12" borderId="97" xfId="14" applyFont="1" applyFill="1" applyBorder="1" applyAlignment="1">
      <alignment horizontal="left" wrapText="1"/>
    </xf>
    <xf numFmtId="0" fontId="18" fillId="2" borderId="34" xfId="6" applyNumberFormat="1" applyFont="1" applyFill="1" applyBorder="1" applyAlignment="1">
      <alignment horizontal="center" wrapText="1"/>
    </xf>
    <xf numFmtId="0" fontId="18" fillId="2" borderId="34" xfId="6" applyNumberFormat="1" applyFont="1" applyFill="1" applyBorder="1" applyAlignment="1">
      <alignment wrapText="1"/>
    </xf>
    <xf numFmtId="3" fontId="18" fillId="2" borderId="34" xfId="6" applyNumberFormat="1" applyFont="1" applyFill="1" applyBorder="1" applyAlignment="1">
      <alignment wrapText="1"/>
    </xf>
    <xf numFmtId="1" fontId="18" fillId="2" borderId="34" xfId="6" applyNumberFormat="1" applyFont="1" applyFill="1" applyBorder="1" applyAlignment="1">
      <alignment horizontal="center" wrapText="1"/>
    </xf>
    <xf numFmtId="0" fontId="18" fillId="2" borderId="34" xfId="6" applyNumberFormat="1" applyFont="1" applyFill="1" applyBorder="1" applyAlignment="1">
      <alignment horizontal="left" wrapText="1"/>
    </xf>
    <xf numFmtId="0" fontId="22" fillId="2" borderId="34" xfId="6" applyNumberFormat="1" applyFont="1" applyFill="1" applyBorder="1" applyAlignment="1">
      <alignment horizontal="right" wrapText="1"/>
    </xf>
    <xf numFmtId="0" fontId="22" fillId="2" borderId="34" xfId="6" applyFont="1" applyFill="1" applyBorder="1" applyAlignment="1">
      <alignment wrapText="1"/>
    </xf>
    <xf numFmtId="0" fontId="33" fillId="2" borderId="34" xfId="6" applyNumberFormat="1" applyFont="1" applyFill="1" applyBorder="1" applyAlignment="1">
      <alignment horizontal="center" wrapText="1"/>
    </xf>
    <xf numFmtId="0" fontId="44" fillId="2" borderId="34" xfId="6" applyNumberFormat="1" applyFont="1" applyFill="1" applyBorder="1" applyAlignment="1">
      <alignment horizontal="center" wrapText="1"/>
    </xf>
    <xf numFmtId="0" fontId="44" fillId="12" borderId="34" xfId="6" applyNumberFormat="1" applyFont="1" applyFill="1" applyBorder="1" applyAlignment="1">
      <alignment horizontal="center" wrapText="1"/>
    </xf>
    <xf numFmtId="44" fontId="44" fillId="12" borderId="34" xfId="14" applyFont="1" applyFill="1" applyBorder="1" applyAlignment="1">
      <alignment horizontal="center" wrapText="1"/>
    </xf>
    <xf numFmtId="44" fontId="44" fillId="12" borderId="77" xfId="14" applyFont="1" applyFill="1" applyBorder="1" applyAlignment="1">
      <alignment horizontal="center" wrapText="1"/>
    </xf>
    <xf numFmtId="44" fontId="44" fillId="12" borderId="85" xfId="14" applyFont="1" applyFill="1" applyBorder="1" applyAlignment="1">
      <alignment horizontal="center" wrapText="1"/>
    </xf>
    <xf numFmtId="0" fontId="18" fillId="2" borderId="15" xfId="6" applyNumberFormat="1" applyFont="1" applyFill="1" applyBorder="1" applyAlignment="1">
      <alignment horizontal="center" wrapText="1"/>
    </xf>
    <xf numFmtId="0" fontId="18" fillId="2" borderId="15" xfId="6" applyNumberFormat="1" applyFont="1" applyFill="1" applyBorder="1" applyAlignment="1">
      <alignment wrapText="1"/>
    </xf>
    <xf numFmtId="3" fontId="18" fillId="2" borderId="15" xfId="6" applyNumberFormat="1" applyFont="1" applyFill="1" applyBorder="1" applyAlignment="1">
      <alignment wrapText="1"/>
    </xf>
    <xf numFmtId="1" fontId="18" fillId="2" borderId="15" xfId="6" applyNumberFormat="1" applyFont="1" applyFill="1" applyBorder="1" applyAlignment="1">
      <alignment horizontal="center" wrapText="1"/>
    </xf>
    <xf numFmtId="0" fontId="18" fillId="2" borderId="15" xfId="6" applyNumberFormat="1" applyFont="1" applyFill="1" applyBorder="1" applyAlignment="1">
      <alignment horizontal="left" wrapText="1"/>
    </xf>
    <xf numFmtId="0" fontId="22" fillId="2" borderId="15" xfId="6" applyNumberFormat="1" applyFont="1" applyFill="1" applyBorder="1" applyAlignment="1">
      <alignment horizontal="right" wrapText="1"/>
    </xf>
    <xf numFmtId="0" fontId="22" fillId="2" borderId="15" xfId="6" applyFont="1" applyFill="1" applyBorder="1" applyAlignment="1">
      <alignment wrapText="1"/>
    </xf>
    <xf numFmtId="0" fontId="33" fillId="2" borderId="15" xfId="6" applyNumberFormat="1" applyFont="1" applyFill="1" applyBorder="1" applyAlignment="1">
      <alignment horizontal="center" wrapText="1"/>
    </xf>
    <xf numFmtId="0" fontId="44" fillId="2" borderId="15" xfId="6" applyNumberFormat="1" applyFont="1" applyFill="1" applyBorder="1" applyAlignment="1">
      <alignment horizontal="center" wrapText="1"/>
    </xf>
    <xf numFmtId="0" fontId="44" fillId="12" borderId="15" xfId="6" applyNumberFormat="1" applyFont="1" applyFill="1" applyBorder="1" applyAlignment="1">
      <alignment horizontal="center" wrapText="1"/>
    </xf>
    <xf numFmtId="44" fontId="44" fillId="12" borderId="15" xfId="14" applyFont="1" applyFill="1" applyBorder="1" applyAlignment="1">
      <alignment horizontal="center" wrapText="1"/>
    </xf>
    <xf numFmtId="0" fontId="18" fillId="0" borderId="55" xfId="6" applyNumberFormat="1" applyFont="1" applyFill="1" applyBorder="1" applyAlignment="1">
      <alignment horizontal="left" vertical="top" wrapText="1"/>
    </xf>
    <xf numFmtId="0" fontId="37" fillId="0" borderId="15" xfId="6" applyNumberFormat="1" applyFont="1" applyFill="1" applyBorder="1" applyAlignment="1">
      <alignment horizontal="center" vertical="top" wrapText="1"/>
    </xf>
    <xf numFmtId="0" fontId="18" fillId="0" borderId="15" xfId="6" applyNumberFormat="1" applyFont="1" applyFill="1" applyBorder="1" applyAlignment="1">
      <alignment horizontal="left" vertical="top" wrapText="1"/>
    </xf>
    <xf numFmtId="0" fontId="37" fillId="0" borderId="15" xfId="6" applyNumberFormat="1" applyFont="1" applyFill="1" applyBorder="1" applyAlignment="1">
      <alignment horizontal="left" vertical="top" wrapText="1"/>
    </xf>
    <xf numFmtId="0" fontId="37" fillId="0" borderId="15" xfId="6" applyNumberFormat="1" applyFont="1" applyFill="1" applyBorder="1" applyAlignment="1">
      <alignment horizontal="right" vertical="top" wrapText="1"/>
    </xf>
    <xf numFmtId="0" fontId="18" fillId="0" borderId="15" xfId="6" applyNumberFormat="1" applyFont="1" applyBorder="1" applyAlignment="1">
      <alignment horizontal="center" vertical="top" wrapText="1"/>
    </xf>
    <xf numFmtId="0" fontId="18" fillId="0" borderId="15" xfId="6" applyNumberFormat="1" applyFont="1" applyBorder="1" applyAlignment="1">
      <alignment horizontal="center" vertical="center" wrapText="1"/>
    </xf>
    <xf numFmtId="0" fontId="33" fillId="0" borderId="15" xfId="6" applyNumberFormat="1" applyFont="1" applyBorder="1" applyAlignment="1">
      <alignment horizontal="center" vertical="center" wrapText="1"/>
    </xf>
    <xf numFmtId="0" fontId="18" fillId="0" borderId="15" xfId="6" applyNumberFormat="1" applyFont="1" applyFill="1" applyBorder="1" applyAlignment="1">
      <alignment horizontal="center" vertical="center" wrapText="1"/>
    </xf>
    <xf numFmtId="0" fontId="18" fillId="12" borderId="15" xfId="6" applyNumberFormat="1" applyFont="1" applyFill="1" applyBorder="1" applyAlignment="1">
      <alignment horizontal="center" vertical="center" wrapText="1"/>
    </xf>
    <xf numFmtId="44" fontId="71" fillId="12" borderId="15" xfId="14" applyFont="1" applyFill="1" applyBorder="1" applyAlignment="1">
      <alignment horizontal="center" vertical="center" wrapText="1"/>
    </xf>
    <xf numFmtId="0" fontId="44" fillId="12" borderId="39" xfId="6" applyNumberFormat="1" applyFont="1" applyFill="1" applyBorder="1" applyAlignment="1">
      <alignment horizontal="center" vertical="top" wrapText="1"/>
    </xf>
    <xf numFmtId="0" fontId="44" fillId="12" borderId="43" xfId="6" applyNumberFormat="1" applyFont="1" applyFill="1" applyBorder="1" applyAlignment="1">
      <alignment horizontal="center" vertical="top" wrapText="1"/>
    </xf>
    <xf numFmtId="0" fontId="44" fillId="12" borderId="41" xfId="6" applyNumberFormat="1" applyFont="1" applyFill="1" applyBorder="1" applyAlignment="1">
      <alignment horizontal="center" vertical="top" wrapText="1"/>
    </xf>
    <xf numFmtId="0" fontId="45" fillId="12" borderId="43" xfId="6" applyNumberFormat="1" applyFont="1" applyFill="1" applyBorder="1" applyAlignment="1">
      <alignment horizontal="center" vertical="top" wrapText="1"/>
    </xf>
    <xf numFmtId="0" fontId="45" fillId="12" borderId="23" xfId="6" applyNumberFormat="1" applyFont="1" applyFill="1" applyBorder="1" applyAlignment="1">
      <alignment horizontal="center" vertical="top" wrapText="1"/>
    </xf>
    <xf numFmtId="0" fontId="44" fillId="12" borderId="23" xfId="6" applyNumberFormat="1" applyFont="1" applyFill="1" applyBorder="1" applyAlignment="1">
      <alignment horizontal="center" vertical="top" wrapText="1"/>
    </xf>
    <xf numFmtId="0" fontId="44" fillId="12" borderId="38" xfId="6" applyNumberFormat="1" applyFont="1" applyFill="1" applyBorder="1" applyAlignment="1">
      <alignment horizontal="center" vertical="top" wrapText="1"/>
    </xf>
    <xf numFmtId="0" fontId="44" fillId="12" borderId="25" xfId="6" applyNumberFormat="1" applyFont="1" applyFill="1" applyBorder="1" applyAlignment="1">
      <alignment horizontal="center" vertical="top" wrapText="1"/>
    </xf>
    <xf numFmtId="0" fontId="18" fillId="0" borderId="15" xfId="6" applyNumberFormat="1" applyFont="1" applyFill="1" applyBorder="1" applyAlignment="1">
      <alignment vertical="top" wrapText="1"/>
    </xf>
    <xf numFmtId="0" fontId="18" fillId="2" borderId="15" xfId="6" applyNumberFormat="1" applyFont="1" applyFill="1" applyBorder="1" applyAlignment="1">
      <alignment horizontal="center" vertical="top" wrapText="1"/>
    </xf>
    <xf numFmtId="0" fontId="33" fillId="0" borderId="15" xfId="6" applyNumberFormat="1" applyFont="1" applyBorder="1" applyAlignment="1">
      <alignment horizontal="center" vertical="top" wrapText="1"/>
    </xf>
    <xf numFmtId="0" fontId="44" fillId="2" borderId="15" xfId="6" applyNumberFormat="1" applyFont="1" applyFill="1" applyBorder="1" applyAlignment="1">
      <alignment horizontal="center" vertical="top" wrapText="1"/>
    </xf>
    <xf numFmtId="0" fontId="44" fillId="12" borderId="15" xfId="6" applyNumberFormat="1" applyFont="1" applyFill="1" applyBorder="1" applyAlignment="1">
      <alignment horizontal="center" vertical="top" wrapText="1"/>
    </xf>
    <xf numFmtId="44" fontId="44" fillId="12" borderId="39" xfId="14" applyFont="1" applyFill="1" applyBorder="1" applyAlignment="1">
      <alignment horizontal="center" vertical="top" wrapText="1"/>
    </xf>
    <xf numFmtId="44" fontId="44" fillId="5" borderId="39" xfId="14" applyFont="1" applyFill="1" applyBorder="1" applyAlignment="1">
      <alignment horizontal="center" vertical="top" wrapText="1"/>
    </xf>
    <xf numFmtId="44" fontId="44" fillId="12" borderId="25" xfId="14" applyFont="1" applyFill="1" applyBorder="1" applyAlignment="1">
      <alignment horizontal="center" vertical="top" wrapText="1"/>
    </xf>
    <xf numFmtId="44" fontId="44" fillId="12" borderId="43" xfId="14" applyFont="1" applyFill="1" applyBorder="1" applyAlignment="1">
      <alignment horizontal="center" vertical="top" wrapText="1"/>
    </xf>
    <xf numFmtId="44" fontId="44" fillId="12" borderId="41" xfId="14" applyFont="1" applyFill="1" applyBorder="1" applyAlignment="1">
      <alignment horizontal="center" vertical="top" wrapText="1"/>
    </xf>
    <xf numFmtId="44" fontId="47" fillId="5" borderId="39" xfId="14" applyFont="1" applyFill="1" applyBorder="1" applyAlignment="1">
      <alignment horizontal="center" vertical="top" wrapText="1"/>
    </xf>
    <xf numFmtId="44" fontId="45" fillId="12" borderId="43" xfId="14" applyFont="1" applyFill="1" applyBorder="1" applyAlignment="1">
      <alignment horizontal="center" vertical="top" wrapText="1"/>
    </xf>
    <xf numFmtId="44" fontId="45" fillId="12" borderId="23" xfId="14" applyFont="1" applyFill="1" applyBorder="1" applyAlignment="1">
      <alignment horizontal="center" vertical="top" wrapText="1"/>
    </xf>
    <xf numFmtId="44" fontId="44" fillId="5" borderId="39" xfId="14" applyFont="1" applyFill="1" applyBorder="1" applyAlignment="1">
      <alignment vertical="top" wrapText="1"/>
    </xf>
    <xf numFmtId="44" fontId="44" fillId="12" borderId="23" xfId="14" applyFont="1" applyFill="1" applyBorder="1" applyAlignment="1">
      <alignment horizontal="center" vertical="top" wrapText="1"/>
    </xf>
    <xf numFmtId="44" fontId="44" fillId="12" borderId="38" xfId="14" applyFont="1" applyFill="1" applyBorder="1" applyAlignment="1">
      <alignment horizontal="center" vertical="top" wrapText="1"/>
    </xf>
    <xf numFmtId="44" fontId="44" fillId="12" borderId="15" xfId="14" applyFont="1" applyFill="1" applyBorder="1" applyAlignment="1">
      <alignment horizontal="center" vertical="top" wrapText="1"/>
    </xf>
    <xf numFmtId="0" fontId="18" fillId="0" borderId="15" xfId="6" applyNumberFormat="1" applyFont="1" applyFill="1" applyBorder="1" applyAlignment="1">
      <alignment horizontal="center" vertical="top" wrapText="1"/>
    </xf>
    <xf numFmtId="0" fontId="37" fillId="2" borderId="15" xfId="6" applyNumberFormat="1" applyFont="1" applyFill="1" applyBorder="1" applyAlignment="1">
      <alignment horizontal="left" vertical="top" wrapText="1"/>
    </xf>
    <xf numFmtId="0" fontId="18" fillId="6" borderId="98" xfId="6" applyNumberFormat="1" applyFont="1" applyFill="1" applyBorder="1" applyAlignment="1">
      <alignment horizontal="left" vertical="top" wrapText="1"/>
    </xf>
    <xf numFmtId="0" fontId="18" fillId="6" borderId="99" xfId="6" applyNumberFormat="1" applyFont="1" applyFill="1" applyBorder="1" applyAlignment="1">
      <alignment horizontal="left" vertical="top" wrapText="1"/>
    </xf>
    <xf numFmtId="1" fontId="10" fillId="0" borderId="100" xfId="6" applyNumberFormat="1" applyFont="1" applyBorder="1" applyAlignment="1">
      <alignment vertical="top" wrapText="1"/>
    </xf>
    <xf numFmtId="0" fontId="18" fillId="6" borderId="15" xfId="6" applyNumberFormat="1" applyFont="1" applyFill="1" applyBorder="1" applyAlignment="1">
      <alignment horizontal="left" vertical="top" wrapText="1"/>
    </xf>
    <xf numFmtId="0" fontId="10" fillId="0" borderId="15" xfId="6" applyNumberFormat="1" applyFont="1" applyBorder="1" applyAlignment="1">
      <alignment vertical="top" wrapText="1"/>
    </xf>
    <xf numFmtId="0" fontId="10" fillId="0" borderId="15" xfId="6" applyNumberFormat="1" applyFont="1" applyBorder="1" applyAlignment="1">
      <alignment horizontal="center" vertical="top" wrapText="1"/>
    </xf>
    <xf numFmtId="0" fontId="14" fillId="0" borderId="15" xfId="6" applyNumberFormat="1" applyFont="1" applyBorder="1" applyAlignment="1">
      <alignment vertical="top" wrapText="1"/>
    </xf>
    <xf numFmtId="0" fontId="10" fillId="0" borderId="15" xfId="6" applyNumberFormat="1" applyFont="1" applyFill="1" applyBorder="1" applyAlignment="1">
      <alignment vertical="top" wrapText="1"/>
    </xf>
    <xf numFmtId="0" fontId="44" fillId="12" borderId="28" xfId="6" applyNumberFormat="1" applyFont="1" applyFill="1" applyBorder="1" applyAlignment="1">
      <alignment horizontal="center" vertical="top" wrapText="1"/>
    </xf>
    <xf numFmtId="0" fontId="44" fillId="12" borderId="28" xfId="6" applyNumberFormat="1" applyFont="1" applyFill="1" applyBorder="1" applyAlignment="1">
      <alignment horizontal="center" vertical="center" wrapText="1"/>
    </xf>
    <xf numFmtId="1" fontId="44" fillId="12" borderId="34" xfId="6" applyNumberFormat="1" applyFont="1" applyFill="1" applyBorder="1" applyAlignment="1">
      <alignment horizontal="center"/>
    </xf>
    <xf numFmtId="1" fontId="44" fillId="12" borderId="33" xfId="6" applyNumberFormat="1" applyFont="1" applyFill="1" applyBorder="1" applyAlignment="1">
      <alignment horizontal="center"/>
    </xf>
    <xf numFmtId="49" fontId="4" fillId="2" borderId="0" xfId="1" applyNumberFormat="1" applyFont="1" applyFill="1" applyBorder="1" applyAlignment="1" applyProtection="1">
      <alignment horizontal="right" vertical="top"/>
    </xf>
    <xf numFmtId="0" fontId="67" fillId="0" borderId="0" xfId="6" applyNumberFormat="1" applyFont="1" applyFill="1" applyBorder="1" applyAlignment="1">
      <alignment horizontal="center" wrapText="1"/>
    </xf>
    <xf numFmtId="0" fontId="67" fillId="0" borderId="0" xfId="6" applyNumberFormat="1" applyFont="1" applyFill="1" applyBorder="1" applyAlignment="1">
      <alignment wrapText="1"/>
    </xf>
    <xf numFmtId="3" fontId="67" fillId="0" borderId="0" xfId="6" applyNumberFormat="1" applyFont="1" applyFill="1" applyBorder="1" applyAlignment="1">
      <alignment wrapText="1"/>
    </xf>
    <xf numFmtId="1" fontId="67" fillId="0" borderId="0" xfId="6" applyNumberFormat="1" applyFont="1" applyFill="1" applyBorder="1" applyAlignment="1">
      <alignment wrapText="1"/>
    </xf>
    <xf numFmtId="1" fontId="67" fillId="0" borderId="0" xfId="6" applyNumberFormat="1" applyFont="1" applyFill="1" applyBorder="1" applyAlignment="1">
      <alignment horizontal="center" wrapText="1"/>
    </xf>
    <xf numFmtId="1" fontId="67" fillId="0" borderId="0" xfId="6" applyNumberFormat="1" applyFont="1" applyFill="1" applyBorder="1" applyAlignment="1">
      <alignment horizontal="left" wrapText="1"/>
    </xf>
    <xf numFmtId="0" fontId="67" fillId="0" borderId="0" xfId="6" applyNumberFormat="1" applyFont="1" applyFill="1" applyBorder="1" applyAlignment="1">
      <alignment horizontal="right" wrapText="1"/>
    </xf>
    <xf numFmtId="0" fontId="68" fillId="0" borderId="0" xfId="6" applyNumberFormat="1" applyFont="1" applyFill="1" applyBorder="1" applyAlignment="1">
      <alignment horizontal="center" wrapText="1"/>
    </xf>
    <xf numFmtId="0" fontId="69" fillId="0" borderId="0" xfId="6" applyNumberFormat="1" applyFont="1" applyFill="1" applyBorder="1" applyAlignment="1">
      <alignment horizontal="center" wrapText="1"/>
    </xf>
    <xf numFmtId="0" fontId="70" fillId="2" borderId="0" xfId="6" applyFont="1" applyFill="1" applyAlignment="1">
      <alignment vertical="top" wrapText="1"/>
    </xf>
    <xf numFmtId="0" fontId="23" fillId="2" borderId="15" xfId="6" applyNumberFormat="1" applyFont="1" applyFill="1" applyBorder="1" applyAlignment="1">
      <alignment horizontal="center" wrapText="1"/>
    </xf>
    <xf numFmtId="0" fontId="67" fillId="2" borderId="15" xfId="6" applyNumberFormat="1" applyFont="1" applyFill="1" applyBorder="1" applyAlignment="1">
      <alignment horizontal="center" wrapText="1"/>
    </xf>
    <xf numFmtId="0" fontId="23" fillId="2" borderId="15" xfId="6" applyNumberFormat="1" applyFont="1" applyFill="1" applyBorder="1" applyAlignment="1">
      <alignment horizontal="left" wrapText="1"/>
    </xf>
    <xf numFmtId="0" fontId="67" fillId="2" borderId="15" xfId="6" applyNumberFormat="1" applyFont="1" applyFill="1" applyBorder="1" applyAlignment="1">
      <alignment wrapText="1"/>
    </xf>
    <xf numFmtId="3" fontId="67" fillId="2" borderId="15" xfId="6" applyNumberFormat="1" applyFont="1" applyFill="1" applyBorder="1" applyAlignment="1">
      <alignment wrapText="1"/>
    </xf>
    <xf numFmtId="1" fontId="67" fillId="2" borderId="15" xfId="6" applyNumberFormat="1" applyFont="1" applyFill="1" applyBorder="1" applyAlignment="1">
      <alignment wrapText="1"/>
    </xf>
    <xf numFmtId="1" fontId="67" fillId="2" borderId="15" xfId="6" applyNumberFormat="1" applyFont="1" applyFill="1" applyBorder="1" applyAlignment="1">
      <alignment horizontal="center" wrapText="1"/>
    </xf>
    <xf numFmtId="1" fontId="67" fillId="2" borderId="15" xfId="6" applyNumberFormat="1" applyFont="1" applyFill="1" applyBorder="1" applyAlignment="1">
      <alignment horizontal="left" wrapText="1"/>
    </xf>
    <xf numFmtId="0" fontId="67" fillId="2" borderId="15" xfId="6" applyNumberFormat="1" applyFont="1" applyFill="1" applyBorder="1" applyAlignment="1">
      <alignment horizontal="right" wrapText="1"/>
    </xf>
    <xf numFmtId="0" fontId="68" fillId="2" borderId="15" xfId="6" applyNumberFormat="1" applyFont="1" applyFill="1" applyBorder="1" applyAlignment="1">
      <alignment horizontal="center" wrapText="1"/>
    </xf>
    <xf numFmtId="0" fontId="69" fillId="2" borderId="15" xfId="6" applyNumberFormat="1" applyFont="1" applyFill="1" applyBorder="1" applyAlignment="1">
      <alignment horizontal="center" wrapText="1"/>
    </xf>
    <xf numFmtId="44" fontId="4" fillId="4" borderId="12" xfId="14" applyFont="1" applyFill="1" applyBorder="1" applyAlignment="1" applyProtection="1">
      <alignment vertical="center"/>
      <protection locked="0"/>
    </xf>
    <xf numFmtId="44" fontId="71" fillId="12" borderId="35" xfId="14" applyFont="1" applyFill="1" applyBorder="1" applyAlignment="1">
      <alignment horizontal="center" vertical="center" wrapText="1"/>
    </xf>
    <xf numFmtId="44" fontId="71" fillId="12" borderId="75" xfId="14" applyFont="1" applyFill="1" applyBorder="1" applyAlignment="1">
      <alignment horizontal="center" vertical="center" wrapText="1"/>
    </xf>
    <xf numFmtId="0" fontId="71" fillId="12" borderId="67" xfId="6" applyNumberFormat="1" applyFont="1" applyFill="1" applyBorder="1" applyAlignment="1">
      <alignment horizontal="center" vertical="center" wrapText="1"/>
    </xf>
    <xf numFmtId="44" fontId="71" fillId="5" borderId="54" xfId="14" applyFont="1" applyFill="1" applyBorder="1" applyAlignment="1">
      <alignment horizontal="center" vertical="center" wrapText="1"/>
    </xf>
    <xf numFmtId="44" fontId="71" fillId="5" borderId="76" xfId="14" applyFont="1" applyFill="1" applyBorder="1" applyAlignment="1">
      <alignment horizontal="center" vertical="center" wrapText="1"/>
    </xf>
    <xf numFmtId="0" fontId="71" fillId="5" borderId="68" xfId="6" applyNumberFormat="1" applyFont="1" applyFill="1" applyBorder="1" applyAlignment="1">
      <alignment horizontal="center" vertical="center" wrapText="1"/>
    </xf>
    <xf numFmtId="44" fontId="71" fillId="12" borderId="34" xfId="14" applyFont="1" applyFill="1" applyBorder="1" applyAlignment="1">
      <alignment horizontal="center" vertical="center" wrapText="1"/>
    </xf>
    <xf numFmtId="44" fontId="71" fillId="12" borderId="77" xfId="14" applyFont="1" applyFill="1" applyBorder="1" applyAlignment="1">
      <alignment horizontal="center" vertical="center" wrapText="1"/>
    </xf>
    <xf numFmtId="0" fontId="71" fillId="12" borderId="85" xfId="6" applyNumberFormat="1" applyFont="1" applyFill="1" applyBorder="1" applyAlignment="1">
      <alignment horizontal="center" vertical="center" wrapText="1"/>
    </xf>
    <xf numFmtId="44" fontId="71" fillId="12" borderId="28" xfId="14" applyFont="1" applyFill="1" applyBorder="1" applyAlignment="1">
      <alignment horizontal="center" vertical="center" wrapText="1"/>
    </xf>
    <xf numFmtId="44" fontId="71" fillId="12" borderId="65" xfId="14" applyFont="1" applyFill="1" applyBorder="1" applyAlignment="1">
      <alignment horizontal="center" vertical="center" wrapText="1"/>
    </xf>
    <xf numFmtId="0" fontId="71" fillId="12" borderId="69" xfId="6" applyNumberFormat="1" applyFont="1" applyFill="1" applyBorder="1" applyAlignment="1">
      <alignment horizontal="center" vertical="center" wrapText="1"/>
    </xf>
    <xf numFmtId="44" fontId="71" fillId="12" borderId="57" xfId="14" applyFont="1" applyFill="1" applyBorder="1" applyAlignment="1">
      <alignment horizontal="center" vertical="center" wrapText="1"/>
    </xf>
    <xf numFmtId="44" fontId="71" fillId="12" borderId="78" xfId="14" applyFont="1" applyFill="1" applyBorder="1" applyAlignment="1">
      <alignment horizontal="center" vertical="center" wrapText="1"/>
    </xf>
    <xf numFmtId="0" fontId="71" fillId="12" borderId="86" xfId="6" applyNumberFormat="1" applyFont="1" applyFill="1" applyBorder="1" applyAlignment="1">
      <alignment horizontal="center" vertical="center" wrapText="1"/>
    </xf>
    <xf numFmtId="44" fontId="71" fillId="12" borderId="55" xfId="14" applyFont="1" applyFill="1" applyBorder="1" applyAlignment="1">
      <alignment horizontal="center" vertical="center" wrapText="1"/>
    </xf>
    <xf numFmtId="44" fontId="71" fillId="12" borderId="79" xfId="14" applyFont="1" applyFill="1" applyBorder="1" applyAlignment="1">
      <alignment horizontal="center" vertical="center" wrapText="1"/>
    </xf>
    <xf numFmtId="0" fontId="71" fillId="12" borderId="87" xfId="6" applyNumberFormat="1" applyFont="1" applyFill="1" applyBorder="1" applyAlignment="1">
      <alignment horizontal="center" vertical="center" wrapText="1"/>
    </xf>
    <xf numFmtId="44" fontId="71" fillId="12" borderId="56" xfId="14" applyFont="1" applyFill="1" applyBorder="1" applyAlignment="1">
      <alignment horizontal="center" vertical="center" wrapText="1"/>
    </xf>
    <xf numFmtId="44" fontId="71" fillId="12" borderId="80" xfId="14" applyFont="1" applyFill="1" applyBorder="1" applyAlignment="1">
      <alignment horizontal="center" vertical="center" wrapText="1"/>
    </xf>
    <xf numFmtId="0" fontId="71" fillId="12" borderId="88" xfId="6" applyNumberFormat="1" applyFont="1" applyFill="1" applyBorder="1" applyAlignment="1">
      <alignment horizontal="center" vertical="center" wrapText="1"/>
    </xf>
    <xf numFmtId="44" fontId="71" fillId="12" borderId="33" xfId="14" applyFont="1" applyFill="1" applyBorder="1" applyAlignment="1">
      <alignment horizontal="center" vertical="center" wrapText="1"/>
    </xf>
    <xf numFmtId="44" fontId="71" fillId="12" borderId="81" xfId="14" applyFont="1" applyFill="1" applyBorder="1" applyAlignment="1">
      <alignment horizontal="center" vertical="center" wrapText="1"/>
    </xf>
    <xf numFmtId="0" fontId="71" fillId="12" borderId="89" xfId="6" applyNumberFormat="1" applyFont="1" applyFill="1" applyBorder="1" applyAlignment="1">
      <alignment horizontal="center" vertical="center" wrapText="1"/>
    </xf>
    <xf numFmtId="44" fontId="71" fillId="12" borderId="53" xfId="14" applyFont="1" applyFill="1" applyBorder="1" applyAlignment="1">
      <alignment horizontal="center" vertical="center" wrapText="1"/>
    </xf>
    <xf numFmtId="44" fontId="71" fillId="12" borderId="82" xfId="14" applyFont="1" applyFill="1" applyBorder="1" applyAlignment="1">
      <alignment horizontal="center" vertical="center" wrapText="1"/>
    </xf>
    <xf numFmtId="0" fontId="71" fillId="12" borderId="90" xfId="6" applyNumberFormat="1" applyFont="1" applyFill="1" applyBorder="1" applyAlignment="1">
      <alignment horizontal="center" vertical="center" wrapText="1"/>
    </xf>
    <xf numFmtId="44" fontId="21" fillId="12" borderId="28" xfId="14" applyFont="1" applyFill="1" applyBorder="1" applyAlignment="1">
      <alignment horizontal="center" vertical="center" wrapText="1"/>
    </xf>
    <xf numFmtId="44" fontId="21" fillId="12" borderId="65" xfId="14" applyFont="1" applyFill="1" applyBorder="1" applyAlignment="1">
      <alignment horizontal="center" vertical="center" wrapText="1"/>
    </xf>
    <xf numFmtId="0" fontId="21" fillId="12" borderId="69" xfId="6" applyNumberFormat="1" applyFont="1" applyFill="1" applyBorder="1" applyAlignment="1">
      <alignment horizontal="center" vertical="center" wrapText="1"/>
    </xf>
    <xf numFmtId="44" fontId="21" fillId="12" borderId="34" xfId="14" applyFont="1" applyFill="1" applyBorder="1" applyAlignment="1">
      <alignment horizontal="center" vertical="center" wrapText="1"/>
    </xf>
    <xf numFmtId="44" fontId="21" fillId="12" borderId="77" xfId="14" applyFont="1" applyFill="1" applyBorder="1" applyAlignment="1">
      <alignment horizontal="center" vertical="center" wrapText="1"/>
    </xf>
    <xf numFmtId="0" fontId="21" fillId="12" borderId="85" xfId="6" applyNumberFormat="1" applyFont="1" applyFill="1" applyBorder="1" applyAlignment="1">
      <alignment horizontal="center" vertical="center" wrapText="1"/>
    </xf>
    <xf numFmtId="44" fontId="72" fillId="5" borderId="54" xfId="14" applyFont="1" applyFill="1" applyBorder="1" applyAlignment="1">
      <alignment horizontal="center" vertical="center" wrapText="1"/>
    </xf>
    <xf numFmtId="44" fontId="72" fillId="5" borderId="76" xfId="14" applyFont="1" applyFill="1" applyBorder="1" applyAlignment="1">
      <alignment horizontal="center" vertical="center" wrapText="1"/>
    </xf>
    <xf numFmtId="1" fontId="72" fillId="5" borderId="68" xfId="6" applyNumberFormat="1" applyFont="1" applyFill="1" applyBorder="1" applyAlignment="1">
      <alignment horizontal="center" vertical="center" wrapText="1"/>
    </xf>
    <xf numFmtId="44" fontId="71" fillId="5" borderId="60" xfId="14" applyFont="1" applyFill="1" applyBorder="1" applyAlignment="1">
      <alignment horizontal="center" vertical="center" wrapText="1"/>
    </xf>
    <xf numFmtId="44" fontId="71" fillId="5" borderId="83" xfId="14" applyFont="1" applyFill="1" applyBorder="1" applyAlignment="1">
      <alignment horizontal="center" vertical="center" wrapText="1"/>
    </xf>
    <xf numFmtId="0" fontId="71" fillId="5" borderId="91" xfId="6" applyNumberFormat="1" applyFont="1" applyFill="1" applyBorder="1" applyAlignment="1">
      <alignment horizontal="center" vertical="center" wrapText="1"/>
    </xf>
    <xf numFmtId="44" fontId="71" fillId="2" borderId="15" xfId="14" applyFont="1" applyFill="1" applyBorder="1" applyAlignment="1">
      <alignment horizontal="center" wrapText="1"/>
    </xf>
    <xf numFmtId="44" fontId="73" fillId="7" borderId="28" xfId="14" applyFont="1" applyFill="1" applyBorder="1" applyAlignment="1">
      <alignment horizontal="center" wrapText="1"/>
    </xf>
    <xf numFmtId="44" fontId="71" fillId="12" borderId="28" xfId="14" applyFont="1" applyFill="1" applyBorder="1" applyAlignment="1">
      <alignment horizontal="center" vertical="top" wrapText="1"/>
    </xf>
    <xf numFmtId="44" fontId="71" fillId="5" borderId="28" xfId="14" applyFont="1" applyFill="1" applyBorder="1" applyAlignment="1">
      <alignment horizontal="center" wrapText="1"/>
    </xf>
    <xf numFmtId="44" fontId="71" fillId="5" borderId="28" xfId="14" applyFont="1" applyFill="1" applyBorder="1" applyAlignment="1">
      <alignment horizontal="center" vertical="top" wrapText="1"/>
    </xf>
    <xf numFmtId="44" fontId="71" fillId="12" borderId="34" xfId="14" applyFont="1" applyFill="1" applyBorder="1" applyAlignment="1">
      <alignment horizontal="center"/>
    </xf>
    <xf numFmtId="44" fontId="71" fillId="12" borderId="33" xfId="14" applyFont="1" applyFill="1" applyBorder="1" applyAlignment="1">
      <alignment horizontal="center"/>
    </xf>
    <xf numFmtId="44" fontId="71" fillId="0" borderId="28" xfId="14" applyFont="1" applyFill="1" applyBorder="1" applyAlignment="1">
      <alignment horizontal="center" vertical="top" wrapText="1"/>
    </xf>
    <xf numFmtId="44" fontId="71" fillId="5" borderId="25" xfId="14" applyFont="1" applyFill="1" applyBorder="1" applyAlignment="1">
      <alignment horizontal="center" vertical="top" wrapText="1"/>
    </xf>
    <xf numFmtId="44" fontId="71" fillId="0" borderId="25" xfId="14" applyFont="1" applyFill="1" applyBorder="1" applyAlignment="1">
      <alignment horizontal="center" vertical="top" wrapText="1"/>
    </xf>
    <xf numFmtId="44" fontId="71" fillId="0" borderId="26" xfId="14" applyFont="1" applyFill="1" applyBorder="1" applyAlignment="1">
      <alignment horizontal="center" vertical="top" wrapText="1"/>
    </xf>
    <xf numFmtId="44" fontId="71" fillId="0" borderId="29" xfId="14" applyFont="1" applyFill="1" applyBorder="1" applyAlignment="1">
      <alignment horizontal="center" vertical="top" wrapText="1"/>
    </xf>
    <xf numFmtId="44" fontId="73" fillId="7" borderId="25" xfId="14" applyFont="1" applyFill="1" applyBorder="1" applyAlignment="1">
      <alignment horizontal="center" vertical="top" wrapText="1"/>
    </xf>
    <xf numFmtId="44" fontId="71" fillId="0" borderId="15" xfId="14" applyFont="1" applyFill="1" applyBorder="1" applyAlignment="1">
      <alignment vertical="top" wrapText="1"/>
    </xf>
    <xf numFmtId="9" fontId="4" fillId="2" borderId="11" xfId="3" applyFont="1" applyFill="1" applyBorder="1" applyAlignment="1" applyProtection="1">
      <alignment horizontal="center" vertical="top" wrapText="1"/>
      <protection locked="0"/>
    </xf>
    <xf numFmtId="0" fontId="7" fillId="3" borderId="2" xfId="1" applyFont="1" applyFill="1" applyBorder="1" applyAlignment="1" applyProtection="1">
      <alignment vertical="center"/>
    </xf>
    <xf numFmtId="0" fontId="7" fillId="3" borderId="0" xfId="1" applyFont="1" applyFill="1" applyBorder="1" applyAlignment="1" applyProtection="1">
      <alignment vertical="center"/>
    </xf>
    <xf numFmtId="44" fontId="4" fillId="2" borderId="6" xfId="1" applyNumberFormat="1" applyFont="1" applyFill="1" applyBorder="1" applyAlignment="1" applyProtection="1">
      <alignment vertical="center"/>
    </xf>
    <xf numFmtId="171" fontId="4" fillId="4" borderId="11" xfId="3" applyNumberFormat="1" applyFont="1" applyFill="1" applyBorder="1" applyAlignment="1" applyProtection="1">
      <alignment horizontal="center" vertical="top" wrapText="1"/>
      <protection locked="0"/>
    </xf>
    <xf numFmtId="171" fontId="4" fillId="4" borderId="16" xfId="3" applyNumberFormat="1" applyFont="1" applyFill="1" applyBorder="1" applyAlignment="1" applyProtection="1">
      <alignment horizontal="center" vertical="top" wrapText="1"/>
      <protection locked="0"/>
    </xf>
    <xf numFmtId="164" fontId="76" fillId="2" borderId="5" xfId="0" applyNumberFormat="1" applyFont="1" applyFill="1" applyBorder="1" applyAlignment="1" applyProtection="1">
      <alignment horizontal="left" vertical="center" wrapText="1"/>
    </xf>
    <xf numFmtId="0" fontId="76" fillId="2" borderId="0" xfId="1" applyFont="1" applyFill="1" applyBorder="1" applyAlignment="1" applyProtection="1">
      <alignment horizontal="left" vertical="top"/>
    </xf>
    <xf numFmtId="44" fontId="4" fillId="4" borderId="101" xfId="14" applyFont="1" applyFill="1" applyBorder="1" applyAlignment="1" applyProtection="1">
      <alignment vertical="center"/>
      <protection locked="0"/>
    </xf>
    <xf numFmtId="0" fontId="3" fillId="4" borderId="103" xfId="1" applyFont="1" applyFill="1" applyBorder="1" applyAlignment="1" applyProtection="1">
      <alignment horizontal="right" vertical="center" wrapText="1"/>
      <protection locked="0"/>
    </xf>
    <xf numFmtId="44" fontId="77" fillId="2" borderId="73" xfId="1" applyNumberFormat="1" applyFont="1" applyFill="1" applyBorder="1" applyProtection="1"/>
    <xf numFmtId="44" fontId="3" fillId="2" borderId="0" xfId="1" applyNumberFormat="1" applyFont="1" applyFill="1" applyBorder="1" applyProtection="1"/>
    <xf numFmtId="164" fontId="7" fillId="3" borderId="102" xfId="1" applyNumberFormat="1" applyFont="1" applyFill="1" applyBorder="1" applyAlignment="1" applyProtection="1">
      <alignment vertical="center"/>
    </xf>
    <xf numFmtId="0" fontId="4" fillId="0" borderId="0" xfId="1" applyFont="1" applyFill="1" applyBorder="1" applyAlignment="1" applyProtection="1">
      <alignment horizontal="right" vertical="center" wrapText="1"/>
      <protection locked="0"/>
    </xf>
    <xf numFmtId="44" fontId="4" fillId="0" borderId="0" xfId="14" applyFont="1" applyFill="1" applyBorder="1" applyAlignment="1" applyProtection="1">
      <alignment vertical="center"/>
      <protection locked="0"/>
    </xf>
    <xf numFmtId="0" fontId="4" fillId="2" borderId="0" xfId="1" applyFont="1" applyFill="1" applyBorder="1" applyAlignment="1" applyProtection="1">
      <alignment vertical="center" wrapText="1"/>
    </xf>
    <xf numFmtId="44" fontId="78" fillId="4" borderId="11" xfId="14" applyFont="1" applyFill="1" applyBorder="1" applyAlignment="1" applyProtection="1">
      <alignment horizontal="right" vertical="center" wrapText="1"/>
      <protection locked="0"/>
    </xf>
    <xf numFmtId="0" fontId="78" fillId="4" borderId="11" xfId="1" applyFont="1" applyFill="1" applyBorder="1" applyAlignment="1" applyProtection="1">
      <alignment horizontal="right" vertical="center" wrapText="1"/>
      <protection locked="0"/>
    </xf>
    <xf numFmtId="44" fontId="4" fillId="2" borderId="0" xfId="14" applyFont="1" applyFill="1" applyBorder="1" applyProtection="1"/>
    <xf numFmtId="0" fontId="7" fillId="3" borderId="104" xfId="1" applyFont="1" applyFill="1" applyBorder="1" applyAlignment="1">
      <alignment vertical="center"/>
    </xf>
    <xf numFmtId="0" fontId="7" fillId="3" borderId="105" xfId="1" applyFont="1" applyFill="1" applyBorder="1" applyAlignment="1">
      <alignment vertical="center"/>
    </xf>
    <xf numFmtId="0" fontId="7" fillId="3" borderId="106" xfId="1" applyFont="1" applyFill="1" applyBorder="1" applyAlignment="1">
      <alignment vertical="center"/>
    </xf>
    <xf numFmtId="0" fontId="7" fillId="3" borderId="107" xfId="1" applyFont="1" applyFill="1" applyBorder="1" applyAlignment="1">
      <alignment vertical="center"/>
    </xf>
    <xf numFmtId="0" fontId="4" fillId="2" borderId="75" xfId="1" applyFont="1" applyFill="1" applyBorder="1"/>
    <xf numFmtId="0" fontId="4" fillId="2" borderId="107" xfId="1" applyFont="1" applyFill="1" applyBorder="1"/>
    <xf numFmtId="0" fontId="7" fillId="3" borderId="110" xfId="1" applyFont="1" applyFill="1" applyBorder="1" applyAlignment="1">
      <alignment vertical="center"/>
    </xf>
    <xf numFmtId="172" fontId="4" fillId="4" borderId="111" xfId="3" applyNumberFormat="1" applyFont="1" applyFill="1" applyBorder="1" applyAlignment="1" applyProtection="1">
      <alignment horizontal="center" vertical="top" wrapText="1"/>
      <protection locked="0"/>
    </xf>
    <xf numFmtId="44" fontId="4" fillId="4" borderId="112" xfId="3" applyNumberFormat="1" applyFont="1" applyFill="1" applyBorder="1" applyAlignment="1" applyProtection="1">
      <alignment horizontal="center" vertical="top" wrapText="1"/>
      <protection locked="0"/>
    </xf>
    <xf numFmtId="172" fontId="4" fillId="4" borderId="113" xfId="3" applyNumberFormat="1" applyFont="1" applyFill="1" applyBorder="1" applyAlignment="1" applyProtection="1">
      <alignment horizontal="center" vertical="top" wrapText="1"/>
      <protection locked="0"/>
    </xf>
    <xf numFmtId="172" fontId="3" fillId="4" borderId="113" xfId="3" applyNumberFormat="1" applyFont="1" applyFill="1" applyBorder="1" applyAlignment="1" applyProtection="1">
      <alignment horizontal="center" vertical="top" wrapText="1"/>
      <protection locked="0"/>
    </xf>
    <xf numFmtId="172" fontId="3" fillId="4" borderId="114" xfId="3" applyNumberFormat="1" applyFont="1" applyFill="1" applyBorder="1" applyAlignment="1" applyProtection="1">
      <alignment horizontal="center" vertical="top" wrapText="1"/>
      <protection locked="0"/>
    </xf>
    <xf numFmtId="0" fontId="4" fillId="2" borderId="115" xfId="1" applyFont="1" applyFill="1" applyBorder="1"/>
    <xf numFmtId="44" fontId="3" fillId="4" borderId="112" xfId="3" applyNumberFormat="1" applyFont="1" applyFill="1" applyBorder="1" applyAlignment="1" applyProtection="1">
      <alignment horizontal="center" vertical="top" wrapText="1"/>
      <protection locked="0"/>
    </xf>
    <xf numFmtId="172" fontId="4" fillId="2" borderId="108" xfId="1" applyNumberFormat="1" applyFont="1" applyFill="1" applyBorder="1"/>
    <xf numFmtId="44" fontId="4" fillId="2" borderId="109" xfId="1" applyNumberFormat="1" applyFont="1" applyFill="1" applyBorder="1"/>
    <xf numFmtId="0" fontId="18" fillId="0" borderId="25" xfId="6" applyNumberFormat="1" applyFont="1" applyFill="1" applyBorder="1" applyAlignment="1">
      <alignment horizontal="left" vertical="top" wrapText="1"/>
    </xf>
    <xf numFmtId="1" fontId="18" fillId="0" borderId="25" xfId="6" applyNumberFormat="1" applyFont="1" applyFill="1" applyBorder="1" applyAlignment="1">
      <alignment horizontal="left" vertical="top" wrapText="1"/>
    </xf>
    <xf numFmtId="0" fontId="33" fillId="0" borderId="25" xfId="6" applyNumberFormat="1" applyFont="1" applyFill="1" applyBorder="1" applyAlignment="1">
      <alignment horizontal="center" vertical="top" wrapText="1"/>
    </xf>
    <xf numFmtId="0" fontId="33" fillId="0" borderId="25" xfId="6" applyFont="1" applyFill="1" applyBorder="1" applyAlignment="1">
      <alignment horizontal="center" vertical="top" wrapText="1"/>
    </xf>
    <xf numFmtId="0" fontId="18" fillId="0" borderId="25" xfId="6" applyNumberFormat="1" applyFont="1" applyFill="1" applyBorder="1" applyAlignment="1">
      <alignment horizontal="right" vertical="top" wrapText="1"/>
    </xf>
    <xf numFmtId="0" fontId="33" fillId="0" borderId="26" xfId="6" applyNumberFormat="1" applyFont="1" applyFill="1" applyBorder="1" applyAlignment="1">
      <alignment horizontal="center" vertical="top" wrapText="1"/>
    </xf>
    <xf numFmtId="0" fontId="1" fillId="2" borderId="0" xfId="0" applyFont="1" applyFill="1" applyBorder="1" applyAlignment="1" applyProtection="1">
      <alignment horizontal="left" vertical="center"/>
    </xf>
    <xf numFmtId="0" fontId="7" fillId="3" borderId="1" xfId="0" applyFont="1" applyFill="1" applyBorder="1" applyAlignment="1" applyProtection="1">
      <alignment horizontal="left" vertical="center" wrapText="1"/>
    </xf>
    <xf numFmtId="0" fontId="7" fillId="3" borderId="2" xfId="0" applyFont="1" applyFill="1" applyBorder="1" applyAlignment="1" applyProtection="1">
      <alignment horizontal="left" vertical="center" wrapText="1"/>
    </xf>
    <xf numFmtId="0" fontId="7" fillId="3" borderId="4" xfId="0" applyFont="1" applyFill="1" applyBorder="1" applyAlignment="1" applyProtection="1">
      <alignment horizontal="left" vertical="center" wrapText="1"/>
    </xf>
    <xf numFmtId="0" fontId="7" fillId="3" borderId="0" xfId="0" applyFont="1" applyFill="1" applyBorder="1" applyAlignment="1" applyProtection="1">
      <alignment horizontal="left" vertical="center" wrapText="1"/>
    </xf>
    <xf numFmtId="0" fontId="7" fillId="3" borderId="7" xfId="0" applyFont="1" applyFill="1" applyBorder="1" applyAlignment="1" applyProtection="1">
      <alignment horizontal="left" vertical="center" wrapText="1"/>
    </xf>
    <xf numFmtId="0" fontId="7" fillId="3" borderId="8" xfId="0" applyFont="1" applyFill="1" applyBorder="1" applyAlignment="1" applyProtection="1">
      <alignment horizontal="left" vertical="center" wrapText="1"/>
    </xf>
    <xf numFmtId="0" fontId="7" fillId="3" borderId="2" xfId="1" applyFont="1" applyFill="1" applyBorder="1" applyAlignment="1" applyProtection="1">
      <alignment horizontal="center" vertical="top"/>
    </xf>
    <xf numFmtId="0" fontId="7" fillId="3" borderId="1"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3" fillId="2" borderId="0" xfId="1" applyFont="1" applyFill="1" applyBorder="1" applyAlignment="1">
      <alignment horizontal="justify"/>
    </xf>
    <xf numFmtId="0" fontId="4" fillId="2" borderId="2" xfId="1" applyFont="1" applyFill="1" applyBorder="1" applyAlignment="1">
      <alignment horizontal="left" vertical="top" wrapText="1"/>
    </xf>
    <xf numFmtId="0" fontId="5" fillId="2" borderId="0" xfId="1" applyFont="1" applyFill="1" applyBorder="1" applyAlignment="1">
      <alignment vertical="top"/>
    </xf>
    <xf numFmtId="0" fontId="6" fillId="2" borderId="0" xfId="1" applyFont="1" applyFill="1" applyBorder="1" applyAlignment="1">
      <alignment horizontal="left" vertical="top" wrapText="1"/>
    </xf>
    <xf numFmtId="0" fontId="6" fillId="2" borderId="0" xfId="1" applyFont="1" applyFill="1" applyBorder="1" applyAlignment="1">
      <alignment vertical="top" wrapText="1"/>
    </xf>
    <xf numFmtId="0" fontId="3" fillId="2" borderId="0" xfId="1" applyFont="1" applyFill="1" applyBorder="1" applyAlignment="1">
      <alignment horizontal="left"/>
    </xf>
    <xf numFmtId="0" fontId="53" fillId="5" borderId="0" xfId="6" applyFont="1" applyFill="1" applyBorder="1" applyAlignment="1">
      <alignment horizontal="center" vertical="center" wrapText="1"/>
    </xf>
    <xf numFmtId="0" fontId="18" fillId="0" borderId="34" xfId="6" applyNumberFormat="1" applyFont="1" applyFill="1" applyBorder="1" applyAlignment="1">
      <alignment horizontal="center" vertical="top" wrapText="1"/>
    </xf>
    <xf numFmtId="0" fontId="27" fillId="0" borderId="35" xfId="6" applyFont="1" applyBorder="1" applyAlignment="1">
      <alignment horizontal="center" vertical="top" wrapText="1"/>
    </xf>
    <xf numFmtId="0" fontId="27" fillId="0" borderId="33" xfId="6" applyFont="1" applyBorder="1" applyAlignment="1">
      <alignment horizontal="center" vertical="top" wrapText="1"/>
    </xf>
  </cellXfs>
  <cellStyles count="15">
    <cellStyle name="basis" xfId="7"/>
    <cellStyle name="Euro" xfId="8"/>
    <cellStyle name="Euro 2" xfId="9"/>
    <cellStyle name="Komma 2" xfId="10"/>
    <cellStyle name="Komma 3" xfId="5"/>
    <cellStyle name="Procent 2" xfId="3"/>
    <cellStyle name="Procent 3" xfId="11"/>
    <cellStyle name="Standaard" xfId="0" builtinId="0"/>
    <cellStyle name="Standaard 2" xfId="1"/>
    <cellStyle name="Standaard 2 2" xfId="4"/>
    <cellStyle name="Standaard 3" xfId="6"/>
    <cellStyle name="Standaard 4" xfId="2"/>
    <cellStyle name="Valuta" xfId="14" builtinId="4"/>
    <cellStyle name="Valuta 2" xfId="12"/>
    <cellStyle name="Valuta 3"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1</xdr:col>
      <xdr:colOff>1187200</xdr:colOff>
      <xdr:row>2</xdr:row>
      <xdr:rowOff>77818</xdr:rowOff>
    </xdr:from>
    <xdr:to>
      <xdr:col>2</xdr:col>
      <xdr:colOff>486833</xdr:colOff>
      <xdr:row>10</xdr:row>
      <xdr:rowOff>31749</xdr:rowOff>
    </xdr:to>
    <xdr:pic>
      <xdr:nvPicPr>
        <xdr:cNvPr id="2" name="acta.jpg">
          <a:extLst>
            <a:ext uri="{FF2B5EF4-FFF2-40B4-BE49-F238E27FC236}">
              <a16:creationId xmlns:a16="http://schemas.microsoft.com/office/drawing/2014/main" id="{2F6D59D9-6E6C-4A72-AA29-16ADE8956BE5}"/>
            </a:ext>
          </a:extLst>
        </xdr:cNvPr>
        <xdr:cNvPicPr/>
      </xdr:nvPicPr>
      <xdr:blipFill>
        <a:blip xmlns:r="http://schemas.openxmlformats.org/officeDocument/2006/relationships" r:embed="rId1"/>
        <a:stretch>
          <a:fillRect/>
        </a:stretch>
      </xdr:blipFill>
      <xdr:spPr>
        <a:xfrm>
          <a:off x="2034925" y="392143"/>
          <a:ext cx="1585633" cy="1249331"/>
        </a:xfrm>
        <a:prstGeom prst="rect">
          <a:avLst/>
        </a:prstGeom>
        <a:noFill/>
        <a:ln>
          <a:noFill/>
        </a:ln>
        <a:effectLs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169333</xdr:colOff>
      <xdr:row>2</xdr:row>
      <xdr:rowOff>55405</xdr:rowOff>
    </xdr:from>
    <xdr:to>
      <xdr:col>2</xdr:col>
      <xdr:colOff>1788583</xdr:colOff>
      <xdr:row>9</xdr:row>
      <xdr:rowOff>158749</xdr:rowOff>
    </xdr:to>
    <xdr:pic>
      <xdr:nvPicPr>
        <xdr:cNvPr id="2" name="acta.jpg">
          <a:extLst>
            <a:ext uri="{FF2B5EF4-FFF2-40B4-BE49-F238E27FC236}">
              <a16:creationId xmlns:a16="http://schemas.microsoft.com/office/drawing/2014/main" id="{FD74ABBD-B04F-4E08-AB4B-FA15AD94D8FC}"/>
            </a:ext>
          </a:extLst>
        </xdr:cNvPr>
        <xdr:cNvPicPr/>
      </xdr:nvPicPr>
      <xdr:blipFill>
        <a:blip xmlns:r="http://schemas.openxmlformats.org/officeDocument/2006/relationships" r:embed="rId1"/>
        <a:stretch>
          <a:fillRect/>
        </a:stretch>
      </xdr:blipFill>
      <xdr:spPr>
        <a:xfrm>
          <a:off x="1998133" y="379255"/>
          <a:ext cx="1619250" cy="1255869"/>
        </a:xfrm>
        <a:prstGeom prst="rect">
          <a:avLst/>
        </a:prstGeom>
        <a:noFill/>
        <a:ln>
          <a:noFill/>
        </a:ln>
        <a:effectLs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2109818</xdr:colOff>
      <xdr:row>2</xdr:row>
      <xdr:rowOff>83111</xdr:rowOff>
    </xdr:from>
    <xdr:to>
      <xdr:col>2</xdr:col>
      <xdr:colOff>1391477</xdr:colOff>
      <xdr:row>8</xdr:row>
      <xdr:rowOff>1043610</xdr:rowOff>
    </xdr:to>
    <xdr:pic>
      <xdr:nvPicPr>
        <xdr:cNvPr id="2" name="acta.jp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54644" y="364720"/>
          <a:ext cx="1567659" cy="1821890"/>
        </a:xfrm>
        <a:prstGeom prst="rect">
          <a:avLst/>
        </a:prstGeom>
        <a:noFill/>
        <a:ln>
          <a:noFill/>
        </a:ln>
        <a:effectLs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80921</xdr:colOff>
      <xdr:row>2</xdr:row>
      <xdr:rowOff>90583</xdr:rowOff>
    </xdr:from>
    <xdr:to>
      <xdr:col>2</xdr:col>
      <xdr:colOff>1743075</xdr:colOff>
      <xdr:row>5</xdr:row>
      <xdr:rowOff>1266825</xdr:rowOff>
    </xdr:to>
    <xdr:pic>
      <xdr:nvPicPr>
        <xdr:cNvPr id="2" name="acta.jpg">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9721" y="414433"/>
          <a:ext cx="1662154" cy="1662017"/>
        </a:xfrm>
        <a:prstGeom prst="rect">
          <a:avLst/>
        </a:prstGeom>
        <a:noFill/>
        <a:ln>
          <a:noFill/>
        </a:ln>
        <a:effectLs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2095500</xdr:colOff>
      <xdr:row>2</xdr:row>
      <xdr:rowOff>74084</xdr:rowOff>
    </xdr:from>
    <xdr:ext cx="1524000" cy="1143000"/>
    <xdr:pic>
      <xdr:nvPicPr>
        <xdr:cNvPr id="2" name="Afbeelding 1">
          <a:extLst>
            <a:ext uri="{FF2B5EF4-FFF2-40B4-BE49-F238E27FC236}">
              <a16:creationId xmlns:a16="http://schemas.microsoft.com/office/drawing/2014/main" id="{D3F3D98B-8D78-404A-90A3-719B67A2647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257300" y="455084"/>
          <a:ext cx="1524000" cy="114300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2</xdr:col>
      <xdr:colOff>95250</xdr:colOff>
      <xdr:row>2</xdr:row>
      <xdr:rowOff>95250</xdr:rowOff>
    </xdr:from>
    <xdr:ext cx="1524000" cy="1143000"/>
    <xdr:pic>
      <xdr:nvPicPr>
        <xdr:cNvPr id="2" name="Afbeelding 1">
          <a:extLst>
            <a:ext uri="{FF2B5EF4-FFF2-40B4-BE49-F238E27FC236}">
              <a16:creationId xmlns:a16="http://schemas.microsoft.com/office/drawing/2014/main" id="{22547395-2E06-4A2B-A456-42653E90EEA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352550" y="476250"/>
          <a:ext cx="1524000" cy="114300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Project\EU%20aanbesteding%20liften\FCO201506%20EA%20Onderhoud%20O2\08%20Offertefase\01%20Offerteaanvraag\Users\j.bunschoten\OneDrive\Projecten\Coalitie\20140915%20-%20Exploitatiebegroting%20COA%20Ter%20Apel%20v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Strategisch%20Advies\Projecten\2012\VISIO%20fase%202%20E04011.000290.0100\1.%20Deelproject%20Data\Herinspectie\Visio%20-%20inschrijfstaat%20controle-inspecties-v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alblad"/>
      <sheetName val="Woningen"/>
      <sheetName val="Utiliteit"/>
      <sheetName val="Infra totaal"/>
      <sheetName val="Infra boven en riool"/>
      <sheetName val="Infra ondergronds"/>
      <sheetName val="Indirecte kosten"/>
      <sheetName val="Handyman"/>
      <sheetName val="Hoogwerker en kantoor opslag"/>
      <sheetName val="Inschrijfformulier"/>
      <sheetName val="BVO utiliteit"/>
      <sheetName val="uitgangspunten"/>
    </sheetNames>
    <sheetDataSet>
      <sheetData sheetId="0" refreshError="1"/>
      <sheetData sheetId="1" refreshError="1">
        <row r="10">
          <cell r="G10">
            <v>277.5</v>
          </cell>
        </row>
        <row r="11">
          <cell r="G11">
            <v>92.546999999999997</v>
          </cell>
        </row>
        <row r="13">
          <cell r="G13">
            <v>144.41</v>
          </cell>
        </row>
        <row r="15">
          <cell r="Q15">
            <v>0.62015503875968991</v>
          </cell>
        </row>
        <row r="17">
          <cell r="G17">
            <v>106</v>
          </cell>
        </row>
        <row r="21">
          <cell r="G21">
            <v>196.42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chrijfstaat"/>
      <sheetName val="Opnameformulier Visio"/>
      <sheetName val="tabel"/>
      <sheetName val="Bouwkundig"/>
      <sheetName val="Installaties"/>
      <sheetName val="NAW (Jan Pras)"/>
      <sheetName val="Hoofdbouwdelen"/>
      <sheetName val="Check"/>
      <sheetName val="163"/>
    </sheetNames>
    <sheetDataSet>
      <sheetData sheetId="0" refreshError="1"/>
      <sheetData sheetId="1" refreshError="1"/>
      <sheetData sheetId="2" refreshError="1"/>
      <sheetData sheetId="3" refreshError="1"/>
      <sheetData sheetId="4" refreshError="1"/>
      <sheetData sheetId="5" refreshError="1"/>
      <sheetData sheetId="6">
        <row r="3">
          <cell r="A3" t="str">
            <v>11</v>
          </cell>
          <cell r="B3" t="str">
            <v>Bodemvoorzieningen</v>
          </cell>
        </row>
        <row r="4">
          <cell r="A4" t="str">
            <v>13</v>
          </cell>
          <cell r="B4" t="str">
            <v>Vloeren op grondslag</v>
          </cell>
        </row>
        <row r="5">
          <cell r="A5" t="str">
            <v>16</v>
          </cell>
          <cell r="B5" t="str">
            <v>Funderingsconstructies</v>
          </cell>
        </row>
        <row r="6">
          <cell r="A6" t="str">
            <v>17</v>
          </cell>
          <cell r="B6" t="str">
            <v>Paalfundering</v>
          </cell>
        </row>
        <row r="7">
          <cell r="A7" t="str">
            <v>21</v>
          </cell>
          <cell r="B7" t="str">
            <v>Buitenwanden</v>
          </cell>
        </row>
        <row r="8">
          <cell r="A8" t="str">
            <v>22</v>
          </cell>
          <cell r="B8" t="str">
            <v>Binnenwanden</v>
          </cell>
        </row>
        <row r="9">
          <cell r="A9" t="str">
            <v>23</v>
          </cell>
          <cell r="B9" t="str">
            <v>Vloeren</v>
          </cell>
        </row>
        <row r="10">
          <cell r="A10" t="str">
            <v>24</v>
          </cell>
          <cell r="B10" t="str">
            <v>Trappen</v>
          </cell>
        </row>
        <row r="11">
          <cell r="A11" t="str">
            <v>26</v>
          </cell>
          <cell r="B11" t="str">
            <v>Balcons</v>
          </cell>
        </row>
        <row r="12">
          <cell r="A12" t="str">
            <v>27</v>
          </cell>
          <cell r="B12" t="str">
            <v>Daken</v>
          </cell>
        </row>
        <row r="13">
          <cell r="A13" t="str">
            <v>28</v>
          </cell>
          <cell r="B13" t="str">
            <v>Hoofddraagconstructie</v>
          </cell>
        </row>
        <row r="14">
          <cell r="A14" t="str">
            <v>31</v>
          </cell>
          <cell r="B14" t="str">
            <v>Buitenwandopeningen</v>
          </cell>
        </row>
        <row r="15">
          <cell r="A15" t="str">
            <v>32</v>
          </cell>
          <cell r="B15" t="str">
            <v>Binnenwandopeningen</v>
          </cell>
        </row>
        <row r="16">
          <cell r="A16" t="str">
            <v>34</v>
          </cell>
          <cell r="B16" t="str">
            <v>Balustrades en leuningen</v>
          </cell>
        </row>
        <row r="17">
          <cell r="A17" t="str">
            <v>36</v>
          </cell>
          <cell r="B17" t="str">
            <v>Hekken</v>
          </cell>
        </row>
        <row r="18">
          <cell r="A18" t="str">
            <v>37</v>
          </cell>
          <cell r="B18" t="str">
            <v>Dakopeningen</v>
          </cell>
        </row>
        <row r="19">
          <cell r="A19" t="str">
            <v>41</v>
          </cell>
          <cell r="B19" t="str">
            <v>Buitenwandafwerking</v>
          </cell>
        </row>
        <row r="20">
          <cell r="A20" t="str">
            <v>42</v>
          </cell>
          <cell r="B20" t="str">
            <v>Binnenwandafwerkingen</v>
          </cell>
        </row>
        <row r="21">
          <cell r="A21" t="str">
            <v>43</v>
          </cell>
          <cell r="B21" t="str">
            <v>Vloerafwerkingen</v>
          </cell>
        </row>
        <row r="22">
          <cell r="A22" t="str">
            <v>44</v>
          </cell>
          <cell r="B22" t="str">
            <v>Trap- en hellingafwerkingen</v>
          </cell>
        </row>
        <row r="23">
          <cell r="A23" t="str">
            <v>45</v>
          </cell>
          <cell r="B23" t="str">
            <v>Plafondafwerkingen</v>
          </cell>
        </row>
        <row r="24">
          <cell r="A24" t="str">
            <v>46</v>
          </cell>
          <cell r="B24" t="str">
            <v>Schilderwerk</v>
          </cell>
        </row>
        <row r="25">
          <cell r="A25" t="str">
            <v>47</v>
          </cell>
          <cell r="B25" t="str">
            <v>Dakafwerkingen</v>
          </cell>
        </row>
        <row r="26">
          <cell r="A26" t="str">
            <v>51</v>
          </cell>
          <cell r="B26" t="str">
            <v>Warmteopwekking</v>
          </cell>
        </row>
        <row r="27">
          <cell r="A27" t="str">
            <v>52</v>
          </cell>
          <cell r="B27" t="str">
            <v>Afvoeren</v>
          </cell>
        </row>
        <row r="28">
          <cell r="A28" t="str">
            <v>53</v>
          </cell>
          <cell r="B28" t="str">
            <v>Water</v>
          </cell>
        </row>
        <row r="29">
          <cell r="A29" t="str">
            <v>54</v>
          </cell>
          <cell r="B29" t="str">
            <v>Gas</v>
          </cell>
        </row>
        <row r="30">
          <cell r="A30" t="str">
            <v>55</v>
          </cell>
          <cell r="B30" t="str">
            <v>Koeling</v>
          </cell>
        </row>
        <row r="31">
          <cell r="A31" t="str">
            <v>56</v>
          </cell>
          <cell r="B31" t="str">
            <v>Leidingwerk</v>
          </cell>
        </row>
        <row r="32">
          <cell r="A32" t="str">
            <v>57</v>
          </cell>
          <cell r="B32" t="str">
            <v>Luchtbehandeling</v>
          </cell>
        </row>
        <row r="33">
          <cell r="A33" t="str">
            <v>58</v>
          </cell>
          <cell r="B33" t="str">
            <v>Regeling klimaat</v>
          </cell>
        </row>
        <row r="34">
          <cell r="A34" t="str">
            <v>61</v>
          </cell>
          <cell r="B34" t="str">
            <v>Electra</v>
          </cell>
        </row>
        <row r="35">
          <cell r="A35" t="str">
            <v>62</v>
          </cell>
          <cell r="B35" t="str">
            <v>Krachtstroom</v>
          </cell>
        </row>
        <row r="36">
          <cell r="A36" t="str">
            <v>63</v>
          </cell>
          <cell r="B36" t="str">
            <v>Verlichting</v>
          </cell>
        </row>
        <row r="37">
          <cell r="A37" t="str">
            <v>64</v>
          </cell>
          <cell r="B37" t="str">
            <v>Communicatie</v>
          </cell>
        </row>
        <row r="38">
          <cell r="A38" t="str">
            <v>65</v>
          </cell>
          <cell r="B38" t="str">
            <v>Beveiliging</v>
          </cell>
        </row>
        <row r="39">
          <cell r="A39" t="str">
            <v>66</v>
          </cell>
          <cell r="B39" t="str">
            <v>Liften</v>
          </cell>
        </row>
        <row r="40">
          <cell r="A40" t="str">
            <v>67</v>
          </cell>
          <cell r="B40" t="str">
            <v>Gebouwvoorzieningen</v>
          </cell>
        </row>
        <row r="41">
          <cell r="A41" t="str">
            <v>71</v>
          </cell>
          <cell r="B41" t="str">
            <v>Vaste inrichting</v>
          </cell>
        </row>
        <row r="42">
          <cell r="A42" t="str">
            <v>73</v>
          </cell>
          <cell r="B42" t="str">
            <v>Keukenvoorzieningen</v>
          </cell>
        </row>
        <row r="43">
          <cell r="A43" t="str">
            <v>74</v>
          </cell>
          <cell r="B43" t="str">
            <v>Sanitair</v>
          </cell>
        </row>
        <row r="44">
          <cell r="A44" t="str">
            <v>75</v>
          </cell>
          <cell r="B44" t="str">
            <v>Vaste onderhoudsvoorzieningen</v>
          </cell>
        </row>
        <row r="45">
          <cell r="A45" t="str">
            <v>90</v>
          </cell>
          <cell r="B45" t="str">
            <v>Terreinvoorzieningen</v>
          </cell>
        </row>
      </sheetData>
      <sheetData sheetId="7" refreshError="1"/>
      <sheetData sheetId="8"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4"/>
  <sheetViews>
    <sheetView tabSelected="1" zoomScale="90" zoomScaleNormal="90" workbookViewId="0">
      <selection activeCell="B9" sqref="B9"/>
    </sheetView>
  </sheetViews>
  <sheetFormatPr defaultColWidth="9.140625" defaultRowHeight="12.75"/>
  <cols>
    <col min="1" max="1" width="2.7109375" style="136" customWidth="1"/>
    <col min="2" max="2" width="109.7109375" style="136" customWidth="1"/>
    <col min="3" max="3" width="9.140625" style="136"/>
    <col min="4" max="4" width="84.7109375" style="136" customWidth="1"/>
    <col min="5" max="16384" width="9.140625" style="136"/>
  </cols>
  <sheetData>
    <row r="2" spans="2:4" ht="18">
      <c r="B2" s="134" t="s">
        <v>2234</v>
      </c>
      <c r="C2" s="135"/>
    </row>
    <row r="4" spans="2:4">
      <c r="B4" s="136" t="s">
        <v>242</v>
      </c>
    </row>
    <row r="6" spans="2:4" ht="15">
      <c r="B6" s="137" t="s">
        <v>2219</v>
      </c>
    </row>
    <row r="7" spans="2:4" ht="140.25">
      <c r="B7" s="138" t="s">
        <v>2240</v>
      </c>
    </row>
    <row r="8" spans="2:4" ht="15">
      <c r="B8" s="137" t="s">
        <v>2218</v>
      </c>
    </row>
    <row r="9" spans="2:4" ht="102">
      <c r="B9" s="139" t="s">
        <v>2239</v>
      </c>
    </row>
    <row r="10" spans="2:4" ht="15">
      <c r="B10" s="137" t="s">
        <v>2217</v>
      </c>
    </row>
    <row r="11" spans="2:4" ht="112.9" customHeight="1">
      <c r="B11" s="139" t="s">
        <v>2238</v>
      </c>
      <c r="D11" s="140"/>
    </row>
    <row r="12" spans="2:4" ht="15">
      <c r="B12" s="137" t="s">
        <v>2216</v>
      </c>
    </row>
    <row r="13" spans="2:4" ht="114.75">
      <c r="B13" s="139" t="s">
        <v>2220</v>
      </c>
    </row>
    <row r="23" spans="2:2">
      <c r="B23" s="141"/>
    </row>
    <row r="24" spans="2:2">
      <c r="B24" s="141"/>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49"/>
  <sheetViews>
    <sheetView zoomScaleNormal="100" workbookViewId="0">
      <selection activeCell="B1" sqref="B1:C1"/>
    </sheetView>
  </sheetViews>
  <sheetFormatPr defaultColWidth="9.140625" defaultRowHeight="12.75"/>
  <cols>
    <col min="1" max="2" width="2.7109375" style="3" customWidth="1"/>
    <col min="3" max="3" width="53.85546875" style="3" customWidth="1"/>
    <col min="4" max="4" width="9.140625" style="3" customWidth="1"/>
    <col min="5" max="5" width="26.5703125" style="3" customWidth="1"/>
    <col min="6" max="6" width="16.5703125" style="3" bestFit="1" customWidth="1"/>
    <col min="7" max="11" width="15.7109375" style="3" customWidth="1"/>
    <col min="12" max="12" width="16.5703125" style="3" bestFit="1" customWidth="1"/>
    <col min="13" max="13" width="5" style="3" customWidth="1"/>
    <col min="14" max="16" width="15.7109375" style="3" customWidth="1"/>
    <col min="17" max="16384" width="9.140625" style="3"/>
  </cols>
  <sheetData>
    <row r="1" spans="2:19" ht="18">
      <c r="B1" s="1244" t="s">
        <v>0</v>
      </c>
      <c r="C1" s="1244"/>
      <c r="D1" s="1"/>
      <c r="E1" s="2"/>
      <c r="F1" s="2"/>
      <c r="G1" s="2"/>
      <c r="H1" s="2"/>
      <c r="I1" s="2"/>
      <c r="J1" s="2"/>
      <c r="K1" s="2"/>
      <c r="L1" s="2"/>
      <c r="M1" s="2"/>
      <c r="N1" s="2"/>
      <c r="O1" s="2"/>
      <c r="P1" s="2"/>
    </row>
    <row r="2" spans="2:19">
      <c r="C2" s="4"/>
      <c r="D2" s="4"/>
      <c r="E2" s="5"/>
      <c r="F2" s="6" t="s">
        <v>1</v>
      </c>
      <c r="G2" s="6" t="s">
        <v>1</v>
      </c>
      <c r="H2" s="6" t="s">
        <v>1</v>
      </c>
      <c r="I2" s="6" t="s">
        <v>1</v>
      </c>
      <c r="J2" s="6"/>
      <c r="K2" s="6"/>
      <c r="L2" s="5" t="s">
        <v>1</v>
      </c>
      <c r="M2" s="5"/>
      <c r="N2" s="5"/>
      <c r="O2" s="5"/>
      <c r="P2" s="5"/>
    </row>
    <row r="3" spans="2:19">
      <c r="C3" s="7" t="s">
        <v>2</v>
      </c>
      <c r="D3" s="7"/>
      <c r="E3" s="8"/>
      <c r="F3" s="6"/>
      <c r="G3" s="6"/>
      <c r="H3" s="6"/>
      <c r="I3" s="6"/>
      <c r="J3" s="6"/>
      <c r="K3" s="6"/>
      <c r="L3" s="8"/>
      <c r="M3" s="5"/>
      <c r="N3" s="5"/>
      <c r="O3" s="5"/>
      <c r="P3" s="5"/>
    </row>
    <row r="4" spans="2:19">
      <c r="C4" s="9" t="s">
        <v>2212</v>
      </c>
      <c r="D4" s="9"/>
      <c r="E4" s="9"/>
      <c r="F4" s="9"/>
      <c r="G4" s="9"/>
      <c r="H4" s="9"/>
      <c r="I4" s="9"/>
      <c r="J4" s="9"/>
      <c r="K4" s="9"/>
      <c r="L4" s="10"/>
      <c r="M4" s="10"/>
      <c r="N4" s="10"/>
      <c r="O4" s="10"/>
      <c r="P4" s="10"/>
      <c r="Q4" s="11"/>
      <c r="R4" s="11"/>
      <c r="S4" s="11"/>
    </row>
    <row r="5" spans="2:19">
      <c r="C5" s="9"/>
      <c r="D5" s="9"/>
      <c r="E5" s="9"/>
      <c r="F5" s="9"/>
      <c r="G5" s="9"/>
      <c r="H5" s="9"/>
      <c r="I5" s="9"/>
      <c r="J5" s="9"/>
      <c r="K5" s="9"/>
      <c r="L5" s="10"/>
      <c r="M5" s="10"/>
      <c r="N5" s="10"/>
      <c r="O5" s="10"/>
      <c r="P5" s="10"/>
      <c r="Q5" s="11"/>
      <c r="R5" s="11"/>
      <c r="S5" s="11"/>
    </row>
    <row r="6" spans="2:19">
      <c r="B6" s="1245" t="s">
        <v>3</v>
      </c>
      <c r="C6" s="1246"/>
      <c r="D6" s="12"/>
      <c r="E6" s="1246" t="s">
        <v>4</v>
      </c>
      <c r="F6" s="1251"/>
      <c r="G6" s="1251"/>
      <c r="H6" s="1251"/>
      <c r="I6" s="1251"/>
      <c r="J6" s="81"/>
      <c r="K6" s="81"/>
      <c r="L6" s="1204"/>
      <c r="M6" s="13"/>
      <c r="N6" s="10"/>
      <c r="O6" s="10"/>
      <c r="P6" s="10"/>
      <c r="Q6" s="11"/>
      <c r="R6" s="11"/>
      <c r="S6" s="11"/>
    </row>
    <row r="7" spans="2:19" s="17" customFormat="1" ht="12">
      <c r="B7" s="1247"/>
      <c r="C7" s="1248"/>
      <c r="D7" s="14"/>
      <c r="E7" s="1248"/>
      <c r="F7" s="75">
        <v>2020</v>
      </c>
      <c r="G7" s="75">
        <v>2021</v>
      </c>
      <c r="H7" s="75">
        <v>2022</v>
      </c>
      <c r="I7" s="75">
        <v>2023</v>
      </c>
      <c r="J7" s="75">
        <v>2024</v>
      </c>
      <c r="K7" s="75">
        <v>2025</v>
      </c>
      <c r="L7" s="1204" t="s">
        <v>5</v>
      </c>
      <c r="M7" s="1204"/>
      <c r="N7" s="15"/>
      <c r="O7" s="15"/>
      <c r="P7" s="15"/>
      <c r="Q7" s="16"/>
      <c r="R7" s="16"/>
      <c r="S7" s="16"/>
    </row>
    <row r="8" spans="2:19">
      <c r="B8" s="1249"/>
      <c r="C8" s="1250"/>
      <c r="D8" s="18"/>
      <c r="E8" s="1250"/>
      <c r="F8" s="19" t="s">
        <v>6</v>
      </c>
      <c r="G8" s="19" t="s">
        <v>6</v>
      </c>
      <c r="H8" s="19" t="s">
        <v>6</v>
      </c>
      <c r="I8" s="19" t="s">
        <v>6</v>
      </c>
      <c r="J8" s="19" t="s">
        <v>6</v>
      </c>
      <c r="K8" s="19" t="s">
        <v>6</v>
      </c>
      <c r="L8" s="20" t="s">
        <v>6</v>
      </c>
      <c r="M8" s="1205"/>
      <c r="N8" s="21"/>
      <c r="O8" s="21"/>
      <c r="P8" s="21"/>
      <c r="Q8" s="11"/>
      <c r="R8" s="11"/>
      <c r="S8" s="11"/>
    </row>
    <row r="9" spans="2:19">
      <c r="B9" s="22"/>
      <c r="C9" s="83" t="s">
        <v>71</v>
      </c>
      <c r="E9" s="23"/>
      <c r="F9" s="24"/>
      <c r="G9" s="24"/>
      <c r="H9" s="24"/>
      <c r="I9" s="24"/>
      <c r="J9" s="24"/>
      <c r="K9" s="24"/>
      <c r="L9" s="23"/>
      <c r="M9" s="25"/>
      <c r="N9" s="21"/>
      <c r="O9" s="21"/>
      <c r="P9" s="21"/>
      <c r="Q9" s="11"/>
      <c r="R9" s="11"/>
      <c r="S9" s="11"/>
    </row>
    <row r="10" spans="2:19">
      <c r="B10" s="149" t="s">
        <v>7</v>
      </c>
      <c r="C10" s="150" t="s">
        <v>2221</v>
      </c>
      <c r="D10" s="27"/>
      <c r="E10" s="23"/>
      <c r="F10" s="24"/>
      <c r="G10" s="24"/>
      <c r="H10" s="24"/>
      <c r="I10" s="24"/>
      <c r="J10" s="24"/>
      <c r="K10" s="24"/>
      <c r="L10" s="23"/>
      <c r="M10" s="25"/>
      <c r="N10" s="21"/>
      <c r="O10" s="21"/>
      <c r="P10" s="21"/>
      <c r="Q10" s="11"/>
      <c r="R10" s="11"/>
      <c r="S10" s="11"/>
    </row>
    <row r="11" spans="2:19" s="32" customFormat="1">
      <c r="B11" s="151"/>
      <c r="C11" s="152" t="s">
        <v>69</v>
      </c>
      <c r="E11" s="28" t="s">
        <v>73</v>
      </c>
      <c r="F11" s="29">
        <f>'3. MF-Bouwkundig'!N167</f>
        <v>0</v>
      </c>
      <c r="G11" s="29">
        <f>'3. MF-Bouwkundig'!O167</f>
        <v>0</v>
      </c>
      <c r="H11" s="29">
        <f>'3. MF-Bouwkundig'!P167</f>
        <v>0</v>
      </c>
      <c r="I11" s="29">
        <f>'3. MF-Bouwkundig'!Q167</f>
        <v>0</v>
      </c>
      <c r="J11" s="29">
        <f>'3. MF-Bouwkundig'!R167</f>
        <v>0</v>
      </c>
      <c r="K11" s="29">
        <f>'3. MF-Bouwkundig'!S167</f>
        <v>0</v>
      </c>
      <c r="L11" s="30">
        <f>SUM(F11:K11)</f>
        <v>0</v>
      </c>
      <c r="M11" s="31"/>
    </row>
    <row r="12" spans="2:19" s="32" customFormat="1">
      <c r="B12" s="151"/>
      <c r="C12" s="152" t="s">
        <v>70</v>
      </c>
      <c r="D12" s="1127"/>
      <c r="E12" s="28" t="s">
        <v>2206</v>
      </c>
      <c r="F12" s="29">
        <f>'2. Uurtarieven'!$G$14*'2. Uurtarieven'!$D$14</f>
        <v>0</v>
      </c>
      <c r="G12" s="29">
        <f>'2. Uurtarieven'!$G$14*'2. Uurtarieven'!$D$14</f>
        <v>0</v>
      </c>
      <c r="H12" s="29">
        <f>'2. Uurtarieven'!$G$14*'2. Uurtarieven'!$D$14</f>
        <v>0</v>
      </c>
      <c r="I12" s="29">
        <f>'2. Uurtarieven'!$G$14*'2. Uurtarieven'!$D$14</f>
        <v>0</v>
      </c>
      <c r="J12" s="29">
        <f>'2. Uurtarieven'!$G$14*'2. Uurtarieven'!$D$14</f>
        <v>0</v>
      </c>
      <c r="K12" s="29">
        <f>'2. Uurtarieven'!$G$14*'2. Uurtarieven'!$D$14</f>
        <v>0</v>
      </c>
      <c r="L12" s="30">
        <f t="shared" ref="L12:L31" si="0">SUM(F12:K12)</f>
        <v>0</v>
      </c>
      <c r="M12" s="31"/>
    </row>
    <row r="13" spans="2:19" s="32" customFormat="1">
      <c r="B13" s="151" t="s">
        <v>72</v>
      </c>
      <c r="C13" s="153" t="s">
        <v>2222</v>
      </c>
      <c r="D13" s="1127"/>
      <c r="E13" s="23"/>
      <c r="F13" s="24"/>
      <c r="G13" s="24"/>
      <c r="H13" s="24"/>
      <c r="I13" s="24"/>
      <c r="J13" s="24"/>
      <c r="K13" s="24"/>
      <c r="L13" s="30"/>
      <c r="M13" s="31"/>
    </row>
    <row r="14" spans="2:19" s="32" customFormat="1">
      <c r="B14" s="151"/>
      <c r="C14" s="152" t="s">
        <v>69</v>
      </c>
      <c r="D14" s="1127"/>
      <c r="E14" s="28" t="s">
        <v>73</v>
      </c>
      <c r="F14" s="29">
        <f>'4. MF-Installaties'!V654</f>
        <v>0</v>
      </c>
      <c r="G14" s="29">
        <f>'4. MF-Installaties'!W654</f>
        <v>0</v>
      </c>
      <c r="H14" s="29">
        <f>'4. MF-Installaties'!X654</f>
        <v>0</v>
      </c>
      <c r="I14" s="29">
        <f>'4. MF-Installaties'!Y654</f>
        <v>0</v>
      </c>
      <c r="J14" s="29">
        <f>'4. MF-Installaties'!Z654</f>
        <v>0</v>
      </c>
      <c r="K14" s="29">
        <f>'4. MF-Installaties'!AA654</f>
        <v>0</v>
      </c>
      <c r="L14" s="30">
        <f t="shared" si="0"/>
        <v>0</v>
      </c>
      <c r="M14" s="31"/>
    </row>
    <row r="15" spans="2:19" s="32" customFormat="1">
      <c r="B15" s="151"/>
      <c r="C15" s="152" t="s">
        <v>70</v>
      </c>
      <c r="D15" s="1127"/>
      <c r="E15" s="28" t="s">
        <v>2206</v>
      </c>
      <c r="F15" s="29">
        <f>'2. Uurtarieven'!$G$18*'2. Uurtarieven'!$D$18</f>
        <v>0</v>
      </c>
      <c r="G15" s="29">
        <f>'2. Uurtarieven'!$G$18*'2. Uurtarieven'!$D$18</f>
        <v>0</v>
      </c>
      <c r="H15" s="29">
        <f>'2. Uurtarieven'!$G$18*'2. Uurtarieven'!$D$18</f>
        <v>0</v>
      </c>
      <c r="I15" s="29">
        <f>'2. Uurtarieven'!$G$18*'2. Uurtarieven'!$D$18</f>
        <v>0</v>
      </c>
      <c r="J15" s="29">
        <f>'2. Uurtarieven'!$G$18*'2. Uurtarieven'!$D$18</f>
        <v>0</v>
      </c>
      <c r="K15" s="29">
        <f>'2. Uurtarieven'!$G$18*'2. Uurtarieven'!$D$18</f>
        <v>0</v>
      </c>
      <c r="L15" s="30">
        <f t="shared" si="0"/>
        <v>0</v>
      </c>
      <c r="M15" s="31"/>
    </row>
    <row r="16" spans="2:19" s="32" customFormat="1">
      <c r="B16" s="26"/>
      <c r="C16" s="1210" t="s">
        <v>2237</v>
      </c>
      <c r="D16" s="1127"/>
      <c r="E16" s="23"/>
      <c r="F16" s="1209">
        <f>SUM(F11:F15)</f>
        <v>0</v>
      </c>
      <c r="G16" s="1209">
        <f t="shared" ref="G16:K16" si="1">SUM(G11:G15)</f>
        <v>0</v>
      </c>
      <c r="H16" s="1209">
        <f t="shared" si="1"/>
        <v>0</v>
      </c>
      <c r="I16" s="1209">
        <f t="shared" si="1"/>
        <v>0</v>
      </c>
      <c r="J16" s="1209">
        <f t="shared" si="1"/>
        <v>0</v>
      </c>
      <c r="K16" s="1209">
        <f t="shared" si="1"/>
        <v>0</v>
      </c>
      <c r="L16" s="30"/>
      <c r="M16" s="1206"/>
      <c r="O16" s="32">
        <f>162.5+65+12.5</f>
        <v>240</v>
      </c>
    </row>
    <row r="17" spans="2:13" s="32" customFormat="1">
      <c r="B17" s="26"/>
      <c r="C17" s="1210"/>
      <c r="D17" s="1127"/>
      <c r="E17" s="23"/>
      <c r="F17" s="1209"/>
      <c r="G17" s="1209"/>
      <c r="H17" s="1209"/>
      <c r="I17" s="1209"/>
      <c r="J17" s="1209"/>
      <c r="K17" s="1209"/>
      <c r="L17" s="30"/>
      <c r="M17" s="1206"/>
    </row>
    <row r="18" spans="2:13" s="32" customFormat="1">
      <c r="B18" s="144" t="s">
        <v>8</v>
      </c>
      <c r="C18" s="145" t="s">
        <v>2200</v>
      </c>
      <c r="D18" s="1127"/>
      <c r="E18" s="23"/>
      <c r="F18" s="24"/>
      <c r="G18" s="24"/>
      <c r="H18" s="24"/>
      <c r="I18" s="24"/>
      <c r="J18" s="24"/>
      <c r="K18" s="24"/>
      <c r="L18" s="30"/>
      <c r="M18" s="31"/>
    </row>
    <row r="19" spans="2:13" s="32" customFormat="1">
      <c r="B19" s="146"/>
      <c r="C19" s="147" t="s">
        <v>69</v>
      </c>
      <c r="D19" s="1127"/>
      <c r="E19" s="28" t="s">
        <v>73</v>
      </c>
      <c r="F19" s="29">
        <f>'5. TR-Bouwkundig'!M169</f>
        <v>0</v>
      </c>
      <c r="G19" s="29">
        <f>'5. TR-Bouwkundig'!N169</f>
        <v>0</v>
      </c>
      <c r="H19" s="29">
        <f>'5. TR-Bouwkundig'!O169</f>
        <v>0</v>
      </c>
      <c r="I19" s="29">
        <f>'5. TR-Bouwkundig'!P169</f>
        <v>0</v>
      </c>
      <c r="J19" s="29">
        <f>'5. TR-Bouwkundig'!Q169</f>
        <v>0</v>
      </c>
      <c r="K19" s="29">
        <f>'5. TR-Bouwkundig'!R169</f>
        <v>0</v>
      </c>
      <c r="L19" s="30">
        <f t="shared" si="0"/>
        <v>0</v>
      </c>
      <c r="M19" s="31"/>
    </row>
    <row r="20" spans="2:13" s="32" customFormat="1">
      <c r="B20" s="146"/>
      <c r="C20" s="147" t="s">
        <v>70</v>
      </c>
      <c r="D20" s="1127"/>
      <c r="E20" s="28" t="s">
        <v>2206</v>
      </c>
      <c r="F20" s="29">
        <f>'2. Uurtarieven'!$I$14*'2. Uurtarieven'!$D$14</f>
        <v>0</v>
      </c>
      <c r="G20" s="29">
        <f>'2. Uurtarieven'!$I$14*'2. Uurtarieven'!$D$14</f>
        <v>0</v>
      </c>
      <c r="H20" s="29">
        <f>'2. Uurtarieven'!$I$14*'2. Uurtarieven'!$D$14</f>
        <v>0</v>
      </c>
      <c r="I20" s="29">
        <f>'2. Uurtarieven'!$I$14*'2. Uurtarieven'!$D$14</f>
        <v>0</v>
      </c>
      <c r="J20" s="29">
        <f>'2. Uurtarieven'!$I$14*'2. Uurtarieven'!$D$14</f>
        <v>0</v>
      </c>
      <c r="K20" s="29">
        <f>'2. Uurtarieven'!$I$14*'2. Uurtarieven'!$D$14</f>
        <v>0</v>
      </c>
      <c r="L20" s="30">
        <f t="shared" si="0"/>
        <v>0</v>
      </c>
      <c r="M20" s="31"/>
    </row>
    <row r="21" spans="2:13" s="32" customFormat="1">
      <c r="B21" s="146" t="s">
        <v>9</v>
      </c>
      <c r="C21" s="148" t="s">
        <v>2201</v>
      </c>
      <c r="D21" s="1127"/>
      <c r="E21" s="23"/>
      <c r="F21" s="24"/>
      <c r="G21" s="24"/>
      <c r="H21" s="24"/>
      <c r="I21" s="24"/>
      <c r="J21" s="24"/>
      <c r="K21" s="24"/>
      <c r="L21" s="30"/>
      <c r="M21" s="31"/>
    </row>
    <row r="22" spans="2:13" s="32" customFormat="1">
      <c r="B22" s="146"/>
      <c r="C22" s="147" t="s">
        <v>69</v>
      </c>
      <c r="D22" s="1127"/>
      <c r="E22" s="28" t="s">
        <v>73</v>
      </c>
      <c r="F22" s="29">
        <f>'6. TR-Installaties'!V192</f>
        <v>0</v>
      </c>
      <c r="G22" s="29">
        <f>'6. TR-Installaties'!W192</f>
        <v>0</v>
      </c>
      <c r="H22" s="29">
        <f>'6. TR-Installaties'!X192</f>
        <v>0</v>
      </c>
      <c r="I22" s="29">
        <f>'6. TR-Installaties'!Y192</f>
        <v>0</v>
      </c>
      <c r="J22" s="29">
        <f>'6. TR-Installaties'!Z192</f>
        <v>0</v>
      </c>
      <c r="K22" s="29">
        <f>'6. TR-Installaties'!AA192</f>
        <v>0</v>
      </c>
      <c r="L22" s="30">
        <f t="shared" si="0"/>
        <v>0</v>
      </c>
      <c r="M22" s="31"/>
    </row>
    <row r="23" spans="2:13" s="32" customFormat="1">
      <c r="B23" s="146"/>
      <c r="C23" s="147" t="s">
        <v>70</v>
      </c>
      <c r="D23" s="1127"/>
      <c r="E23" s="28" t="s">
        <v>2206</v>
      </c>
      <c r="F23" s="29">
        <f>'2. Uurtarieven'!$I$18*'2. Uurtarieven'!$D$18</f>
        <v>0</v>
      </c>
      <c r="G23" s="29">
        <f>'2. Uurtarieven'!$I$18*'2. Uurtarieven'!$D$18</f>
        <v>0</v>
      </c>
      <c r="H23" s="29">
        <f>'2. Uurtarieven'!$I$18*'2. Uurtarieven'!$D$18</f>
        <v>0</v>
      </c>
      <c r="I23" s="29">
        <f>'2. Uurtarieven'!$I$18*'2. Uurtarieven'!$D$18</f>
        <v>0</v>
      </c>
      <c r="J23" s="29">
        <f>'2. Uurtarieven'!$I$18*'2. Uurtarieven'!$D$18</f>
        <v>0</v>
      </c>
      <c r="K23" s="29">
        <f>'2. Uurtarieven'!$I$18*'2. Uurtarieven'!$D$18</f>
        <v>0</v>
      </c>
      <c r="L23" s="30">
        <f t="shared" si="0"/>
        <v>0</v>
      </c>
      <c r="M23" s="31"/>
    </row>
    <row r="24" spans="2:13" s="32" customFormat="1">
      <c r="B24" s="26"/>
      <c r="C24" s="1210" t="s">
        <v>2236</v>
      </c>
      <c r="D24" s="1127"/>
      <c r="E24" s="23"/>
      <c r="F24" s="1209">
        <f>SUM(F19:F23)</f>
        <v>0</v>
      </c>
      <c r="G24" s="1209">
        <f t="shared" ref="G24:K24" si="2">SUM(G19:G23)</f>
        <v>0</v>
      </c>
      <c r="H24" s="1209">
        <f t="shared" si="2"/>
        <v>0</v>
      </c>
      <c r="I24" s="1209">
        <f t="shared" si="2"/>
        <v>0</v>
      </c>
      <c r="J24" s="1209">
        <f t="shared" si="2"/>
        <v>0</v>
      </c>
      <c r="K24" s="1209">
        <f t="shared" si="2"/>
        <v>0</v>
      </c>
      <c r="L24" s="30"/>
      <c r="M24" s="1206"/>
    </row>
    <row r="25" spans="2:13" s="32" customFormat="1">
      <c r="B25" s="26"/>
      <c r="C25" s="82"/>
      <c r="D25" s="1127"/>
      <c r="E25" s="23"/>
      <c r="F25" s="24"/>
      <c r="G25" s="24"/>
      <c r="H25" s="24"/>
      <c r="I25" s="24"/>
      <c r="J25" s="24"/>
      <c r="K25" s="24"/>
      <c r="L25" s="30"/>
      <c r="M25" s="1206"/>
    </row>
    <row r="26" spans="2:13" s="32" customFormat="1">
      <c r="B26" s="931" t="s">
        <v>248</v>
      </c>
      <c r="C26" s="932" t="s">
        <v>2202</v>
      </c>
      <c r="D26" s="1127"/>
      <c r="E26" s="23"/>
      <c r="F26" s="24"/>
      <c r="G26" s="24"/>
      <c r="H26" s="24"/>
      <c r="I26" s="24"/>
      <c r="J26" s="24"/>
      <c r="K26" s="24"/>
      <c r="L26" s="30"/>
      <c r="M26" s="31"/>
    </row>
    <row r="27" spans="2:13" s="32" customFormat="1">
      <c r="B27" s="933"/>
      <c r="C27" s="934" t="s">
        <v>69</v>
      </c>
      <c r="D27" s="1127"/>
      <c r="E27" s="28" t="s">
        <v>73</v>
      </c>
      <c r="F27" s="29">
        <f>'7. KDV-Bouwkundig'!N91</f>
        <v>0</v>
      </c>
      <c r="G27" s="29">
        <f>'7. KDV-Bouwkundig'!O91</f>
        <v>0</v>
      </c>
      <c r="H27" s="29">
        <f>'7. KDV-Bouwkundig'!P91</f>
        <v>0</v>
      </c>
      <c r="I27" s="29">
        <f>'7. KDV-Bouwkundig'!Q91</f>
        <v>0</v>
      </c>
      <c r="J27" s="29">
        <f>'7. KDV-Bouwkundig'!R91</f>
        <v>0</v>
      </c>
      <c r="K27" s="29">
        <f>'7. KDV-Bouwkundig'!S91</f>
        <v>0</v>
      </c>
      <c r="L27" s="30">
        <f t="shared" si="0"/>
        <v>0</v>
      </c>
      <c r="M27" s="31"/>
    </row>
    <row r="28" spans="2:13" s="32" customFormat="1">
      <c r="B28" s="933"/>
      <c r="C28" s="934" t="s">
        <v>70</v>
      </c>
      <c r="D28" s="1127"/>
      <c r="E28" s="28" t="s">
        <v>2206</v>
      </c>
      <c r="F28" s="29">
        <f>'2. Uurtarieven'!$K$14*'2. Uurtarieven'!$D$14</f>
        <v>0</v>
      </c>
      <c r="G28" s="29">
        <f>'2. Uurtarieven'!$K$14*'2. Uurtarieven'!$D$14</f>
        <v>0</v>
      </c>
      <c r="H28" s="29">
        <f>'2. Uurtarieven'!$K$14*'2. Uurtarieven'!$D$14</f>
        <v>0</v>
      </c>
      <c r="I28" s="29">
        <f>'2. Uurtarieven'!$K$14*'2. Uurtarieven'!$D$14</f>
        <v>0</v>
      </c>
      <c r="J28" s="29">
        <f>'2. Uurtarieven'!$K$14*'2. Uurtarieven'!$D$14</f>
        <v>0</v>
      </c>
      <c r="K28" s="29">
        <f>'2. Uurtarieven'!$K$14*'2. Uurtarieven'!$D$14</f>
        <v>0</v>
      </c>
      <c r="L28" s="30">
        <f t="shared" si="0"/>
        <v>0</v>
      </c>
      <c r="M28" s="31"/>
    </row>
    <row r="29" spans="2:13" s="32" customFormat="1">
      <c r="B29" s="933" t="s">
        <v>249</v>
      </c>
      <c r="C29" s="935" t="s">
        <v>2203</v>
      </c>
      <c r="D29" s="1127"/>
      <c r="E29" s="23"/>
      <c r="F29" s="24"/>
      <c r="G29" s="24"/>
      <c r="H29" s="24"/>
      <c r="I29" s="24"/>
      <c r="J29" s="24"/>
      <c r="K29" s="24"/>
      <c r="L29" s="30"/>
      <c r="M29" s="31"/>
    </row>
    <row r="30" spans="2:13" s="32" customFormat="1">
      <c r="B30" s="933"/>
      <c r="C30" s="934" t="s">
        <v>69</v>
      </c>
      <c r="D30" s="1127"/>
      <c r="E30" s="28" t="s">
        <v>73</v>
      </c>
      <c r="F30" s="29">
        <f>'8. KDV-Installaties'!V67</f>
        <v>0</v>
      </c>
      <c r="G30" s="29">
        <f>'8. KDV-Installaties'!W67</f>
        <v>0</v>
      </c>
      <c r="H30" s="29">
        <f>'8. KDV-Installaties'!X67</f>
        <v>0</v>
      </c>
      <c r="I30" s="29">
        <f>'8. KDV-Installaties'!Y67</f>
        <v>0</v>
      </c>
      <c r="J30" s="29">
        <f>'8. KDV-Installaties'!Z67</f>
        <v>0</v>
      </c>
      <c r="K30" s="29">
        <f>'8. KDV-Installaties'!AA67</f>
        <v>0</v>
      </c>
      <c r="L30" s="30">
        <f t="shared" si="0"/>
        <v>0</v>
      </c>
      <c r="M30" s="31"/>
    </row>
    <row r="31" spans="2:13" s="32" customFormat="1">
      <c r="B31" s="933"/>
      <c r="C31" s="934" t="s">
        <v>70</v>
      </c>
      <c r="D31" s="1127"/>
      <c r="E31" s="28" t="s">
        <v>2206</v>
      </c>
      <c r="F31" s="29">
        <f>'2. Uurtarieven'!$K$18*'2. Uurtarieven'!$D$18</f>
        <v>0</v>
      </c>
      <c r="G31" s="29">
        <f>'2. Uurtarieven'!$K$18*'2. Uurtarieven'!$D$18</f>
        <v>0</v>
      </c>
      <c r="H31" s="29">
        <f>'2. Uurtarieven'!$K$18*'2. Uurtarieven'!$D$18</f>
        <v>0</v>
      </c>
      <c r="I31" s="29">
        <f>'2. Uurtarieven'!$K$18*'2. Uurtarieven'!$D$18</f>
        <v>0</v>
      </c>
      <c r="J31" s="29">
        <f>'2. Uurtarieven'!$K$18*'2. Uurtarieven'!$D$18</f>
        <v>0</v>
      </c>
      <c r="K31" s="29">
        <f>'2. Uurtarieven'!$K$18*'2. Uurtarieven'!$D$18</f>
        <v>0</v>
      </c>
      <c r="L31" s="30">
        <f t="shared" si="0"/>
        <v>0</v>
      </c>
      <c r="M31" s="31"/>
    </row>
    <row r="32" spans="2:13" s="32" customFormat="1">
      <c r="B32" s="26"/>
      <c r="C32" s="1210" t="s">
        <v>2235</v>
      </c>
      <c r="D32" s="27"/>
      <c r="E32" s="23"/>
      <c r="F32" s="1209">
        <f>SUM(F27:F31)</f>
        <v>0</v>
      </c>
      <c r="G32" s="1209">
        <f t="shared" ref="G32:K32" si="3">SUM(G27:G31)</f>
        <v>0</v>
      </c>
      <c r="H32" s="1209">
        <f t="shared" si="3"/>
        <v>0</v>
      </c>
      <c r="I32" s="1209">
        <f t="shared" si="3"/>
        <v>0</v>
      </c>
      <c r="J32" s="1209">
        <f t="shared" si="3"/>
        <v>0</v>
      </c>
      <c r="K32" s="1209">
        <f t="shared" si="3"/>
        <v>0</v>
      </c>
      <c r="L32" s="30"/>
      <c r="M32" s="1206"/>
    </row>
    <row r="33" spans="2:19" s="32" customFormat="1">
      <c r="B33" s="26"/>
      <c r="C33" s="1210"/>
      <c r="D33" s="27"/>
      <c r="E33" s="23"/>
      <c r="F33" s="1209"/>
      <c r="G33" s="1209"/>
      <c r="H33" s="1209"/>
      <c r="I33" s="1209"/>
      <c r="J33" s="1209"/>
      <c r="K33" s="1209"/>
      <c r="L33" s="30"/>
      <c r="M33" s="1206"/>
    </row>
    <row r="34" spans="2:19" s="32" customFormat="1">
      <c r="B34" s="26">
        <v>7</v>
      </c>
      <c r="C34" s="33" t="s">
        <v>244</v>
      </c>
      <c r="D34" s="34"/>
      <c r="E34" s="1219"/>
      <c r="F34" s="1149"/>
      <c r="G34" s="1149"/>
      <c r="H34" s="1149"/>
      <c r="I34" s="1149"/>
      <c r="J34" s="1149"/>
      <c r="K34" s="1149"/>
      <c r="L34" s="30">
        <f>SUM(F34:K34)</f>
        <v>0</v>
      </c>
      <c r="M34" s="1206"/>
    </row>
    <row r="35" spans="2:19" s="32" customFormat="1">
      <c r="B35" s="26">
        <v>8</v>
      </c>
      <c r="C35" s="33" t="s">
        <v>243</v>
      </c>
      <c r="D35" s="34"/>
      <c r="E35" s="1220"/>
      <c r="F35" s="1149"/>
      <c r="G35" s="1149"/>
      <c r="H35" s="1149"/>
      <c r="I35" s="1149"/>
      <c r="J35" s="1149"/>
      <c r="K35" s="1149"/>
      <c r="L35" s="30">
        <f>SUM(F35:K35)</f>
        <v>0</v>
      </c>
      <c r="M35" s="31"/>
    </row>
    <row r="36" spans="2:19" s="32" customFormat="1" ht="13.5" thickBot="1">
      <c r="B36" s="26"/>
      <c r="C36" s="33"/>
      <c r="D36" s="34"/>
      <c r="E36" s="1216"/>
      <c r="F36" s="1217"/>
      <c r="G36" s="1217"/>
      <c r="H36" s="1217"/>
      <c r="I36" s="1217"/>
      <c r="J36" s="1217"/>
      <c r="K36" s="1217"/>
      <c r="L36" s="30"/>
      <c r="M36" s="31"/>
    </row>
    <row r="37" spans="2:19" s="32" customFormat="1" ht="24.75" thickBot="1">
      <c r="B37" s="26"/>
      <c r="C37" s="45" t="s">
        <v>2229</v>
      </c>
      <c r="D37" s="34"/>
      <c r="E37" s="1212"/>
      <c r="F37" s="1211">
        <f t="shared" ref="F37:K37" si="4">SUM(F11+F12+F14+F15+F19+F20+F22+F23+F27+F28+F30+F31+F34+F35)</f>
        <v>0</v>
      </c>
      <c r="G37" s="1211">
        <f t="shared" si="4"/>
        <v>0</v>
      </c>
      <c r="H37" s="1211">
        <f t="shared" si="4"/>
        <v>0</v>
      </c>
      <c r="I37" s="1211">
        <f t="shared" si="4"/>
        <v>0</v>
      </c>
      <c r="J37" s="1211">
        <f t="shared" si="4"/>
        <v>0</v>
      </c>
      <c r="K37" s="1211">
        <f t="shared" si="4"/>
        <v>0</v>
      </c>
      <c r="L37" s="1215">
        <f>SUM(F37:K37)</f>
        <v>0</v>
      </c>
      <c r="M37" s="31"/>
    </row>
    <row r="38" spans="2:19" s="32" customFormat="1">
      <c r="B38" s="26"/>
      <c r="M38" s="31"/>
      <c r="Q38" s="36"/>
      <c r="R38" s="36"/>
      <c r="S38" s="36"/>
    </row>
    <row r="39" spans="2:19" s="32" customFormat="1" ht="25.5">
      <c r="B39" s="26">
        <v>9</v>
      </c>
      <c r="C39" s="1218" t="s">
        <v>2223</v>
      </c>
      <c r="E39" s="35"/>
      <c r="F39" s="1149">
        <v>0</v>
      </c>
      <c r="G39" s="1149">
        <v>0</v>
      </c>
      <c r="H39" s="1149">
        <v>0</v>
      </c>
      <c r="I39" s="1149">
        <v>0</v>
      </c>
      <c r="J39" s="1149">
        <v>0</v>
      </c>
      <c r="K39" s="1149">
        <v>0</v>
      </c>
      <c r="L39" s="30">
        <f>SUM(F39:K39)</f>
        <v>0</v>
      </c>
      <c r="M39" s="37"/>
      <c r="N39" s="38"/>
      <c r="O39" s="38"/>
      <c r="P39" s="38"/>
      <c r="Q39" s="36"/>
      <c r="R39" s="36"/>
      <c r="S39" s="36"/>
    </row>
    <row r="40" spans="2:19" ht="13.5" thickBot="1">
      <c r="B40" s="39"/>
      <c r="C40" s="40"/>
      <c r="D40" s="40"/>
      <c r="E40" s="41"/>
      <c r="F40" s="42"/>
      <c r="G40" s="42"/>
      <c r="H40" s="42"/>
      <c r="I40" s="42"/>
      <c r="J40" s="42"/>
      <c r="K40" s="42"/>
      <c r="L40" s="43"/>
      <c r="M40" s="44"/>
    </row>
    <row r="41" spans="2:19" ht="14.25" thickTop="1" thickBot="1">
      <c r="B41" s="39"/>
      <c r="C41" s="45"/>
      <c r="D41" s="45"/>
      <c r="E41" s="33"/>
      <c r="F41" s="46"/>
      <c r="G41" s="46"/>
      <c r="H41" s="46"/>
      <c r="I41" s="46"/>
      <c r="J41" s="46"/>
      <c r="K41" s="46"/>
      <c r="L41" s="47"/>
      <c r="M41" s="44"/>
    </row>
    <row r="42" spans="2:19" ht="15.75" thickBot="1">
      <c r="B42" s="39"/>
      <c r="C42" s="17" t="s">
        <v>2233</v>
      </c>
      <c r="D42" s="17"/>
      <c r="E42" s="17"/>
      <c r="F42" s="1214">
        <f>F37+F39</f>
        <v>0</v>
      </c>
      <c r="G42" s="1214">
        <f t="shared" ref="G42:K42" si="5">G37+G39</f>
        <v>0</v>
      </c>
      <c r="H42" s="1214">
        <f t="shared" si="5"/>
        <v>0</v>
      </c>
      <c r="I42" s="1214">
        <f t="shared" si="5"/>
        <v>0</v>
      </c>
      <c r="J42" s="1214">
        <f t="shared" si="5"/>
        <v>0</v>
      </c>
      <c r="K42" s="1214">
        <f t="shared" si="5"/>
        <v>0</v>
      </c>
      <c r="L42" s="1213">
        <f>SUM(F42:K42)</f>
        <v>0</v>
      </c>
      <c r="M42" s="44"/>
    </row>
    <row r="43" spans="2:19">
      <c r="B43" s="48"/>
      <c r="C43" s="49"/>
      <c r="D43" s="49"/>
      <c r="E43" s="49"/>
      <c r="F43" s="49"/>
      <c r="G43" s="49"/>
      <c r="H43" s="49"/>
      <c r="I43" s="49"/>
      <c r="J43" s="49"/>
      <c r="K43" s="49"/>
      <c r="L43" s="49"/>
      <c r="M43" s="50"/>
    </row>
    <row r="45" spans="2:19">
      <c r="C45" s="1221"/>
    </row>
    <row r="46" spans="2:19">
      <c r="C46" s="1221"/>
    </row>
    <row r="47" spans="2:19">
      <c r="C47" s="1221"/>
    </row>
    <row r="48" spans="2:19">
      <c r="C48" s="1221"/>
    </row>
    <row r="49" spans="3:3">
      <c r="C49" s="1221"/>
    </row>
  </sheetData>
  <mergeCells count="4">
    <mergeCell ref="B1:C1"/>
    <mergeCell ref="B6:C8"/>
    <mergeCell ref="E6:E8"/>
    <mergeCell ref="F6:I6"/>
  </mergeCells>
  <pageMargins left="0.7" right="0.7" top="0.75" bottom="0.75" header="0.3" footer="0.3"/>
  <pageSetup paperSize="8" scale="6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43"/>
  <sheetViews>
    <sheetView zoomScaleNormal="100" workbookViewId="0">
      <selection activeCell="B1" sqref="B1:E1"/>
    </sheetView>
  </sheetViews>
  <sheetFormatPr defaultColWidth="9.140625" defaultRowHeight="12.75"/>
  <cols>
    <col min="1" max="1" width="9.140625" style="51"/>
    <col min="2" max="2" width="2.7109375" style="51" customWidth="1"/>
    <col min="3" max="3" width="70.7109375" style="51" customWidth="1"/>
    <col min="4" max="4" width="15.7109375" style="51" customWidth="1"/>
    <col min="5" max="5" width="2.7109375" style="51" customWidth="1"/>
    <col min="6" max="6" width="9.140625" style="51"/>
    <col min="7" max="12" width="17.42578125" style="51" customWidth="1"/>
    <col min="13" max="16384" width="9.140625" style="51"/>
  </cols>
  <sheetData>
    <row r="1" spans="2:13" ht="18">
      <c r="B1" s="1244" t="s">
        <v>12</v>
      </c>
      <c r="C1" s="1244"/>
      <c r="D1" s="1244"/>
      <c r="E1" s="1244"/>
    </row>
    <row r="2" spans="2:13">
      <c r="B2" s="52"/>
      <c r="C2" s="53"/>
      <c r="D2" s="54"/>
    </row>
    <row r="3" spans="2:13">
      <c r="B3" s="1258" t="s">
        <v>2</v>
      </c>
      <c r="C3" s="1258"/>
      <c r="D3" s="1258"/>
      <c r="E3" s="1258"/>
      <c r="F3" s="55"/>
      <c r="G3" s="54"/>
      <c r="H3" s="54"/>
      <c r="I3" s="54"/>
      <c r="J3" s="54"/>
      <c r="K3" s="54"/>
      <c r="L3" s="54"/>
      <c r="M3" s="54"/>
    </row>
    <row r="4" spans="2:13" ht="70.900000000000006" customHeight="1">
      <c r="B4" s="1259" t="s">
        <v>13</v>
      </c>
      <c r="C4" s="1259"/>
      <c r="D4" s="1259"/>
      <c r="E4" s="1259"/>
    </row>
    <row r="5" spans="2:13" ht="42.6" customHeight="1">
      <c r="B5" s="1260" t="s">
        <v>14</v>
      </c>
      <c r="C5" s="1260"/>
      <c r="D5" s="1260"/>
      <c r="E5" s="1260"/>
    </row>
    <row r="6" spans="2:13">
      <c r="B6" s="56"/>
      <c r="C6" s="57"/>
    </row>
    <row r="7" spans="2:13">
      <c r="B7" s="1261" t="s">
        <v>2215</v>
      </c>
      <c r="C7" s="1261"/>
      <c r="D7" s="1261"/>
      <c r="E7" s="1261"/>
    </row>
    <row r="8" spans="2:13">
      <c r="B8" s="58"/>
    </row>
    <row r="9" spans="2:13">
      <c r="B9" s="1252" t="s">
        <v>247</v>
      </c>
      <c r="C9" s="1253"/>
      <c r="D9" s="76" t="s">
        <v>15</v>
      </c>
      <c r="G9" s="1222" t="s">
        <v>2230</v>
      </c>
      <c r="H9" s="1223"/>
      <c r="I9" s="1222" t="s">
        <v>1719</v>
      </c>
      <c r="J9" s="1223"/>
      <c r="K9" s="1222" t="s">
        <v>2231</v>
      </c>
      <c r="L9" s="1223"/>
    </row>
    <row r="10" spans="2:13">
      <c r="B10" s="1254"/>
      <c r="C10" s="1255"/>
      <c r="D10" s="77" t="s">
        <v>16</v>
      </c>
      <c r="G10" s="1224" t="s">
        <v>245</v>
      </c>
      <c r="H10" s="1228" t="s">
        <v>2232</v>
      </c>
      <c r="I10" s="1224" t="s">
        <v>245</v>
      </c>
      <c r="J10" s="1228" t="s">
        <v>2232</v>
      </c>
      <c r="K10" s="1224" t="s">
        <v>245</v>
      </c>
      <c r="L10" s="1225" t="s">
        <v>2232</v>
      </c>
    </row>
    <row r="11" spans="2:13">
      <c r="B11" s="63">
        <v>5</v>
      </c>
      <c r="C11" s="64"/>
      <c r="D11" s="78"/>
      <c r="G11" s="1226"/>
      <c r="H11" s="1227"/>
      <c r="I11" s="1234"/>
      <c r="J11" s="1227"/>
      <c r="K11" s="1234"/>
      <c r="L11" s="1227"/>
    </row>
    <row r="12" spans="2:13">
      <c r="B12" s="86" t="s">
        <v>74</v>
      </c>
      <c r="C12" s="68" t="s">
        <v>17</v>
      </c>
      <c r="D12" s="79">
        <v>0</v>
      </c>
      <c r="G12" s="1229">
        <v>90</v>
      </c>
      <c r="H12" s="1230">
        <f>G12*$D$12</f>
        <v>0</v>
      </c>
      <c r="I12" s="1229">
        <v>30</v>
      </c>
      <c r="J12" s="1230">
        <f>I12*$D$12</f>
        <v>0</v>
      </c>
      <c r="K12" s="1229">
        <v>2</v>
      </c>
      <c r="L12" s="1230">
        <f>K12*$D$12</f>
        <v>0</v>
      </c>
    </row>
    <row r="13" spans="2:13">
      <c r="B13" s="86" t="s">
        <v>74</v>
      </c>
      <c r="C13" s="68" t="s">
        <v>19</v>
      </c>
      <c r="D13" s="80">
        <v>0</v>
      </c>
      <c r="G13" s="1231">
        <v>10</v>
      </c>
      <c r="H13" s="1230">
        <f>G13*$D$13</f>
        <v>0</v>
      </c>
      <c r="I13" s="1231">
        <v>3</v>
      </c>
      <c r="J13" s="1230">
        <f>I13*$D$13</f>
        <v>0</v>
      </c>
      <c r="K13" s="1231">
        <v>0</v>
      </c>
      <c r="L13" s="1230">
        <f>K13*$D$13</f>
        <v>0</v>
      </c>
    </row>
    <row r="14" spans="2:13">
      <c r="B14" s="86"/>
      <c r="C14" s="85" t="s">
        <v>76</v>
      </c>
      <c r="D14" s="87">
        <f>AVERAGE(D12:D13)</f>
        <v>0</v>
      </c>
      <c r="E14" s="84"/>
      <c r="G14" s="1232">
        <v>100</v>
      </c>
      <c r="H14" s="1235">
        <f>SUM(H12:H13)</f>
        <v>0</v>
      </c>
      <c r="I14" s="1232">
        <f>I12+I13</f>
        <v>33</v>
      </c>
      <c r="J14" s="1235">
        <f>SUM(J12:J13)</f>
        <v>0</v>
      </c>
      <c r="K14" s="1232">
        <f>K12+K13</f>
        <v>2</v>
      </c>
      <c r="L14" s="1235">
        <f>SUM(L12:L13)</f>
        <v>0</v>
      </c>
    </row>
    <row r="15" spans="2:13">
      <c r="B15" s="86" t="s">
        <v>75</v>
      </c>
      <c r="C15" s="68" t="s">
        <v>18</v>
      </c>
      <c r="D15" s="80">
        <v>0</v>
      </c>
      <c r="G15" s="1231">
        <v>380</v>
      </c>
      <c r="H15" s="1230">
        <f>G15*$D$15</f>
        <v>0</v>
      </c>
      <c r="I15" s="1231">
        <v>128</v>
      </c>
      <c r="J15" s="1230">
        <f>I15*$D$15</f>
        <v>0</v>
      </c>
      <c r="K15" s="1231">
        <v>5</v>
      </c>
      <c r="L15" s="1230">
        <f>K15*$D$15</f>
        <v>0</v>
      </c>
    </row>
    <row r="16" spans="2:13">
      <c r="B16" s="86" t="s">
        <v>75</v>
      </c>
      <c r="C16" s="68" t="s">
        <v>20</v>
      </c>
      <c r="D16" s="80">
        <v>0</v>
      </c>
      <c r="G16" s="1231">
        <v>380</v>
      </c>
      <c r="H16" s="1230">
        <f>G16*$D$16</f>
        <v>0</v>
      </c>
      <c r="I16" s="1231">
        <v>128</v>
      </c>
      <c r="J16" s="1230">
        <f>I16*$D$16</f>
        <v>0</v>
      </c>
      <c r="K16" s="1231">
        <v>5</v>
      </c>
      <c r="L16" s="1230">
        <f>K16*$D$16</f>
        <v>0</v>
      </c>
    </row>
    <row r="17" spans="2:12">
      <c r="B17" s="86" t="s">
        <v>75</v>
      </c>
      <c r="C17" s="68" t="s">
        <v>21</v>
      </c>
      <c r="D17" s="79">
        <v>0</v>
      </c>
      <c r="G17" s="1229">
        <v>380</v>
      </c>
      <c r="H17" s="1230">
        <f>G17*$D$17</f>
        <v>0</v>
      </c>
      <c r="I17" s="1229">
        <v>128</v>
      </c>
      <c r="J17" s="1230">
        <f>I17*$D$17</f>
        <v>0</v>
      </c>
      <c r="K17" s="1229">
        <v>5</v>
      </c>
      <c r="L17" s="1230">
        <f>K17*$D$17</f>
        <v>0</v>
      </c>
    </row>
    <row r="18" spans="2:12">
      <c r="B18" s="86"/>
      <c r="C18" s="85" t="s">
        <v>77</v>
      </c>
      <c r="D18" s="89">
        <f>AVERAGE(D15:D17)</f>
        <v>0</v>
      </c>
      <c r="G18" s="1233">
        <f>SUM(G15:G17)</f>
        <v>1140</v>
      </c>
      <c r="H18" s="1235">
        <f>SUM(H15:H17)</f>
        <v>0</v>
      </c>
      <c r="I18" s="1233">
        <f>I15+I16+I17</f>
        <v>384</v>
      </c>
      <c r="J18" s="1235">
        <f>SUM(J15:J17)</f>
        <v>0</v>
      </c>
      <c r="K18" s="1233">
        <f>K15+K16+K17</f>
        <v>15</v>
      </c>
      <c r="L18" s="1235">
        <f>SUM(L15:L17)</f>
        <v>0</v>
      </c>
    </row>
    <row r="19" spans="2:12">
      <c r="B19" s="69"/>
      <c r="C19" s="88" t="s">
        <v>78</v>
      </c>
      <c r="D19" s="142">
        <f>AVERAGE(D14,D18)</f>
        <v>0</v>
      </c>
      <c r="G19" s="1236">
        <f t="shared" ref="G19:L19" si="0">G14+G18</f>
        <v>1240</v>
      </c>
      <c r="H19" s="1237">
        <f t="shared" si="0"/>
        <v>0</v>
      </c>
      <c r="I19" s="1236">
        <f t="shared" si="0"/>
        <v>417</v>
      </c>
      <c r="J19" s="1237">
        <f t="shared" si="0"/>
        <v>0</v>
      </c>
      <c r="K19" s="1236">
        <f t="shared" si="0"/>
        <v>17</v>
      </c>
      <c r="L19" s="1237">
        <f t="shared" si="0"/>
        <v>0</v>
      </c>
    </row>
    <row r="20" spans="2:12">
      <c r="C20" s="58"/>
    </row>
    <row r="21" spans="2:12">
      <c r="B21" s="1256" t="s">
        <v>22</v>
      </c>
      <c r="C21" s="1256"/>
      <c r="D21" s="1256"/>
      <c r="E21" s="1256"/>
    </row>
    <row r="22" spans="2:12">
      <c r="C22" s="58"/>
    </row>
    <row r="23" spans="2:12">
      <c r="B23" s="1252" t="s">
        <v>79</v>
      </c>
      <c r="C23" s="1253"/>
      <c r="D23" s="59"/>
      <c r="E23" s="60"/>
    </row>
    <row r="24" spans="2:12">
      <c r="B24" s="1254"/>
      <c r="C24" s="1255"/>
      <c r="D24" s="61" t="s">
        <v>68</v>
      </c>
      <c r="E24" s="62"/>
    </row>
    <row r="25" spans="2:12">
      <c r="B25" s="63"/>
      <c r="C25" s="64"/>
      <c r="D25" s="65"/>
      <c r="E25" s="66"/>
    </row>
    <row r="26" spans="2:12">
      <c r="B26" s="67"/>
      <c r="C26" s="68" t="s">
        <v>23</v>
      </c>
      <c r="D26" s="71"/>
      <c r="E26" s="66"/>
    </row>
    <row r="27" spans="2:12">
      <c r="B27" s="67"/>
      <c r="C27" s="68" t="s">
        <v>24</v>
      </c>
      <c r="D27" s="72"/>
      <c r="E27" s="66"/>
    </row>
    <row r="28" spans="2:12">
      <c r="B28" s="67"/>
      <c r="C28" s="68" t="s">
        <v>25</v>
      </c>
      <c r="D28" s="72"/>
      <c r="E28" s="66"/>
    </row>
    <row r="29" spans="2:12">
      <c r="B29" s="67"/>
      <c r="C29" s="68" t="s">
        <v>26</v>
      </c>
      <c r="D29" s="72"/>
      <c r="E29" s="66"/>
    </row>
    <row r="30" spans="2:12">
      <c r="B30" s="69"/>
      <c r="C30" s="73"/>
      <c r="D30" s="74" t="e">
        <f>AVERAGE(D26:D29)</f>
        <v>#DIV/0!</v>
      </c>
      <c r="E30" s="70"/>
    </row>
    <row r="31" spans="2:12" ht="33.75" customHeight="1">
      <c r="B31" s="1257"/>
      <c r="C31" s="1257"/>
      <c r="D31" s="1257"/>
      <c r="E31" s="1257"/>
    </row>
    <row r="32" spans="2:12">
      <c r="B32" s="1252" t="s">
        <v>2214</v>
      </c>
      <c r="C32" s="1253"/>
      <c r="D32" s="59"/>
      <c r="E32" s="60"/>
    </row>
    <row r="33" spans="2:5">
      <c r="B33" s="1254"/>
      <c r="C33" s="1255"/>
      <c r="D33" s="61" t="s">
        <v>68</v>
      </c>
      <c r="E33" s="62"/>
    </row>
    <row r="34" spans="2:5">
      <c r="B34" s="63"/>
      <c r="C34" s="64"/>
      <c r="D34" s="65"/>
      <c r="E34" s="66"/>
    </row>
    <row r="35" spans="2:5" ht="137.25">
      <c r="B35" s="67"/>
      <c r="C35" s="85" t="s">
        <v>2225</v>
      </c>
      <c r="D35" s="1207"/>
      <c r="E35" s="66"/>
    </row>
    <row r="36" spans="2:5">
      <c r="B36" s="67"/>
      <c r="C36" s="68"/>
      <c r="D36" s="1203"/>
      <c r="E36" s="66"/>
    </row>
    <row r="37" spans="2:5" ht="184.5">
      <c r="B37" s="67"/>
      <c r="C37" s="68" t="s">
        <v>2226</v>
      </c>
      <c r="D37" s="1208"/>
      <c r="E37" s="66"/>
    </row>
    <row r="38" spans="2:5">
      <c r="B38" s="69"/>
      <c r="C38" s="73"/>
      <c r="D38" s="73"/>
      <c r="E38" s="70"/>
    </row>
    <row r="39" spans="2:5">
      <c r="D39" s="57"/>
    </row>
    <row r="40" spans="2:5">
      <c r="D40" s="57"/>
    </row>
    <row r="41" spans="2:5">
      <c r="D41" s="57"/>
    </row>
    <row r="42" spans="2:5">
      <c r="D42" s="57"/>
    </row>
    <row r="43" spans="2:5">
      <c r="D43" s="57"/>
    </row>
  </sheetData>
  <mergeCells count="10">
    <mergeCell ref="B32:C33"/>
    <mergeCell ref="B21:E21"/>
    <mergeCell ref="B23:C24"/>
    <mergeCell ref="B31:E31"/>
    <mergeCell ref="B1:E1"/>
    <mergeCell ref="B3:E3"/>
    <mergeCell ref="B4:E4"/>
    <mergeCell ref="B5:E5"/>
    <mergeCell ref="B7:E7"/>
    <mergeCell ref="B9:C10"/>
  </mergeCells>
  <pageMargins left="0.7" right="0.7" top="0.75" bottom="0.75" header="0.3" footer="0.3"/>
  <pageSetup paperSize="9" scale="7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IB167"/>
  <sheetViews>
    <sheetView showGridLines="0" view="pageBreakPreview" zoomScaleNormal="85" zoomScaleSheetLayoutView="100" zoomScalePageLayoutView="150" workbookViewId="0">
      <pane xSplit="6" ySplit="13" topLeftCell="G14" activePane="bottomRight" state="frozen"/>
      <selection pane="topRight" activeCell="G1" sqref="G1"/>
      <selection pane="bottomLeft" activeCell="A14" sqref="A14"/>
      <selection pane="bottomRight"/>
    </sheetView>
  </sheetViews>
  <sheetFormatPr defaultColWidth="9.42578125" defaultRowHeight="12.75"/>
  <cols>
    <col min="1" max="1" width="12.7109375" style="157" bestFit="1" customWidth="1"/>
    <col min="2" max="2" width="34.28515625" style="157" bestFit="1" customWidth="1"/>
    <col min="3" max="3" width="61" style="157" bestFit="1" customWidth="1"/>
    <col min="4" max="4" width="5.140625" style="579" bestFit="1" customWidth="1"/>
    <col min="5" max="5" width="6" style="158" customWidth="1"/>
    <col min="6" max="6" width="7" style="157" bestFit="1" customWidth="1"/>
    <col min="7" max="7" width="21.42578125" style="157" customWidth="1"/>
    <col min="8" max="8" width="7" style="157" bestFit="1" customWidth="1"/>
    <col min="9" max="9" width="6" style="157" bestFit="1" customWidth="1"/>
    <col min="10" max="10" width="3.7109375" style="156" bestFit="1" customWidth="1"/>
    <col min="11" max="11" width="10" style="155" bestFit="1" customWidth="1"/>
    <col min="12" max="13" width="55.140625" style="91" customWidth="1"/>
    <col min="14" max="14" width="10.85546875" style="91" bestFit="1" customWidth="1"/>
    <col min="15" max="19" width="9.42578125" style="91"/>
    <col min="20" max="20" width="13.140625" style="91" customWidth="1"/>
    <col min="21" max="16384" width="9.42578125" style="91"/>
  </cols>
  <sheetData>
    <row r="1" spans="1:20">
      <c r="A1" s="293"/>
      <c r="B1" s="293"/>
      <c r="C1" s="293"/>
      <c r="D1" s="400"/>
      <c r="E1" s="294"/>
      <c r="F1" s="293"/>
      <c r="G1" s="293"/>
      <c r="H1" s="293"/>
      <c r="I1" s="293"/>
      <c r="J1" s="292"/>
      <c r="K1" s="291"/>
    </row>
    <row r="2" spans="1:20" ht="12" customHeight="1">
      <c r="A2" s="1262" t="s">
        <v>401</v>
      </c>
      <c r="B2" s="1262"/>
      <c r="C2" s="1262"/>
      <c r="D2" s="1262"/>
      <c r="E2" s="1262"/>
      <c r="F2" s="1262"/>
      <c r="G2" s="1262"/>
      <c r="H2" s="1262"/>
      <c r="I2" s="1262"/>
      <c r="J2" s="1262"/>
      <c r="K2" s="1262"/>
    </row>
    <row r="3" spans="1:20">
      <c r="A3" s="293"/>
      <c r="B3" s="293"/>
      <c r="C3" s="293"/>
      <c r="D3" s="401"/>
      <c r="E3" s="294"/>
      <c r="F3" s="293"/>
      <c r="G3" s="293"/>
      <c r="H3" s="293"/>
      <c r="I3" s="293"/>
      <c r="J3" s="292"/>
      <c r="K3" s="291"/>
    </row>
    <row r="4" spans="1:20">
      <c r="A4" s="297" t="s">
        <v>27</v>
      </c>
      <c r="B4" s="304">
        <v>44618</v>
      </c>
      <c r="C4" s="304"/>
      <c r="D4" s="402"/>
      <c r="E4" s="403"/>
      <c r="F4" s="293"/>
      <c r="G4" s="304"/>
      <c r="H4" s="304"/>
      <c r="I4" s="293"/>
      <c r="J4" s="292"/>
      <c r="K4" s="291"/>
    </row>
    <row r="5" spans="1:20">
      <c r="A5" s="297" t="s">
        <v>28</v>
      </c>
      <c r="B5" s="295" t="s">
        <v>402</v>
      </c>
      <c r="C5" s="295"/>
      <c r="D5" s="402"/>
      <c r="E5" s="294"/>
      <c r="F5" s="293"/>
      <c r="G5" s="293"/>
      <c r="H5" s="293"/>
      <c r="I5" s="293"/>
      <c r="J5" s="292"/>
      <c r="K5" s="291"/>
    </row>
    <row r="6" spans="1:20">
      <c r="A6" s="297" t="s">
        <v>29</v>
      </c>
      <c r="B6" s="302" t="s">
        <v>403</v>
      </c>
      <c r="C6" s="302"/>
      <c r="D6" s="402"/>
      <c r="E6" s="404"/>
      <c r="F6" s="293"/>
      <c r="G6" s="301"/>
      <c r="H6" s="301"/>
      <c r="I6" s="293"/>
      <c r="J6" s="292"/>
      <c r="K6" s="291"/>
    </row>
    <row r="7" spans="1:20">
      <c r="A7" s="297" t="s">
        <v>30</v>
      </c>
      <c r="B7" s="301">
        <v>43563</v>
      </c>
      <c r="C7" s="301"/>
      <c r="D7" s="402"/>
      <c r="E7" s="405"/>
      <c r="F7" s="293"/>
      <c r="G7" s="406"/>
      <c r="H7" s="406"/>
      <c r="I7" s="293"/>
      <c r="J7" s="292"/>
      <c r="K7" s="291"/>
    </row>
    <row r="8" spans="1:20" ht="15.75" customHeight="1">
      <c r="A8" s="297" t="s">
        <v>31</v>
      </c>
      <c r="B8" s="298">
        <v>1971</v>
      </c>
      <c r="C8" s="298"/>
      <c r="D8" s="402"/>
      <c r="E8" s="407"/>
      <c r="F8" s="293"/>
      <c r="G8" s="408"/>
      <c r="H8" s="408"/>
      <c r="I8" s="409"/>
      <c r="J8" s="410"/>
      <c r="K8" s="411"/>
    </row>
    <row r="9" spans="1:20" ht="66" customHeight="1">
      <c r="A9" s="296"/>
      <c r="B9" s="304"/>
      <c r="C9" s="304"/>
      <c r="D9" s="400"/>
      <c r="E9" s="294"/>
      <c r="F9" s="293"/>
      <c r="G9" s="293"/>
      <c r="H9" s="293"/>
      <c r="I9" s="293"/>
      <c r="J9" s="292"/>
      <c r="K9" s="291"/>
      <c r="L9" s="960" t="s">
        <v>80</v>
      </c>
      <c r="M9" s="961"/>
    </row>
    <row r="10" spans="1:20">
      <c r="A10" s="290"/>
      <c r="B10" s="290"/>
      <c r="C10" s="304"/>
      <c r="D10" s="412"/>
      <c r="E10" s="413"/>
      <c r="F10" s="293"/>
      <c r="G10" s="413"/>
      <c r="H10" s="413"/>
      <c r="I10" s="290"/>
      <c r="J10" s="289"/>
      <c r="K10" s="288"/>
      <c r="L10" s="93"/>
      <c r="M10" s="936"/>
    </row>
    <row r="11" spans="1:20" ht="8.25" customHeight="1" thickBot="1">
      <c r="A11" s="414"/>
      <c r="B11" s="414"/>
      <c r="C11" s="414"/>
      <c r="D11" s="415"/>
      <c r="E11" s="416"/>
      <c r="F11" s="414"/>
      <c r="G11" s="414"/>
      <c r="H11" s="414"/>
      <c r="I11" s="414"/>
      <c r="J11" s="417"/>
      <c r="K11" s="418"/>
      <c r="L11" s="94"/>
      <c r="M11" s="94"/>
    </row>
    <row r="12" spans="1:20" ht="12">
      <c r="A12" s="419" t="s">
        <v>11</v>
      </c>
      <c r="B12" s="420" t="s">
        <v>3</v>
      </c>
      <c r="C12" s="420" t="s">
        <v>33</v>
      </c>
      <c r="D12" s="421" t="s">
        <v>34</v>
      </c>
      <c r="E12" s="422" t="s">
        <v>35</v>
      </c>
      <c r="F12" s="423" t="s">
        <v>81</v>
      </c>
      <c r="G12" s="419" t="s">
        <v>36</v>
      </c>
      <c r="H12" s="419" t="s">
        <v>404</v>
      </c>
      <c r="I12" s="419" t="s">
        <v>37</v>
      </c>
      <c r="J12" s="419" t="s">
        <v>318</v>
      </c>
      <c r="K12" s="419" t="s">
        <v>317</v>
      </c>
      <c r="L12" s="956" t="s">
        <v>10</v>
      </c>
      <c r="M12" s="957" t="s">
        <v>2204</v>
      </c>
      <c r="N12" s="953" t="s">
        <v>82</v>
      </c>
      <c r="O12" s="953"/>
      <c r="P12" s="953"/>
      <c r="Q12" s="953"/>
      <c r="R12" s="953"/>
      <c r="S12" s="953"/>
      <c r="T12" s="954" t="s">
        <v>246</v>
      </c>
    </row>
    <row r="13" spans="1:20" ht="18.75" customHeight="1">
      <c r="A13" s="365"/>
      <c r="B13" s="424"/>
      <c r="C13" s="365"/>
      <c r="D13" s="366"/>
      <c r="E13" s="424"/>
      <c r="F13" s="425"/>
      <c r="G13" s="365"/>
      <c r="H13" s="365"/>
      <c r="I13" s="365"/>
      <c r="J13" s="426"/>
      <c r="K13" s="427"/>
      <c r="L13" s="958"/>
      <c r="M13" s="959"/>
      <c r="N13" s="962">
        <v>2020</v>
      </c>
      <c r="O13" s="962">
        <v>2021</v>
      </c>
      <c r="P13" s="962">
        <v>2022</v>
      </c>
      <c r="Q13" s="962">
        <v>2023</v>
      </c>
      <c r="R13" s="962">
        <v>2024</v>
      </c>
      <c r="S13" s="962">
        <v>2025</v>
      </c>
      <c r="T13" s="955" t="s">
        <v>2205</v>
      </c>
    </row>
    <row r="14" spans="1:20">
      <c r="A14" s="428" t="s">
        <v>83</v>
      </c>
      <c r="B14" s="429"/>
      <c r="C14" s="430" t="s">
        <v>32</v>
      </c>
      <c r="D14" s="431"/>
      <c r="E14" s="429"/>
      <c r="F14" s="432"/>
      <c r="G14" s="433"/>
      <c r="H14" s="429"/>
      <c r="I14" s="429"/>
      <c r="J14" s="434"/>
      <c r="K14" s="435"/>
      <c r="L14" s="435"/>
      <c r="M14" s="435"/>
      <c r="N14" s="435"/>
      <c r="O14" s="435"/>
      <c r="P14" s="435"/>
      <c r="Q14" s="435"/>
      <c r="R14" s="435"/>
      <c r="S14" s="1026"/>
      <c r="T14" s="949"/>
    </row>
    <row r="15" spans="1:20">
      <c r="A15" s="436"/>
      <c r="B15" s="437" t="s">
        <v>316</v>
      </c>
      <c r="C15" s="437" t="s">
        <v>85</v>
      </c>
      <c r="D15" s="438">
        <v>44618</v>
      </c>
      <c r="E15" s="439" t="s">
        <v>405</v>
      </c>
      <c r="F15" s="440"/>
      <c r="G15" s="441"/>
      <c r="H15" s="442"/>
      <c r="I15" s="442"/>
      <c r="J15" s="443"/>
      <c r="K15" s="444"/>
      <c r="L15" s="937"/>
      <c r="M15" s="937"/>
      <c r="N15" s="980"/>
      <c r="O15" s="980"/>
      <c r="P15" s="980"/>
      <c r="Q15" s="980"/>
      <c r="R15" s="980"/>
      <c r="S15" s="1027"/>
      <c r="T15" s="1041"/>
    </row>
    <row r="16" spans="1:20">
      <c r="A16" s="436"/>
      <c r="B16" s="265" t="s">
        <v>87</v>
      </c>
      <c r="C16" s="265" t="s">
        <v>88</v>
      </c>
      <c r="D16" s="438">
        <v>44618</v>
      </c>
      <c r="E16" s="439" t="s">
        <v>405</v>
      </c>
      <c r="F16" s="440"/>
      <c r="G16" s="441"/>
      <c r="H16" s="442"/>
      <c r="I16" s="442"/>
      <c r="J16" s="443"/>
      <c r="K16" s="444"/>
      <c r="L16" s="937"/>
      <c r="M16" s="937"/>
      <c r="N16" s="980"/>
      <c r="O16" s="980"/>
      <c r="P16" s="980"/>
      <c r="Q16" s="980"/>
      <c r="R16" s="980"/>
      <c r="S16" s="1027"/>
      <c r="T16" s="1041"/>
    </row>
    <row r="17" spans="1:236" s="453" customFormat="1" ht="13.5" customHeight="1">
      <c r="A17" s="445">
        <v>17</v>
      </c>
      <c r="B17" s="446" t="s">
        <v>89</v>
      </c>
      <c r="C17" s="446"/>
      <c r="D17" s="447"/>
      <c r="E17" s="446"/>
      <c r="F17" s="448"/>
      <c r="G17" s="448"/>
      <c r="H17" s="449"/>
      <c r="I17" s="449"/>
      <c r="J17" s="450"/>
      <c r="K17" s="449"/>
      <c r="L17" s="449"/>
      <c r="M17" s="449"/>
      <c r="N17" s="938"/>
      <c r="O17" s="938"/>
      <c r="P17" s="938"/>
      <c r="Q17" s="938"/>
      <c r="R17" s="938"/>
      <c r="S17" s="1028"/>
      <c r="T17" s="950"/>
      <c r="U17" s="451"/>
      <c r="V17" s="451"/>
      <c r="W17" s="451"/>
      <c r="X17" s="451"/>
      <c r="Y17" s="451"/>
      <c r="Z17" s="451"/>
      <c r="AA17" s="451"/>
      <c r="AB17" s="451"/>
      <c r="AC17" s="451"/>
      <c r="AD17" s="451"/>
      <c r="AE17" s="451"/>
      <c r="AF17" s="451"/>
      <c r="AG17" s="451"/>
      <c r="AH17" s="451"/>
      <c r="AI17" s="451"/>
      <c r="AJ17" s="451"/>
      <c r="AK17" s="451"/>
      <c r="AL17" s="451"/>
      <c r="AM17" s="451"/>
      <c r="AN17" s="451"/>
      <c r="AO17" s="451"/>
      <c r="AP17" s="451"/>
      <c r="AQ17" s="451"/>
      <c r="AR17" s="451"/>
      <c r="AS17" s="451"/>
      <c r="AT17" s="451"/>
      <c r="AU17" s="451"/>
      <c r="AV17" s="451"/>
      <c r="AW17" s="451"/>
      <c r="AX17" s="451"/>
      <c r="AY17" s="451"/>
      <c r="AZ17" s="451"/>
      <c r="BA17" s="451"/>
      <c r="BB17" s="451"/>
      <c r="BC17" s="451"/>
      <c r="BD17" s="451"/>
      <c r="BE17" s="451"/>
      <c r="BF17" s="451"/>
      <c r="BG17" s="451"/>
      <c r="BH17" s="451"/>
      <c r="BI17" s="451"/>
      <c r="BJ17" s="451"/>
      <c r="BK17" s="451"/>
      <c r="BL17" s="451"/>
      <c r="BM17" s="451"/>
      <c r="BN17" s="451"/>
      <c r="BO17" s="451"/>
      <c r="BP17" s="451"/>
      <c r="BQ17" s="451"/>
      <c r="BR17" s="451"/>
      <c r="BS17" s="451"/>
      <c r="BT17" s="451"/>
      <c r="BU17" s="451"/>
      <c r="BV17" s="451"/>
      <c r="BW17" s="451"/>
      <c r="BX17" s="451"/>
      <c r="BY17" s="451"/>
      <c r="BZ17" s="451"/>
      <c r="CA17" s="451"/>
      <c r="CB17" s="451"/>
      <c r="CC17" s="451"/>
      <c r="CD17" s="451"/>
      <c r="CE17" s="451"/>
      <c r="CF17" s="451"/>
      <c r="CG17" s="451"/>
      <c r="CH17" s="451"/>
      <c r="CI17" s="451"/>
      <c r="CJ17" s="451"/>
      <c r="CK17" s="451"/>
      <c r="CL17" s="451"/>
      <c r="CM17" s="451"/>
      <c r="CN17" s="451"/>
      <c r="CO17" s="451"/>
      <c r="CP17" s="451"/>
      <c r="CQ17" s="451"/>
      <c r="CR17" s="451"/>
      <c r="CS17" s="451"/>
      <c r="CT17" s="451"/>
      <c r="CU17" s="451"/>
      <c r="CV17" s="451"/>
      <c r="CW17" s="451"/>
      <c r="CX17" s="451"/>
      <c r="CY17" s="451"/>
      <c r="CZ17" s="451"/>
      <c r="DA17" s="451"/>
      <c r="DB17" s="451"/>
      <c r="DC17" s="451"/>
      <c r="DD17" s="451"/>
      <c r="DE17" s="451"/>
      <c r="DF17" s="451"/>
      <c r="DG17" s="451"/>
      <c r="DH17" s="451"/>
      <c r="DI17" s="451"/>
      <c r="DJ17" s="451"/>
      <c r="DK17" s="451"/>
      <c r="DL17" s="451"/>
      <c r="DM17" s="451"/>
      <c r="DN17" s="451"/>
      <c r="DO17" s="451"/>
      <c r="DP17" s="451"/>
      <c r="DQ17" s="451"/>
      <c r="DR17" s="451"/>
      <c r="DS17" s="451"/>
      <c r="DT17" s="451"/>
      <c r="DU17" s="451"/>
      <c r="DV17" s="451"/>
      <c r="DW17" s="451"/>
      <c r="DX17" s="451"/>
      <c r="DY17" s="451"/>
      <c r="DZ17" s="451"/>
      <c r="EA17" s="451"/>
      <c r="EB17" s="451"/>
      <c r="EC17" s="451"/>
      <c r="ED17" s="451"/>
      <c r="EE17" s="451"/>
      <c r="EF17" s="451"/>
      <c r="EG17" s="451"/>
      <c r="EH17" s="451"/>
      <c r="EI17" s="451"/>
      <c r="EJ17" s="451"/>
      <c r="EK17" s="451"/>
      <c r="EL17" s="451"/>
      <c r="EM17" s="451"/>
      <c r="EN17" s="451"/>
      <c r="EO17" s="451"/>
      <c r="EP17" s="451"/>
      <c r="EQ17" s="451"/>
      <c r="ER17" s="451"/>
      <c r="ES17" s="451"/>
      <c r="ET17" s="451"/>
      <c r="EU17" s="451"/>
      <c r="EV17" s="451"/>
      <c r="EW17" s="451"/>
      <c r="EX17" s="451"/>
      <c r="EY17" s="451"/>
      <c r="EZ17" s="451"/>
      <c r="FA17" s="451"/>
      <c r="FB17" s="451"/>
      <c r="FC17" s="451"/>
      <c r="FD17" s="451"/>
      <c r="FE17" s="451"/>
      <c r="FF17" s="451"/>
      <c r="FG17" s="451"/>
      <c r="FH17" s="451"/>
      <c r="FI17" s="451"/>
      <c r="FJ17" s="451"/>
      <c r="FK17" s="451"/>
      <c r="FL17" s="451"/>
      <c r="FM17" s="451"/>
      <c r="FN17" s="451"/>
      <c r="FO17" s="451"/>
      <c r="FP17" s="451"/>
      <c r="FQ17" s="451"/>
      <c r="FR17" s="451"/>
      <c r="FS17" s="451"/>
      <c r="FT17" s="451"/>
      <c r="FU17" s="451"/>
      <c r="FV17" s="451"/>
      <c r="FW17" s="451"/>
      <c r="FX17" s="451"/>
      <c r="FY17" s="451"/>
      <c r="FZ17" s="451"/>
      <c r="GA17" s="451"/>
      <c r="GB17" s="451"/>
      <c r="GC17" s="451"/>
      <c r="GD17" s="451"/>
      <c r="GE17" s="451"/>
      <c r="GF17" s="451"/>
      <c r="GG17" s="451"/>
      <c r="GH17" s="451"/>
      <c r="GI17" s="451"/>
      <c r="GJ17" s="451"/>
      <c r="GK17" s="451"/>
      <c r="GL17" s="451"/>
      <c r="GM17" s="451"/>
      <c r="GN17" s="451"/>
      <c r="GO17" s="451"/>
      <c r="GP17" s="451"/>
      <c r="GQ17" s="451"/>
      <c r="GR17" s="452"/>
      <c r="GS17" s="452"/>
      <c r="GT17" s="452"/>
      <c r="GU17" s="452"/>
      <c r="GV17" s="452"/>
      <c r="GW17" s="452"/>
      <c r="GX17" s="452"/>
      <c r="GY17" s="452"/>
      <c r="GZ17" s="452"/>
      <c r="HA17" s="452"/>
      <c r="HB17" s="452"/>
      <c r="HC17" s="452"/>
      <c r="HD17" s="452"/>
      <c r="HE17" s="452"/>
      <c r="HF17" s="452"/>
      <c r="HG17" s="452"/>
      <c r="HH17" s="452"/>
      <c r="HI17" s="452"/>
      <c r="HJ17" s="452"/>
      <c r="HK17" s="452"/>
      <c r="HL17" s="452"/>
      <c r="HM17" s="452"/>
      <c r="HN17" s="452"/>
      <c r="HO17" s="452"/>
      <c r="HP17" s="452"/>
      <c r="HQ17" s="452"/>
      <c r="HR17" s="452"/>
      <c r="HS17" s="452"/>
      <c r="HT17" s="452"/>
      <c r="HU17" s="452"/>
      <c r="HV17" s="452"/>
      <c r="HW17" s="452"/>
      <c r="HX17" s="452"/>
      <c r="HY17" s="452"/>
      <c r="HZ17" s="452"/>
      <c r="IA17" s="452"/>
      <c r="IB17" s="452"/>
    </row>
    <row r="18" spans="1:236" s="461" customFormat="1" ht="9">
      <c r="A18" s="454">
        <v>172002</v>
      </c>
      <c r="B18" s="455" t="s">
        <v>406</v>
      </c>
      <c r="C18" s="456" t="s">
        <v>407</v>
      </c>
      <c r="D18" s="457">
        <v>1</v>
      </c>
      <c r="E18" s="455" t="s">
        <v>92</v>
      </c>
      <c r="F18" s="351" t="s">
        <v>74</v>
      </c>
      <c r="G18" s="458"/>
      <c r="H18" s="351"/>
      <c r="I18" s="351"/>
      <c r="J18" s="459">
        <v>2</v>
      </c>
      <c r="K18" s="460"/>
      <c r="L18" s="969"/>
      <c r="M18" s="969"/>
      <c r="N18" s="981"/>
      <c r="O18" s="981"/>
      <c r="P18" s="981"/>
      <c r="Q18" s="981"/>
      <c r="R18" s="981"/>
      <c r="S18" s="1029"/>
      <c r="T18" s="1042"/>
      <c r="U18" s="451"/>
      <c r="V18" s="451"/>
      <c r="W18" s="451"/>
      <c r="X18" s="451"/>
      <c r="Y18" s="451"/>
      <c r="Z18" s="451"/>
      <c r="AA18" s="451"/>
      <c r="AB18" s="451"/>
      <c r="AC18" s="451"/>
      <c r="AD18" s="451"/>
      <c r="AE18" s="451"/>
      <c r="AF18" s="451"/>
      <c r="AG18" s="451"/>
      <c r="AH18" s="451"/>
      <c r="AI18" s="451"/>
      <c r="AJ18" s="451"/>
      <c r="AK18" s="451"/>
      <c r="AL18" s="451"/>
      <c r="AM18" s="451"/>
      <c r="AN18" s="451"/>
      <c r="AO18" s="451"/>
      <c r="AP18" s="451"/>
      <c r="AQ18" s="451"/>
      <c r="AR18" s="451"/>
      <c r="AS18" s="451"/>
      <c r="AT18" s="451"/>
      <c r="AU18" s="451"/>
      <c r="AV18" s="451"/>
      <c r="AW18" s="451"/>
      <c r="AX18" s="451"/>
      <c r="AY18" s="451"/>
      <c r="AZ18" s="451"/>
      <c r="BA18" s="451"/>
      <c r="BB18" s="451"/>
      <c r="BC18" s="451"/>
      <c r="BD18" s="451"/>
      <c r="BE18" s="451"/>
      <c r="BF18" s="451"/>
      <c r="BG18" s="451"/>
      <c r="BH18" s="451"/>
      <c r="BI18" s="451"/>
      <c r="BJ18" s="451"/>
      <c r="BK18" s="451"/>
      <c r="BL18" s="451"/>
      <c r="BM18" s="451"/>
      <c r="BN18" s="451"/>
      <c r="BO18" s="451"/>
      <c r="BP18" s="451"/>
      <c r="BQ18" s="451"/>
      <c r="BR18" s="451"/>
      <c r="BS18" s="451"/>
      <c r="BT18" s="451"/>
      <c r="BU18" s="451"/>
      <c r="BV18" s="451"/>
      <c r="BW18" s="451"/>
      <c r="BX18" s="451"/>
      <c r="BY18" s="451"/>
      <c r="BZ18" s="451"/>
      <c r="CA18" s="451"/>
      <c r="CB18" s="451"/>
      <c r="CC18" s="451"/>
      <c r="CD18" s="451"/>
      <c r="CE18" s="451"/>
      <c r="CF18" s="451"/>
      <c r="CG18" s="451"/>
      <c r="CH18" s="451"/>
      <c r="CI18" s="451"/>
      <c r="CJ18" s="451"/>
      <c r="CK18" s="451"/>
      <c r="CL18" s="451"/>
      <c r="CM18" s="451"/>
      <c r="CN18" s="451"/>
      <c r="CO18" s="451"/>
      <c r="CP18" s="451"/>
      <c r="CQ18" s="451"/>
      <c r="CR18" s="451"/>
      <c r="CS18" s="451"/>
      <c r="CT18" s="451"/>
      <c r="CU18" s="451"/>
      <c r="CV18" s="451"/>
      <c r="CW18" s="451"/>
      <c r="CX18" s="451"/>
      <c r="CY18" s="451"/>
      <c r="CZ18" s="451"/>
      <c r="DA18" s="451"/>
      <c r="DB18" s="451"/>
      <c r="DC18" s="451"/>
      <c r="DD18" s="451"/>
      <c r="DE18" s="451"/>
      <c r="DF18" s="451"/>
      <c r="DG18" s="451"/>
      <c r="DH18" s="451"/>
      <c r="DI18" s="451"/>
      <c r="DJ18" s="451"/>
      <c r="DK18" s="451"/>
      <c r="DL18" s="451"/>
      <c r="DM18" s="451"/>
      <c r="DN18" s="451"/>
      <c r="DO18" s="451"/>
      <c r="DP18" s="451"/>
      <c r="DQ18" s="451"/>
      <c r="DR18" s="451"/>
      <c r="DS18" s="451"/>
      <c r="DT18" s="451"/>
      <c r="DU18" s="451"/>
      <c r="DV18" s="451"/>
      <c r="DW18" s="451"/>
      <c r="DX18" s="451"/>
      <c r="DY18" s="451"/>
      <c r="DZ18" s="451"/>
      <c r="EA18" s="451"/>
      <c r="EB18" s="451"/>
      <c r="EC18" s="451"/>
      <c r="ED18" s="451"/>
      <c r="EE18" s="451"/>
      <c r="EF18" s="451"/>
      <c r="EG18" s="451"/>
      <c r="EH18" s="451"/>
      <c r="EI18" s="451"/>
      <c r="EJ18" s="451"/>
      <c r="EK18" s="451"/>
      <c r="EL18" s="451"/>
      <c r="EM18" s="451"/>
      <c r="EN18" s="451"/>
      <c r="EO18" s="451"/>
      <c r="EP18" s="451"/>
      <c r="EQ18" s="451"/>
      <c r="ER18" s="451"/>
      <c r="ES18" s="451"/>
      <c r="ET18" s="451"/>
      <c r="EU18" s="451"/>
      <c r="EV18" s="451"/>
      <c r="EW18" s="451"/>
      <c r="EX18" s="451"/>
      <c r="EY18" s="451"/>
      <c r="EZ18" s="451"/>
      <c r="FA18" s="451"/>
      <c r="FB18" s="451"/>
      <c r="FC18" s="451"/>
      <c r="FD18" s="451"/>
      <c r="FE18" s="451"/>
      <c r="FF18" s="451"/>
      <c r="FG18" s="451"/>
      <c r="FH18" s="451"/>
      <c r="FI18" s="451"/>
      <c r="FJ18" s="451"/>
      <c r="FK18" s="451"/>
      <c r="FL18" s="451"/>
      <c r="FM18" s="451"/>
      <c r="FN18" s="451"/>
      <c r="FO18" s="451"/>
      <c r="FP18" s="451"/>
      <c r="FQ18" s="451"/>
      <c r="FR18" s="451"/>
      <c r="FS18" s="451"/>
      <c r="FT18" s="451"/>
      <c r="FU18" s="451"/>
      <c r="FV18" s="451"/>
      <c r="FW18" s="451"/>
      <c r="FX18" s="451"/>
      <c r="FY18" s="451"/>
      <c r="FZ18" s="451"/>
      <c r="GA18" s="451"/>
      <c r="GB18" s="451"/>
      <c r="GC18" s="451"/>
      <c r="GD18" s="451"/>
      <c r="GE18" s="451"/>
      <c r="GF18" s="451"/>
      <c r="GG18" s="451"/>
      <c r="GH18" s="451"/>
      <c r="GI18" s="451"/>
      <c r="GJ18" s="451"/>
      <c r="GK18" s="451"/>
      <c r="GL18" s="451"/>
      <c r="GM18" s="451"/>
      <c r="GN18" s="451"/>
      <c r="GO18" s="451"/>
      <c r="GP18" s="451"/>
      <c r="GQ18" s="451"/>
      <c r="GR18" s="452"/>
      <c r="GS18" s="452"/>
      <c r="GT18" s="452"/>
      <c r="GU18" s="452"/>
      <c r="GV18" s="452"/>
      <c r="GW18" s="452"/>
      <c r="GX18" s="452"/>
      <c r="GY18" s="452"/>
      <c r="GZ18" s="452"/>
      <c r="HA18" s="452"/>
      <c r="HB18" s="452"/>
      <c r="HC18" s="452"/>
      <c r="HD18" s="452"/>
      <c r="HE18" s="452"/>
      <c r="HF18" s="452"/>
      <c r="HG18" s="452"/>
      <c r="HH18" s="452"/>
      <c r="HI18" s="452"/>
      <c r="HJ18" s="452"/>
      <c r="HK18" s="452"/>
      <c r="HL18" s="452"/>
      <c r="HM18" s="452"/>
      <c r="HN18" s="452"/>
      <c r="HO18" s="452"/>
      <c r="HP18" s="452"/>
      <c r="HQ18" s="452"/>
      <c r="HR18" s="452"/>
      <c r="HS18" s="452"/>
      <c r="HT18" s="452"/>
      <c r="HU18" s="452"/>
      <c r="HV18" s="452"/>
      <c r="HW18" s="452"/>
      <c r="HX18" s="452"/>
      <c r="HY18" s="452"/>
      <c r="HZ18" s="452"/>
      <c r="IA18" s="452"/>
      <c r="IB18" s="452"/>
    </row>
    <row r="19" spans="1:236">
      <c r="A19" s="462">
        <v>21</v>
      </c>
      <c r="B19" s="463" t="s">
        <v>93</v>
      </c>
      <c r="C19" s="463"/>
      <c r="D19" s="464"/>
      <c r="E19" s="465"/>
      <c r="F19" s="466"/>
      <c r="G19" s="467"/>
      <c r="H19" s="468"/>
      <c r="I19" s="468"/>
      <c r="J19" s="469"/>
      <c r="K19" s="470"/>
      <c r="L19" s="470"/>
      <c r="M19" s="470"/>
      <c r="N19" s="939"/>
      <c r="O19" s="939"/>
      <c r="P19" s="939"/>
      <c r="Q19" s="939"/>
      <c r="R19" s="939"/>
      <c r="S19" s="1030"/>
      <c r="T19" s="951"/>
    </row>
    <row r="20" spans="1:236">
      <c r="A20" s="471">
        <v>212003</v>
      </c>
      <c r="B20" s="472" t="s">
        <v>315</v>
      </c>
      <c r="C20" s="473" t="s">
        <v>408</v>
      </c>
      <c r="D20" s="474">
        <v>3564</v>
      </c>
      <c r="E20" s="475" t="s">
        <v>38</v>
      </c>
      <c r="F20" s="476" t="s">
        <v>74</v>
      </c>
      <c r="G20" s="103" t="s">
        <v>409</v>
      </c>
      <c r="H20" s="477">
        <v>3</v>
      </c>
      <c r="I20" s="477">
        <v>1</v>
      </c>
      <c r="J20" s="478">
        <v>1</v>
      </c>
      <c r="K20" s="479" t="s">
        <v>237</v>
      </c>
      <c r="L20" s="970"/>
      <c r="M20" s="970"/>
      <c r="N20" s="982"/>
      <c r="O20" s="982"/>
      <c r="P20" s="982"/>
      <c r="Q20" s="982"/>
      <c r="R20" s="982"/>
      <c r="S20" s="1031"/>
      <c r="T20" s="1043"/>
    </row>
    <row r="21" spans="1:236">
      <c r="A21" s="480"/>
      <c r="B21" s="481"/>
      <c r="C21" s="482"/>
      <c r="D21" s="483"/>
      <c r="E21" s="484"/>
      <c r="F21" s="485" t="s">
        <v>74</v>
      </c>
      <c r="G21" s="343" t="s">
        <v>279</v>
      </c>
      <c r="H21" s="486">
        <v>2</v>
      </c>
      <c r="I21" s="486">
        <v>4</v>
      </c>
      <c r="J21" s="487">
        <v>2</v>
      </c>
      <c r="K21" s="488"/>
      <c r="L21" s="971"/>
      <c r="M21" s="971"/>
      <c r="N21" s="983"/>
      <c r="O21" s="983"/>
      <c r="P21" s="983"/>
      <c r="Q21" s="983"/>
      <c r="R21" s="983"/>
      <c r="S21" s="1032"/>
      <c r="T21" s="1044"/>
    </row>
    <row r="22" spans="1:236">
      <c r="A22" s="462">
        <v>22</v>
      </c>
      <c r="B22" s="463" t="s">
        <v>98</v>
      </c>
      <c r="C22" s="463"/>
      <c r="D22" s="464"/>
      <c r="E22" s="465"/>
      <c r="F22" s="466"/>
      <c r="G22" s="467"/>
      <c r="H22" s="468"/>
      <c r="I22" s="468"/>
      <c r="J22" s="469"/>
      <c r="K22" s="470"/>
      <c r="L22" s="470"/>
      <c r="M22" s="470"/>
      <c r="N22" s="939"/>
      <c r="O22" s="939"/>
      <c r="P22" s="939"/>
      <c r="Q22" s="939"/>
      <c r="R22" s="939"/>
      <c r="S22" s="1030"/>
      <c r="T22" s="951"/>
    </row>
    <row r="23" spans="1:236">
      <c r="A23" s="489">
        <v>221021</v>
      </c>
      <c r="B23" s="490" t="s">
        <v>410</v>
      </c>
      <c r="C23" s="490" t="s">
        <v>101</v>
      </c>
      <c r="D23" s="491">
        <v>294</v>
      </c>
      <c r="E23" s="492" t="s">
        <v>38</v>
      </c>
      <c r="F23" s="493" t="s">
        <v>74</v>
      </c>
      <c r="G23" s="494"/>
      <c r="H23" s="495"/>
      <c r="I23" s="495"/>
      <c r="J23" s="496">
        <v>1</v>
      </c>
      <c r="K23" s="497"/>
      <c r="L23" s="972"/>
      <c r="M23" s="972"/>
      <c r="N23" s="984"/>
      <c r="O23" s="984"/>
      <c r="P23" s="984"/>
      <c r="Q23" s="984"/>
      <c r="R23" s="984"/>
      <c r="S23" s="1033"/>
      <c r="T23" s="1045"/>
    </row>
    <row r="24" spans="1:236">
      <c r="A24" s="489">
        <v>221003</v>
      </c>
      <c r="B24" s="490" t="s">
        <v>411</v>
      </c>
      <c r="C24" s="490" t="s">
        <v>412</v>
      </c>
      <c r="D24" s="491">
        <v>1</v>
      </c>
      <c r="E24" s="492" t="s">
        <v>92</v>
      </c>
      <c r="F24" s="493" t="s">
        <v>74</v>
      </c>
      <c r="G24" s="495" t="s">
        <v>413</v>
      </c>
      <c r="H24" s="495">
        <v>3</v>
      </c>
      <c r="I24" s="495">
        <v>1</v>
      </c>
      <c r="J24" s="496">
        <v>1</v>
      </c>
      <c r="K24" s="497" t="s">
        <v>237</v>
      </c>
      <c r="L24" s="972"/>
      <c r="M24" s="972"/>
      <c r="N24" s="984"/>
      <c r="O24" s="984"/>
      <c r="P24" s="984"/>
      <c r="Q24" s="984"/>
      <c r="R24" s="984"/>
      <c r="S24" s="1033"/>
      <c r="T24" s="1045"/>
    </row>
    <row r="25" spans="1:236">
      <c r="A25" s="462">
        <v>23</v>
      </c>
      <c r="B25" s="463" t="s">
        <v>104</v>
      </c>
      <c r="C25" s="463"/>
      <c r="D25" s="464"/>
      <c r="E25" s="465"/>
      <c r="F25" s="466"/>
      <c r="G25" s="467"/>
      <c r="H25" s="468"/>
      <c r="I25" s="468"/>
      <c r="J25" s="469"/>
      <c r="K25" s="470"/>
      <c r="L25" s="470"/>
      <c r="M25" s="470"/>
      <c r="N25" s="939"/>
      <c r="O25" s="939"/>
      <c r="P25" s="939"/>
      <c r="Q25" s="939"/>
      <c r="R25" s="939"/>
      <c r="S25" s="1030"/>
      <c r="T25" s="951"/>
    </row>
    <row r="26" spans="1:236">
      <c r="A26" s="498">
        <v>232002</v>
      </c>
      <c r="B26" s="499" t="s">
        <v>414</v>
      </c>
      <c r="C26" s="499" t="s">
        <v>415</v>
      </c>
      <c r="D26" s="500">
        <v>786</v>
      </c>
      <c r="E26" s="501" t="s">
        <v>38</v>
      </c>
      <c r="F26" s="498" t="s">
        <v>74</v>
      </c>
      <c r="G26" s="502"/>
      <c r="H26" s="502"/>
      <c r="I26" s="502"/>
      <c r="J26" s="503">
        <v>1</v>
      </c>
      <c r="K26" s="504"/>
      <c r="L26" s="973"/>
      <c r="M26" s="973"/>
      <c r="N26" s="985"/>
      <c r="O26" s="985"/>
      <c r="P26" s="985"/>
      <c r="Q26" s="985"/>
      <c r="R26" s="985"/>
      <c r="S26" s="1034"/>
      <c r="T26" s="1046"/>
    </row>
    <row r="27" spans="1:236" ht="18.75">
      <c r="A27" s="505"/>
      <c r="B27" s="506"/>
      <c r="C27" s="506" t="s">
        <v>416</v>
      </c>
      <c r="D27" s="507">
        <v>1236</v>
      </c>
      <c r="E27" s="508" t="s">
        <v>38</v>
      </c>
      <c r="F27" s="509" t="s">
        <v>74</v>
      </c>
      <c r="G27" s="510" t="s">
        <v>417</v>
      </c>
      <c r="H27" s="510">
        <v>3</v>
      </c>
      <c r="I27" s="510">
        <v>1</v>
      </c>
      <c r="J27" s="511">
        <v>2</v>
      </c>
      <c r="K27" s="512" t="s">
        <v>237</v>
      </c>
      <c r="L27" s="974"/>
      <c r="M27" s="974"/>
      <c r="N27" s="986"/>
      <c r="O27" s="986"/>
      <c r="P27" s="986"/>
      <c r="Q27" s="986"/>
      <c r="R27" s="986"/>
      <c r="S27" s="1035"/>
      <c r="T27" s="1047"/>
    </row>
    <row r="28" spans="1:236" ht="18.75">
      <c r="A28" s="513"/>
      <c r="B28" s="514"/>
      <c r="C28" s="514" t="s">
        <v>418</v>
      </c>
      <c r="D28" s="515">
        <v>625</v>
      </c>
      <c r="E28" s="516" t="s">
        <v>38</v>
      </c>
      <c r="F28" s="517" t="s">
        <v>74</v>
      </c>
      <c r="G28" s="518" t="s">
        <v>419</v>
      </c>
      <c r="H28" s="518">
        <v>3</v>
      </c>
      <c r="I28" s="518">
        <v>1</v>
      </c>
      <c r="J28" s="519">
        <v>2</v>
      </c>
      <c r="K28" s="520" t="s">
        <v>237</v>
      </c>
      <c r="L28" s="975"/>
      <c r="M28" s="975"/>
      <c r="N28" s="987"/>
      <c r="O28" s="987"/>
      <c r="P28" s="987"/>
      <c r="Q28" s="987"/>
      <c r="R28" s="987"/>
      <c r="S28" s="1036"/>
      <c r="T28" s="1048"/>
    </row>
    <row r="29" spans="1:236">
      <c r="A29" s="489">
        <v>232005</v>
      </c>
      <c r="B29" s="490" t="s">
        <v>420</v>
      </c>
      <c r="C29" s="490" t="s">
        <v>421</v>
      </c>
      <c r="D29" s="491">
        <v>269</v>
      </c>
      <c r="E29" s="492" t="s">
        <v>38</v>
      </c>
      <c r="F29" s="493" t="s">
        <v>74</v>
      </c>
      <c r="G29" s="495" t="s">
        <v>97</v>
      </c>
      <c r="H29" s="495">
        <v>2</v>
      </c>
      <c r="I29" s="495">
        <v>4</v>
      </c>
      <c r="J29" s="496">
        <v>3</v>
      </c>
      <c r="K29" s="497"/>
      <c r="L29" s="972"/>
      <c r="M29" s="972"/>
      <c r="N29" s="984"/>
      <c r="O29" s="984"/>
      <c r="P29" s="984"/>
      <c r="Q29" s="984"/>
      <c r="R29" s="984"/>
      <c r="S29" s="1033"/>
      <c r="T29" s="1045"/>
    </row>
    <row r="30" spans="1:236">
      <c r="A30" s="462">
        <v>24</v>
      </c>
      <c r="B30" s="463" t="s">
        <v>107</v>
      </c>
      <c r="C30" s="463"/>
      <c r="D30" s="464"/>
      <c r="E30" s="465"/>
      <c r="F30" s="466"/>
      <c r="G30" s="467"/>
      <c r="H30" s="468"/>
      <c r="I30" s="468"/>
      <c r="J30" s="469"/>
      <c r="K30" s="470"/>
      <c r="L30" s="470"/>
      <c r="M30" s="470"/>
      <c r="N30" s="939"/>
      <c r="O30" s="939"/>
      <c r="P30" s="939"/>
      <c r="Q30" s="939"/>
      <c r="R30" s="939"/>
      <c r="S30" s="1030"/>
      <c r="T30" s="951"/>
    </row>
    <row r="31" spans="1:236">
      <c r="A31" s="489">
        <v>241001</v>
      </c>
      <c r="B31" s="490" t="s">
        <v>422</v>
      </c>
      <c r="C31" s="490" t="s">
        <v>423</v>
      </c>
      <c r="D31" s="491">
        <v>2</v>
      </c>
      <c r="E31" s="492" t="s">
        <v>40</v>
      </c>
      <c r="F31" s="493" t="s">
        <v>74</v>
      </c>
      <c r="G31" s="495"/>
      <c r="H31" s="495"/>
      <c r="I31" s="495"/>
      <c r="J31" s="496">
        <v>1</v>
      </c>
      <c r="K31" s="497"/>
      <c r="L31" s="972"/>
      <c r="M31" s="972"/>
      <c r="N31" s="984"/>
      <c r="O31" s="984"/>
      <c r="P31" s="984"/>
      <c r="Q31" s="984"/>
      <c r="R31" s="984"/>
      <c r="S31" s="1033"/>
      <c r="T31" s="1045"/>
    </row>
    <row r="32" spans="1:236">
      <c r="A32" s="498">
        <v>241002</v>
      </c>
      <c r="B32" s="499" t="s">
        <v>424</v>
      </c>
      <c r="C32" s="499" t="s">
        <v>425</v>
      </c>
      <c r="D32" s="500">
        <v>1</v>
      </c>
      <c r="E32" s="501" t="s">
        <v>40</v>
      </c>
      <c r="F32" s="521" t="s">
        <v>74</v>
      </c>
      <c r="G32" s="502" t="s">
        <v>147</v>
      </c>
      <c r="H32" s="502">
        <v>3</v>
      </c>
      <c r="I32" s="502">
        <v>2</v>
      </c>
      <c r="J32" s="503">
        <v>2</v>
      </c>
      <c r="K32" s="504" t="s">
        <v>237</v>
      </c>
      <c r="L32" s="973"/>
      <c r="M32" s="973"/>
      <c r="N32" s="985"/>
      <c r="O32" s="985"/>
      <c r="P32" s="985"/>
      <c r="Q32" s="985"/>
      <c r="R32" s="985"/>
      <c r="S32" s="1034"/>
      <c r="T32" s="1046"/>
    </row>
    <row r="33" spans="1:20">
      <c r="A33" s="505"/>
      <c r="B33" s="506"/>
      <c r="C33" s="506" t="s">
        <v>426</v>
      </c>
      <c r="D33" s="507">
        <v>20</v>
      </c>
      <c r="E33" s="508" t="s">
        <v>40</v>
      </c>
      <c r="F33" s="509" t="s">
        <v>74</v>
      </c>
      <c r="G33" s="510"/>
      <c r="H33" s="510"/>
      <c r="I33" s="510"/>
      <c r="J33" s="511">
        <v>1</v>
      </c>
      <c r="K33" s="512"/>
      <c r="L33" s="974"/>
      <c r="M33" s="974"/>
      <c r="N33" s="986"/>
      <c r="O33" s="986"/>
      <c r="P33" s="986"/>
      <c r="Q33" s="986"/>
      <c r="R33" s="986"/>
      <c r="S33" s="1035"/>
      <c r="T33" s="1047"/>
    </row>
    <row r="34" spans="1:20">
      <c r="A34" s="513"/>
      <c r="B34" s="514"/>
      <c r="C34" s="514" t="s">
        <v>427</v>
      </c>
      <c r="D34" s="515">
        <v>79</v>
      </c>
      <c r="E34" s="516" t="s">
        <v>40</v>
      </c>
      <c r="F34" s="517" t="s">
        <v>74</v>
      </c>
      <c r="G34" s="518" t="s">
        <v>147</v>
      </c>
      <c r="H34" s="518">
        <v>3</v>
      </c>
      <c r="I34" s="518">
        <v>1</v>
      </c>
      <c r="J34" s="519">
        <v>1</v>
      </c>
      <c r="K34" s="520"/>
      <c r="L34" s="975"/>
      <c r="M34" s="975"/>
      <c r="N34" s="987"/>
      <c r="O34" s="987"/>
      <c r="P34" s="987"/>
      <c r="Q34" s="987"/>
      <c r="R34" s="987"/>
      <c r="S34" s="1036"/>
      <c r="T34" s="1048"/>
    </row>
    <row r="35" spans="1:20" ht="18.75">
      <c r="A35" s="498">
        <v>241005</v>
      </c>
      <c r="B35" s="499" t="s">
        <v>428</v>
      </c>
      <c r="C35" s="499" t="s">
        <v>429</v>
      </c>
      <c r="D35" s="500">
        <v>4</v>
      </c>
      <c r="E35" s="501" t="s">
        <v>40</v>
      </c>
      <c r="F35" s="521" t="s">
        <v>74</v>
      </c>
      <c r="G35" s="502" t="s">
        <v>430</v>
      </c>
      <c r="H35" s="502">
        <v>2</v>
      </c>
      <c r="I35" s="502">
        <v>5</v>
      </c>
      <c r="J35" s="503">
        <v>4</v>
      </c>
      <c r="K35" s="504" t="s">
        <v>237</v>
      </c>
      <c r="L35" s="973"/>
      <c r="M35" s="973"/>
      <c r="N35" s="985"/>
      <c r="O35" s="985"/>
      <c r="P35" s="985"/>
      <c r="Q35" s="985"/>
      <c r="R35" s="985"/>
      <c r="S35" s="1034"/>
      <c r="T35" s="1046"/>
    </row>
    <row r="36" spans="1:20">
      <c r="A36" s="513"/>
      <c r="B36" s="514"/>
      <c r="C36" s="514" t="s">
        <v>431</v>
      </c>
      <c r="D36" s="515">
        <v>6</v>
      </c>
      <c r="E36" s="516" t="s">
        <v>40</v>
      </c>
      <c r="F36" s="517" t="s">
        <v>74</v>
      </c>
      <c r="G36" s="518"/>
      <c r="H36" s="518"/>
      <c r="I36" s="518"/>
      <c r="J36" s="519">
        <v>1</v>
      </c>
      <c r="K36" s="520"/>
      <c r="L36" s="975"/>
      <c r="M36" s="975"/>
      <c r="N36" s="987"/>
      <c r="O36" s="987"/>
      <c r="P36" s="987"/>
      <c r="Q36" s="987"/>
      <c r="R36" s="987"/>
      <c r="S36" s="1036"/>
      <c r="T36" s="1048"/>
    </row>
    <row r="37" spans="1:20">
      <c r="A37" s="462">
        <v>28</v>
      </c>
      <c r="B37" s="463" t="s">
        <v>109</v>
      </c>
      <c r="C37" s="463"/>
      <c r="D37" s="464"/>
      <c r="E37" s="465"/>
      <c r="F37" s="466"/>
      <c r="G37" s="467"/>
      <c r="H37" s="468"/>
      <c r="I37" s="468"/>
      <c r="J37" s="469"/>
      <c r="K37" s="470"/>
      <c r="L37" s="470"/>
      <c r="M37" s="470"/>
      <c r="N37" s="939"/>
      <c r="O37" s="939"/>
      <c r="P37" s="939"/>
      <c r="Q37" s="939"/>
      <c r="R37" s="939"/>
      <c r="S37" s="1030"/>
      <c r="T37" s="951"/>
    </row>
    <row r="38" spans="1:20" ht="18">
      <c r="A38" s="522">
        <v>281002</v>
      </c>
      <c r="B38" s="523" t="s">
        <v>110</v>
      </c>
      <c r="C38" s="523" t="s">
        <v>432</v>
      </c>
      <c r="D38" s="524">
        <v>6968</v>
      </c>
      <c r="E38" s="525" t="s">
        <v>38</v>
      </c>
      <c r="F38" s="526" t="s">
        <v>74</v>
      </c>
      <c r="G38" s="526" t="s">
        <v>433</v>
      </c>
      <c r="H38" s="495">
        <v>3</v>
      </c>
      <c r="I38" s="495">
        <v>1</v>
      </c>
      <c r="J38" s="496">
        <v>2</v>
      </c>
      <c r="K38" s="497" t="s">
        <v>237</v>
      </c>
      <c r="L38" s="972"/>
      <c r="M38" s="972"/>
      <c r="N38" s="984"/>
      <c r="O38" s="984"/>
      <c r="P38" s="984"/>
      <c r="Q38" s="984"/>
      <c r="R38" s="984"/>
      <c r="S38" s="1033"/>
      <c r="T38" s="1045"/>
    </row>
    <row r="39" spans="1:20">
      <c r="A39" s="462">
        <v>31</v>
      </c>
      <c r="B39" s="463" t="s">
        <v>111</v>
      </c>
      <c r="C39" s="463"/>
      <c r="D39" s="464"/>
      <c r="E39" s="465"/>
      <c r="F39" s="466"/>
      <c r="G39" s="467"/>
      <c r="H39" s="468"/>
      <c r="I39" s="468"/>
      <c r="J39" s="469"/>
      <c r="K39" s="470"/>
      <c r="L39" s="470"/>
      <c r="M39" s="470"/>
      <c r="N39" s="939"/>
      <c r="O39" s="939"/>
      <c r="P39" s="939"/>
      <c r="Q39" s="939"/>
      <c r="R39" s="939"/>
      <c r="S39" s="1030"/>
      <c r="T39" s="951"/>
    </row>
    <row r="40" spans="1:20">
      <c r="A40" s="489">
        <v>314001</v>
      </c>
      <c r="B40" s="490" t="s">
        <v>434</v>
      </c>
      <c r="C40" s="490" t="s">
        <v>435</v>
      </c>
      <c r="D40" s="491">
        <v>9998</v>
      </c>
      <c r="E40" s="492" t="s">
        <v>38</v>
      </c>
      <c r="F40" s="495" t="s">
        <v>74</v>
      </c>
      <c r="G40" s="495" t="s">
        <v>147</v>
      </c>
      <c r="H40" s="495">
        <v>3</v>
      </c>
      <c r="I40" s="495">
        <v>1</v>
      </c>
      <c r="J40" s="496">
        <v>1</v>
      </c>
      <c r="K40" s="497"/>
      <c r="L40" s="972"/>
      <c r="M40" s="972"/>
      <c r="N40" s="984"/>
      <c r="O40" s="984"/>
      <c r="P40" s="984"/>
      <c r="Q40" s="984"/>
      <c r="R40" s="984"/>
      <c r="S40" s="1033"/>
      <c r="T40" s="1045"/>
    </row>
    <row r="41" spans="1:20" s="107" customFormat="1">
      <c r="A41" s="489">
        <v>314005</v>
      </c>
      <c r="B41" s="490" t="s">
        <v>436</v>
      </c>
      <c r="C41" s="490" t="s">
        <v>437</v>
      </c>
      <c r="D41" s="491">
        <v>97</v>
      </c>
      <c r="E41" s="492" t="s">
        <v>38</v>
      </c>
      <c r="F41" s="493" t="s">
        <v>74</v>
      </c>
      <c r="G41" s="495" t="s">
        <v>438</v>
      </c>
      <c r="H41" s="495">
        <v>2</v>
      </c>
      <c r="I41" s="495">
        <v>4</v>
      </c>
      <c r="J41" s="496">
        <v>3</v>
      </c>
      <c r="K41" s="497"/>
      <c r="L41" s="972"/>
      <c r="M41" s="972"/>
      <c r="N41" s="984"/>
      <c r="O41" s="984"/>
      <c r="P41" s="984"/>
      <c r="Q41" s="984"/>
      <c r="R41" s="984"/>
      <c r="S41" s="1033"/>
      <c r="T41" s="1045"/>
    </row>
    <row r="42" spans="1:20">
      <c r="A42" s="489">
        <v>314101</v>
      </c>
      <c r="B42" s="490" t="s">
        <v>439</v>
      </c>
      <c r="C42" s="490" t="s">
        <v>440</v>
      </c>
      <c r="D42" s="491">
        <v>470</v>
      </c>
      <c r="E42" s="492" t="s">
        <v>40</v>
      </c>
      <c r="F42" s="493" t="s">
        <v>74</v>
      </c>
      <c r="G42" s="495" t="s">
        <v>441</v>
      </c>
      <c r="H42" s="495">
        <v>2</v>
      </c>
      <c r="I42" s="495">
        <v>3</v>
      </c>
      <c r="J42" s="496">
        <v>2</v>
      </c>
      <c r="K42" s="497" t="s">
        <v>237</v>
      </c>
      <c r="L42" s="972"/>
      <c r="M42" s="972"/>
      <c r="N42" s="984"/>
      <c r="O42" s="984"/>
      <c r="P42" s="984"/>
      <c r="Q42" s="984"/>
      <c r="R42" s="984"/>
      <c r="S42" s="1033"/>
      <c r="T42" s="1045"/>
    </row>
    <row r="43" spans="1:20">
      <c r="A43" s="489">
        <v>314105</v>
      </c>
      <c r="B43" s="490" t="s">
        <v>442</v>
      </c>
      <c r="C43" s="490" t="s">
        <v>443</v>
      </c>
      <c r="D43" s="491">
        <v>1544</v>
      </c>
      <c r="E43" s="492" t="s">
        <v>40</v>
      </c>
      <c r="F43" s="493" t="s">
        <v>74</v>
      </c>
      <c r="G43" s="495" t="s">
        <v>441</v>
      </c>
      <c r="H43" s="495">
        <v>2</v>
      </c>
      <c r="I43" s="495">
        <v>3</v>
      </c>
      <c r="J43" s="496">
        <v>2</v>
      </c>
      <c r="K43" s="497" t="s">
        <v>237</v>
      </c>
      <c r="L43" s="972"/>
      <c r="M43" s="972"/>
      <c r="N43" s="984"/>
      <c r="O43" s="984"/>
      <c r="P43" s="984"/>
      <c r="Q43" s="984"/>
      <c r="R43" s="984"/>
      <c r="S43" s="1033"/>
      <c r="T43" s="1045"/>
    </row>
    <row r="44" spans="1:20">
      <c r="A44" s="489">
        <v>314201</v>
      </c>
      <c r="B44" s="490" t="s">
        <v>444</v>
      </c>
      <c r="C44" s="490" t="s">
        <v>445</v>
      </c>
      <c r="D44" s="491">
        <v>6</v>
      </c>
      <c r="E44" s="492" t="s">
        <v>40</v>
      </c>
      <c r="F44" s="493" t="s">
        <v>74</v>
      </c>
      <c r="G44" s="495" t="s">
        <v>441</v>
      </c>
      <c r="H44" s="495">
        <v>2</v>
      </c>
      <c r="I44" s="495">
        <v>3</v>
      </c>
      <c r="J44" s="496">
        <v>2</v>
      </c>
      <c r="K44" s="497" t="s">
        <v>237</v>
      </c>
      <c r="L44" s="972"/>
      <c r="M44" s="972"/>
      <c r="N44" s="984"/>
      <c r="O44" s="984"/>
      <c r="P44" s="984"/>
      <c r="Q44" s="984"/>
      <c r="R44" s="984"/>
      <c r="S44" s="1033"/>
      <c r="T44" s="1045"/>
    </row>
    <row r="45" spans="1:20">
      <c r="A45" s="489">
        <v>314205</v>
      </c>
      <c r="B45" s="490" t="s">
        <v>446</v>
      </c>
      <c r="C45" s="490" t="s">
        <v>447</v>
      </c>
      <c r="D45" s="491">
        <v>82</v>
      </c>
      <c r="E45" s="492" t="s">
        <v>40</v>
      </c>
      <c r="F45" s="493" t="s">
        <v>74</v>
      </c>
      <c r="G45" s="495" t="s">
        <v>441</v>
      </c>
      <c r="H45" s="495">
        <v>2</v>
      </c>
      <c r="I45" s="495">
        <v>3</v>
      </c>
      <c r="J45" s="496">
        <v>2</v>
      </c>
      <c r="K45" s="497" t="s">
        <v>237</v>
      </c>
      <c r="L45" s="972"/>
      <c r="M45" s="972"/>
      <c r="N45" s="984"/>
      <c r="O45" s="984"/>
      <c r="P45" s="984"/>
      <c r="Q45" s="984"/>
      <c r="R45" s="984"/>
      <c r="S45" s="1033"/>
      <c r="T45" s="1045"/>
    </row>
    <row r="46" spans="1:20">
      <c r="A46" s="489">
        <v>315001</v>
      </c>
      <c r="B46" s="490" t="s">
        <v>448</v>
      </c>
      <c r="C46" s="490" t="s">
        <v>449</v>
      </c>
      <c r="D46" s="491">
        <v>1364</v>
      </c>
      <c r="E46" s="492" t="s">
        <v>38</v>
      </c>
      <c r="F46" s="493" t="s">
        <v>74</v>
      </c>
      <c r="G46" s="495"/>
      <c r="H46" s="495"/>
      <c r="I46" s="495"/>
      <c r="J46" s="496">
        <v>1</v>
      </c>
      <c r="K46" s="497"/>
      <c r="L46" s="972"/>
      <c r="M46" s="972"/>
      <c r="N46" s="984"/>
      <c r="O46" s="984"/>
      <c r="P46" s="984"/>
      <c r="Q46" s="984"/>
      <c r="R46" s="984"/>
      <c r="S46" s="1033"/>
      <c r="T46" s="1045"/>
    </row>
    <row r="47" spans="1:20" ht="18.75">
      <c r="A47" s="498">
        <v>315005</v>
      </c>
      <c r="B47" s="499" t="s">
        <v>450</v>
      </c>
      <c r="C47" s="499" t="s">
        <v>451</v>
      </c>
      <c r="D47" s="500">
        <v>1459</v>
      </c>
      <c r="E47" s="501" t="s">
        <v>38</v>
      </c>
      <c r="F47" s="521" t="s">
        <v>74</v>
      </c>
      <c r="G47" s="502" t="s">
        <v>452</v>
      </c>
      <c r="H47" s="502">
        <v>3</v>
      </c>
      <c r="I47" s="502">
        <v>2</v>
      </c>
      <c r="J47" s="503">
        <v>3</v>
      </c>
      <c r="K47" s="504" t="s">
        <v>237</v>
      </c>
      <c r="L47" s="973"/>
      <c r="M47" s="973"/>
      <c r="N47" s="985"/>
      <c r="O47" s="985"/>
      <c r="P47" s="985"/>
      <c r="Q47" s="985"/>
      <c r="R47" s="985"/>
      <c r="S47" s="1034"/>
      <c r="T47" s="1046"/>
    </row>
    <row r="48" spans="1:20">
      <c r="A48" s="513">
        <v>315005</v>
      </c>
      <c r="B48" s="514"/>
      <c r="C48" s="514" t="s">
        <v>453</v>
      </c>
      <c r="D48" s="515">
        <v>59</v>
      </c>
      <c r="E48" s="516" t="s">
        <v>38</v>
      </c>
      <c r="F48" s="517" t="s">
        <v>74</v>
      </c>
      <c r="G48" s="518" t="s">
        <v>454</v>
      </c>
      <c r="H48" s="518">
        <v>3</v>
      </c>
      <c r="I48" s="518">
        <v>3</v>
      </c>
      <c r="J48" s="519">
        <v>4</v>
      </c>
      <c r="K48" s="520" t="s">
        <v>237</v>
      </c>
      <c r="L48" s="975"/>
      <c r="M48" s="975"/>
      <c r="N48" s="987"/>
      <c r="O48" s="987"/>
      <c r="P48" s="987"/>
      <c r="Q48" s="987"/>
      <c r="R48" s="987"/>
      <c r="S48" s="1036"/>
      <c r="T48" s="1048"/>
    </row>
    <row r="49" spans="1:20">
      <c r="A49" s="498">
        <v>315500</v>
      </c>
      <c r="B49" s="499" t="s">
        <v>455</v>
      </c>
      <c r="C49" s="499" t="s">
        <v>456</v>
      </c>
      <c r="D49" s="500">
        <v>1422</v>
      </c>
      <c r="E49" s="501" t="s">
        <v>38</v>
      </c>
      <c r="F49" s="521" t="s">
        <v>74</v>
      </c>
      <c r="G49" s="502" t="s">
        <v>121</v>
      </c>
      <c r="H49" s="502">
        <v>3</v>
      </c>
      <c r="I49" s="502">
        <v>1</v>
      </c>
      <c r="J49" s="503">
        <v>1</v>
      </c>
      <c r="K49" s="504"/>
      <c r="L49" s="973"/>
      <c r="M49" s="973"/>
      <c r="N49" s="985"/>
      <c r="O49" s="985"/>
      <c r="P49" s="985"/>
      <c r="Q49" s="985"/>
      <c r="R49" s="985"/>
      <c r="S49" s="1034"/>
      <c r="T49" s="1046"/>
    </row>
    <row r="50" spans="1:20">
      <c r="A50" s="513">
        <v>315500</v>
      </c>
      <c r="B50" s="514"/>
      <c r="C50" s="514" t="s">
        <v>457</v>
      </c>
      <c r="D50" s="515">
        <v>14782</v>
      </c>
      <c r="E50" s="516" t="s">
        <v>39</v>
      </c>
      <c r="F50" s="517" t="s">
        <v>74</v>
      </c>
      <c r="G50" s="518" t="s">
        <v>458</v>
      </c>
      <c r="H50" s="518">
        <v>2</v>
      </c>
      <c r="I50" s="518">
        <v>3</v>
      </c>
      <c r="J50" s="519">
        <v>2</v>
      </c>
      <c r="K50" s="520" t="s">
        <v>237</v>
      </c>
      <c r="L50" s="975"/>
      <c r="M50" s="975"/>
      <c r="N50" s="987"/>
      <c r="O50" s="987"/>
      <c r="P50" s="987"/>
      <c r="Q50" s="987"/>
      <c r="R50" s="987"/>
      <c r="S50" s="1036"/>
      <c r="T50" s="1048"/>
    </row>
    <row r="51" spans="1:20">
      <c r="A51" s="498">
        <v>315501</v>
      </c>
      <c r="B51" s="499" t="s">
        <v>459</v>
      </c>
      <c r="C51" s="499" t="s">
        <v>460</v>
      </c>
      <c r="D51" s="500">
        <v>4265</v>
      </c>
      <c r="E51" s="501" t="s">
        <v>38</v>
      </c>
      <c r="F51" s="521" t="s">
        <v>74</v>
      </c>
      <c r="G51" s="502" t="s">
        <v>121</v>
      </c>
      <c r="H51" s="502">
        <v>3</v>
      </c>
      <c r="I51" s="502">
        <v>1</v>
      </c>
      <c r="J51" s="503">
        <v>1</v>
      </c>
      <c r="K51" s="504"/>
      <c r="L51" s="973"/>
      <c r="M51" s="973"/>
      <c r="N51" s="985"/>
      <c r="O51" s="985"/>
      <c r="P51" s="985"/>
      <c r="Q51" s="985"/>
      <c r="R51" s="985"/>
      <c r="S51" s="1034"/>
      <c r="T51" s="1046"/>
    </row>
    <row r="52" spans="1:20">
      <c r="A52" s="513">
        <v>315501</v>
      </c>
      <c r="B52" s="514"/>
      <c r="C52" s="514" t="s">
        <v>461</v>
      </c>
      <c r="D52" s="515">
        <v>53</v>
      </c>
      <c r="E52" s="516" t="s">
        <v>38</v>
      </c>
      <c r="F52" s="517" t="s">
        <v>74</v>
      </c>
      <c r="G52" s="518"/>
      <c r="H52" s="518"/>
      <c r="I52" s="518"/>
      <c r="J52" s="519">
        <v>1</v>
      </c>
      <c r="K52" s="520"/>
      <c r="L52" s="975"/>
      <c r="M52" s="975"/>
      <c r="N52" s="987"/>
      <c r="O52" s="987"/>
      <c r="P52" s="987"/>
      <c r="Q52" s="987"/>
      <c r="R52" s="987"/>
      <c r="S52" s="1036"/>
      <c r="T52" s="1048"/>
    </row>
    <row r="53" spans="1:20">
      <c r="A53" s="498">
        <v>316001</v>
      </c>
      <c r="B53" s="499" t="s">
        <v>462</v>
      </c>
      <c r="C53" s="499" t="s">
        <v>463</v>
      </c>
      <c r="D53" s="500">
        <v>1</v>
      </c>
      <c r="E53" s="501" t="s">
        <v>40</v>
      </c>
      <c r="F53" s="521" t="s">
        <v>74</v>
      </c>
      <c r="G53" s="502" t="s">
        <v>464</v>
      </c>
      <c r="H53" s="502">
        <v>2</v>
      </c>
      <c r="I53" s="502">
        <v>5</v>
      </c>
      <c r="J53" s="503">
        <v>4</v>
      </c>
      <c r="K53" s="504"/>
      <c r="L53" s="973"/>
      <c r="M53" s="973"/>
      <c r="N53" s="985"/>
      <c r="O53" s="985"/>
      <c r="P53" s="985"/>
      <c r="Q53" s="985"/>
      <c r="R53" s="985"/>
      <c r="S53" s="1034"/>
      <c r="T53" s="1046"/>
    </row>
    <row r="54" spans="1:20">
      <c r="A54" s="505"/>
      <c r="B54" s="506"/>
      <c r="C54" s="506" t="s">
        <v>465</v>
      </c>
      <c r="D54" s="507">
        <v>1</v>
      </c>
      <c r="E54" s="508" t="s">
        <v>40</v>
      </c>
      <c r="F54" s="509" t="s">
        <v>74</v>
      </c>
      <c r="G54" s="510" t="s">
        <v>464</v>
      </c>
      <c r="H54" s="510">
        <v>2</v>
      </c>
      <c r="I54" s="510">
        <v>5</v>
      </c>
      <c r="J54" s="511">
        <v>4</v>
      </c>
      <c r="K54" s="512"/>
      <c r="L54" s="974"/>
      <c r="M54" s="974"/>
      <c r="N54" s="986"/>
      <c r="O54" s="986"/>
      <c r="P54" s="986"/>
      <c r="Q54" s="986"/>
      <c r="R54" s="986"/>
      <c r="S54" s="1035"/>
      <c r="T54" s="1047"/>
    </row>
    <row r="55" spans="1:20">
      <c r="A55" s="505"/>
      <c r="B55" s="506"/>
      <c r="C55" s="506" t="s">
        <v>466</v>
      </c>
      <c r="D55" s="507">
        <v>1</v>
      </c>
      <c r="E55" s="508" t="s">
        <v>40</v>
      </c>
      <c r="F55" s="509" t="s">
        <v>74</v>
      </c>
      <c r="G55" s="510" t="s">
        <v>464</v>
      </c>
      <c r="H55" s="510">
        <v>2</v>
      </c>
      <c r="I55" s="510">
        <v>5</v>
      </c>
      <c r="J55" s="511">
        <v>4</v>
      </c>
      <c r="K55" s="512"/>
      <c r="L55" s="974"/>
      <c r="M55" s="974"/>
      <c r="N55" s="986"/>
      <c r="O55" s="986"/>
      <c r="P55" s="986"/>
      <c r="Q55" s="986"/>
      <c r="R55" s="986"/>
      <c r="S55" s="1035"/>
      <c r="T55" s="1047"/>
    </row>
    <row r="56" spans="1:20">
      <c r="A56" s="505"/>
      <c r="B56" s="506"/>
      <c r="C56" s="506" t="s">
        <v>467</v>
      </c>
      <c r="D56" s="507">
        <v>1</v>
      </c>
      <c r="E56" s="508" t="s">
        <v>40</v>
      </c>
      <c r="F56" s="509" t="s">
        <v>74</v>
      </c>
      <c r="G56" s="510" t="s">
        <v>464</v>
      </c>
      <c r="H56" s="510">
        <v>2</v>
      </c>
      <c r="I56" s="510">
        <v>5</v>
      </c>
      <c r="J56" s="511">
        <v>4</v>
      </c>
      <c r="K56" s="512"/>
      <c r="L56" s="974"/>
      <c r="M56" s="974"/>
      <c r="N56" s="986"/>
      <c r="O56" s="986"/>
      <c r="P56" s="986"/>
      <c r="Q56" s="986"/>
      <c r="R56" s="986"/>
      <c r="S56" s="1035"/>
      <c r="T56" s="1047"/>
    </row>
    <row r="57" spans="1:20">
      <c r="A57" s="505"/>
      <c r="B57" s="506"/>
      <c r="C57" s="506" t="s">
        <v>468</v>
      </c>
      <c r="D57" s="507">
        <v>1</v>
      </c>
      <c r="E57" s="508" t="s">
        <v>40</v>
      </c>
      <c r="F57" s="509" t="s">
        <v>74</v>
      </c>
      <c r="G57" s="510" t="s">
        <v>464</v>
      </c>
      <c r="H57" s="510">
        <v>2</v>
      </c>
      <c r="I57" s="510">
        <v>5</v>
      </c>
      <c r="J57" s="511">
        <v>4</v>
      </c>
      <c r="K57" s="512"/>
      <c r="L57" s="974"/>
      <c r="M57" s="974"/>
      <c r="N57" s="986"/>
      <c r="O57" s="986"/>
      <c r="P57" s="986"/>
      <c r="Q57" s="986"/>
      <c r="R57" s="986"/>
      <c r="S57" s="1035"/>
      <c r="T57" s="1047"/>
    </row>
    <row r="58" spans="1:20">
      <c r="A58" s="505"/>
      <c r="B58" s="506"/>
      <c r="C58" s="506" t="s">
        <v>469</v>
      </c>
      <c r="D58" s="507">
        <v>1</v>
      </c>
      <c r="E58" s="508" t="s">
        <v>40</v>
      </c>
      <c r="F58" s="509" t="s">
        <v>74</v>
      </c>
      <c r="G58" s="510" t="s">
        <v>464</v>
      </c>
      <c r="H58" s="510">
        <v>2</v>
      </c>
      <c r="I58" s="510">
        <v>5</v>
      </c>
      <c r="J58" s="511">
        <v>4</v>
      </c>
      <c r="K58" s="512"/>
      <c r="L58" s="974"/>
      <c r="M58" s="974"/>
      <c r="N58" s="986"/>
      <c r="O58" s="986"/>
      <c r="P58" s="986"/>
      <c r="Q58" s="986"/>
      <c r="R58" s="986"/>
      <c r="S58" s="1035"/>
      <c r="T58" s="1047"/>
    </row>
    <row r="59" spans="1:20">
      <c r="A59" s="513"/>
      <c r="B59" s="514"/>
      <c r="C59" s="514" t="s">
        <v>470</v>
      </c>
      <c r="D59" s="515">
        <v>1</v>
      </c>
      <c r="E59" s="516" t="s">
        <v>40</v>
      </c>
      <c r="F59" s="517" t="s">
        <v>74</v>
      </c>
      <c r="G59" s="518" t="s">
        <v>464</v>
      </c>
      <c r="H59" s="518">
        <v>2</v>
      </c>
      <c r="I59" s="518">
        <v>5</v>
      </c>
      <c r="J59" s="519">
        <v>4</v>
      </c>
      <c r="K59" s="520"/>
      <c r="L59" s="975"/>
      <c r="M59" s="975"/>
      <c r="N59" s="987"/>
      <c r="O59" s="987"/>
      <c r="P59" s="987"/>
      <c r="Q59" s="987"/>
      <c r="R59" s="987"/>
      <c r="S59" s="1036"/>
      <c r="T59" s="1048"/>
    </row>
    <row r="60" spans="1:20">
      <c r="A60" s="527">
        <v>318791</v>
      </c>
      <c r="B60" s="528" t="s">
        <v>471</v>
      </c>
      <c r="C60" s="528" t="s">
        <v>472</v>
      </c>
      <c r="D60" s="529">
        <v>1749</v>
      </c>
      <c r="E60" s="530" t="s">
        <v>39</v>
      </c>
      <c r="F60" s="531" t="s">
        <v>74</v>
      </c>
      <c r="G60" s="532" t="s">
        <v>135</v>
      </c>
      <c r="H60" s="532">
        <v>2</v>
      </c>
      <c r="I60" s="532">
        <v>4</v>
      </c>
      <c r="J60" s="533">
        <v>3</v>
      </c>
      <c r="K60" s="534"/>
      <c r="L60" s="973"/>
      <c r="M60" s="973"/>
      <c r="N60" s="985"/>
      <c r="O60" s="985"/>
      <c r="P60" s="985"/>
      <c r="Q60" s="985"/>
      <c r="R60" s="985"/>
      <c r="S60" s="1034"/>
      <c r="T60" s="1046"/>
    </row>
    <row r="61" spans="1:20">
      <c r="A61" s="535"/>
      <c r="B61" s="536"/>
      <c r="C61" s="536"/>
      <c r="D61" s="537"/>
      <c r="E61" s="538"/>
      <c r="F61" s="539"/>
      <c r="G61" s="539" t="s">
        <v>473</v>
      </c>
      <c r="H61" s="540">
        <v>3</v>
      </c>
      <c r="I61" s="540">
        <v>2</v>
      </c>
      <c r="J61" s="541">
        <v>2</v>
      </c>
      <c r="K61" s="542" t="s">
        <v>237</v>
      </c>
      <c r="L61" s="975"/>
      <c r="M61" s="975"/>
      <c r="N61" s="987"/>
      <c r="O61" s="987"/>
      <c r="P61" s="987"/>
      <c r="Q61" s="987"/>
      <c r="R61" s="987"/>
      <c r="S61" s="1036"/>
      <c r="T61" s="1048"/>
    </row>
    <row r="62" spans="1:20">
      <c r="A62" s="462">
        <v>32</v>
      </c>
      <c r="B62" s="463" t="s">
        <v>124</v>
      </c>
      <c r="C62" s="463"/>
      <c r="D62" s="464"/>
      <c r="E62" s="465"/>
      <c r="F62" s="543"/>
      <c r="G62" s="467"/>
      <c r="H62" s="468"/>
      <c r="I62" s="544"/>
      <c r="J62" s="545"/>
      <c r="K62" s="546"/>
      <c r="L62" s="546"/>
      <c r="M62" s="546"/>
      <c r="N62" s="940"/>
      <c r="O62" s="940"/>
      <c r="P62" s="940"/>
      <c r="Q62" s="940"/>
      <c r="R62" s="940"/>
      <c r="S62" s="1037"/>
      <c r="T62" s="952"/>
    </row>
    <row r="63" spans="1:20">
      <c r="A63" s="489">
        <v>324001</v>
      </c>
      <c r="B63" s="490" t="s">
        <v>474</v>
      </c>
      <c r="C63" s="490" t="s">
        <v>475</v>
      </c>
      <c r="D63" s="491">
        <v>959</v>
      </c>
      <c r="E63" s="492" t="s">
        <v>38</v>
      </c>
      <c r="F63" s="547" t="s">
        <v>74</v>
      </c>
      <c r="G63" s="495" t="s">
        <v>147</v>
      </c>
      <c r="H63" s="495">
        <v>3</v>
      </c>
      <c r="I63" s="548">
        <v>1</v>
      </c>
      <c r="J63" s="549">
        <v>1</v>
      </c>
      <c r="K63" s="550"/>
      <c r="L63" s="976"/>
      <c r="M63" s="976"/>
      <c r="N63" s="988"/>
      <c r="O63" s="988"/>
      <c r="P63" s="988"/>
      <c r="Q63" s="988"/>
      <c r="R63" s="988"/>
      <c r="S63" s="1038"/>
      <c r="T63" s="1049"/>
    </row>
    <row r="64" spans="1:20">
      <c r="A64" s="489">
        <v>324005</v>
      </c>
      <c r="B64" s="490" t="s">
        <v>476</v>
      </c>
      <c r="C64" s="490" t="s">
        <v>477</v>
      </c>
      <c r="D64" s="491">
        <v>4087</v>
      </c>
      <c r="E64" s="492" t="s">
        <v>38</v>
      </c>
      <c r="F64" s="547" t="s">
        <v>74</v>
      </c>
      <c r="G64" s="495" t="s">
        <v>147</v>
      </c>
      <c r="H64" s="495">
        <v>3</v>
      </c>
      <c r="I64" s="548">
        <v>2</v>
      </c>
      <c r="J64" s="549">
        <v>2</v>
      </c>
      <c r="K64" s="550"/>
      <c r="L64" s="976"/>
      <c r="M64" s="976"/>
      <c r="N64" s="988"/>
      <c r="O64" s="988"/>
      <c r="P64" s="988"/>
      <c r="Q64" s="988"/>
      <c r="R64" s="988"/>
      <c r="S64" s="1038"/>
      <c r="T64" s="1049"/>
    </row>
    <row r="65" spans="1:20">
      <c r="A65" s="489">
        <v>324006</v>
      </c>
      <c r="B65" s="490" t="s">
        <v>478</v>
      </c>
      <c r="C65" s="490" t="s">
        <v>479</v>
      </c>
      <c r="D65" s="491">
        <v>1315</v>
      </c>
      <c r="E65" s="492" t="s">
        <v>38</v>
      </c>
      <c r="F65" s="547" t="s">
        <v>74</v>
      </c>
      <c r="G65" s="495" t="s">
        <v>147</v>
      </c>
      <c r="H65" s="495">
        <v>3</v>
      </c>
      <c r="I65" s="548">
        <v>1</v>
      </c>
      <c r="J65" s="549">
        <v>1</v>
      </c>
      <c r="K65" s="550"/>
      <c r="L65" s="976"/>
      <c r="M65" s="976"/>
      <c r="N65" s="988"/>
      <c r="O65" s="988"/>
      <c r="P65" s="988"/>
      <c r="Q65" s="988"/>
      <c r="R65" s="988"/>
      <c r="S65" s="1038"/>
      <c r="T65" s="1049"/>
    </row>
    <row r="66" spans="1:20">
      <c r="A66" s="498">
        <v>320000</v>
      </c>
      <c r="B66" s="499" t="s">
        <v>480</v>
      </c>
      <c r="C66" s="499" t="s">
        <v>481</v>
      </c>
      <c r="D66" s="500">
        <v>1</v>
      </c>
      <c r="E66" s="501" t="s">
        <v>40</v>
      </c>
      <c r="F66" s="551" t="s">
        <v>74</v>
      </c>
      <c r="G66" s="502" t="s">
        <v>464</v>
      </c>
      <c r="H66" s="502">
        <v>2</v>
      </c>
      <c r="I66" s="552">
        <v>5</v>
      </c>
      <c r="J66" s="553">
        <v>4</v>
      </c>
      <c r="K66" s="554" t="s">
        <v>237</v>
      </c>
      <c r="L66" s="977"/>
      <c r="M66" s="977"/>
      <c r="N66" s="989"/>
      <c r="O66" s="989"/>
      <c r="P66" s="989"/>
      <c r="Q66" s="989"/>
      <c r="R66" s="989"/>
      <c r="S66" s="1039"/>
      <c r="T66" s="1050"/>
    </row>
    <row r="67" spans="1:20">
      <c r="A67" s="505"/>
      <c r="B67" s="506"/>
      <c r="C67" s="506" t="s">
        <v>482</v>
      </c>
      <c r="D67" s="507">
        <v>1</v>
      </c>
      <c r="E67" s="508" t="s">
        <v>40</v>
      </c>
      <c r="F67" s="509" t="s">
        <v>74</v>
      </c>
      <c r="G67" s="510"/>
      <c r="H67" s="510"/>
      <c r="I67" s="510"/>
      <c r="J67" s="511">
        <v>1</v>
      </c>
      <c r="K67" s="512" t="s">
        <v>237</v>
      </c>
      <c r="L67" s="974"/>
      <c r="M67" s="974"/>
      <c r="N67" s="986"/>
      <c r="O67" s="986"/>
      <c r="P67" s="986"/>
      <c r="Q67" s="986"/>
      <c r="R67" s="986"/>
      <c r="S67" s="1035"/>
      <c r="T67" s="1047"/>
    </row>
    <row r="68" spans="1:20">
      <c r="A68" s="505"/>
      <c r="B68" s="506"/>
      <c r="C68" s="506" t="s">
        <v>483</v>
      </c>
      <c r="D68" s="507">
        <v>1</v>
      </c>
      <c r="E68" s="508" t="s">
        <v>40</v>
      </c>
      <c r="F68" s="509" t="s">
        <v>74</v>
      </c>
      <c r="G68" s="510" t="s">
        <v>464</v>
      </c>
      <c r="H68" s="510">
        <v>2</v>
      </c>
      <c r="I68" s="510">
        <v>5</v>
      </c>
      <c r="J68" s="511">
        <v>4</v>
      </c>
      <c r="K68" s="512" t="s">
        <v>237</v>
      </c>
      <c r="L68" s="974"/>
      <c r="M68" s="974"/>
      <c r="N68" s="986"/>
      <c r="O68" s="986"/>
      <c r="P68" s="986"/>
      <c r="Q68" s="986"/>
      <c r="R68" s="986"/>
      <c r="S68" s="1035"/>
      <c r="T68" s="1047"/>
    </row>
    <row r="69" spans="1:20">
      <c r="A69" s="505"/>
      <c r="B69" s="506"/>
      <c r="C69" s="506" t="s">
        <v>484</v>
      </c>
      <c r="D69" s="507">
        <v>1</v>
      </c>
      <c r="E69" s="508" t="s">
        <v>40</v>
      </c>
      <c r="F69" s="509" t="s">
        <v>74</v>
      </c>
      <c r="G69" s="510" t="s">
        <v>464</v>
      </c>
      <c r="H69" s="510">
        <v>2</v>
      </c>
      <c r="I69" s="510">
        <v>5</v>
      </c>
      <c r="J69" s="511">
        <v>4</v>
      </c>
      <c r="K69" s="512" t="s">
        <v>237</v>
      </c>
      <c r="L69" s="974"/>
      <c r="M69" s="974"/>
      <c r="N69" s="986"/>
      <c r="O69" s="986"/>
      <c r="P69" s="986"/>
      <c r="Q69" s="986"/>
      <c r="R69" s="986"/>
      <c r="S69" s="1035"/>
      <c r="T69" s="1047"/>
    </row>
    <row r="70" spans="1:20">
      <c r="A70" s="505"/>
      <c r="B70" s="506"/>
      <c r="C70" s="506" t="s">
        <v>485</v>
      </c>
      <c r="D70" s="507">
        <v>3</v>
      </c>
      <c r="E70" s="508" t="s">
        <v>40</v>
      </c>
      <c r="F70" s="509" t="s">
        <v>74</v>
      </c>
      <c r="G70" s="510"/>
      <c r="H70" s="510"/>
      <c r="I70" s="510"/>
      <c r="J70" s="511">
        <v>1</v>
      </c>
      <c r="K70" s="512"/>
      <c r="L70" s="974"/>
      <c r="M70" s="974"/>
      <c r="N70" s="986"/>
      <c r="O70" s="986"/>
      <c r="P70" s="986"/>
      <c r="Q70" s="986"/>
      <c r="R70" s="986"/>
      <c r="S70" s="1035"/>
      <c r="T70" s="1047"/>
    </row>
    <row r="71" spans="1:20">
      <c r="A71" s="513"/>
      <c r="B71" s="514"/>
      <c r="C71" s="514" t="s">
        <v>486</v>
      </c>
      <c r="D71" s="515">
        <v>1</v>
      </c>
      <c r="E71" s="516" t="s">
        <v>40</v>
      </c>
      <c r="F71" s="517" t="s">
        <v>74</v>
      </c>
      <c r="G71" s="518" t="s">
        <v>464</v>
      </c>
      <c r="H71" s="518">
        <v>2</v>
      </c>
      <c r="I71" s="518">
        <v>5</v>
      </c>
      <c r="J71" s="519">
        <v>4</v>
      </c>
      <c r="K71" s="520" t="s">
        <v>237</v>
      </c>
      <c r="L71" s="975"/>
      <c r="M71" s="975"/>
      <c r="N71" s="987"/>
      <c r="O71" s="987"/>
      <c r="P71" s="987"/>
      <c r="Q71" s="987"/>
      <c r="R71" s="987"/>
      <c r="S71" s="1036"/>
      <c r="T71" s="1048"/>
    </row>
    <row r="72" spans="1:20" ht="18.75">
      <c r="A72" s="489">
        <v>324201</v>
      </c>
      <c r="B72" s="490" t="s">
        <v>487</v>
      </c>
      <c r="C72" s="490" t="s">
        <v>488</v>
      </c>
      <c r="D72" s="491">
        <v>1073</v>
      </c>
      <c r="E72" s="492" t="s">
        <v>40</v>
      </c>
      <c r="F72" s="493" t="s">
        <v>74</v>
      </c>
      <c r="G72" s="495" t="s">
        <v>489</v>
      </c>
      <c r="H72" s="495">
        <v>3</v>
      </c>
      <c r="I72" s="495">
        <v>2</v>
      </c>
      <c r="J72" s="496">
        <v>2</v>
      </c>
      <c r="K72" s="497" t="s">
        <v>237</v>
      </c>
      <c r="L72" s="972"/>
      <c r="M72" s="972"/>
      <c r="N72" s="984"/>
      <c r="O72" s="984"/>
      <c r="P72" s="984"/>
      <c r="Q72" s="984"/>
      <c r="R72" s="984"/>
      <c r="S72" s="1033"/>
      <c r="T72" s="1045"/>
    </row>
    <row r="73" spans="1:20">
      <c r="A73" s="489">
        <v>324205</v>
      </c>
      <c r="B73" s="490" t="s">
        <v>490</v>
      </c>
      <c r="C73" s="490" t="s">
        <v>491</v>
      </c>
      <c r="D73" s="491">
        <v>93</v>
      </c>
      <c r="E73" s="492" t="s">
        <v>40</v>
      </c>
      <c r="F73" s="493" t="s">
        <v>74</v>
      </c>
      <c r="G73" s="495" t="s">
        <v>492</v>
      </c>
      <c r="H73" s="495">
        <v>3</v>
      </c>
      <c r="I73" s="495">
        <v>1</v>
      </c>
      <c r="J73" s="496">
        <v>1</v>
      </c>
      <c r="K73" s="497" t="s">
        <v>237</v>
      </c>
      <c r="L73" s="972"/>
      <c r="M73" s="972"/>
      <c r="N73" s="984"/>
      <c r="O73" s="984"/>
      <c r="P73" s="984"/>
      <c r="Q73" s="984"/>
      <c r="R73" s="984"/>
      <c r="S73" s="1033"/>
      <c r="T73" s="1045"/>
    </row>
    <row r="74" spans="1:20" ht="18.75">
      <c r="A74" s="498">
        <v>324206</v>
      </c>
      <c r="B74" s="499" t="s">
        <v>493</v>
      </c>
      <c r="C74" s="499" t="s">
        <v>494</v>
      </c>
      <c r="D74" s="500">
        <v>2</v>
      </c>
      <c r="E74" s="501" t="s">
        <v>40</v>
      </c>
      <c r="F74" s="521" t="s">
        <v>74</v>
      </c>
      <c r="G74" s="502" t="s">
        <v>489</v>
      </c>
      <c r="H74" s="502">
        <v>3</v>
      </c>
      <c r="I74" s="502">
        <v>2</v>
      </c>
      <c r="J74" s="503">
        <v>2</v>
      </c>
      <c r="K74" s="504" t="s">
        <v>237</v>
      </c>
      <c r="L74" s="973"/>
      <c r="M74" s="973"/>
      <c r="N74" s="985"/>
      <c r="O74" s="985"/>
      <c r="P74" s="985"/>
      <c r="Q74" s="985"/>
      <c r="R74" s="985"/>
      <c r="S74" s="1034"/>
      <c r="T74" s="1046"/>
    </row>
    <row r="75" spans="1:20">
      <c r="A75" s="505"/>
      <c r="B75" s="506"/>
      <c r="C75" s="506" t="s">
        <v>495</v>
      </c>
      <c r="D75" s="507">
        <v>2</v>
      </c>
      <c r="E75" s="508" t="s">
        <v>40</v>
      </c>
      <c r="F75" s="509" t="s">
        <v>74</v>
      </c>
      <c r="G75" s="510"/>
      <c r="H75" s="510"/>
      <c r="I75" s="510"/>
      <c r="J75" s="511"/>
      <c r="K75" s="512"/>
      <c r="L75" s="974"/>
      <c r="M75" s="974"/>
      <c r="N75" s="986"/>
      <c r="O75" s="986"/>
      <c r="P75" s="986"/>
      <c r="Q75" s="986"/>
      <c r="R75" s="986"/>
      <c r="S75" s="1035"/>
      <c r="T75" s="1047"/>
    </row>
    <row r="76" spans="1:20">
      <c r="A76" s="505"/>
      <c r="B76" s="506"/>
      <c r="C76" s="506" t="s">
        <v>496</v>
      </c>
      <c r="D76" s="507">
        <v>261</v>
      </c>
      <c r="E76" s="508" t="s">
        <v>40</v>
      </c>
      <c r="F76" s="509" t="s">
        <v>74</v>
      </c>
      <c r="G76" s="510"/>
      <c r="H76" s="510"/>
      <c r="I76" s="510"/>
      <c r="J76" s="511"/>
      <c r="K76" s="512"/>
      <c r="L76" s="974"/>
      <c r="M76" s="974"/>
      <c r="N76" s="986"/>
      <c r="O76" s="986"/>
      <c r="P76" s="986"/>
      <c r="Q76" s="986"/>
      <c r="R76" s="986"/>
      <c r="S76" s="1035"/>
      <c r="T76" s="1047"/>
    </row>
    <row r="77" spans="1:20">
      <c r="A77" s="513"/>
      <c r="B77" s="514"/>
      <c r="C77" s="514" t="s">
        <v>497</v>
      </c>
      <c r="D77" s="515">
        <v>1</v>
      </c>
      <c r="E77" s="516" t="s">
        <v>40</v>
      </c>
      <c r="F77" s="517" t="s">
        <v>74</v>
      </c>
      <c r="G77" s="518"/>
      <c r="H77" s="518"/>
      <c r="I77" s="518"/>
      <c r="J77" s="519"/>
      <c r="K77" s="520"/>
      <c r="L77" s="975"/>
      <c r="M77" s="975"/>
      <c r="N77" s="987"/>
      <c r="O77" s="987"/>
      <c r="P77" s="987"/>
      <c r="Q77" s="987"/>
      <c r="R77" s="987"/>
      <c r="S77" s="1036"/>
      <c r="T77" s="1048"/>
    </row>
    <row r="78" spans="1:20">
      <c r="A78" s="462">
        <v>34</v>
      </c>
      <c r="B78" s="463" t="s">
        <v>126</v>
      </c>
      <c r="C78" s="463"/>
      <c r="D78" s="464"/>
      <c r="E78" s="465"/>
      <c r="F78" s="466"/>
      <c r="G78" s="468"/>
      <c r="H78" s="468"/>
      <c r="I78" s="468"/>
      <c r="J78" s="469"/>
      <c r="K78" s="470"/>
      <c r="L78" s="470"/>
      <c r="M78" s="470"/>
      <c r="N78" s="939"/>
      <c r="O78" s="939"/>
      <c r="P78" s="939"/>
      <c r="Q78" s="939"/>
      <c r="R78" s="939"/>
      <c r="S78" s="1030"/>
      <c r="T78" s="951"/>
    </row>
    <row r="79" spans="1:20">
      <c r="A79" s="489">
        <v>341005</v>
      </c>
      <c r="B79" s="490" t="s">
        <v>498</v>
      </c>
      <c r="C79" s="490" t="s">
        <v>499</v>
      </c>
      <c r="D79" s="491">
        <v>265</v>
      </c>
      <c r="E79" s="492" t="s">
        <v>38</v>
      </c>
      <c r="F79" s="493" t="s">
        <v>74</v>
      </c>
      <c r="G79" s="495" t="s">
        <v>97</v>
      </c>
      <c r="H79" s="495">
        <v>1</v>
      </c>
      <c r="I79" s="495">
        <v>4</v>
      </c>
      <c r="J79" s="496">
        <v>2</v>
      </c>
      <c r="K79" s="497"/>
      <c r="L79" s="972"/>
      <c r="M79" s="972"/>
      <c r="N79" s="984"/>
      <c r="O79" s="984"/>
      <c r="P79" s="984"/>
      <c r="Q79" s="984"/>
      <c r="R79" s="984"/>
      <c r="S79" s="1033"/>
      <c r="T79" s="1045"/>
    </row>
    <row r="80" spans="1:20">
      <c r="A80" s="489">
        <v>341501</v>
      </c>
      <c r="B80" s="490" t="s">
        <v>500</v>
      </c>
      <c r="C80" s="490" t="s">
        <v>501</v>
      </c>
      <c r="D80" s="491">
        <v>20</v>
      </c>
      <c r="E80" s="492" t="s">
        <v>38</v>
      </c>
      <c r="F80" s="493" t="s">
        <v>74</v>
      </c>
      <c r="G80" s="495"/>
      <c r="H80" s="495"/>
      <c r="I80" s="495"/>
      <c r="J80" s="496">
        <v>1</v>
      </c>
      <c r="K80" s="497"/>
      <c r="L80" s="972"/>
      <c r="M80" s="972"/>
      <c r="N80" s="984"/>
      <c r="O80" s="984"/>
      <c r="P80" s="984"/>
      <c r="Q80" s="984"/>
      <c r="R80" s="984"/>
      <c r="S80" s="1033"/>
      <c r="T80" s="1045"/>
    </row>
    <row r="81" spans="1:20">
      <c r="A81" s="498">
        <v>341505</v>
      </c>
      <c r="B81" s="499" t="s">
        <v>502</v>
      </c>
      <c r="C81" s="499" t="s">
        <v>499</v>
      </c>
      <c r="D81" s="500">
        <v>485</v>
      </c>
      <c r="E81" s="501" t="s">
        <v>38</v>
      </c>
      <c r="F81" s="521" t="s">
        <v>74</v>
      </c>
      <c r="G81" s="502" t="s">
        <v>503</v>
      </c>
      <c r="H81" s="502">
        <v>3</v>
      </c>
      <c r="I81" s="502">
        <v>2</v>
      </c>
      <c r="J81" s="503">
        <v>2</v>
      </c>
      <c r="K81" s="504"/>
      <c r="L81" s="973"/>
      <c r="M81" s="973"/>
      <c r="N81" s="985"/>
      <c r="O81" s="985"/>
      <c r="P81" s="985"/>
      <c r="Q81" s="985"/>
      <c r="R81" s="985"/>
      <c r="S81" s="1034"/>
      <c r="T81" s="1046"/>
    </row>
    <row r="82" spans="1:20">
      <c r="A82" s="513"/>
      <c r="B82" s="514"/>
      <c r="C82" s="514" t="s">
        <v>504</v>
      </c>
      <c r="D82" s="515">
        <v>74</v>
      </c>
      <c r="E82" s="516" t="s">
        <v>38</v>
      </c>
      <c r="F82" s="517" t="s">
        <v>74</v>
      </c>
      <c r="G82" s="555"/>
      <c r="H82" s="518"/>
      <c r="I82" s="518"/>
      <c r="J82" s="519">
        <v>1</v>
      </c>
      <c r="K82" s="520"/>
      <c r="L82" s="975"/>
      <c r="M82" s="975"/>
      <c r="N82" s="987"/>
      <c r="O82" s="987"/>
      <c r="P82" s="987"/>
      <c r="Q82" s="987"/>
      <c r="R82" s="987"/>
      <c r="S82" s="1036"/>
      <c r="T82" s="1048"/>
    </row>
    <row r="83" spans="1:20">
      <c r="A83" s="489">
        <v>342505</v>
      </c>
      <c r="B83" s="490" t="s">
        <v>505</v>
      </c>
      <c r="C83" s="490" t="s">
        <v>506</v>
      </c>
      <c r="D83" s="491">
        <v>277</v>
      </c>
      <c r="E83" s="492" t="s">
        <v>39</v>
      </c>
      <c r="F83" s="493" t="s">
        <v>74</v>
      </c>
      <c r="G83" s="495" t="s">
        <v>503</v>
      </c>
      <c r="H83" s="495">
        <v>3</v>
      </c>
      <c r="I83" s="495">
        <v>2</v>
      </c>
      <c r="J83" s="496">
        <v>2</v>
      </c>
      <c r="K83" s="497"/>
      <c r="L83" s="972"/>
      <c r="M83" s="972"/>
      <c r="N83" s="984"/>
      <c r="O83" s="984"/>
      <c r="P83" s="984"/>
      <c r="Q83" s="984"/>
      <c r="R83" s="984"/>
      <c r="S83" s="1033"/>
      <c r="T83" s="1045"/>
    </row>
    <row r="84" spans="1:20">
      <c r="A84" s="462">
        <v>37</v>
      </c>
      <c r="B84" s="463" t="s">
        <v>129</v>
      </c>
      <c r="C84" s="463"/>
      <c r="D84" s="464"/>
      <c r="E84" s="465"/>
      <c r="F84" s="466"/>
      <c r="G84" s="467"/>
      <c r="H84" s="468"/>
      <c r="I84" s="468"/>
      <c r="J84" s="469"/>
      <c r="K84" s="470"/>
      <c r="L84" s="470"/>
      <c r="M84" s="470"/>
      <c r="N84" s="939"/>
      <c r="O84" s="939"/>
      <c r="P84" s="939"/>
      <c r="Q84" s="939"/>
      <c r="R84" s="939"/>
      <c r="S84" s="1030"/>
      <c r="T84" s="951"/>
    </row>
    <row r="85" spans="1:20">
      <c r="A85" s="489">
        <v>372011</v>
      </c>
      <c r="B85" s="490" t="s">
        <v>130</v>
      </c>
      <c r="C85" s="490" t="s">
        <v>507</v>
      </c>
      <c r="D85" s="491">
        <v>4</v>
      </c>
      <c r="E85" s="492" t="s">
        <v>40</v>
      </c>
      <c r="F85" s="493" t="s">
        <v>74</v>
      </c>
      <c r="G85" s="495" t="s">
        <v>97</v>
      </c>
      <c r="H85" s="495">
        <v>2</v>
      </c>
      <c r="I85" s="495">
        <v>4</v>
      </c>
      <c r="J85" s="496">
        <v>3</v>
      </c>
      <c r="K85" s="497"/>
      <c r="L85" s="972"/>
      <c r="M85" s="972"/>
      <c r="N85" s="984"/>
      <c r="O85" s="984"/>
      <c r="P85" s="984"/>
      <c r="Q85" s="984"/>
      <c r="R85" s="984"/>
      <c r="S85" s="1033"/>
      <c r="T85" s="1045"/>
    </row>
    <row r="86" spans="1:20">
      <c r="A86" s="462">
        <v>41</v>
      </c>
      <c r="B86" s="463" t="s">
        <v>508</v>
      </c>
      <c r="C86" s="463"/>
      <c r="D86" s="464"/>
      <c r="E86" s="465"/>
      <c r="F86" s="466"/>
      <c r="G86" s="467"/>
      <c r="H86" s="468"/>
      <c r="I86" s="468"/>
      <c r="J86" s="469"/>
      <c r="K86" s="470"/>
      <c r="L86" s="470"/>
      <c r="M86" s="470"/>
      <c r="N86" s="939"/>
      <c r="O86" s="939"/>
      <c r="P86" s="939"/>
      <c r="Q86" s="939"/>
      <c r="R86" s="939"/>
      <c r="S86" s="1030"/>
      <c r="T86" s="951"/>
    </row>
    <row r="87" spans="1:20">
      <c r="A87" s="498">
        <v>411029</v>
      </c>
      <c r="B87" s="499" t="s">
        <v>509</v>
      </c>
      <c r="C87" s="499" t="s">
        <v>510</v>
      </c>
      <c r="D87" s="500">
        <v>3053</v>
      </c>
      <c r="E87" s="501" t="s">
        <v>38</v>
      </c>
      <c r="F87" s="521" t="s">
        <v>74</v>
      </c>
      <c r="G87" s="502" t="s">
        <v>511</v>
      </c>
      <c r="H87" s="502">
        <v>2</v>
      </c>
      <c r="I87" s="502">
        <v>4</v>
      </c>
      <c r="J87" s="503">
        <v>3</v>
      </c>
      <c r="K87" s="504"/>
      <c r="L87" s="973"/>
      <c r="M87" s="973"/>
      <c r="N87" s="985"/>
      <c r="O87" s="985"/>
      <c r="P87" s="985"/>
      <c r="Q87" s="985"/>
      <c r="R87" s="985"/>
      <c r="S87" s="1034"/>
      <c r="T87" s="1046"/>
    </row>
    <row r="88" spans="1:20">
      <c r="A88" s="489">
        <v>411029</v>
      </c>
      <c r="B88" s="490" t="s">
        <v>509</v>
      </c>
      <c r="C88" s="490" t="s">
        <v>512</v>
      </c>
      <c r="D88" s="491">
        <v>511</v>
      </c>
      <c r="E88" s="492" t="s">
        <v>38</v>
      </c>
      <c r="F88" s="493" t="s">
        <v>74</v>
      </c>
      <c r="G88" s="495" t="s">
        <v>511</v>
      </c>
      <c r="H88" s="495">
        <v>2</v>
      </c>
      <c r="I88" s="495">
        <v>4</v>
      </c>
      <c r="J88" s="496">
        <v>3</v>
      </c>
      <c r="K88" s="497"/>
      <c r="L88" s="972"/>
      <c r="M88" s="972"/>
      <c r="N88" s="984"/>
      <c r="O88" s="984"/>
      <c r="P88" s="984"/>
      <c r="Q88" s="984"/>
      <c r="R88" s="984"/>
      <c r="S88" s="1033"/>
      <c r="T88" s="1045"/>
    </row>
    <row r="89" spans="1:20">
      <c r="A89" s="498">
        <v>411005</v>
      </c>
      <c r="B89" s="499" t="s">
        <v>513</v>
      </c>
      <c r="C89" s="499" t="s">
        <v>514</v>
      </c>
      <c r="D89" s="500">
        <v>367</v>
      </c>
      <c r="E89" s="501" t="s">
        <v>38</v>
      </c>
      <c r="F89" s="521" t="s">
        <v>74</v>
      </c>
      <c r="G89" s="502" t="s">
        <v>97</v>
      </c>
      <c r="H89" s="502">
        <v>1</v>
      </c>
      <c r="I89" s="502">
        <v>4</v>
      </c>
      <c r="J89" s="503">
        <v>2</v>
      </c>
      <c r="K89" s="504"/>
      <c r="L89" s="973"/>
      <c r="M89" s="973"/>
      <c r="N89" s="985"/>
      <c r="O89" s="985"/>
      <c r="P89" s="985"/>
      <c r="Q89" s="985"/>
      <c r="R89" s="985"/>
      <c r="S89" s="1034"/>
      <c r="T89" s="1046"/>
    </row>
    <row r="90" spans="1:20">
      <c r="A90" s="505"/>
      <c r="B90" s="506"/>
      <c r="C90" s="506"/>
      <c r="D90" s="507"/>
      <c r="E90" s="508"/>
      <c r="F90" s="509" t="s">
        <v>74</v>
      </c>
      <c r="G90" s="510" t="s">
        <v>515</v>
      </c>
      <c r="H90" s="510">
        <v>2</v>
      </c>
      <c r="I90" s="510">
        <v>4</v>
      </c>
      <c r="J90" s="511">
        <v>2</v>
      </c>
      <c r="K90" s="512"/>
      <c r="L90" s="974"/>
      <c r="M90" s="974"/>
      <c r="N90" s="986"/>
      <c r="O90" s="986"/>
      <c r="P90" s="986"/>
      <c r="Q90" s="986"/>
      <c r="R90" s="986"/>
      <c r="S90" s="1035"/>
      <c r="T90" s="1047"/>
    </row>
    <row r="91" spans="1:20">
      <c r="A91" s="513"/>
      <c r="B91" s="514"/>
      <c r="C91" s="514"/>
      <c r="D91" s="515"/>
      <c r="E91" s="516"/>
      <c r="F91" s="517" t="s">
        <v>74</v>
      </c>
      <c r="G91" s="518" t="s">
        <v>516</v>
      </c>
      <c r="H91" s="518">
        <v>3</v>
      </c>
      <c r="I91" s="518">
        <v>1</v>
      </c>
      <c r="J91" s="519">
        <v>1</v>
      </c>
      <c r="K91" s="520" t="s">
        <v>237</v>
      </c>
      <c r="L91" s="975"/>
      <c r="M91" s="975"/>
      <c r="N91" s="987"/>
      <c r="O91" s="987"/>
      <c r="P91" s="987"/>
      <c r="Q91" s="987"/>
      <c r="R91" s="987"/>
      <c r="S91" s="1036"/>
      <c r="T91" s="1048"/>
    </row>
    <row r="92" spans="1:20">
      <c r="A92" s="489">
        <v>411061</v>
      </c>
      <c r="B92" s="490" t="s">
        <v>137</v>
      </c>
      <c r="C92" s="490" t="s">
        <v>517</v>
      </c>
      <c r="D92" s="491">
        <v>727</v>
      </c>
      <c r="E92" s="492" t="s">
        <v>39</v>
      </c>
      <c r="F92" s="493" t="s">
        <v>74</v>
      </c>
      <c r="G92" s="495" t="s">
        <v>97</v>
      </c>
      <c r="H92" s="495">
        <v>2</v>
      </c>
      <c r="I92" s="495">
        <v>5</v>
      </c>
      <c r="J92" s="496">
        <v>4</v>
      </c>
      <c r="K92" s="497" t="s">
        <v>237</v>
      </c>
      <c r="L92" s="972"/>
      <c r="M92" s="972"/>
      <c r="N92" s="984"/>
      <c r="O92" s="984"/>
      <c r="P92" s="984"/>
      <c r="Q92" s="984"/>
      <c r="R92" s="984"/>
      <c r="S92" s="1033"/>
      <c r="T92" s="1045"/>
    </row>
    <row r="93" spans="1:20">
      <c r="A93" s="462">
        <v>42</v>
      </c>
      <c r="B93" s="463" t="s">
        <v>138</v>
      </c>
      <c r="C93" s="463"/>
      <c r="D93" s="464"/>
      <c r="E93" s="465"/>
      <c r="F93" s="466"/>
      <c r="G93" s="467"/>
      <c r="H93" s="468"/>
      <c r="I93" s="468"/>
      <c r="J93" s="469"/>
      <c r="K93" s="470"/>
      <c r="L93" s="470"/>
      <c r="M93" s="470"/>
      <c r="N93" s="939"/>
      <c r="O93" s="939"/>
      <c r="P93" s="939"/>
      <c r="Q93" s="939"/>
      <c r="R93" s="939"/>
      <c r="S93" s="1030"/>
      <c r="T93" s="951"/>
    </row>
    <row r="94" spans="1:20">
      <c r="A94" s="498">
        <v>421001</v>
      </c>
      <c r="B94" s="499" t="s">
        <v>518</v>
      </c>
      <c r="C94" s="499" t="s">
        <v>519</v>
      </c>
      <c r="D94" s="500">
        <v>173</v>
      </c>
      <c r="E94" s="501" t="s">
        <v>38</v>
      </c>
      <c r="F94" s="521" t="s">
        <v>74</v>
      </c>
      <c r="G94" s="556"/>
      <c r="H94" s="502"/>
      <c r="I94" s="502"/>
      <c r="J94" s="503">
        <v>1</v>
      </c>
      <c r="K94" s="504"/>
      <c r="L94" s="973"/>
      <c r="M94" s="973"/>
      <c r="N94" s="985"/>
      <c r="O94" s="985"/>
      <c r="P94" s="985"/>
      <c r="Q94" s="985"/>
      <c r="R94" s="985"/>
      <c r="S94" s="1034"/>
      <c r="T94" s="1046"/>
    </row>
    <row r="95" spans="1:20">
      <c r="A95" s="505"/>
      <c r="B95" s="506" t="s">
        <v>518</v>
      </c>
      <c r="C95" s="506" t="s">
        <v>520</v>
      </c>
      <c r="D95" s="507">
        <v>42</v>
      </c>
      <c r="E95" s="508" t="s">
        <v>38</v>
      </c>
      <c r="F95" s="509" t="s">
        <v>74</v>
      </c>
      <c r="G95" s="557"/>
      <c r="H95" s="510"/>
      <c r="I95" s="510"/>
      <c r="J95" s="511">
        <v>1</v>
      </c>
      <c r="K95" s="512"/>
      <c r="L95" s="974"/>
      <c r="M95" s="974"/>
      <c r="N95" s="986"/>
      <c r="O95" s="986"/>
      <c r="P95" s="986"/>
      <c r="Q95" s="986"/>
      <c r="R95" s="986"/>
      <c r="S95" s="1035"/>
      <c r="T95" s="1047"/>
    </row>
    <row r="96" spans="1:20">
      <c r="A96" s="513"/>
      <c r="B96" s="514" t="s">
        <v>518</v>
      </c>
      <c r="C96" s="514" t="s">
        <v>521</v>
      </c>
      <c r="D96" s="515">
        <v>94</v>
      </c>
      <c r="E96" s="516" t="s">
        <v>38</v>
      </c>
      <c r="F96" s="517" t="s">
        <v>74</v>
      </c>
      <c r="G96" s="555"/>
      <c r="H96" s="518"/>
      <c r="I96" s="518"/>
      <c r="J96" s="519">
        <v>1</v>
      </c>
      <c r="K96" s="520"/>
      <c r="L96" s="975"/>
      <c r="M96" s="975"/>
      <c r="N96" s="987"/>
      <c r="O96" s="987"/>
      <c r="P96" s="987"/>
      <c r="Q96" s="987"/>
      <c r="R96" s="987"/>
      <c r="S96" s="1036"/>
      <c r="T96" s="1048"/>
    </row>
    <row r="97" spans="1:20">
      <c r="A97" s="489">
        <v>421009</v>
      </c>
      <c r="B97" s="490" t="s">
        <v>522</v>
      </c>
      <c r="C97" s="490" t="s">
        <v>523</v>
      </c>
      <c r="D97" s="491">
        <v>56</v>
      </c>
      <c r="E97" s="492" t="s">
        <v>38</v>
      </c>
      <c r="F97" s="493" t="s">
        <v>74</v>
      </c>
      <c r="G97" s="494"/>
      <c r="H97" s="495"/>
      <c r="I97" s="495"/>
      <c r="J97" s="496">
        <v>1</v>
      </c>
      <c r="K97" s="497"/>
      <c r="L97" s="972"/>
      <c r="M97" s="972"/>
      <c r="N97" s="984"/>
      <c r="O97" s="984"/>
      <c r="P97" s="984"/>
      <c r="Q97" s="984"/>
      <c r="R97" s="984"/>
      <c r="S97" s="1033"/>
      <c r="T97" s="1045"/>
    </row>
    <row r="98" spans="1:20">
      <c r="A98" s="489">
        <v>420000</v>
      </c>
      <c r="B98" s="490" t="s">
        <v>524</v>
      </c>
      <c r="C98" s="490" t="s">
        <v>525</v>
      </c>
      <c r="D98" s="491">
        <v>614</v>
      </c>
      <c r="E98" s="492" t="s">
        <v>38</v>
      </c>
      <c r="F98" s="493" t="s">
        <v>74</v>
      </c>
      <c r="G98" s="494"/>
      <c r="H98" s="495"/>
      <c r="I98" s="495"/>
      <c r="J98" s="496">
        <v>1</v>
      </c>
      <c r="K98" s="497"/>
      <c r="L98" s="972"/>
      <c r="M98" s="972"/>
      <c r="N98" s="984"/>
      <c r="O98" s="984"/>
      <c r="P98" s="984"/>
      <c r="Q98" s="984"/>
      <c r="R98" s="984"/>
      <c r="S98" s="1033"/>
      <c r="T98" s="1045"/>
    </row>
    <row r="99" spans="1:20" ht="45.75">
      <c r="A99" s="489">
        <v>421012</v>
      </c>
      <c r="B99" s="490" t="s">
        <v>526</v>
      </c>
      <c r="C99" s="490" t="s">
        <v>527</v>
      </c>
      <c r="D99" s="491">
        <v>2673</v>
      </c>
      <c r="E99" s="492" t="s">
        <v>38</v>
      </c>
      <c r="F99" s="493" t="s">
        <v>74</v>
      </c>
      <c r="G99" s="495" t="s">
        <v>528</v>
      </c>
      <c r="H99" s="495">
        <v>3</v>
      </c>
      <c r="I99" s="495">
        <v>2</v>
      </c>
      <c r="J99" s="496">
        <v>2</v>
      </c>
      <c r="K99" s="497"/>
      <c r="L99" s="972"/>
      <c r="M99" s="972"/>
      <c r="N99" s="984"/>
      <c r="O99" s="984"/>
      <c r="P99" s="984"/>
      <c r="Q99" s="984"/>
      <c r="R99" s="984"/>
      <c r="S99" s="1033"/>
      <c r="T99" s="1045"/>
    </row>
    <row r="100" spans="1:20">
      <c r="A100" s="462">
        <v>43</v>
      </c>
      <c r="B100" s="463" t="s">
        <v>144</v>
      </c>
      <c r="C100" s="463"/>
      <c r="D100" s="464"/>
      <c r="E100" s="465"/>
      <c r="F100" s="466"/>
      <c r="G100" s="467"/>
      <c r="H100" s="468"/>
      <c r="I100" s="468"/>
      <c r="J100" s="469"/>
      <c r="K100" s="470"/>
      <c r="L100" s="470"/>
      <c r="M100" s="470"/>
      <c r="N100" s="939"/>
      <c r="O100" s="939"/>
      <c r="P100" s="939"/>
      <c r="Q100" s="939"/>
      <c r="R100" s="939"/>
      <c r="S100" s="1030"/>
      <c r="T100" s="951"/>
    </row>
    <row r="101" spans="1:20">
      <c r="A101" s="489">
        <v>431020</v>
      </c>
      <c r="B101" s="490" t="s">
        <v>529</v>
      </c>
      <c r="C101" s="490" t="s">
        <v>530</v>
      </c>
      <c r="D101" s="491">
        <v>316</v>
      </c>
      <c r="E101" s="492" t="s">
        <v>38</v>
      </c>
      <c r="F101" s="493" t="s">
        <v>74</v>
      </c>
      <c r="G101" s="495" t="s">
        <v>531</v>
      </c>
      <c r="H101" s="495">
        <v>2</v>
      </c>
      <c r="I101" s="495">
        <v>5</v>
      </c>
      <c r="J101" s="496">
        <v>4</v>
      </c>
      <c r="K101" s="497" t="s">
        <v>237</v>
      </c>
      <c r="L101" s="972"/>
      <c r="M101" s="972"/>
      <c r="N101" s="984"/>
      <c r="O101" s="984"/>
      <c r="P101" s="984"/>
      <c r="Q101" s="984"/>
      <c r="R101" s="984"/>
      <c r="S101" s="1033"/>
      <c r="T101" s="1045"/>
    </row>
    <row r="102" spans="1:20">
      <c r="A102" s="489">
        <v>432002</v>
      </c>
      <c r="B102" s="490" t="s">
        <v>532</v>
      </c>
      <c r="C102" s="490" t="s">
        <v>533</v>
      </c>
      <c r="D102" s="491">
        <v>2135</v>
      </c>
      <c r="E102" s="492" t="s">
        <v>38</v>
      </c>
      <c r="F102" s="558" t="s">
        <v>74</v>
      </c>
      <c r="G102" s="495"/>
      <c r="H102" s="495"/>
      <c r="I102" s="559"/>
      <c r="J102" s="560">
        <v>1</v>
      </c>
      <c r="K102" s="561"/>
      <c r="L102" s="972"/>
      <c r="M102" s="972"/>
      <c r="N102" s="984"/>
      <c r="O102" s="984"/>
      <c r="P102" s="984"/>
      <c r="Q102" s="984"/>
      <c r="R102" s="984"/>
      <c r="S102" s="1033"/>
      <c r="T102" s="1045"/>
    </row>
    <row r="103" spans="1:20">
      <c r="A103" s="489">
        <v>432002</v>
      </c>
      <c r="B103" s="490" t="s">
        <v>534</v>
      </c>
      <c r="C103" s="490" t="s">
        <v>535</v>
      </c>
      <c r="D103" s="491">
        <v>313</v>
      </c>
      <c r="E103" s="492" t="s">
        <v>38</v>
      </c>
      <c r="F103" s="558" t="s">
        <v>74</v>
      </c>
      <c r="G103" s="495"/>
      <c r="H103" s="495"/>
      <c r="I103" s="559"/>
      <c r="J103" s="560">
        <v>1</v>
      </c>
      <c r="K103" s="561"/>
      <c r="L103" s="972"/>
      <c r="M103" s="972"/>
      <c r="N103" s="984"/>
      <c r="O103" s="984"/>
      <c r="P103" s="984"/>
      <c r="Q103" s="984"/>
      <c r="R103" s="984"/>
      <c r="S103" s="1033"/>
      <c r="T103" s="1045"/>
    </row>
    <row r="104" spans="1:20">
      <c r="A104" s="489">
        <v>432011</v>
      </c>
      <c r="B104" s="490" t="s">
        <v>536</v>
      </c>
      <c r="C104" s="490" t="s">
        <v>537</v>
      </c>
      <c r="D104" s="491">
        <v>938</v>
      </c>
      <c r="E104" s="492" t="s">
        <v>38</v>
      </c>
      <c r="F104" s="558" t="s">
        <v>74</v>
      </c>
      <c r="G104" s="495" t="s">
        <v>147</v>
      </c>
      <c r="H104" s="495">
        <v>3</v>
      </c>
      <c r="I104" s="559">
        <v>2</v>
      </c>
      <c r="J104" s="560">
        <v>2</v>
      </c>
      <c r="K104" s="561"/>
      <c r="L104" s="972"/>
      <c r="M104" s="972"/>
      <c r="N104" s="984"/>
      <c r="O104" s="984"/>
      <c r="P104" s="984"/>
      <c r="Q104" s="984"/>
      <c r="R104" s="984"/>
      <c r="S104" s="1033"/>
      <c r="T104" s="1045"/>
    </row>
    <row r="105" spans="1:20" ht="54.75">
      <c r="A105" s="498">
        <v>432012</v>
      </c>
      <c r="B105" s="499" t="s">
        <v>538</v>
      </c>
      <c r="C105" s="499" t="s">
        <v>539</v>
      </c>
      <c r="D105" s="500">
        <v>625</v>
      </c>
      <c r="E105" s="501" t="s">
        <v>38</v>
      </c>
      <c r="F105" s="531" t="s">
        <v>74</v>
      </c>
      <c r="G105" s="502" t="s">
        <v>540</v>
      </c>
      <c r="H105" s="502">
        <v>3</v>
      </c>
      <c r="I105" s="532">
        <v>2</v>
      </c>
      <c r="J105" s="533">
        <v>2</v>
      </c>
      <c r="K105" s="534"/>
      <c r="L105" s="973"/>
      <c r="M105" s="973"/>
      <c r="N105" s="985"/>
      <c r="O105" s="985"/>
      <c r="P105" s="985"/>
      <c r="Q105" s="985"/>
      <c r="R105" s="985"/>
      <c r="S105" s="1034"/>
      <c r="T105" s="1046"/>
    </row>
    <row r="106" spans="1:20">
      <c r="A106" s="513"/>
      <c r="B106" s="514"/>
      <c r="C106" s="514" t="s">
        <v>541</v>
      </c>
      <c r="D106" s="515">
        <v>1670</v>
      </c>
      <c r="E106" s="516" t="s">
        <v>38</v>
      </c>
      <c r="F106" s="539" t="s">
        <v>74</v>
      </c>
      <c r="G106" s="518"/>
      <c r="H106" s="518"/>
      <c r="I106" s="540"/>
      <c r="J106" s="541">
        <v>1</v>
      </c>
      <c r="K106" s="542"/>
      <c r="L106" s="975"/>
      <c r="M106" s="975"/>
      <c r="N106" s="987"/>
      <c r="O106" s="987"/>
      <c r="P106" s="987"/>
      <c r="Q106" s="987"/>
      <c r="R106" s="987"/>
      <c r="S106" s="1036"/>
      <c r="T106" s="1048"/>
    </row>
    <row r="107" spans="1:20" ht="36.75">
      <c r="A107" s="513">
        <v>432016</v>
      </c>
      <c r="B107" s="514" t="s">
        <v>542</v>
      </c>
      <c r="C107" s="514" t="s">
        <v>543</v>
      </c>
      <c r="D107" s="515">
        <v>20614</v>
      </c>
      <c r="E107" s="516" t="s">
        <v>38</v>
      </c>
      <c r="F107" s="539" t="s">
        <v>74</v>
      </c>
      <c r="G107" s="518" t="s">
        <v>544</v>
      </c>
      <c r="H107" s="518">
        <v>2</v>
      </c>
      <c r="I107" s="540">
        <v>2</v>
      </c>
      <c r="J107" s="541">
        <v>1</v>
      </c>
      <c r="K107" s="542"/>
      <c r="L107" s="975"/>
      <c r="M107" s="975"/>
      <c r="N107" s="987"/>
      <c r="O107" s="987"/>
      <c r="P107" s="987"/>
      <c r="Q107" s="987"/>
      <c r="R107" s="987"/>
      <c r="S107" s="1036"/>
      <c r="T107" s="1048"/>
    </row>
    <row r="108" spans="1:20">
      <c r="A108" s="489">
        <v>432018</v>
      </c>
      <c r="B108" s="490" t="s">
        <v>545</v>
      </c>
      <c r="C108" s="490" t="s">
        <v>546</v>
      </c>
      <c r="D108" s="491">
        <v>23</v>
      </c>
      <c r="E108" s="492" t="s">
        <v>38</v>
      </c>
      <c r="F108" s="558" t="s">
        <v>74</v>
      </c>
      <c r="G108" s="495"/>
      <c r="H108" s="495"/>
      <c r="I108" s="559"/>
      <c r="J108" s="560">
        <v>1</v>
      </c>
      <c r="K108" s="561"/>
      <c r="L108" s="972"/>
      <c r="M108" s="972"/>
      <c r="N108" s="984"/>
      <c r="O108" s="984"/>
      <c r="P108" s="984"/>
      <c r="Q108" s="984"/>
      <c r="R108" s="984"/>
      <c r="S108" s="1033"/>
      <c r="T108" s="1045"/>
    </row>
    <row r="109" spans="1:20">
      <c r="A109" s="498">
        <v>432019</v>
      </c>
      <c r="B109" s="499" t="s">
        <v>547</v>
      </c>
      <c r="C109" s="499" t="s">
        <v>152</v>
      </c>
      <c r="D109" s="500">
        <v>7016</v>
      </c>
      <c r="E109" s="501" t="s">
        <v>38</v>
      </c>
      <c r="F109" s="531" t="s">
        <v>74</v>
      </c>
      <c r="G109" s="502"/>
      <c r="H109" s="502"/>
      <c r="I109" s="532"/>
      <c r="J109" s="533">
        <v>1</v>
      </c>
      <c r="K109" s="534"/>
      <c r="L109" s="973"/>
      <c r="M109" s="973"/>
      <c r="N109" s="985"/>
      <c r="O109" s="985"/>
      <c r="P109" s="985"/>
      <c r="Q109" s="985"/>
      <c r="R109" s="985"/>
      <c r="S109" s="1034"/>
      <c r="T109" s="1046"/>
    </row>
    <row r="110" spans="1:20">
      <c r="A110" s="505"/>
      <c r="B110" s="506"/>
      <c r="C110" s="506" t="s">
        <v>548</v>
      </c>
      <c r="D110" s="507">
        <v>795</v>
      </c>
      <c r="E110" s="508" t="s">
        <v>38</v>
      </c>
      <c r="F110" s="562" t="s">
        <v>74</v>
      </c>
      <c r="G110" s="510"/>
      <c r="H110" s="510"/>
      <c r="I110" s="563"/>
      <c r="J110" s="564">
        <v>1</v>
      </c>
      <c r="K110" s="565"/>
      <c r="L110" s="974"/>
      <c r="M110" s="974"/>
      <c r="N110" s="986"/>
      <c r="O110" s="986"/>
      <c r="P110" s="986"/>
      <c r="Q110" s="986"/>
      <c r="R110" s="986"/>
      <c r="S110" s="1035"/>
      <c r="T110" s="1047"/>
    </row>
    <row r="111" spans="1:20">
      <c r="A111" s="513"/>
      <c r="B111" s="514"/>
      <c r="C111" s="514" t="s">
        <v>549</v>
      </c>
      <c r="D111" s="515">
        <v>45</v>
      </c>
      <c r="E111" s="516" t="s">
        <v>38</v>
      </c>
      <c r="F111" s="539" t="s">
        <v>74</v>
      </c>
      <c r="G111" s="518"/>
      <c r="H111" s="518"/>
      <c r="I111" s="540"/>
      <c r="J111" s="541">
        <v>1</v>
      </c>
      <c r="K111" s="542"/>
      <c r="L111" s="975"/>
      <c r="M111" s="975"/>
      <c r="N111" s="987"/>
      <c r="O111" s="987"/>
      <c r="P111" s="987"/>
      <c r="Q111" s="987"/>
      <c r="R111" s="987"/>
      <c r="S111" s="1036"/>
      <c r="T111" s="1048"/>
    </row>
    <row r="112" spans="1:20" ht="18.75">
      <c r="A112" s="489">
        <v>432027</v>
      </c>
      <c r="B112" s="490" t="s">
        <v>550</v>
      </c>
      <c r="C112" s="490" t="s">
        <v>551</v>
      </c>
      <c r="D112" s="491">
        <v>273</v>
      </c>
      <c r="E112" s="492" t="s">
        <v>38</v>
      </c>
      <c r="F112" s="558" t="s">
        <v>74</v>
      </c>
      <c r="G112" s="495" t="s">
        <v>552</v>
      </c>
      <c r="H112" s="495">
        <v>2</v>
      </c>
      <c r="I112" s="559">
        <v>4</v>
      </c>
      <c r="J112" s="560">
        <v>3</v>
      </c>
      <c r="K112" s="561"/>
      <c r="L112" s="972"/>
      <c r="M112" s="972"/>
      <c r="N112" s="984"/>
      <c r="O112" s="984"/>
      <c r="P112" s="984"/>
      <c r="Q112" s="984"/>
      <c r="R112" s="984"/>
      <c r="S112" s="1033"/>
      <c r="T112" s="1045"/>
    </row>
    <row r="113" spans="1:20">
      <c r="A113" s="489">
        <v>432028</v>
      </c>
      <c r="B113" s="490" t="s">
        <v>553</v>
      </c>
      <c r="C113" s="490" t="s">
        <v>151</v>
      </c>
      <c r="D113" s="491">
        <v>4914</v>
      </c>
      <c r="E113" s="492" t="s">
        <v>38</v>
      </c>
      <c r="F113" s="558" t="s">
        <v>74</v>
      </c>
      <c r="G113" s="495"/>
      <c r="H113" s="495"/>
      <c r="I113" s="559"/>
      <c r="J113" s="560">
        <v>1</v>
      </c>
      <c r="K113" s="561"/>
      <c r="L113" s="972"/>
      <c r="M113" s="972"/>
      <c r="N113" s="984"/>
      <c r="O113" s="984"/>
      <c r="P113" s="984"/>
      <c r="Q113" s="984"/>
      <c r="R113" s="984"/>
      <c r="S113" s="1033"/>
      <c r="T113" s="1045"/>
    </row>
    <row r="114" spans="1:20">
      <c r="A114" s="462">
        <v>44</v>
      </c>
      <c r="B114" s="463" t="s">
        <v>554</v>
      </c>
      <c r="C114" s="463"/>
      <c r="D114" s="464"/>
      <c r="E114" s="465"/>
      <c r="F114" s="466"/>
      <c r="G114" s="467"/>
      <c r="H114" s="468"/>
      <c r="I114" s="468"/>
      <c r="J114" s="469"/>
      <c r="K114" s="470"/>
      <c r="L114" s="470"/>
      <c r="M114" s="470"/>
      <c r="N114" s="939"/>
      <c r="O114" s="939"/>
      <c r="P114" s="939"/>
      <c r="Q114" s="939"/>
      <c r="R114" s="939"/>
      <c r="S114" s="1030"/>
      <c r="T114" s="951"/>
    </row>
    <row r="115" spans="1:20">
      <c r="A115" s="489">
        <v>441020</v>
      </c>
      <c r="B115" s="490" t="s">
        <v>555</v>
      </c>
      <c r="C115" s="490" t="s">
        <v>556</v>
      </c>
      <c r="D115" s="491">
        <v>263</v>
      </c>
      <c r="E115" s="492" t="s">
        <v>38</v>
      </c>
      <c r="F115" s="558" t="s">
        <v>74</v>
      </c>
      <c r="G115" s="495" t="s">
        <v>557</v>
      </c>
      <c r="H115" s="495">
        <v>2</v>
      </c>
      <c r="I115" s="559">
        <v>4</v>
      </c>
      <c r="J115" s="560">
        <v>3</v>
      </c>
      <c r="K115" s="561"/>
      <c r="L115" s="972"/>
      <c r="M115" s="972"/>
      <c r="N115" s="984"/>
      <c r="O115" s="984"/>
      <c r="P115" s="984"/>
      <c r="Q115" s="984"/>
      <c r="R115" s="984"/>
      <c r="S115" s="1033"/>
      <c r="T115" s="1045"/>
    </row>
    <row r="116" spans="1:20">
      <c r="A116" s="462">
        <v>45</v>
      </c>
      <c r="B116" s="463" t="s">
        <v>155</v>
      </c>
      <c r="C116" s="463"/>
      <c r="D116" s="464"/>
      <c r="E116" s="465"/>
      <c r="F116" s="466"/>
      <c r="G116" s="467"/>
      <c r="H116" s="468"/>
      <c r="I116" s="468"/>
      <c r="J116" s="469"/>
      <c r="K116" s="470"/>
      <c r="L116" s="470"/>
      <c r="M116" s="470"/>
      <c r="N116" s="939"/>
      <c r="O116" s="939"/>
      <c r="P116" s="939"/>
      <c r="Q116" s="939"/>
      <c r="R116" s="939"/>
      <c r="S116" s="1030"/>
      <c r="T116" s="951"/>
    </row>
    <row r="117" spans="1:20">
      <c r="A117" s="489">
        <v>452005</v>
      </c>
      <c r="B117" s="490" t="s">
        <v>558</v>
      </c>
      <c r="C117" s="490" t="s">
        <v>559</v>
      </c>
      <c r="D117" s="491">
        <v>1565</v>
      </c>
      <c r="E117" s="492" t="s">
        <v>38</v>
      </c>
      <c r="F117" s="558" t="s">
        <v>74</v>
      </c>
      <c r="G117" s="495" t="s">
        <v>279</v>
      </c>
      <c r="H117" s="495">
        <v>1</v>
      </c>
      <c r="I117" s="559">
        <v>4</v>
      </c>
      <c r="J117" s="560">
        <v>1</v>
      </c>
      <c r="K117" s="561"/>
      <c r="L117" s="972"/>
      <c r="M117" s="972"/>
      <c r="N117" s="984"/>
      <c r="O117" s="984"/>
      <c r="P117" s="984"/>
      <c r="Q117" s="984"/>
      <c r="R117" s="984"/>
      <c r="S117" s="1033"/>
      <c r="T117" s="1045"/>
    </row>
    <row r="118" spans="1:20">
      <c r="A118" s="489">
        <v>452021</v>
      </c>
      <c r="B118" s="490" t="s">
        <v>560</v>
      </c>
      <c r="C118" s="490" t="s">
        <v>561</v>
      </c>
      <c r="D118" s="491">
        <v>31160</v>
      </c>
      <c r="E118" s="492" t="s">
        <v>38</v>
      </c>
      <c r="F118" s="558" t="s">
        <v>74</v>
      </c>
      <c r="G118" s="495" t="s">
        <v>562</v>
      </c>
      <c r="H118" s="495">
        <v>3</v>
      </c>
      <c r="I118" s="559">
        <v>1</v>
      </c>
      <c r="J118" s="560">
        <v>1</v>
      </c>
      <c r="K118" s="561" t="s">
        <v>237</v>
      </c>
      <c r="L118" s="972"/>
      <c r="M118" s="972"/>
      <c r="N118" s="984"/>
      <c r="O118" s="984"/>
      <c r="P118" s="984"/>
      <c r="Q118" s="984"/>
      <c r="R118" s="984"/>
      <c r="S118" s="1033"/>
      <c r="T118" s="1045"/>
    </row>
    <row r="119" spans="1:20">
      <c r="A119" s="489">
        <v>451014</v>
      </c>
      <c r="B119" s="490" t="s">
        <v>563</v>
      </c>
      <c r="C119" s="490" t="s">
        <v>564</v>
      </c>
      <c r="D119" s="491">
        <v>925</v>
      </c>
      <c r="E119" s="492" t="s">
        <v>38</v>
      </c>
      <c r="F119" s="558" t="s">
        <v>74</v>
      </c>
      <c r="G119" s="495"/>
      <c r="H119" s="495"/>
      <c r="I119" s="559"/>
      <c r="J119" s="560">
        <v>1</v>
      </c>
      <c r="K119" s="561"/>
      <c r="L119" s="972"/>
      <c r="M119" s="972"/>
      <c r="N119" s="984"/>
      <c r="O119" s="984"/>
      <c r="P119" s="984"/>
      <c r="Q119" s="984"/>
      <c r="R119" s="984"/>
      <c r="S119" s="1033"/>
      <c r="T119" s="1045"/>
    </row>
    <row r="120" spans="1:20">
      <c r="A120" s="489">
        <v>451014</v>
      </c>
      <c r="B120" s="490" t="s">
        <v>565</v>
      </c>
      <c r="C120" s="490" t="s">
        <v>566</v>
      </c>
      <c r="D120" s="491">
        <v>30</v>
      </c>
      <c r="E120" s="492" t="s">
        <v>38</v>
      </c>
      <c r="F120" s="558" t="s">
        <v>74</v>
      </c>
      <c r="G120" s="495" t="s">
        <v>97</v>
      </c>
      <c r="H120" s="495">
        <v>2</v>
      </c>
      <c r="I120" s="559">
        <v>4</v>
      </c>
      <c r="J120" s="560">
        <v>3</v>
      </c>
      <c r="K120" s="561"/>
      <c r="L120" s="972"/>
      <c r="M120" s="972"/>
      <c r="N120" s="984"/>
      <c r="O120" s="984"/>
      <c r="P120" s="984"/>
      <c r="Q120" s="984"/>
      <c r="R120" s="984"/>
      <c r="S120" s="1033"/>
      <c r="T120" s="1045"/>
    </row>
    <row r="121" spans="1:20">
      <c r="A121" s="462">
        <v>46</v>
      </c>
      <c r="B121" s="463" t="s">
        <v>157</v>
      </c>
      <c r="C121" s="463"/>
      <c r="D121" s="464"/>
      <c r="E121" s="465"/>
      <c r="F121" s="466"/>
      <c r="G121" s="468"/>
      <c r="H121" s="468"/>
      <c r="I121" s="468"/>
      <c r="J121" s="469"/>
      <c r="K121" s="470"/>
      <c r="L121" s="470"/>
      <c r="M121" s="470"/>
      <c r="N121" s="939"/>
      <c r="O121" s="939"/>
      <c r="P121" s="939"/>
      <c r="Q121" s="939"/>
      <c r="R121" s="939"/>
      <c r="S121" s="1030"/>
      <c r="T121" s="951"/>
    </row>
    <row r="122" spans="1:20">
      <c r="A122" s="505">
        <v>461030</v>
      </c>
      <c r="B122" s="499" t="s">
        <v>277</v>
      </c>
      <c r="C122" s="506" t="s">
        <v>567</v>
      </c>
      <c r="D122" s="500">
        <v>1361</v>
      </c>
      <c r="E122" s="508"/>
      <c r="F122" s="562" t="s">
        <v>74</v>
      </c>
      <c r="G122" s="510" t="s">
        <v>568</v>
      </c>
      <c r="H122" s="510">
        <v>3</v>
      </c>
      <c r="I122" s="563">
        <v>3</v>
      </c>
      <c r="J122" s="564">
        <v>3</v>
      </c>
      <c r="K122" s="565" t="s">
        <v>237</v>
      </c>
      <c r="L122" s="974"/>
      <c r="M122" s="974"/>
      <c r="N122" s="986"/>
      <c r="O122" s="986"/>
      <c r="P122" s="986"/>
      <c r="Q122" s="986"/>
      <c r="R122" s="986"/>
      <c r="S122" s="1035"/>
      <c r="T122" s="1047"/>
    </row>
    <row r="123" spans="1:20">
      <c r="A123" s="513"/>
      <c r="B123" s="514"/>
      <c r="C123" s="514" t="s">
        <v>569</v>
      </c>
      <c r="D123" s="515"/>
      <c r="E123" s="516"/>
      <c r="F123" s="539" t="s">
        <v>74</v>
      </c>
      <c r="G123" s="518"/>
      <c r="H123" s="518"/>
      <c r="I123" s="540"/>
      <c r="J123" s="541"/>
      <c r="K123" s="542"/>
      <c r="L123" s="975"/>
      <c r="M123" s="975"/>
      <c r="N123" s="987"/>
      <c r="O123" s="987"/>
      <c r="P123" s="987"/>
      <c r="Q123" s="987"/>
      <c r="R123" s="987"/>
      <c r="S123" s="1036"/>
      <c r="T123" s="1048"/>
    </row>
    <row r="124" spans="1:20">
      <c r="A124" s="513">
        <v>461031</v>
      </c>
      <c r="B124" s="514" t="s">
        <v>570</v>
      </c>
      <c r="C124" s="514" t="s">
        <v>571</v>
      </c>
      <c r="D124" s="515">
        <v>32780</v>
      </c>
      <c r="E124" s="516" t="s">
        <v>39</v>
      </c>
      <c r="F124" s="539" t="s">
        <v>74</v>
      </c>
      <c r="G124" s="518" t="s">
        <v>572</v>
      </c>
      <c r="H124" s="518">
        <v>2</v>
      </c>
      <c r="I124" s="540">
        <v>5</v>
      </c>
      <c r="J124" s="541">
        <v>4</v>
      </c>
      <c r="K124" s="542" t="s">
        <v>237</v>
      </c>
      <c r="L124" s="975"/>
      <c r="M124" s="975"/>
      <c r="N124" s="987"/>
      <c r="O124" s="987"/>
      <c r="P124" s="987"/>
      <c r="Q124" s="987"/>
      <c r="R124" s="987"/>
      <c r="S124" s="1036"/>
      <c r="T124" s="1048"/>
    </row>
    <row r="125" spans="1:20">
      <c r="A125" s="498">
        <v>461040</v>
      </c>
      <c r="B125" s="499" t="s">
        <v>573</v>
      </c>
      <c r="C125" s="499" t="s">
        <v>574</v>
      </c>
      <c r="D125" s="500">
        <v>2164</v>
      </c>
      <c r="E125" s="501" t="s">
        <v>38</v>
      </c>
      <c r="F125" s="531" t="s">
        <v>74</v>
      </c>
      <c r="G125" s="502" t="s">
        <v>572</v>
      </c>
      <c r="H125" s="502">
        <v>2</v>
      </c>
      <c r="I125" s="532">
        <v>5</v>
      </c>
      <c r="J125" s="533">
        <v>4</v>
      </c>
      <c r="K125" s="534" t="s">
        <v>237</v>
      </c>
      <c r="L125" s="973"/>
      <c r="M125" s="973"/>
      <c r="N125" s="985"/>
      <c r="O125" s="985"/>
      <c r="P125" s="985"/>
      <c r="Q125" s="985"/>
      <c r="R125" s="985"/>
      <c r="S125" s="1034"/>
      <c r="T125" s="1046"/>
    </row>
    <row r="126" spans="1:20">
      <c r="A126" s="505"/>
      <c r="B126" s="506"/>
      <c r="C126" s="506" t="s">
        <v>575</v>
      </c>
      <c r="D126" s="507"/>
      <c r="E126" s="508"/>
      <c r="F126" s="562" t="s">
        <v>74</v>
      </c>
      <c r="G126" s="510"/>
      <c r="H126" s="510"/>
      <c r="I126" s="563"/>
      <c r="J126" s="564"/>
      <c r="K126" s="565"/>
      <c r="L126" s="974"/>
      <c r="M126" s="974"/>
      <c r="N126" s="986"/>
      <c r="O126" s="986"/>
      <c r="P126" s="986"/>
      <c r="Q126" s="986"/>
      <c r="R126" s="986"/>
      <c r="S126" s="1035"/>
      <c r="T126" s="1047"/>
    </row>
    <row r="127" spans="1:20">
      <c r="A127" s="505"/>
      <c r="B127" s="506"/>
      <c r="C127" s="506" t="s">
        <v>576</v>
      </c>
      <c r="D127" s="507"/>
      <c r="E127" s="508"/>
      <c r="F127" s="562" t="s">
        <v>74</v>
      </c>
      <c r="G127" s="510"/>
      <c r="H127" s="510"/>
      <c r="I127" s="563"/>
      <c r="J127" s="564"/>
      <c r="K127" s="565"/>
      <c r="L127" s="974"/>
      <c r="M127" s="974"/>
      <c r="N127" s="986"/>
      <c r="O127" s="986"/>
      <c r="P127" s="986"/>
      <c r="Q127" s="986"/>
      <c r="R127" s="986"/>
      <c r="S127" s="1035"/>
      <c r="T127" s="1047"/>
    </row>
    <row r="128" spans="1:20">
      <c r="A128" s="513"/>
      <c r="B128" s="514"/>
      <c r="C128" s="514" t="s">
        <v>577</v>
      </c>
      <c r="D128" s="515"/>
      <c r="E128" s="516"/>
      <c r="F128" s="562" t="s">
        <v>74</v>
      </c>
      <c r="G128" s="518"/>
      <c r="H128" s="518"/>
      <c r="I128" s="540"/>
      <c r="J128" s="541"/>
      <c r="K128" s="542"/>
      <c r="L128" s="975"/>
      <c r="M128" s="975"/>
      <c r="N128" s="987"/>
      <c r="O128" s="987"/>
      <c r="P128" s="987"/>
      <c r="Q128" s="987"/>
      <c r="R128" s="987"/>
      <c r="S128" s="1036"/>
      <c r="T128" s="1048"/>
    </row>
    <row r="129" spans="1:20">
      <c r="A129" s="513">
        <v>461041</v>
      </c>
      <c r="B129" s="514" t="s">
        <v>578</v>
      </c>
      <c r="C129" s="490" t="s">
        <v>579</v>
      </c>
      <c r="D129" s="515">
        <v>146</v>
      </c>
      <c r="E129" s="516" t="s">
        <v>39</v>
      </c>
      <c r="F129" s="558" t="s">
        <v>74</v>
      </c>
      <c r="G129" s="518" t="s">
        <v>158</v>
      </c>
      <c r="H129" s="518">
        <v>2</v>
      </c>
      <c r="I129" s="540">
        <v>5</v>
      </c>
      <c r="J129" s="541">
        <v>4</v>
      </c>
      <c r="K129" s="542" t="s">
        <v>237</v>
      </c>
      <c r="L129" s="975"/>
      <c r="M129" s="975"/>
      <c r="N129" s="987"/>
      <c r="O129" s="987"/>
      <c r="P129" s="987"/>
      <c r="Q129" s="987"/>
      <c r="R129" s="987"/>
      <c r="S129" s="1036"/>
      <c r="T129" s="1048"/>
    </row>
    <row r="130" spans="1:20">
      <c r="A130" s="489">
        <v>461050</v>
      </c>
      <c r="B130" s="490" t="s">
        <v>580</v>
      </c>
      <c r="C130" s="490" t="s">
        <v>581</v>
      </c>
      <c r="D130" s="491">
        <v>6968</v>
      </c>
      <c r="E130" s="492" t="s">
        <v>38</v>
      </c>
      <c r="F130" s="558" t="s">
        <v>74</v>
      </c>
      <c r="G130" s="495" t="s">
        <v>582</v>
      </c>
      <c r="H130" s="495">
        <v>3</v>
      </c>
      <c r="I130" s="559">
        <v>3</v>
      </c>
      <c r="J130" s="560">
        <v>4</v>
      </c>
      <c r="K130" s="561" t="s">
        <v>237</v>
      </c>
      <c r="L130" s="972"/>
      <c r="M130" s="972"/>
      <c r="N130" s="984"/>
      <c r="O130" s="984"/>
      <c r="P130" s="984"/>
      <c r="Q130" s="984"/>
      <c r="R130" s="984"/>
      <c r="S130" s="1033"/>
      <c r="T130" s="1045"/>
    </row>
    <row r="131" spans="1:20">
      <c r="A131" s="498">
        <v>462030</v>
      </c>
      <c r="B131" s="499" t="s">
        <v>272</v>
      </c>
      <c r="C131" s="499" t="s">
        <v>583</v>
      </c>
      <c r="D131" s="500">
        <v>2169</v>
      </c>
      <c r="E131" s="501" t="s">
        <v>38</v>
      </c>
      <c r="F131" s="531" t="s">
        <v>74</v>
      </c>
      <c r="G131" s="510" t="s">
        <v>147</v>
      </c>
      <c r="H131" s="510">
        <v>3</v>
      </c>
      <c r="I131" s="563">
        <v>1</v>
      </c>
      <c r="J131" s="564">
        <v>1</v>
      </c>
      <c r="K131" s="534"/>
      <c r="L131" s="973"/>
      <c r="M131" s="973"/>
      <c r="N131" s="985"/>
      <c r="O131" s="985"/>
      <c r="P131" s="985"/>
      <c r="Q131" s="985"/>
      <c r="R131" s="985"/>
      <c r="S131" s="1034"/>
      <c r="T131" s="1046"/>
    </row>
    <row r="132" spans="1:20">
      <c r="A132" s="505"/>
      <c r="B132" s="506"/>
      <c r="C132" s="506" t="s">
        <v>584</v>
      </c>
      <c r="D132" s="507"/>
      <c r="E132" s="508"/>
      <c r="F132" s="562" t="s">
        <v>74</v>
      </c>
      <c r="G132" s="510"/>
      <c r="H132" s="510"/>
      <c r="I132" s="563"/>
      <c r="J132" s="564"/>
      <c r="K132" s="565"/>
      <c r="L132" s="974"/>
      <c r="M132" s="974"/>
      <c r="N132" s="986"/>
      <c r="O132" s="986"/>
      <c r="P132" s="986"/>
      <c r="Q132" s="986"/>
      <c r="R132" s="986"/>
      <c r="S132" s="1035"/>
      <c r="T132" s="1047"/>
    </row>
    <row r="133" spans="1:20">
      <c r="A133" s="505"/>
      <c r="B133" s="506"/>
      <c r="C133" s="506" t="s">
        <v>585</v>
      </c>
      <c r="D133" s="507">
        <v>379</v>
      </c>
      <c r="E133" s="508" t="s">
        <v>38</v>
      </c>
      <c r="F133" s="562" t="s">
        <v>74</v>
      </c>
      <c r="G133" s="510" t="s">
        <v>147</v>
      </c>
      <c r="H133" s="510">
        <v>3</v>
      </c>
      <c r="I133" s="563">
        <v>2</v>
      </c>
      <c r="J133" s="564">
        <v>2</v>
      </c>
      <c r="K133" s="565"/>
      <c r="L133" s="974"/>
      <c r="M133" s="974"/>
      <c r="N133" s="986"/>
      <c r="O133" s="986"/>
      <c r="P133" s="986"/>
      <c r="Q133" s="986"/>
      <c r="R133" s="986"/>
      <c r="S133" s="1035"/>
      <c r="T133" s="1047"/>
    </row>
    <row r="134" spans="1:20">
      <c r="A134" s="505"/>
      <c r="B134" s="506"/>
      <c r="C134" s="506" t="s">
        <v>586</v>
      </c>
      <c r="D134" s="507"/>
      <c r="E134" s="508"/>
      <c r="F134" s="562" t="s">
        <v>74</v>
      </c>
      <c r="G134" s="510"/>
      <c r="H134" s="510"/>
      <c r="I134" s="563"/>
      <c r="J134" s="564"/>
      <c r="K134" s="565"/>
      <c r="L134" s="974"/>
      <c r="M134" s="974"/>
      <c r="N134" s="986"/>
      <c r="O134" s="986"/>
      <c r="P134" s="986"/>
      <c r="Q134" s="986"/>
      <c r="R134" s="986"/>
      <c r="S134" s="1035"/>
      <c r="T134" s="1047"/>
    </row>
    <row r="135" spans="1:20">
      <c r="A135" s="513"/>
      <c r="B135" s="514"/>
      <c r="C135" s="514" t="s">
        <v>587</v>
      </c>
      <c r="D135" s="515"/>
      <c r="E135" s="516"/>
      <c r="F135" s="539" t="s">
        <v>74</v>
      </c>
      <c r="G135" s="518"/>
      <c r="H135" s="518"/>
      <c r="I135" s="540"/>
      <c r="J135" s="541"/>
      <c r="K135" s="542"/>
      <c r="L135" s="975"/>
      <c r="M135" s="975"/>
      <c r="N135" s="987"/>
      <c r="O135" s="987"/>
      <c r="P135" s="987"/>
      <c r="Q135" s="987"/>
      <c r="R135" s="987"/>
      <c r="S135" s="1036"/>
      <c r="T135" s="1048"/>
    </row>
    <row r="136" spans="1:20">
      <c r="A136" s="505">
        <v>462031</v>
      </c>
      <c r="B136" s="506" t="s">
        <v>588</v>
      </c>
      <c r="C136" s="506" t="s">
        <v>589</v>
      </c>
      <c r="D136" s="507">
        <v>27419</v>
      </c>
      <c r="E136" s="508" t="s">
        <v>39</v>
      </c>
      <c r="F136" s="562" t="s">
        <v>74</v>
      </c>
      <c r="G136" s="510" t="s">
        <v>147</v>
      </c>
      <c r="H136" s="510">
        <v>3</v>
      </c>
      <c r="I136" s="563">
        <v>2</v>
      </c>
      <c r="J136" s="564">
        <v>2</v>
      </c>
      <c r="K136" s="565"/>
      <c r="L136" s="974"/>
      <c r="M136" s="974"/>
      <c r="N136" s="986"/>
      <c r="O136" s="986"/>
      <c r="P136" s="986"/>
      <c r="Q136" s="986"/>
      <c r="R136" s="986"/>
      <c r="S136" s="1035"/>
      <c r="T136" s="1047"/>
    </row>
    <row r="137" spans="1:20">
      <c r="A137" s="505"/>
      <c r="B137" s="506"/>
      <c r="C137" s="506" t="s">
        <v>590</v>
      </c>
      <c r="D137" s="507"/>
      <c r="E137" s="508"/>
      <c r="F137" s="562" t="s">
        <v>74</v>
      </c>
      <c r="G137" s="510"/>
      <c r="H137" s="510"/>
      <c r="I137" s="563"/>
      <c r="J137" s="564"/>
      <c r="K137" s="565"/>
      <c r="L137" s="974"/>
      <c r="M137" s="974"/>
      <c r="N137" s="986"/>
      <c r="O137" s="986"/>
      <c r="P137" s="986"/>
      <c r="Q137" s="986"/>
      <c r="R137" s="986"/>
      <c r="S137" s="1035"/>
      <c r="T137" s="1047"/>
    </row>
    <row r="138" spans="1:20">
      <c r="A138" s="505"/>
      <c r="B138" s="506"/>
      <c r="C138" s="506" t="s">
        <v>591</v>
      </c>
      <c r="D138" s="507">
        <v>33</v>
      </c>
      <c r="E138" s="508" t="s">
        <v>39</v>
      </c>
      <c r="F138" s="517" t="s">
        <v>74</v>
      </c>
      <c r="G138" s="518" t="s">
        <v>147</v>
      </c>
      <c r="H138" s="518">
        <v>3</v>
      </c>
      <c r="I138" s="540">
        <v>2</v>
      </c>
      <c r="J138" s="541">
        <v>2</v>
      </c>
      <c r="K138" s="512"/>
      <c r="L138" s="974"/>
      <c r="M138" s="974"/>
      <c r="N138" s="986"/>
      <c r="O138" s="986"/>
      <c r="P138" s="986"/>
      <c r="Q138" s="986"/>
      <c r="R138" s="986"/>
      <c r="S138" s="1035"/>
      <c r="T138" s="1047"/>
    </row>
    <row r="139" spans="1:20">
      <c r="A139" s="498">
        <v>462040</v>
      </c>
      <c r="B139" s="499" t="s">
        <v>592</v>
      </c>
      <c r="C139" s="499" t="s">
        <v>593</v>
      </c>
      <c r="D139" s="500">
        <v>4143</v>
      </c>
      <c r="E139" s="501" t="s">
        <v>38</v>
      </c>
      <c r="F139" s="521" t="s">
        <v>74</v>
      </c>
      <c r="G139" s="510" t="s">
        <v>147</v>
      </c>
      <c r="H139" s="510">
        <v>3</v>
      </c>
      <c r="I139" s="563">
        <v>2</v>
      </c>
      <c r="J139" s="564">
        <v>2</v>
      </c>
      <c r="K139" s="504"/>
      <c r="L139" s="973"/>
      <c r="M139" s="973"/>
      <c r="N139" s="985"/>
      <c r="O139" s="985"/>
      <c r="P139" s="985"/>
      <c r="Q139" s="985"/>
      <c r="R139" s="985"/>
      <c r="S139" s="1034"/>
      <c r="T139" s="1046"/>
    </row>
    <row r="140" spans="1:20">
      <c r="A140" s="505"/>
      <c r="B140" s="506"/>
      <c r="C140" s="506" t="s">
        <v>594</v>
      </c>
      <c r="D140" s="507"/>
      <c r="E140" s="508"/>
      <c r="F140" s="509" t="s">
        <v>74</v>
      </c>
      <c r="G140" s="510"/>
      <c r="H140" s="510"/>
      <c r="I140" s="510"/>
      <c r="J140" s="511"/>
      <c r="K140" s="512"/>
      <c r="L140" s="974"/>
      <c r="M140" s="974"/>
      <c r="N140" s="986"/>
      <c r="O140" s="986"/>
      <c r="P140" s="986"/>
      <c r="Q140" s="986"/>
      <c r="R140" s="986"/>
      <c r="S140" s="1035"/>
      <c r="T140" s="1047"/>
    </row>
    <row r="141" spans="1:20">
      <c r="A141" s="505"/>
      <c r="B141" s="506"/>
      <c r="C141" s="506" t="s">
        <v>595</v>
      </c>
      <c r="D141" s="507"/>
      <c r="E141" s="508"/>
      <c r="F141" s="509" t="s">
        <v>74</v>
      </c>
      <c r="G141" s="510"/>
      <c r="H141" s="510"/>
      <c r="I141" s="510"/>
      <c r="J141" s="511"/>
      <c r="K141" s="512"/>
      <c r="L141" s="974"/>
      <c r="M141" s="974"/>
      <c r="N141" s="986"/>
      <c r="O141" s="986"/>
      <c r="P141" s="986"/>
      <c r="Q141" s="986"/>
      <c r="R141" s="986"/>
      <c r="S141" s="1035"/>
      <c r="T141" s="1047"/>
    </row>
    <row r="142" spans="1:20">
      <c r="A142" s="505"/>
      <c r="B142" s="506"/>
      <c r="C142" s="506" t="s">
        <v>596</v>
      </c>
      <c r="D142" s="507"/>
      <c r="E142" s="508"/>
      <c r="F142" s="509" t="s">
        <v>74</v>
      </c>
      <c r="G142" s="510"/>
      <c r="H142" s="510"/>
      <c r="I142" s="510"/>
      <c r="J142" s="511"/>
      <c r="K142" s="512"/>
      <c r="L142" s="974"/>
      <c r="M142" s="974"/>
      <c r="N142" s="986"/>
      <c r="O142" s="986"/>
      <c r="P142" s="986"/>
      <c r="Q142" s="986"/>
      <c r="R142" s="986"/>
      <c r="S142" s="1035"/>
      <c r="T142" s="1047"/>
    </row>
    <row r="143" spans="1:20">
      <c r="A143" s="513"/>
      <c r="B143" s="514"/>
      <c r="C143" s="514" t="s">
        <v>597</v>
      </c>
      <c r="D143" s="515"/>
      <c r="E143" s="516"/>
      <c r="F143" s="517" t="s">
        <v>74</v>
      </c>
      <c r="G143" s="518"/>
      <c r="H143" s="518"/>
      <c r="I143" s="518"/>
      <c r="J143" s="519"/>
      <c r="K143" s="520"/>
      <c r="L143" s="975"/>
      <c r="M143" s="975"/>
      <c r="N143" s="987"/>
      <c r="O143" s="987"/>
      <c r="P143" s="987"/>
      <c r="Q143" s="987"/>
      <c r="R143" s="987"/>
      <c r="S143" s="1036"/>
      <c r="T143" s="1048"/>
    </row>
    <row r="144" spans="1:20">
      <c r="A144" s="505">
        <v>462041</v>
      </c>
      <c r="B144" s="506" t="s">
        <v>598</v>
      </c>
      <c r="C144" s="506" t="s">
        <v>599</v>
      </c>
      <c r="D144" s="507">
        <v>1125</v>
      </c>
      <c r="E144" s="508" t="s">
        <v>39</v>
      </c>
      <c r="F144" s="509" t="s">
        <v>74</v>
      </c>
      <c r="G144" s="495"/>
      <c r="H144" s="495"/>
      <c r="I144" s="495"/>
      <c r="J144" s="496">
        <v>1</v>
      </c>
      <c r="K144" s="512"/>
      <c r="L144" s="974"/>
      <c r="M144" s="974"/>
      <c r="N144" s="986"/>
      <c r="O144" s="986"/>
      <c r="P144" s="986"/>
      <c r="Q144" s="986"/>
      <c r="R144" s="986"/>
      <c r="S144" s="1035"/>
      <c r="T144" s="1047"/>
    </row>
    <row r="145" spans="1:20">
      <c r="A145" s="498">
        <v>462050</v>
      </c>
      <c r="B145" s="499" t="s">
        <v>262</v>
      </c>
      <c r="C145" s="499" t="s">
        <v>600</v>
      </c>
      <c r="D145" s="500">
        <v>28291</v>
      </c>
      <c r="E145" s="501" t="s">
        <v>38</v>
      </c>
      <c r="F145" s="531" t="s">
        <v>74</v>
      </c>
      <c r="G145" s="502" t="s">
        <v>601</v>
      </c>
      <c r="H145" s="502">
        <v>3</v>
      </c>
      <c r="I145" s="532">
        <v>3</v>
      </c>
      <c r="J145" s="533">
        <v>3</v>
      </c>
      <c r="K145" s="534"/>
      <c r="L145" s="973"/>
      <c r="M145" s="973"/>
      <c r="N145" s="985"/>
      <c r="O145" s="985"/>
      <c r="P145" s="985"/>
      <c r="Q145" s="985"/>
      <c r="R145" s="985"/>
      <c r="S145" s="1034"/>
      <c r="T145" s="1046"/>
    </row>
    <row r="146" spans="1:20">
      <c r="A146" s="505"/>
      <c r="B146" s="506"/>
      <c r="C146" s="506" t="s">
        <v>602</v>
      </c>
      <c r="D146" s="507"/>
      <c r="E146" s="508"/>
      <c r="F146" s="562" t="s">
        <v>74</v>
      </c>
      <c r="G146" s="510"/>
      <c r="H146" s="510"/>
      <c r="I146" s="563"/>
      <c r="J146" s="564"/>
      <c r="K146" s="565"/>
      <c r="L146" s="974"/>
      <c r="M146" s="974"/>
      <c r="N146" s="986"/>
      <c r="O146" s="986"/>
      <c r="P146" s="986"/>
      <c r="Q146" s="986"/>
      <c r="R146" s="986"/>
      <c r="S146" s="1035"/>
      <c r="T146" s="1047"/>
    </row>
    <row r="147" spans="1:20">
      <c r="A147" s="505"/>
      <c r="B147" s="506"/>
      <c r="C147" s="506" t="s">
        <v>603</v>
      </c>
      <c r="D147" s="507"/>
      <c r="E147" s="508"/>
      <c r="F147" s="562" t="s">
        <v>74</v>
      </c>
      <c r="G147" s="510"/>
      <c r="H147" s="510"/>
      <c r="I147" s="563"/>
      <c r="J147" s="564"/>
      <c r="K147" s="565"/>
      <c r="L147" s="974"/>
      <c r="M147" s="974"/>
      <c r="N147" s="986"/>
      <c r="O147" s="986"/>
      <c r="P147" s="986"/>
      <c r="Q147" s="986"/>
      <c r="R147" s="986"/>
      <c r="S147" s="1035"/>
      <c r="T147" s="1047"/>
    </row>
    <row r="148" spans="1:20">
      <c r="A148" s="505"/>
      <c r="B148" s="506"/>
      <c r="C148" s="506" t="s">
        <v>604</v>
      </c>
      <c r="D148" s="507"/>
      <c r="E148" s="508"/>
      <c r="F148" s="509" t="s">
        <v>74</v>
      </c>
      <c r="G148" s="510"/>
      <c r="H148" s="510"/>
      <c r="I148" s="510"/>
      <c r="J148" s="511"/>
      <c r="K148" s="512"/>
      <c r="L148" s="974"/>
      <c r="M148" s="974"/>
      <c r="N148" s="986"/>
      <c r="O148" s="986"/>
      <c r="P148" s="986"/>
      <c r="Q148" s="986"/>
      <c r="R148" s="986"/>
      <c r="S148" s="1035"/>
      <c r="T148" s="1047"/>
    </row>
    <row r="149" spans="1:20">
      <c r="A149" s="505"/>
      <c r="B149" s="506"/>
      <c r="C149" s="506" t="s">
        <v>605</v>
      </c>
      <c r="D149" s="507"/>
      <c r="E149" s="508"/>
      <c r="F149" s="509" t="s">
        <v>74</v>
      </c>
      <c r="G149" s="510"/>
      <c r="H149" s="510"/>
      <c r="I149" s="510"/>
      <c r="J149" s="511"/>
      <c r="K149" s="512"/>
      <c r="L149" s="974"/>
      <c r="M149" s="974"/>
      <c r="N149" s="986"/>
      <c r="O149" s="986"/>
      <c r="P149" s="986"/>
      <c r="Q149" s="986"/>
      <c r="R149" s="986"/>
      <c r="S149" s="1035"/>
      <c r="T149" s="1047"/>
    </row>
    <row r="150" spans="1:20">
      <c r="A150" s="513"/>
      <c r="B150" s="514"/>
      <c r="C150" s="514" t="s">
        <v>606</v>
      </c>
      <c r="D150" s="515"/>
      <c r="E150" s="516"/>
      <c r="F150" s="517" t="s">
        <v>74</v>
      </c>
      <c r="G150" s="518"/>
      <c r="H150" s="518"/>
      <c r="I150" s="518"/>
      <c r="J150" s="519"/>
      <c r="K150" s="520"/>
      <c r="L150" s="975"/>
      <c r="M150" s="975"/>
      <c r="N150" s="987"/>
      <c r="O150" s="987"/>
      <c r="P150" s="987"/>
      <c r="Q150" s="987"/>
      <c r="R150" s="987"/>
      <c r="S150" s="1036"/>
      <c r="T150" s="1048"/>
    </row>
    <row r="151" spans="1:20">
      <c r="A151" s="462">
        <v>47</v>
      </c>
      <c r="B151" s="463" t="s">
        <v>159</v>
      </c>
      <c r="C151" s="463"/>
      <c r="D151" s="464"/>
      <c r="E151" s="465"/>
      <c r="F151" s="466"/>
      <c r="G151" s="468"/>
      <c r="H151" s="468"/>
      <c r="I151" s="468"/>
      <c r="J151" s="469"/>
      <c r="K151" s="470"/>
      <c r="L151" s="470"/>
      <c r="M151" s="470"/>
      <c r="N151" s="939"/>
      <c r="O151" s="939"/>
      <c r="P151" s="939"/>
      <c r="Q151" s="939"/>
      <c r="R151" s="939"/>
      <c r="S151" s="1030"/>
      <c r="T151" s="951"/>
    </row>
    <row r="152" spans="1:20">
      <c r="A152" s="489">
        <v>471104</v>
      </c>
      <c r="B152" s="490" t="s">
        <v>607</v>
      </c>
      <c r="C152" s="490" t="s">
        <v>608</v>
      </c>
      <c r="D152" s="491">
        <v>7</v>
      </c>
      <c r="E152" s="492" t="s">
        <v>39</v>
      </c>
      <c r="F152" s="493" t="s">
        <v>74</v>
      </c>
      <c r="G152" s="495" t="s">
        <v>97</v>
      </c>
      <c r="H152" s="495">
        <v>2</v>
      </c>
      <c r="I152" s="495">
        <v>5</v>
      </c>
      <c r="J152" s="496">
        <v>4</v>
      </c>
      <c r="K152" s="497"/>
      <c r="L152" s="972"/>
      <c r="M152" s="972"/>
      <c r="N152" s="984"/>
      <c r="O152" s="984"/>
      <c r="P152" s="984"/>
      <c r="Q152" s="984"/>
      <c r="R152" s="984"/>
      <c r="S152" s="1033"/>
      <c r="T152" s="1045"/>
    </row>
    <row r="153" spans="1:20">
      <c r="A153" s="489">
        <v>471106</v>
      </c>
      <c r="B153" s="490" t="s">
        <v>609</v>
      </c>
      <c r="C153" s="490" t="s">
        <v>610</v>
      </c>
      <c r="D153" s="491">
        <v>783</v>
      </c>
      <c r="E153" s="492" t="s">
        <v>39</v>
      </c>
      <c r="F153" s="493" t="s">
        <v>74</v>
      </c>
      <c r="G153" s="495" t="s">
        <v>611</v>
      </c>
      <c r="H153" s="495">
        <v>2</v>
      </c>
      <c r="I153" s="495">
        <v>4</v>
      </c>
      <c r="J153" s="496">
        <v>3</v>
      </c>
      <c r="K153" s="497"/>
      <c r="L153" s="972"/>
      <c r="M153" s="972"/>
      <c r="N153" s="984"/>
      <c r="O153" s="984"/>
      <c r="P153" s="984"/>
      <c r="Q153" s="984"/>
      <c r="R153" s="984"/>
      <c r="S153" s="1033"/>
      <c r="T153" s="1045"/>
    </row>
    <row r="154" spans="1:20" ht="18.75">
      <c r="A154" s="498">
        <v>471110</v>
      </c>
      <c r="B154" s="499" t="s">
        <v>612</v>
      </c>
      <c r="C154" s="499" t="s">
        <v>613</v>
      </c>
      <c r="D154" s="500">
        <v>243</v>
      </c>
      <c r="E154" s="501" t="s">
        <v>38</v>
      </c>
      <c r="F154" s="521" t="s">
        <v>74</v>
      </c>
      <c r="G154" s="502" t="s">
        <v>614</v>
      </c>
      <c r="H154" s="502">
        <v>2</v>
      </c>
      <c r="I154" s="502">
        <v>4</v>
      </c>
      <c r="J154" s="503">
        <v>3</v>
      </c>
      <c r="K154" s="504"/>
      <c r="L154" s="973"/>
      <c r="M154" s="973"/>
      <c r="N154" s="985"/>
      <c r="O154" s="985"/>
      <c r="P154" s="985"/>
      <c r="Q154" s="985"/>
      <c r="R154" s="985"/>
      <c r="S154" s="1034"/>
      <c r="T154" s="1046"/>
    </row>
    <row r="155" spans="1:20" ht="18.75">
      <c r="A155" s="505"/>
      <c r="B155" s="506"/>
      <c r="C155" s="506" t="s">
        <v>615</v>
      </c>
      <c r="D155" s="507">
        <v>212</v>
      </c>
      <c r="E155" s="508" t="s">
        <v>38</v>
      </c>
      <c r="F155" s="509" t="s">
        <v>74</v>
      </c>
      <c r="G155" s="510" t="s">
        <v>614</v>
      </c>
      <c r="H155" s="510">
        <v>2</v>
      </c>
      <c r="I155" s="510">
        <v>4</v>
      </c>
      <c r="J155" s="511">
        <v>3</v>
      </c>
      <c r="K155" s="512"/>
      <c r="L155" s="974"/>
      <c r="M155" s="974"/>
      <c r="N155" s="986"/>
      <c r="O155" s="986"/>
      <c r="P155" s="986"/>
      <c r="Q155" s="986"/>
      <c r="R155" s="986"/>
      <c r="S155" s="1035"/>
      <c r="T155" s="1047"/>
    </row>
    <row r="156" spans="1:20" ht="18.75">
      <c r="A156" s="505"/>
      <c r="B156" s="506"/>
      <c r="C156" s="506" t="s">
        <v>616</v>
      </c>
      <c r="D156" s="507">
        <v>1555</v>
      </c>
      <c r="E156" s="508" t="s">
        <v>38</v>
      </c>
      <c r="F156" s="509" t="s">
        <v>74</v>
      </c>
      <c r="G156" s="510" t="s">
        <v>614</v>
      </c>
      <c r="H156" s="510">
        <v>2</v>
      </c>
      <c r="I156" s="510">
        <v>4</v>
      </c>
      <c r="J156" s="511">
        <v>3</v>
      </c>
      <c r="K156" s="512"/>
      <c r="L156" s="974"/>
      <c r="M156" s="974"/>
      <c r="N156" s="986"/>
      <c r="O156" s="986"/>
      <c r="P156" s="986"/>
      <c r="Q156" s="986"/>
      <c r="R156" s="986"/>
      <c r="S156" s="1035"/>
      <c r="T156" s="1047"/>
    </row>
    <row r="157" spans="1:20">
      <c r="A157" s="505"/>
      <c r="B157" s="506"/>
      <c r="C157" s="506" t="s">
        <v>617</v>
      </c>
      <c r="D157" s="507">
        <v>4800</v>
      </c>
      <c r="E157" s="508" t="s">
        <v>38</v>
      </c>
      <c r="F157" s="509" t="s">
        <v>74</v>
      </c>
      <c r="G157" s="510" t="s">
        <v>97</v>
      </c>
      <c r="H157" s="510">
        <v>1</v>
      </c>
      <c r="I157" s="510">
        <v>4</v>
      </c>
      <c r="J157" s="511">
        <v>2</v>
      </c>
      <c r="K157" s="512"/>
      <c r="L157" s="974"/>
      <c r="M157" s="974"/>
      <c r="N157" s="986"/>
      <c r="O157" s="986"/>
      <c r="P157" s="986"/>
      <c r="Q157" s="986"/>
      <c r="R157" s="986"/>
      <c r="S157" s="1035"/>
      <c r="T157" s="1047"/>
    </row>
    <row r="158" spans="1:20" ht="18.75">
      <c r="A158" s="513"/>
      <c r="B158" s="514"/>
      <c r="C158" s="514" t="s">
        <v>618</v>
      </c>
      <c r="D158" s="515">
        <v>687</v>
      </c>
      <c r="E158" s="516" t="s">
        <v>38</v>
      </c>
      <c r="F158" s="517" t="s">
        <v>74</v>
      </c>
      <c r="G158" s="518" t="s">
        <v>614</v>
      </c>
      <c r="H158" s="518">
        <v>2</v>
      </c>
      <c r="I158" s="518">
        <v>4</v>
      </c>
      <c r="J158" s="519">
        <v>3</v>
      </c>
      <c r="K158" s="520"/>
      <c r="L158" s="975"/>
      <c r="M158" s="975"/>
      <c r="N158" s="987"/>
      <c r="O158" s="987"/>
      <c r="P158" s="987"/>
      <c r="Q158" s="987"/>
      <c r="R158" s="987"/>
      <c r="S158" s="1036"/>
      <c r="T158" s="1048"/>
    </row>
    <row r="159" spans="1:20">
      <c r="A159" s="489">
        <v>471128</v>
      </c>
      <c r="B159" s="490" t="s">
        <v>619</v>
      </c>
      <c r="C159" s="490" t="s">
        <v>620</v>
      </c>
      <c r="D159" s="491">
        <v>145</v>
      </c>
      <c r="E159" s="492" t="s">
        <v>39</v>
      </c>
      <c r="F159" s="493" t="s">
        <v>74</v>
      </c>
      <c r="G159" s="495" t="s">
        <v>97</v>
      </c>
      <c r="H159" s="495">
        <v>2</v>
      </c>
      <c r="I159" s="495">
        <v>5</v>
      </c>
      <c r="J159" s="496">
        <v>4</v>
      </c>
      <c r="K159" s="497"/>
      <c r="L159" s="972"/>
      <c r="M159" s="972"/>
      <c r="N159" s="984"/>
      <c r="O159" s="984"/>
      <c r="P159" s="984"/>
      <c r="Q159" s="984"/>
      <c r="R159" s="984"/>
      <c r="S159" s="1033"/>
      <c r="T159" s="1045"/>
    </row>
    <row r="160" spans="1:20">
      <c r="A160" s="566">
        <v>74</v>
      </c>
      <c r="B160" s="567" t="s">
        <v>170</v>
      </c>
      <c r="C160" s="567"/>
      <c r="D160" s="568"/>
      <c r="E160" s="567"/>
      <c r="F160" s="466"/>
      <c r="G160" s="569"/>
      <c r="H160" s="569"/>
      <c r="I160" s="468"/>
      <c r="J160" s="469"/>
      <c r="K160" s="470"/>
      <c r="L160" s="470"/>
      <c r="M160" s="470"/>
      <c r="N160" s="939"/>
      <c r="O160" s="939"/>
      <c r="P160" s="939"/>
      <c r="Q160" s="939"/>
      <c r="R160" s="939"/>
      <c r="S160" s="1030"/>
      <c r="T160" s="951"/>
    </row>
    <row r="161" spans="1:20" ht="27.75">
      <c r="A161" s="570">
        <v>741110</v>
      </c>
      <c r="B161" s="571" t="s">
        <v>621</v>
      </c>
      <c r="C161" s="571" t="s">
        <v>622</v>
      </c>
      <c r="D161" s="572">
        <v>134</v>
      </c>
      <c r="E161" s="571" t="s">
        <v>40</v>
      </c>
      <c r="F161" s="493" t="s">
        <v>74</v>
      </c>
      <c r="G161" s="573" t="s">
        <v>623</v>
      </c>
      <c r="H161" s="573">
        <v>2</v>
      </c>
      <c r="I161" s="495">
        <v>2</v>
      </c>
      <c r="J161" s="496">
        <v>1</v>
      </c>
      <c r="K161" s="497"/>
      <c r="L161" s="972"/>
      <c r="M161" s="972"/>
      <c r="N161" s="984"/>
      <c r="O161" s="984"/>
      <c r="P161" s="984"/>
      <c r="Q161" s="984"/>
      <c r="R161" s="984"/>
      <c r="S161" s="1033"/>
      <c r="T161" s="1045"/>
    </row>
    <row r="162" spans="1:20" ht="27.75">
      <c r="A162" s="570">
        <v>741120</v>
      </c>
      <c r="B162" s="571" t="s">
        <v>624</v>
      </c>
      <c r="C162" s="571" t="s">
        <v>173</v>
      </c>
      <c r="D162" s="572">
        <v>47</v>
      </c>
      <c r="E162" s="571" t="s">
        <v>40</v>
      </c>
      <c r="F162" s="493" t="s">
        <v>74</v>
      </c>
      <c r="G162" s="573" t="s">
        <v>623</v>
      </c>
      <c r="H162" s="573">
        <v>2</v>
      </c>
      <c r="I162" s="495">
        <v>2</v>
      </c>
      <c r="J162" s="496">
        <v>1</v>
      </c>
      <c r="K162" s="497"/>
      <c r="L162" s="972"/>
      <c r="M162" s="972"/>
      <c r="N162" s="984"/>
      <c r="O162" s="984"/>
      <c r="P162" s="984"/>
      <c r="Q162" s="984"/>
      <c r="R162" s="984"/>
      <c r="S162" s="1033"/>
      <c r="T162" s="1045"/>
    </row>
    <row r="163" spans="1:20" ht="27.75">
      <c r="A163" s="570">
        <v>741130</v>
      </c>
      <c r="B163" s="571" t="s">
        <v>625</v>
      </c>
      <c r="C163" s="571" t="s">
        <v>626</v>
      </c>
      <c r="D163" s="572">
        <v>137</v>
      </c>
      <c r="E163" s="571" t="s">
        <v>40</v>
      </c>
      <c r="F163" s="493" t="s">
        <v>74</v>
      </c>
      <c r="G163" s="573" t="s">
        <v>623</v>
      </c>
      <c r="H163" s="573">
        <v>2</v>
      </c>
      <c r="I163" s="495">
        <v>2</v>
      </c>
      <c r="J163" s="496">
        <v>1</v>
      </c>
      <c r="K163" s="497"/>
      <c r="L163" s="972"/>
      <c r="M163" s="972"/>
      <c r="N163" s="984"/>
      <c r="O163" s="984"/>
      <c r="P163" s="984"/>
      <c r="Q163" s="984"/>
      <c r="R163" s="984"/>
      <c r="S163" s="1033"/>
      <c r="T163" s="1045"/>
    </row>
    <row r="164" spans="1:20" ht="27.75">
      <c r="A164" s="570">
        <v>741135</v>
      </c>
      <c r="B164" s="571" t="s">
        <v>627</v>
      </c>
      <c r="C164" s="571" t="s">
        <v>628</v>
      </c>
      <c r="D164" s="572">
        <v>4</v>
      </c>
      <c r="E164" s="571" t="s">
        <v>40</v>
      </c>
      <c r="F164" s="493" t="s">
        <v>74</v>
      </c>
      <c r="G164" s="573" t="s">
        <v>623</v>
      </c>
      <c r="H164" s="573">
        <v>2</v>
      </c>
      <c r="I164" s="495">
        <v>2</v>
      </c>
      <c r="J164" s="496">
        <v>1</v>
      </c>
      <c r="K164" s="497"/>
      <c r="L164" s="972"/>
      <c r="M164" s="972"/>
      <c r="N164" s="984"/>
      <c r="O164" s="984"/>
      <c r="P164" s="984"/>
      <c r="Q164" s="984"/>
      <c r="R164" s="984"/>
      <c r="S164" s="1033"/>
      <c r="T164" s="1045"/>
    </row>
    <row r="165" spans="1:20" ht="27.75">
      <c r="A165" s="570">
        <v>741150</v>
      </c>
      <c r="B165" s="571" t="s">
        <v>629</v>
      </c>
      <c r="C165" s="571" t="s">
        <v>250</v>
      </c>
      <c r="D165" s="572">
        <v>13</v>
      </c>
      <c r="E165" s="571" t="s">
        <v>40</v>
      </c>
      <c r="F165" s="493" t="s">
        <v>74</v>
      </c>
      <c r="G165" s="573" t="s">
        <v>623</v>
      </c>
      <c r="H165" s="573">
        <v>2</v>
      </c>
      <c r="I165" s="495">
        <v>2</v>
      </c>
      <c r="J165" s="496">
        <v>1</v>
      </c>
      <c r="K165" s="497"/>
      <c r="L165" s="972"/>
      <c r="M165" s="972"/>
      <c r="N165" s="984"/>
      <c r="O165" s="984"/>
      <c r="P165" s="984"/>
      <c r="Q165" s="984"/>
      <c r="R165" s="984"/>
      <c r="S165" s="1033"/>
      <c r="T165" s="1045"/>
    </row>
    <row r="166" spans="1:20" ht="27.75">
      <c r="A166" s="574">
        <v>741200</v>
      </c>
      <c r="B166" s="575" t="s">
        <v>630</v>
      </c>
      <c r="C166" s="575" t="s">
        <v>631</v>
      </c>
      <c r="D166" s="576">
        <v>11</v>
      </c>
      <c r="E166" s="575" t="s">
        <v>40</v>
      </c>
      <c r="F166" s="577" t="s">
        <v>74</v>
      </c>
      <c r="G166" s="573" t="s">
        <v>623</v>
      </c>
      <c r="H166" s="573">
        <v>2</v>
      </c>
      <c r="I166" s="495">
        <v>2</v>
      </c>
      <c r="J166" s="496">
        <v>1</v>
      </c>
      <c r="K166" s="578"/>
      <c r="L166" s="978"/>
      <c r="M166" s="978"/>
      <c r="N166" s="990"/>
      <c r="O166" s="990"/>
      <c r="P166" s="990"/>
      <c r="Q166" s="990"/>
      <c r="R166" s="990"/>
      <c r="S166" s="1040"/>
      <c r="T166" s="1051"/>
    </row>
    <row r="167" spans="1:20" ht="13.5" thickBot="1">
      <c r="A167" s="941"/>
      <c r="B167" s="942"/>
      <c r="C167" s="942"/>
      <c r="D167" s="943"/>
      <c r="E167" s="942"/>
      <c r="F167" s="944"/>
      <c r="G167" s="945"/>
      <c r="H167" s="945"/>
      <c r="I167" s="946"/>
      <c r="J167" s="947"/>
      <c r="K167" s="948"/>
      <c r="L167" s="979"/>
      <c r="M167" s="979"/>
      <c r="N167" s="996">
        <f>SUM(N15:N166)</f>
        <v>0</v>
      </c>
      <c r="O167" s="996">
        <f t="shared" ref="O167:S167" si="0">SUM(O15:O166)</f>
        <v>0</v>
      </c>
      <c r="P167" s="996">
        <f t="shared" si="0"/>
        <v>0</v>
      </c>
      <c r="Q167" s="996">
        <f t="shared" si="0"/>
        <v>0</v>
      </c>
      <c r="R167" s="996">
        <f t="shared" si="0"/>
        <v>0</v>
      </c>
      <c r="S167" s="996">
        <f t="shared" si="0"/>
        <v>0</v>
      </c>
      <c r="T167" s="1052">
        <f>SUM(N167:S167)</f>
        <v>0</v>
      </c>
    </row>
  </sheetData>
  <autoFilter ref="A13:IB166"/>
  <mergeCells count="1">
    <mergeCell ref="A2:K2"/>
  </mergeCells>
  <pageMargins left="0" right="0" top="0" bottom="0" header="0" footer="0"/>
  <pageSetup paperSize="8" scale="59" fitToHeight="0" orientation="landscape" r:id="rId1"/>
  <headerFooter>
    <oddFooter>&amp;"Helvetica,Regular"&amp;11&amp;P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OA654"/>
  <sheetViews>
    <sheetView showGridLines="0" view="pageBreakPreview" zoomScaleNormal="85" zoomScaleSheetLayoutView="100" zoomScalePageLayoutView="150" workbookViewId="0">
      <pane xSplit="8" ySplit="17" topLeftCell="U18" activePane="bottomRight" state="frozen"/>
      <selection pane="topRight" activeCell="I1" sqref="I1"/>
      <selection pane="bottomLeft" activeCell="A18" sqref="A18"/>
      <selection pane="bottomRight"/>
    </sheetView>
  </sheetViews>
  <sheetFormatPr defaultColWidth="9.42578125" defaultRowHeight="12.75"/>
  <cols>
    <col min="1" max="1" width="12.140625" style="157" customWidth="1"/>
    <col min="2" max="2" width="15.28515625" style="157" bestFit="1" customWidth="1"/>
    <col min="3" max="3" width="39.42578125" style="157" bestFit="1" customWidth="1"/>
    <col min="4" max="4" width="17.140625" style="158" hidden="1" customWidth="1"/>
    <col min="5" max="5" width="58.28515625" style="157" bestFit="1" customWidth="1"/>
    <col min="6" max="6" width="4.85546875" style="157" customWidth="1"/>
    <col min="7" max="7" width="5.7109375" style="157" customWidth="1"/>
    <col min="8" max="8" width="10.140625" style="157" customWidth="1"/>
    <col min="9" max="9" width="13" style="158" bestFit="1" customWidth="1"/>
    <col min="10" max="10" width="10.5703125" style="157" bestFit="1" customWidth="1"/>
    <col min="11" max="11" width="9.140625" style="157" bestFit="1" customWidth="1"/>
    <col min="12" max="12" width="6.42578125" style="157" bestFit="1" customWidth="1"/>
    <col min="13" max="13" width="11.7109375" style="157" bestFit="1" customWidth="1"/>
    <col min="14" max="14" width="6.7109375" style="157" bestFit="1" customWidth="1"/>
    <col min="15" max="15" width="31.85546875" style="157" bestFit="1" customWidth="1"/>
    <col min="16" max="16" width="6.7109375" style="157" bestFit="1" customWidth="1"/>
    <col min="17" max="17" width="6" style="157" bestFit="1" customWidth="1"/>
    <col min="18" max="18" width="3.5703125" style="156" bestFit="1" customWidth="1"/>
    <col min="19" max="19" width="9.140625" style="155" bestFit="1" customWidth="1"/>
    <col min="20" max="20" width="45.7109375" style="107" customWidth="1"/>
    <col min="21" max="21" width="30.85546875" style="107" customWidth="1"/>
    <col min="22" max="391" width="9.42578125" style="107"/>
    <col min="392" max="16384" width="9.42578125" style="91"/>
  </cols>
  <sheetData>
    <row r="1" spans="1:391">
      <c r="A1" s="293"/>
      <c r="B1" s="293"/>
      <c r="C1" s="293"/>
      <c r="D1" s="294"/>
      <c r="E1" s="293"/>
      <c r="F1" s="293"/>
      <c r="G1" s="293"/>
      <c r="H1" s="293"/>
      <c r="I1" s="294"/>
      <c r="J1" s="293"/>
      <c r="K1" s="295"/>
      <c r="L1" s="293"/>
      <c r="M1" s="409"/>
      <c r="N1" s="409"/>
      <c r="O1" s="409"/>
      <c r="P1" s="409"/>
      <c r="Q1" s="409"/>
      <c r="R1" s="410"/>
      <c r="S1" s="411"/>
    </row>
    <row r="2" spans="1:391" ht="12.75" customHeight="1">
      <c r="A2" s="1262" t="s">
        <v>632</v>
      </c>
      <c r="B2" s="1262"/>
      <c r="C2" s="1262"/>
      <c r="D2" s="1262"/>
      <c r="E2" s="1262"/>
      <c r="F2" s="1262"/>
      <c r="G2" s="1262"/>
      <c r="H2" s="1262"/>
      <c r="I2" s="1262"/>
      <c r="J2" s="1262"/>
      <c r="K2" s="1262"/>
      <c r="L2" s="1262"/>
      <c r="M2" s="1262"/>
      <c r="N2" s="1262"/>
      <c r="O2" s="1262"/>
      <c r="P2" s="1262"/>
      <c r="Q2" s="1262"/>
      <c r="R2" s="1262"/>
      <c r="S2" s="1262"/>
    </row>
    <row r="3" spans="1:391">
      <c r="A3" s="293"/>
      <c r="B3" s="293"/>
      <c r="C3" s="293"/>
      <c r="D3" s="294"/>
      <c r="E3" s="293"/>
      <c r="F3" s="293"/>
      <c r="G3" s="293"/>
      <c r="H3" s="305"/>
      <c r="I3" s="294"/>
      <c r="J3" s="293"/>
      <c r="K3" s="295"/>
      <c r="L3" s="293"/>
      <c r="M3" s="409"/>
      <c r="N3" s="409"/>
      <c r="O3" s="409"/>
      <c r="P3" s="409"/>
      <c r="Q3" s="409"/>
      <c r="R3" s="410"/>
      <c r="S3" s="411"/>
    </row>
    <row r="4" spans="1:391">
      <c r="A4" s="297" t="s">
        <v>27</v>
      </c>
      <c r="B4" s="304">
        <v>44618</v>
      </c>
      <c r="C4" s="297"/>
      <c r="D4" s="403"/>
      <c r="E4" s="304"/>
      <c r="F4" s="304"/>
      <c r="G4" s="304"/>
      <c r="H4" s="297"/>
      <c r="I4" s="403"/>
      <c r="J4" s="304"/>
      <c r="K4" s="295"/>
      <c r="L4" s="293"/>
      <c r="M4" s="409"/>
      <c r="N4" s="409"/>
      <c r="O4" s="409"/>
      <c r="P4" s="409"/>
      <c r="Q4" s="409"/>
      <c r="R4" s="410"/>
      <c r="S4" s="411"/>
    </row>
    <row r="5" spans="1:391" ht="14.25" customHeight="1">
      <c r="A5" s="297" t="s">
        <v>28</v>
      </c>
      <c r="B5" s="295" t="s">
        <v>402</v>
      </c>
      <c r="C5" s="297"/>
      <c r="D5" s="580"/>
      <c r="E5" s="295"/>
      <c r="F5" s="295"/>
      <c r="G5" s="295"/>
      <c r="H5" s="297"/>
      <c r="I5" s="294"/>
      <c r="J5" s="293"/>
      <c r="K5" s="295"/>
      <c r="L5" s="293"/>
      <c r="M5" s="409"/>
      <c r="N5" s="409"/>
      <c r="O5" s="409"/>
      <c r="P5" s="409"/>
      <c r="Q5" s="409"/>
      <c r="R5" s="410"/>
      <c r="S5" s="411"/>
    </row>
    <row r="6" spans="1:391">
      <c r="A6" s="297" t="s">
        <v>29</v>
      </c>
      <c r="B6" s="302" t="s">
        <v>403</v>
      </c>
      <c r="C6" s="297"/>
      <c r="D6" s="580"/>
      <c r="E6" s="302"/>
      <c r="F6" s="302"/>
      <c r="G6" s="302"/>
      <c r="H6" s="297"/>
      <c r="I6" s="404"/>
      <c r="J6" s="301"/>
      <c r="K6" s="295"/>
      <c r="L6" s="293"/>
      <c r="M6" s="409"/>
      <c r="N6" s="409"/>
      <c r="O6" s="409"/>
      <c r="P6" s="409"/>
      <c r="Q6" s="409"/>
      <c r="R6" s="410"/>
      <c r="S6" s="411"/>
    </row>
    <row r="7" spans="1:391">
      <c r="A7" s="297" t="s">
        <v>30</v>
      </c>
      <c r="B7" s="301">
        <v>43563</v>
      </c>
      <c r="C7" s="297"/>
      <c r="D7" s="404"/>
      <c r="E7" s="302"/>
      <c r="F7" s="302"/>
      <c r="G7" s="302"/>
      <c r="H7" s="297"/>
      <c r="I7" s="405"/>
      <c r="J7" s="406"/>
      <c r="K7" s="295"/>
      <c r="L7" s="293"/>
      <c r="M7" s="409"/>
      <c r="N7" s="409"/>
      <c r="O7" s="409"/>
      <c r="P7" s="409"/>
      <c r="Q7" s="409"/>
      <c r="R7" s="410"/>
      <c r="S7" s="411"/>
    </row>
    <row r="8" spans="1:391">
      <c r="A8" s="297" t="s">
        <v>31</v>
      </c>
      <c r="B8" s="298">
        <v>1971</v>
      </c>
      <c r="C8" s="297"/>
      <c r="D8" s="581"/>
      <c r="E8" s="582"/>
      <c r="F8" s="583"/>
      <c r="G8" s="583"/>
      <c r="H8" s="297"/>
      <c r="I8" s="407"/>
      <c r="J8" s="408"/>
      <c r="K8" s="154"/>
      <c r="L8" s="409"/>
      <c r="M8" s="409"/>
      <c r="N8" s="409"/>
      <c r="O8" s="409"/>
      <c r="P8" s="409"/>
      <c r="Q8" s="409"/>
      <c r="R8" s="410"/>
      <c r="S8" s="411"/>
    </row>
    <row r="9" spans="1:391" ht="60">
      <c r="A9" s="296"/>
      <c r="B9" s="293"/>
      <c r="C9" s="296"/>
      <c r="D9" s="584"/>
      <c r="E9" s="295"/>
      <c r="F9" s="293"/>
      <c r="G9" s="293"/>
      <c r="H9" s="293"/>
      <c r="I9" s="294"/>
      <c r="J9" s="293"/>
      <c r="K9" s="295"/>
      <c r="L9" s="293"/>
      <c r="M9" s="409"/>
      <c r="N9" s="409"/>
      <c r="O9" s="409"/>
      <c r="P9" s="409"/>
      <c r="Q9" s="409"/>
      <c r="R9" s="410"/>
      <c r="S9" s="411"/>
      <c r="T9" s="960" t="s">
        <v>80</v>
      </c>
    </row>
    <row r="10" spans="1:391">
      <c r="A10" s="290"/>
      <c r="B10" s="290"/>
      <c r="C10" s="290"/>
      <c r="D10" s="290"/>
      <c r="E10" s="290"/>
      <c r="F10" s="290"/>
      <c r="G10" s="290"/>
      <c r="H10" s="290"/>
      <c r="I10" s="413"/>
      <c r="J10" s="413"/>
      <c r="K10" s="290"/>
      <c r="L10" s="290"/>
      <c r="M10" s="409"/>
      <c r="N10" s="409"/>
      <c r="O10" s="409"/>
      <c r="P10" s="409"/>
      <c r="Q10" s="409"/>
      <c r="R10" s="410"/>
      <c r="S10" s="411"/>
    </row>
    <row r="11" spans="1:391" ht="6" customHeight="1" thickBot="1">
      <c r="A11" s="286"/>
      <c r="B11" s="286"/>
      <c r="C11" s="286"/>
      <c r="D11" s="287"/>
      <c r="E11" s="286"/>
      <c r="F11" s="286"/>
      <c r="G11" s="286"/>
      <c r="H11" s="286"/>
      <c r="I11" s="287"/>
      <c r="J11" s="286"/>
      <c r="K11" s="284"/>
      <c r="L11" s="286"/>
      <c r="M11" s="585"/>
      <c r="N11" s="585"/>
      <c r="O11" s="585"/>
      <c r="P11" s="585"/>
      <c r="Q11" s="585"/>
      <c r="R11" s="586"/>
      <c r="S11" s="587"/>
    </row>
    <row r="12" spans="1:391" s="90" customFormat="1" ht="13.5" customHeight="1">
      <c r="A12" s="279" t="s">
        <v>11</v>
      </c>
      <c r="B12" s="279" t="s">
        <v>399</v>
      </c>
      <c r="C12" s="108" t="s">
        <v>3</v>
      </c>
      <c r="D12" s="279" t="s">
        <v>398</v>
      </c>
      <c r="E12" s="108" t="s">
        <v>43</v>
      </c>
      <c r="F12" s="281" t="s">
        <v>34</v>
      </c>
      <c r="G12" s="108" t="s">
        <v>35</v>
      </c>
      <c r="H12" s="279" t="s">
        <v>31</v>
      </c>
      <c r="I12" s="108" t="s">
        <v>44</v>
      </c>
      <c r="J12" s="108" t="s">
        <v>45</v>
      </c>
      <c r="K12" s="281" t="s">
        <v>46</v>
      </c>
      <c r="L12" s="280" t="s">
        <v>47</v>
      </c>
      <c r="M12" s="279" t="s">
        <v>178</v>
      </c>
      <c r="N12" s="279" t="s">
        <v>81</v>
      </c>
      <c r="O12" s="279" t="s">
        <v>36</v>
      </c>
      <c r="P12" s="279" t="s">
        <v>404</v>
      </c>
      <c r="Q12" s="279" t="s">
        <v>37</v>
      </c>
      <c r="R12" s="279" t="s">
        <v>318</v>
      </c>
      <c r="S12" s="279" t="s">
        <v>317</v>
      </c>
      <c r="T12" s="963" t="s">
        <v>10</v>
      </c>
      <c r="U12" s="963" t="s">
        <v>2204</v>
      </c>
      <c r="V12" s="964" t="s">
        <v>82</v>
      </c>
      <c r="W12" s="964"/>
      <c r="X12" s="964"/>
      <c r="Y12" s="964"/>
      <c r="Z12" s="964"/>
      <c r="AA12" s="991"/>
      <c r="AB12" s="993" t="s">
        <v>246</v>
      </c>
      <c r="AC12" s="100"/>
      <c r="AD12" s="100"/>
      <c r="AE12" s="100"/>
      <c r="AF12" s="100"/>
      <c r="AG12" s="100"/>
      <c r="AH12" s="100"/>
      <c r="AI12" s="100"/>
      <c r="AJ12" s="100"/>
      <c r="AK12" s="100"/>
      <c r="AL12" s="100"/>
      <c r="AM12" s="100"/>
      <c r="AN12" s="100"/>
      <c r="AO12" s="100"/>
      <c r="AP12" s="100"/>
      <c r="AQ12" s="100"/>
      <c r="AR12" s="100"/>
      <c r="AS12" s="100"/>
      <c r="AT12" s="100"/>
      <c r="AU12" s="100"/>
      <c r="AV12" s="100"/>
      <c r="AW12" s="100"/>
      <c r="AX12" s="100"/>
      <c r="AY12" s="100"/>
      <c r="AZ12" s="100"/>
      <c r="BA12" s="100"/>
      <c r="BB12" s="100"/>
      <c r="BC12" s="100"/>
      <c r="BD12" s="100"/>
      <c r="BE12" s="100"/>
      <c r="BF12" s="100"/>
      <c r="BG12" s="100"/>
      <c r="BH12" s="100"/>
      <c r="BI12" s="100"/>
      <c r="BJ12" s="100"/>
      <c r="BK12" s="100"/>
      <c r="BL12" s="100"/>
      <c r="BM12" s="100"/>
      <c r="BN12" s="100"/>
      <c r="BO12" s="100"/>
      <c r="BP12" s="100"/>
      <c r="BQ12" s="100"/>
      <c r="BR12" s="100"/>
      <c r="BS12" s="100"/>
      <c r="BT12" s="100"/>
      <c r="BU12" s="100"/>
      <c r="BV12" s="100"/>
      <c r="BW12" s="100"/>
      <c r="BX12" s="100"/>
      <c r="BY12" s="100"/>
      <c r="BZ12" s="100"/>
      <c r="CA12" s="100"/>
      <c r="CB12" s="100"/>
      <c r="CC12" s="100"/>
      <c r="CD12" s="100"/>
      <c r="CE12" s="100"/>
      <c r="CF12" s="100"/>
      <c r="CG12" s="100"/>
      <c r="CH12" s="100"/>
      <c r="CI12" s="100"/>
      <c r="CJ12" s="100"/>
      <c r="CK12" s="100"/>
      <c r="CL12" s="100"/>
      <c r="CM12" s="100"/>
      <c r="CN12" s="100"/>
      <c r="CO12" s="100"/>
      <c r="CP12" s="100"/>
      <c r="CQ12" s="100"/>
      <c r="CR12" s="100"/>
      <c r="CS12" s="100"/>
      <c r="CT12" s="100"/>
      <c r="CU12" s="100"/>
      <c r="CV12" s="100"/>
      <c r="CW12" s="100"/>
      <c r="CX12" s="100"/>
      <c r="CY12" s="100"/>
      <c r="CZ12" s="100"/>
      <c r="DA12" s="100"/>
      <c r="DB12" s="100"/>
      <c r="DC12" s="100"/>
      <c r="DD12" s="100"/>
      <c r="DE12" s="100"/>
      <c r="DF12" s="100"/>
      <c r="DG12" s="100"/>
      <c r="DH12" s="100"/>
      <c r="DI12" s="100"/>
      <c r="DJ12" s="100"/>
      <c r="DK12" s="100"/>
      <c r="DL12" s="100"/>
      <c r="DM12" s="100"/>
      <c r="DN12" s="100"/>
      <c r="DO12" s="100"/>
      <c r="DP12" s="100"/>
      <c r="DQ12" s="100"/>
      <c r="DR12" s="100"/>
      <c r="DS12" s="100"/>
      <c r="DT12" s="100"/>
      <c r="DU12" s="100"/>
      <c r="DV12" s="100"/>
      <c r="DW12" s="100"/>
      <c r="DX12" s="100"/>
      <c r="DY12" s="100"/>
      <c r="DZ12" s="100"/>
      <c r="EA12" s="100"/>
      <c r="EB12" s="100"/>
      <c r="EC12" s="100"/>
      <c r="ED12" s="100"/>
      <c r="EE12" s="100"/>
      <c r="EF12" s="100"/>
      <c r="EG12" s="100"/>
      <c r="EH12" s="100"/>
      <c r="EI12" s="100"/>
      <c r="EJ12" s="100"/>
      <c r="EK12" s="100"/>
      <c r="EL12" s="100"/>
      <c r="EM12" s="100"/>
      <c r="EN12" s="100"/>
      <c r="EO12" s="100"/>
      <c r="EP12" s="100"/>
      <c r="EQ12" s="100"/>
      <c r="ER12" s="100"/>
      <c r="ES12" s="100"/>
      <c r="ET12" s="100"/>
      <c r="EU12" s="100"/>
      <c r="EV12" s="100"/>
      <c r="EW12" s="100"/>
      <c r="EX12" s="100"/>
      <c r="EY12" s="100"/>
      <c r="EZ12" s="100"/>
      <c r="FA12" s="100"/>
      <c r="FB12" s="100"/>
      <c r="FC12" s="100"/>
      <c r="FD12" s="100"/>
      <c r="FE12" s="100"/>
      <c r="FF12" s="100"/>
      <c r="FG12" s="100"/>
      <c r="FH12" s="100"/>
      <c r="FI12" s="100"/>
      <c r="FJ12" s="100"/>
      <c r="FK12" s="100"/>
      <c r="FL12" s="100"/>
      <c r="FM12" s="100"/>
      <c r="FN12" s="100"/>
      <c r="FO12" s="100"/>
      <c r="FP12" s="100"/>
      <c r="FQ12" s="100"/>
      <c r="FR12" s="100"/>
      <c r="FS12" s="100"/>
      <c r="FT12" s="100"/>
      <c r="FU12" s="100"/>
      <c r="FV12" s="100"/>
      <c r="FW12" s="100"/>
      <c r="FX12" s="100"/>
      <c r="FY12" s="100"/>
      <c r="FZ12" s="100"/>
      <c r="GA12" s="100"/>
      <c r="GB12" s="100"/>
      <c r="GC12" s="100"/>
      <c r="GD12" s="100"/>
      <c r="GE12" s="100"/>
      <c r="GF12" s="100"/>
      <c r="GG12" s="100"/>
      <c r="GH12" s="100"/>
      <c r="GI12" s="100"/>
      <c r="GJ12" s="100"/>
      <c r="GK12" s="100"/>
      <c r="GL12" s="100"/>
      <c r="GM12" s="100"/>
      <c r="GN12" s="100"/>
      <c r="GO12" s="100"/>
      <c r="GP12" s="100"/>
      <c r="GQ12" s="100"/>
      <c r="GR12" s="100"/>
      <c r="GS12" s="100"/>
      <c r="GT12" s="100"/>
      <c r="GU12" s="100"/>
      <c r="GV12" s="100"/>
      <c r="GW12" s="100"/>
      <c r="GX12" s="100"/>
      <c r="GY12" s="100"/>
      <c r="GZ12" s="100"/>
      <c r="HA12" s="100"/>
      <c r="HB12" s="100"/>
      <c r="HC12" s="100"/>
      <c r="HD12" s="100"/>
      <c r="HE12" s="100"/>
      <c r="HF12" s="100"/>
      <c r="HG12" s="100"/>
      <c r="HH12" s="100"/>
      <c r="HI12" s="100"/>
      <c r="HJ12" s="100"/>
      <c r="HK12" s="100"/>
      <c r="HL12" s="100"/>
      <c r="HM12" s="100"/>
      <c r="HN12" s="100"/>
      <c r="HO12" s="100"/>
      <c r="HP12" s="100"/>
      <c r="HQ12" s="100"/>
      <c r="HR12" s="100"/>
      <c r="HS12" s="100"/>
      <c r="HT12" s="100"/>
      <c r="HU12" s="100"/>
      <c r="HV12" s="100"/>
      <c r="HW12" s="100"/>
      <c r="HX12" s="100"/>
      <c r="HY12" s="100"/>
      <c r="HZ12" s="100"/>
      <c r="IA12" s="100"/>
      <c r="IB12" s="100"/>
      <c r="IC12" s="100"/>
      <c r="ID12" s="100"/>
      <c r="IE12" s="100"/>
      <c r="IF12" s="100"/>
      <c r="IG12" s="100"/>
      <c r="IH12" s="100"/>
      <c r="II12" s="100"/>
      <c r="IJ12" s="100"/>
      <c r="IK12" s="100"/>
      <c r="IL12" s="100"/>
      <c r="IM12" s="100"/>
      <c r="IN12" s="100"/>
      <c r="IO12" s="100"/>
      <c r="IP12" s="100"/>
      <c r="IQ12" s="100"/>
      <c r="IR12" s="100"/>
      <c r="IS12" s="100"/>
      <c r="IT12" s="100"/>
      <c r="IU12" s="100"/>
      <c r="IV12" s="100"/>
      <c r="IW12" s="100"/>
      <c r="IX12" s="100"/>
      <c r="IY12" s="100"/>
      <c r="IZ12" s="100"/>
      <c r="JA12" s="100"/>
      <c r="JB12" s="100"/>
      <c r="JC12" s="100"/>
      <c r="JD12" s="100"/>
      <c r="JE12" s="100"/>
      <c r="JF12" s="100"/>
      <c r="JG12" s="100"/>
      <c r="JH12" s="100"/>
      <c r="JI12" s="100"/>
      <c r="JJ12" s="100"/>
      <c r="JK12" s="100"/>
      <c r="JL12" s="100"/>
      <c r="JM12" s="100"/>
      <c r="JN12" s="100"/>
      <c r="JO12" s="100"/>
      <c r="JP12" s="100"/>
      <c r="JQ12" s="100"/>
      <c r="JR12" s="100"/>
      <c r="JS12" s="100"/>
      <c r="JT12" s="100"/>
      <c r="JU12" s="100"/>
      <c r="JV12" s="100"/>
      <c r="JW12" s="100"/>
      <c r="JX12" s="100"/>
      <c r="JY12" s="100"/>
      <c r="JZ12" s="100"/>
      <c r="KA12" s="100"/>
      <c r="KB12" s="100"/>
      <c r="KC12" s="100"/>
      <c r="KD12" s="100"/>
      <c r="KE12" s="100"/>
      <c r="KF12" s="100"/>
      <c r="KG12" s="100"/>
      <c r="KH12" s="100"/>
      <c r="KI12" s="100"/>
      <c r="KJ12" s="100"/>
      <c r="KK12" s="100"/>
      <c r="KL12" s="100"/>
      <c r="KM12" s="100"/>
      <c r="KN12" s="100"/>
      <c r="KO12" s="100"/>
      <c r="KP12" s="100"/>
      <c r="KQ12" s="100"/>
      <c r="KR12" s="100"/>
      <c r="KS12" s="100"/>
      <c r="KT12" s="100"/>
      <c r="KU12" s="100"/>
      <c r="KV12" s="100"/>
      <c r="KW12" s="100"/>
      <c r="KX12" s="100"/>
      <c r="KY12" s="100"/>
      <c r="KZ12" s="100"/>
      <c r="LA12" s="100"/>
      <c r="LB12" s="100"/>
      <c r="LC12" s="100"/>
      <c r="LD12" s="100"/>
      <c r="LE12" s="100"/>
      <c r="LF12" s="100"/>
      <c r="LG12" s="100"/>
      <c r="LH12" s="100"/>
      <c r="LI12" s="100"/>
      <c r="LJ12" s="100"/>
      <c r="LK12" s="100"/>
      <c r="LL12" s="100"/>
      <c r="LM12" s="100"/>
      <c r="LN12" s="100"/>
      <c r="LO12" s="100"/>
      <c r="LP12" s="100"/>
      <c r="LQ12" s="100"/>
      <c r="LR12" s="100"/>
      <c r="LS12" s="100"/>
      <c r="LT12" s="100"/>
      <c r="LU12" s="100"/>
      <c r="LV12" s="100"/>
      <c r="LW12" s="100"/>
      <c r="LX12" s="100"/>
      <c r="LY12" s="100"/>
      <c r="LZ12" s="100"/>
      <c r="MA12" s="100"/>
      <c r="MB12" s="100"/>
      <c r="MC12" s="100"/>
      <c r="MD12" s="100"/>
      <c r="ME12" s="100"/>
      <c r="MF12" s="100"/>
      <c r="MG12" s="100"/>
      <c r="MH12" s="100"/>
      <c r="MI12" s="100"/>
      <c r="MJ12" s="100"/>
      <c r="MK12" s="100"/>
      <c r="ML12" s="100"/>
      <c r="MM12" s="100"/>
      <c r="MN12" s="100"/>
      <c r="MO12" s="100"/>
      <c r="MP12" s="100"/>
      <c r="MQ12" s="100"/>
      <c r="MR12" s="100"/>
      <c r="MS12" s="100"/>
      <c r="MT12" s="100"/>
      <c r="MU12" s="100"/>
      <c r="MV12" s="100"/>
      <c r="MW12" s="100"/>
      <c r="MX12" s="100"/>
      <c r="MY12" s="100"/>
      <c r="MZ12" s="100"/>
      <c r="NA12" s="100"/>
      <c r="NB12" s="100"/>
      <c r="NC12" s="100"/>
      <c r="ND12" s="100"/>
      <c r="NE12" s="100"/>
      <c r="NF12" s="100"/>
      <c r="NG12" s="100"/>
      <c r="NH12" s="100"/>
      <c r="NI12" s="100"/>
      <c r="NJ12" s="100"/>
      <c r="NK12" s="100"/>
      <c r="NL12" s="100"/>
      <c r="NM12" s="100"/>
      <c r="NN12" s="100"/>
      <c r="NO12" s="100"/>
      <c r="NP12" s="100"/>
      <c r="NQ12" s="100"/>
      <c r="NR12" s="100"/>
      <c r="NS12" s="100"/>
      <c r="NT12" s="100"/>
      <c r="NU12" s="100"/>
      <c r="NV12" s="100"/>
      <c r="NW12" s="100"/>
      <c r="NX12" s="100"/>
      <c r="NY12" s="100"/>
      <c r="NZ12" s="100"/>
      <c r="OA12" s="100"/>
    </row>
    <row r="13" spans="1:391" s="90" customFormat="1" ht="24" customHeight="1">
      <c r="A13" s="276"/>
      <c r="B13" s="276" t="s">
        <v>396</v>
      </c>
      <c r="C13" s="109"/>
      <c r="D13" s="276"/>
      <c r="E13" s="109"/>
      <c r="F13" s="278"/>
      <c r="G13" s="109"/>
      <c r="H13" s="276"/>
      <c r="I13" s="109"/>
      <c r="J13" s="109"/>
      <c r="K13" s="588"/>
      <c r="L13" s="277"/>
      <c r="M13" s="589" t="s">
        <v>179</v>
      </c>
      <c r="N13" s="276"/>
      <c r="O13" s="276"/>
      <c r="P13" s="276"/>
      <c r="Q13" s="276"/>
      <c r="R13" s="275"/>
      <c r="S13" s="274"/>
      <c r="T13" s="965"/>
      <c r="U13" s="965"/>
      <c r="V13" s="966">
        <v>2020</v>
      </c>
      <c r="W13" s="966">
        <v>2021</v>
      </c>
      <c r="X13" s="966">
        <v>2022</v>
      </c>
      <c r="Y13" s="966">
        <v>2023</v>
      </c>
      <c r="Z13" s="966">
        <v>2024</v>
      </c>
      <c r="AA13" s="992">
        <v>2025</v>
      </c>
      <c r="AB13" s="994" t="s">
        <v>2205</v>
      </c>
      <c r="AC13" s="100"/>
      <c r="AD13" s="100"/>
      <c r="AE13" s="100"/>
      <c r="AF13" s="100"/>
      <c r="AG13" s="100"/>
      <c r="AH13" s="100"/>
      <c r="AI13" s="100"/>
      <c r="AJ13" s="100"/>
      <c r="AK13" s="100"/>
      <c r="AL13" s="100"/>
      <c r="AM13" s="100"/>
      <c r="AN13" s="100"/>
      <c r="AO13" s="100"/>
      <c r="AP13" s="100"/>
      <c r="AQ13" s="100"/>
      <c r="AR13" s="100"/>
      <c r="AS13" s="100"/>
      <c r="AT13" s="100"/>
      <c r="AU13" s="100"/>
      <c r="AV13" s="100"/>
      <c r="AW13" s="100"/>
      <c r="AX13" s="100"/>
      <c r="AY13" s="100"/>
      <c r="AZ13" s="100"/>
      <c r="BA13" s="100"/>
      <c r="BB13" s="100"/>
      <c r="BC13" s="100"/>
      <c r="BD13" s="100"/>
      <c r="BE13" s="100"/>
      <c r="BF13" s="100"/>
      <c r="BG13" s="100"/>
      <c r="BH13" s="100"/>
      <c r="BI13" s="100"/>
      <c r="BJ13" s="100"/>
      <c r="BK13" s="100"/>
      <c r="BL13" s="100"/>
      <c r="BM13" s="100"/>
      <c r="BN13" s="100"/>
      <c r="BO13" s="100"/>
      <c r="BP13" s="100"/>
      <c r="BQ13" s="100"/>
      <c r="BR13" s="100"/>
      <c r="BS13" s="100"/>
      <c r="BT13" s="100"/>
      <c r="BU13" s="100"/>
      <c r="BV13" s="100"/>
      <c r="BW13" s="100"/>
      <c r="BX13" s="100"/>
      <c r="BY13" s="100"/>
      <c r="BZ13" s="100"/>
      <c r="CA13" s="100"/>
      <c r="CB13" s="100"/>
      <c r="CC13" s="100"/>
      <c r="CD13" s="100"/>
      <c r="CE13" s="100"/>
      <c r="CF13" s="100"/>
      <c r="CG13" s="100"/>
      <c r="CH13" s="100"/>
      <c r="CI13" s="100"/>
      <c r="CJ13" s="100"/>
      <c r="CK13" s="100"/>
      <c r="CL13" s="100"/>
      <c r="CM13" s="100"/>
      <c r="CN13" s="100"/>
      <c r="CO13" s="100"/>
      <c r="CP13" s="100"/>
      <c r="CQ13" s="100"/>
      <c r="CR13" s="100"/>
      <c r="CS13" s="100"/>
      <c r="CT13" s="100"/>
      <c r="CU13" s="100"/>
      <c r="CV13" s="100"/>
      <c r="CW13" s="100"/>
      <c r="CX13" s="100"/>
      <c r="CY13" s="100"/>
      <c r="CZ13" s="100"/>
      <c r="DA13" s="100"/>
      <c r="DB13" s="100"/>
      <c r="DC13" s="100"/>
      <c r="DD13" s="100"/>
      <c r="DE13" s="100"/>
      <c r="DF13" s="100"/>
      <c r="DG13" s="100"/>
      <c r="DH13" s="100"/>
      <c r="DI13" s="100"/>
      <c r="DJ13" s="100"/>
      <c r="DK13" s="100"/>
      <c r="DL13" s="100"/>
      <c r="DM13" s="100"/>
      <c r="DN13" s="100"/>
      <c r="DO13" s="100"/>
      <c r="DP13" s="100"/>
      <c r="DQ13" s="100"/>
      <c r="DR13" s="100"/>
      <c r="DS13" s="100"/>
      <c r="DT13" s="100"/>
      <c r="DU13" s="100"/>
      <c r="DV13" s="100"/>
      <c r="DW13" s="100"/>
      <c r="DX13" s="100"/>
      <c r="DY13" s="100"/>
      <c r="DZ13" s="100"/>
      <c r="EA13" s="100"/>
      <c r="EB13" s="100"/>
      <c r="EC13" s="100"/>
      <c r="ED13" s="100"/>
      <c r="EE13" s="100"/>
      <c r="EF13" s="100"/>
      <c r="EG13" s="100"/>
      <c r="EH13" s="100"/>
      <c r="EI13" s="100"/>
      <c r="EJ13" s="100"/>
      <c r="EK13" s="100"/>
      <c r="EL13" s="100"/>
      <c r="EM13" s="100"/>
      <c r="EN13" s="100"/>
      <c r="EO13" s="100"/>
      <c r="EP13" s="100"/>
      <c r="EQ13" s="100"/>
      <c r="ER13" s="100"/>
      <c r="ES13" s="100"/>
      <c r="ET13" s="100"/>
      <c r="EU13" s="100"/>
      <c r="EV13" s="100"/>
      <c r="EW13" s="100"/>
      <c r="EX13" s="100"/>
      <c r="EY13" s="100"/>
      <c r="EZ13" s="100"/>
      <c r="FA13" s="100"/>
      <c r="FB13" s="100"/>
      <c r="FC13" s="100"/>
      <c r="FD13" s="100"/>
      <c r="FE13" s="100"/>
      <c r="FF13" s="100"/>
      <c r="FG13" s="100"/>
      <c r="FH13" s="100"/>
      <c r="FI13" s="100"/>
      <c r="FJ13" s="100"/>
      <c r="FK13" s="100"/>
      <c r="FL13" s="100"/>
      <c r="FM13" s="100"/>
      <c r="FN13" s="100"/>
      <c r="FO13" s="100"/>
      <c r="FP13" s="100"/>
      <c r="FQ13" s="100"/>
      <c r="FR13" s="100"/>
      <c r="FS13" s="100"/>
      <c r="FT13" s="100"/>
      <c r="FU13" s="100"/>
      <c r="FV13" s="100"/>
      <c r="FW13" s="100"/>
      <c r="FX13" s="100"/>
      <c r="FY13" s="100"/>
      <c r="FZ13" s="100"/>
      <c r="GA13" s="100"/>
      <c r="GB13" s="100"/>
      <c r="GC13" s="100"/>
      <c r="GD13" s="100"/>
      <c r="GE13" s="100"/>
      <c r="GF13" s="100"/>
      <c r="GG13" s="100"/>
      <c r="GH13" s="100"/>
      <c r="GI13" s="100"/>
      <c r="GJ13" s="100"/>
      <c r="GK13" s="100"/>
      <c r="GL13" s="100"/>
      <c r="GM13" s="100"/>
      <c r="GN13" s="100"/>
      <c r="GO13" s="100"/>
      <c r="GP13" s="100"/>
      <c r="GQ13" s="100"/>
      <c r="GR13" s="100"/>
      <c r="GS13" s="100"/>
      <c r="GT13" s="100"/>
      <c r="GU13" s="100"/>
      <c r="GV13" s="100"/>
      <c r="GW13" s="100"/>
      <c r="GX13" s="100"/>
      <c r="GY13" s="100"/>
      <c r="GZ13" s="100"/>
      <c r="HA13" s="100"/>
      <c r="HB13" s="100"/>
      <c r="HC13" s="100"/>
      <c r="HD13" s="100"/>
      <c r="HE13" s="100"/>
      <c r="HF13" s="100"/>
      <c r="HG13" s="100"/>
      <c r="HH13" s="100"/>
      <c r="HI13" s="100"/>
      <c r="HJ13" s="100"/>
      <c r="HK13" s="100"/>
      <c r="HL13" s="100"/>
      <c r="HM13" s="100"/>
      <c r="HN13" s="100"/>
      <c r="HO13" s="100"/>
      <c r="HP13" s="100"/>
      <c r="HQ13" s="100"/>
      <c r="HR13" s="100"/>
      <c r="HS13" s="100"/>
      <c r="HT13" s="100"/>
      <c r="HU13" s="100"/>
      <c r="HV13" s="100"/>
      <c r="HW13" s="100"/>
      <c r="HX13" s="100"/>
      <c r="HY13" s="100"/>
      <c r="HZ13" s="100"/>
      <c r="IA13" s="100"/>
      <c r="IB13" s="100"/>
      <c r="IC13" s="100"/>
      <c r="ID13" s="100"/>
      <c r="IE13" s="100"/>
      <c r="IF13" s="100"/>
      <c r="IG13" s="100"/>
      <c r="IH13" s="100"/>
      <c r="II13" s="100"/>
      <c r="IJ13" s="100"/>
      <c r="IK13" s="100"/>
      <c r="IL13" s="100"/>
      <c r="IM13" s="100"/>
      <c r="IN13" s="100"/>
      <c r="IO13" s="100"/>
      <c r="IP13" s="100"/>
      <c r="IQ13" s="100"/>
      <c r="IR13" s="100"/>
      <c r="IS13" s="100"/>
      <c r="IT13" s="100"/>
      <c r="IU13" s="100"/>
      <c r="IV13" s="100"/>
      <c r="IW13" s="100"/>
      <c r="IX13" s="100"/>
      <c r="IY13" s="100"/>
      <c r="IZ13" s="100"/>
      <c r="JA13" s="100"/>
      <c r="JB13" s="100"/>
      <c r="JC13" s="100"/>
      <c r="JD13" s="100"/>
      <c r="JE13" s="100"/>
      <c r="JF13" s="100"/>
      <c r="JG13" s="100"/>
      <c r="JH13" s="100"/>
      <c r="JI13" s="100"/>
      <c r="JJ13" s="100"/>
      <c r="JK13" s="100"/>
      <c r="JL13" s="100"/>
      <c r="JM13" s="100"/>
      <c r="JN13" s="100"/>
      <c r="JO13" s="100"/>
      <c r="JP13" s="100"/>
      <c r="JQ13" s="100"/>
      <c r="JR13" s="100"/>
      <c r="JS13" s="100"/>
      <c r="JT13" s="100"/>
      <c r="JU13" s="100"/>
      <c r="JV13" s="100"/>
      <c r="JW13" s="100"/>
      <c r="JX13" s="100"/>
      <c r="JY13" s="100"/>
      <c r="JZ13" s="100"/>
      <c r="KA13" s="100"/>
      <c r="KB13" s="100"/>
      <c r="KC13" s="100"/>
      <c r="KD13" s="100"/>
      <c r="KE13" s="100"/>
      <c r="KF13" s="100"/>
      <c r="KG13" s="100"/>
      <c r="KH13" s="100"/>
      <c r="KI13" s="100"/>
      <c r="KJ13" s="100"/>
      <c r="KK13" s="100"/>
      <c r="KL13" s="100"/>
      <c r="KM13" s="100"/>
      <c r="KN13" s="100"/>
      <c r="KO13" s="100"/>
      <c r="KP13" s="100"/>
      <c r="KQ13" s="100"/>
      <c r="KR13" s="100"/>
      <c r="KS13" s="100"/>
      <c r="KT13" s="100"/>
      <c r="KU13" s="100"/>
      <c r="KV13" s="100"/>
      <c r="KW13" s="100"/>
      <c r="KX13" s="100"/>
      <c r="KY13" s="100"/>
      <c r="KZ13" s="100"/>
      <c r="LA13" s="100"/>
      <c r="LB13" s="100"/>
      <c r="LC13" s="100"/>
      <c r="LD13" s="100"/>
      <c r="LE13" s="100"/>
      <c r="LF13" s="100"/>
      <c r="LG13" s="100"/>
      <c r="LH13" s="100"/>
      <c r="LI13" s="100"/>
      <c r="LJ13" s="100"/>
      <c r="LK13" s="100"/>
      <c r="LL13" s="100"/>
      <c r="LM13" s="100"/>
      <c r="LN13" s="100"/>
      <c r="LO13" s="100"/>
      <c r="LP13" s="100"/>
      <c r="LQ13" s="100"/>
      <c r="LR13" s="100"/>
      <c r="LS13" s="100"/>
      <c r="LT13" s="100"/>
      <c r="LU13" s="100"/>
      <c r="LV13" s="100"/>
      <c r="LW13" s="100"/>
      <c r="LX13" s="100"/>
      <c r="LY13" s="100"/>
      <c r="LZ13" s="100"/>
      <c r="MA13" s="100"/>
      <c r="MB13" s="100"/>
      <c r="MC13" s="100"/>
      <c r="MD13" s="100"/>
      <c r="ME13" s="100"/>
      <c r="MF13" s="100"/>
      <c r="MG13" s="100"/>
      <c r="MH13" s="100"/>
      <c r="MI13" s="100"/>
      <c r="MJ13" s="100"/>
      <c r="MK13" s="100"/>
      <c r="ML13" s="100"/>
      <c r="MM13" s="100"/>
      <c r="MN13" s="100"/>
      <c r="MO13" s="100"/>
      <c r="MP13" s="100"/>
      <c r="MQ13" s="100"/>
      <c r="MR13" s="100"/>
      <c r="MS13" s="100"/>
      <c r="MT13" s="100"/>
      <c r="MU13" s="100"/>
      <c r="MV13" s="100"/>
      <c r="MW13" s="100"/>
      <c r="MX13" s="100"/>
      <c r="MY13" s="100"/>
      <c r="MZ13" s="100"/>
      <c r="NA13" s="100"/>
      <c r="NB13" s="100"/>
      <c r="NC13" s="100"/>
      <c r="ND13" s="100"/>
      <c r="NE13" s="100"/>
      <c r="NF13" s="100"/>
      <c r="NG13" s="100"/>
      <c r="NH13" s="100"/>
      <c r="NI13" s="100"/>
      <c r="NJ13" s="100"/>
      <c r="NK13" s="100"/>
      <c r="NL13" s="100"/>
      <c r="NM13" s="100"/>
      <c r="NN13" s="100"/>
      <c r="NO13" s="100"/>
      <c r="NP13" s="100"/>
      <c r="NQ13" s="100"/>
      <c r="NR13" s="100"/>
      <c r="NS13" s="100"/>
      <c r="NT13" s="100"/>
      <c r="NU13" s="100"/>
      <c r="NV13" s="100"/>
      <c r="NW13" s="100"/>
      <c r="NX13" s="100"/>
      <c r="NY13" s="100"/>
      <c r="NZ13" s="100"/>
      <c r="OA13" s="100"/>
    </row>
    <row r="14" spans="1:391">
      <c r="A14" s="590" t="s">
        <v>83</v>
      </c>
      <c r="B14" s="590"/>
      <c r="C14" s="110" t="s">
        <v>32</v>
      </c>
      <c r="D14" s="590"/>
      <c r="E14" s="110"/>
      <c r="F14" s="591"/>
      <c r="G14" s="592"/>
      <c r="H14" s="593"/>
      <c r="I14" s="592"/>
      <c r="J14" s="592"/>
      <c r="K14" s="594"/>
      <c r="L14" s="595"/>
      <c r="M14" s="593"/>
      <c r="N14" s="593"/>
      <c r="O14" s="593"/>
      <c r="P14" s="593"/>
      <c r="Q14" s="593"/>
      <c r="R14" s="596"/>
      <c r="S14" s="597"/>
      <c r="T14" s="597"/>
      <c r="U14" s="597"/>
      <c r="V14" s="997"/>
      <c r="W14" s="997"/>
      <c r="X14" s="997"/>
      <c r="Y14" s="997"/>
      <c r="Z14" s="997"/>
      <c r="AA14" s="998"/>
      <c r="AB14" s="999"/>
    </row>
    <row r="15" spans="1:391">
      <c r="A15" s="590" t="s">
        <v>180</v>
      </c>
      <c r="B15" s="590"/>
      <c r="C15" s="110" t="s">
        <v>181</v>
      </c>
      <c r="D15" s="590"/>
      <c r="E15" s="110"/>
      <c r="F15" s="591"/>
      <c r="G15" s="592"/>
      <c r="H15" s="593"/>
      <c r="I15" s="592"/>
      <c r="J15" s="592"/>
      <c r="K15" s="594"/>
      <c r="L15" s="595"/>
      <c r="M15" s="593"/>
      <c r="N15" s="593"/>
      <c r="O15" s="593"/>
      <c r="P15" s="593"/>
      <c r="Q15" s="593"/>
      <c r="R15" s="596"/>
      <c r="S15" s="597"/>
      <c r="T15" s="597"/>
      <c r="U15" s="597"/>
      <c r="V15" s="997"/>
      <c r="W15" s="997"/>
      <c r="X15" s="997"/>
      <c r="Y15" s="997"/>
      <c r="Z15" s="997"/>
      <c r="AA15" s="998"/>
      <c r="AB15" s="999"/>
    </row>
    <row r="16" spans="1:391">
      <c r="A16" s="590" t="s">
        <v>182</v>
      </c>
      <c r="B16" s="590"/>
      <c r="C16" s="110" t="s">
        <v>183</v>
      </c>
      <c r="D16" s="590"/>
      <c r="E16" s="110"/>
      <c r="F16" s="591"/>
      <c r="G16" s="592"/>
      <c r="H16" s="593"/>
      <c r="I16" s="592"/>
      <c r="J16" s="592"/>
      <c r="K16" s="594"/>
      <c r="L16" s="595"/>
      <c r="M16" s="593"/>
      <c r="N16" s="593"/>
      <c r="O16" s="593"/>
      <c r="P16" s="593"/>
      <c r="Q16" s="593"/>
      <c r="R16" s="596"/>
      <c r="S16" s="597"/>
      <c r="T16" s="597"/>
      <c r="U16" s="597"/>
      <c r="V16" s="997"/>
      <c r="W16" s="997"/>
      <c r="X16" s="997"/>
      <c r="Y16" s="997"/>
      <c r="Z16" s="997"/>
      <c r="AA16" s="998"/>
      <c r="AB16" s="999"/>
    </row>
    <row r="17" spans="1:28">
      <c r="A17" s="598">
        <v>51</v>
      </c>
      <c r="B17" s="598"/>
      <c r="C17" s="117" t="s">
        <v>395</v>
      </c>
      <c r="D17" s="598"/>
      <c r="E17" s="117"/>
      <c r="F17" s="599"/>
      <c r="G17" s="600"/>
      <c r="H17" s="601"/>
      <c r="I17" s="132"/>
      <c r="J17" s="132"/>
      <c r="K17" s="602"/>
      <c r="L17" s="600"/>
      <c r="M17" s="601"/>
      <c r="N17" s="601"/>
      <c r="O17" s="601"/>
      <c r="P17" s="601"/>
      <c r="Q17" s="601"/>
      <c r="R17" s="603"/>
      <c r="S17" s="604"/>
      <c r="T17" s="604"/>
      <c r="U17" s="604"/>
      <c r="V17" s="1000"/>
      <c r="W17" s="1000"/>
      <c r="X17" s="1000"/>
      <c r="Y17" s="1000"/>
      <c r="Z17" s="1000"/>
      <c r="AA17" s="1001"/>
      <c r="AB17" s="1002"/>
    </row>
    <row r="18" spans="1:28" ht="18.75">
      <c r="A18" s="605">
        <v>510000</v>
      </c>
      <c r="B18" s="605" t="s">
        <v>331</v>
      </c>
      <c r="C18" s="606" t="s">
        <v>633</v>
      </c>
      <c r="D18" s="605"/>
      <c r="E18" s="607"/>
      <c r="F18" s="608">
        <v>1</v>
      </c>
      <c r="G18" s="609" t="s">
        <v>48</v>
      </c>
      <c r="H18" s="610">
        <v>1971</v>
      </c>
      <c r="I18" s="611" t="s">
        <v>49</v>
      </c>
      <c r="J18" s="611" t="s">
        <v>49</v>
      </c>
      <c r="K18" s="612">
        <v>44618</v>
      </c>
      <c r="L18" s="609" t="s">
        <v>50</v>
      </c>
      <c r="M18" s="605">
        <v>50</v>
      </c>
      <c r="N18" s="605" t="s">
        <v>185</v>
      </c>
      <c r="O18" s="605" t="s">
        <v>194</v>
      </c>
      <c r="P18" s="605">
        <v>3</v>
      </c>
      <c r="Q18" s="605">
        <v>2</v>
      </c>
      <c r="R18" s="613">
        <v>3</v>
      </c>
      <c r="S18" s="614" t="s">
        <v>237</v>
      </c>
      <c r="T18" s="967"/>
      <c r="U18" s="967"/>
      <c r="V18" s="995"/>
      <c r="W18" s="995"/>
      <c r="X18" s="995"/>
      <c r="Y18" s="995"/>
      <c r="Z18" s="995"/>
      <c r="AA18" s="1003"/>
      <c r="AB18" s="1004"/>
    </row>
    <row r="19" spans="1:28">
      <c r="A19" s="610">
        <v>513110</v>
      </c>
      <c r="B19" s="610" t="s">
        <v>331</v>
      </c>
      <c r="C19" s="611" t="s">
        <v>636</v>
      </c>
      <c r="D19" s="610" t="s">
        <v>637</v>
      </c>
      <c r="E19" s="622" t="s">
        <v>638</v>
      </c>
      <c r="F19" s="608">
        <v>1</v>
      </c>
      <c r="G19" s="623" t="s">
        <v>40</v>
      </c>
      <c r="H19" s="610" t="s">
        <v>184</v>
      </c>
      <c r="I19" s="611" t="s">
        <v>187</v>
      </c>
      <c r="J19" s="624" t="s">
        <v>639</v>
      </c>
      <c r="K19" s="621" t="s">
        <v>184</v>
      </c>
      <c r="L19" s="618" t="s">
        <v>184</v>
      </c>
      <c r="M19" s="610">
        <v>17</v>
      </c>
      <c r="N19" s="610" t="s">
        <v>185</v>
      </c>
      <c r="O19" s="605" t="s">
        <v>114</v>
      </c>
      <c r="P19" s="605">
        <v>3</v>
      </c>
      <c r="Q19" s="605">
        <v>5</v>
      </c>
      <c r="R19" s="613">
        <v>4</v>
      </c>
      <c r="S19" s="614" t="s">
        <v>237</v>
      </c>
      <c r="T19" s="967"/>
      <c r="U19" s="967"/>
      <c r="V19" s="995"/>
      <c r="W19" s="995"/>
      <c r="X19" s="995"/>
      <c r="Y19" s="995"/>
      <c r="Z19" s="995"/>
      <c r="AA19" s="1003"/>
      <c r="AB19" s="1004"/>
    </row>
    <row r="20" spans="1:28">
      <c r="A20" s="610">
        <v>513110</v>
      </c>
      <c r="B20" s="610" t="s">
        <v>331</v>
      </c>
      <c r="C20" s="611" t="s">
        <v>640</v>
      </c>
      <c r="D20" s="610"/>
      <c r="E20" s="622" t="s">
        <v>641</v>
      </c>
      <c r="F20" s="608">
        <v>4</v>
      </c>
      <c r="G20" s="623" t="s">
        <v>40</v>
      </c>
      <c r="H20" s="610" t="s">
        <v>184</v>
      </c>
      <c r="I20" s="611" t="s">
        <v>191</v>
      </c>
      <c r="J20" s="624" t="s">
        <v>642</v>
      </c>
      <c r="K20" s="621" t="s">
        <v>184</v>
      </c>
      <c r="L20" s="618" t="s">
        <v>184</v>
      </c>
      <c r="M20" s="610">
        <v>17</v>
      </c>
      <c r="N20" s="610" t="s">
        <v>185</v>
      </c>
      <c r="O20" s="605" t="s">
        <v>114</v>
      </c>
      <c r="P20" s="605">
        <v>3</v>
      </c>
      <c r="Q20" s="605">
        <v>5</v>
      </c>
      <c r="R20" s="613">
        <v>4</v>
      </c>
      <c r="S20" s="614" t="s">
        <v>237</v>
      </c>
      <c r="T20" s="967"/>
      <c r="U20" s="967"/>
      <c r="V20" s="995"/>
      <c r="W20" s="995"/>
      <c r="X20" s="995"/>
      <c r="Y20" s="995"/>
      <c r="Z20" s="995"/>
      <c r="AA20" s="1003"/>
      <c r="AB20" s="1004"/>
    </row>
    <row r="21" spans="1:28">
      <c r="A21" s="598">
        <v>52</v>
      </c>
      <c r="B21" s="598"/>
      <c r="C21" s="117" t="s">
        <v>163</v>
      </c>
      <c r="D21" s="598"/>
      <c r="E21" s="117"/>
      <c r="F21" s="599"/>
      <c r="G21" s="600"/>
      <c r="H21" s="601"/>
      <c r="I21" s="132"/>
      <c r="J21" s="132"/>
      <c r="K21" s="602"/>
      <c r="L21" s="600"/>
      <c r="M21" s="601"/>
      <c r="N21" s="601"/>
      <c r="O21" s="625"/>
      <c r="P21" s="625"/>
      <c r="Q21" s="625"/>
      <c r="R21" s="626"/>
      <c r="S21" s="627"/>
      <c r="T21" s="627"/>
      <c r="U21" s="627"/>
      <c r="V21" s="1005"/>
      <c r="W21" s="1005"/>
      <c r="X21" s="1005"/>
      <c r="Y21" s="1005"/>
      <c r="Z21" s="1005"/>
      <c r="AA21" s="1006"/>
      <c r="AB21" s="1007"/>
    </row>
    <row r="22" spans="1:28">
      <c r="A22" s="605">
        <v>521110</v>
      </c>
      <c r="B22" s="605" t="s">
        <v>331</v>
      </c>
      <c r="C22" s="606" t="s">
        <v>643</v>
      </c>
      <c r="D22" s="605"/>
      <c r="E22" s="606"/>
      <c r="F22" s="608">
        <v>1</v>
      </c>
      <c r="G22" s="609" t="s">
        <v>48</v>
      </c>
      <c r="H22" s="610">
        <v>1971</v>
      </c>
      <c r="I22" s="611" t="s">
        <v>52</v>
      </c>
      <c r="J22" s="611" t="s">
        <v>52</v>
      </c>
      <c r="K22" s="612" t="s">
        <v>184</v>
      </c>
      <c r="L22" s="623" t="s">
        <v>184</v>
      </c>
      <c r="M22" s="605">
        <v>20</v>
      </c>
      <c r="N22" s="605" t="s">
        <v>185</v>
      </c>
      <c r="O22" s="605"/>
      <c r="P22" s="605"/>
      <c r="Q22" s="605"/>
      <c r="R22" s="613">
        <v>1</v>
      </c>
      <c r="S22" s="614"/>
      <c r="T22" s="967"/>
      <c r="U22" s="967"/>
      <c r="V22" s="995"/>
      <c r="W22" s="995"/>
      <c r="X22" s="995"/>
      <c r="Y22" s="995"/>
      <c r="Z22" s="995"/>
      <c r="AA22" s="1003"/>
      <c r="AB22" s="1004"/>
    </row>
    <row r="23" spans="1:28">
      <c r="A23" s="628">
        <v>521120</v>
      </c>
      <c r="B23" s="628" t="s">
        <v>331</v>
      </c>
      <c r="C23" s="119" t="s">
        <v>53</v>
      </c>
      <c r="D23" s="628"/>
      <c r="E23" s="119" t="s">
        <v>51</v>
      </c>
      <c r="F23" s="629">
        <v>1</v>
      </c>
      <c r="G23" s="630" t="s">
        <v>48</v>
      </c>
      <c r="H23" s="631">
        <v>1971</v>
      </c>
      <c r="I23" s="124" t="s">
        <v>49</v>
      </c>
      <c r="J23" s="124" t="s">
        <v>49</v>
      </c>
      <c r="K23" s="632">
        <v>44618</v>
      </c>
      <c r="L23" s="630" t="s">
        <v>50</v>
      </c>
      <c r="M23" s="628">
        <v>50</v>
      </c>
      <c r="N23" s="628" t="s">
        <v>185</v>
      </c>
      <c r="O23" s="605"/>
      <c r="P23" s="605"/>
      <c r="Q23" s="605"/>
      <c r="R23" s="613">
        <v>1</v>
      </c>
      <c r="S23" s="614"/>
      <c r="T23" s="967"/>
      <c r="U23" s="967"/>
      <c r="V23" s="995"/>
      <c r="W23" s="995"/>
      <c r="X23" s="995"/>
      <c r="Y23" s="995"/>
      <c r="Z23" s="995"/>
      <c r="AA23" s="1003"/>
      <c r="AB23" s="1004"/>
    </row>
    <row r="24" spans="1:28" ht="18.75">
      <c r="A24" s="628">
        <v>521210</v>
      </c>
      <c r="B24" s="628" t="s">
        <v>331</v>
      </c>
      <c r="C24" s="119" t="s">
        <v>644</v>
      </c>
      <c r="D24" s="628"/>
      <c r="E24" s="119" t="s">
        <v>644</v>
      </c>
      <c r="F24" s="629">
        <v>25</v>
      </c>
      <c r="G24" s="630" t="s">
        <v>39</v>
      </c>
      <c r="H24" s="631" t="s">
        <v>184</v>
      </c>
      <c r="I24" s="124" t="s">
        <v>363</v>
      </c>
      <c r="J24" s="124" t="s">
        <v>363</v>
      </c>
      <c r="K24" s="621" t="s">
        <v>184</v>
      </c>
      <c r="L24" s="618" t="s">
        <v>184</v>
      </c>
      <c r="M24" s="628">
        <v>20</v>
      </c>
      <c r="N24" s="628" t="s">
        <v>185</v>
      </c>
      <c r="O24" s="605" t="s">
        <v>645</v>
      </c>
      <c r="P24" s="605">
        <v>2</v>
      </c>
      <c r="Q24" s="605">
        <v>5</v>
      </c>
      <c r="R24" s="613">
        <v>4</v>
      </c>
      <c r="S24" s="614" t="s">
        <v>237</v>
      </c>
      <c r="T24" s="967"/>
      <c r="U24" s="967"/>
      <c r="V24" s="995"/>
      <c r="W24" s="995"/>
      <c r="X24" s="995"/>
      <c r="Y24" s="995"/>
      <c r="Z24" s="995"/>
      <c r="AA24" s="1003"/>
      <c r="AB24" s="1004"/>
    </row>
    <row r="25" spans="1:28">
      <c r="A25" s="605">
        <v>521610</v>
      </c>
      <c r="B25" s="605" t="s">
        <v>331</v>
      </c>
      <c r="C25" s="606" t="s">
        <v>646</v>
      </c>
      <c r="D25" s="605"/>
      <c r="E25" s="606" t="s">
        <v>646</v>
      </c>
      <c r="F25" s="608">
        <v>1</v>
      </c>
      <c r="G25" s="609" t="s">
        <v>40</v>
      </c>
      <c r="H25" s="610" t="s">
        <v>184</v>
      </c>
      <c r="I25" s="611" t="s">
        <v>191</v>
      </c>
      <c r="J25" s="611" t="s">
        <v>647</v>
      </c>
      <c r="K25" s="621" t="s">
        <v>184</v>
      </c>
      <c r="L25" s="618" t="s">
        <v>184</v>
      </c>
      <c r="M25" s="605">
        <v>18</v>
      </c>
      <c r="N25" s="605" t="s">
        <v>185</v>
      </c>
      <c r="O25" s="605" t="s">
        <v>114</v>
      </c>
      <c r="P25" s="605">
        <v>3</v>
      </c>
      <c r="Q25" s="605">
        <v>5</v>
      </c>
      <c r="R25" s="613">
        <v>4</v>
      </c>
      <c r="S25" s="614" t="s">
        <v>237</v>
      </c>
      <c r="T25" s="967"/>
      <c r="U25" s="967"/>
      <c r="V25" s="995"/>
      <c r="W25" s="995"/>
      <c r="X25" s="995"/>
      <c r="Y25" s="995"/>
      <c r="Z25" s="995"/>
      <c r="AA25" s="1003"/>
      <c r="AB25" s="1004"/>
    </row>
    <row r="26" spans="1:28">
      <c r="A26" s="605">
        <v>521610</v>
      </c>
      <c r="B26" s="605" t="s">
        <v>331</v>
      </c>
      <c r="C26" s="606" t="s">
        <v>646</v>
      </c>
      <c r="D26" s="605"/>
      <c r="E26" s="606" t="s">
        <v>648</v>
      </c>
      <c r="F26" s="608">
        <v>1</v>
      </c>
      <c r="G26" s="609" t="s">
        <v>40</v>
      </c>
      <c r="H26" s="610" t="s">
        <v>184</v>
      </c>
      <c r="I26" s="611" t="s">
        <v>191</v>
      </c>
      <c r="J26" s="611" t="s">
        <v>649</v>
      </c>
      <c r="K26" s="621" t="s">
        <v>184</v>
      </c>
      <c r="L26" s="618" t="s">
        <v>184</v>
      </c>
      <c r="M26" s="605">
        <v>18</v>
      </c>
      <c r="N26" s="605" t="s">
        <v>185</v>
      </c>
      <c r="O26" s="605" t="s">
        <v>114</v>
      </c>
      <c r="P26" s="605">
        <v>3</v>
      </c>
      <c r="Q26" s="605">
        <v>5</v>
      </c>
      <c r="R26" s="613">
        <v>4</v>
      </c>
      <c r="S26" s="614" t="s">
        <v>237</v>
      </c>
      <c r="T26" s="967"/>
      <c r="U26" s="967"/>
      <c r="V26" s="995"/>
      <c r="W26" s="995"/>
      <c r="X26" s="995"/>
      <c r="Y26" s="995"/>
      <c r="Z26" s="995"/>
      <c r="AA26" s="1003"/>
      <c r="AB26" s="1004"/>
    </row>
    <row r="27" spans="1:28">
      <c r="A27" s="605">
        <v>521610</v>
      </c>
      <c r="B27" s="605" t="s">
        <v>331</v>
      </c>
      <c r="C27" s="606" t="s">
        <v>646</v>
      </c>
      <c r="D27" s="605"/>
      <c r="E27" s="606" t="s">
        <v>646</v>
      </c>
      <c r="F27" s="608">
        <v>1</v>
      </c>
      <c r="G27" s="609" t="s">
        <v>40</v>
      </c>
      <c r="H27" s="610" t="s">
        <v>184</v>
      </c>
      <c r="I27" s="611" t="s">
        <v>191</v>
      </c>
      <c r="J27" s="611" t="s">
        <v>642</v>
      </c>
      <c r="K27" s="621" t="s">
        <v>184</v>
      </c>
      <c r="L27" s="618" t="s">
        <v>184</v>
      </c>
      <c r="M27" s="605">
        <v>18</v>
      </c>
      <c r="N27" s="605" t="s">
        <v>185</v>
      </c>
      <c r="O27" s="605" t="s">
        <v>114</v>
      </c>
      <c r="P27" s="605">
        <v>3</v>
      </c>
      <c r="Q27" s="605">
        <v>5</v>
      </c>
      <c r="R27" s="613">
        <v>4</v>
      </c>
      <c r="S27" s="614" t="s">
        <v>237</v>
      </c>
      <c r="T27" s="967"/>
      <c r="U27" s="967"/>
      <c r="V27" s="995"/>
      <c r="W27" s="995"/>
      <c r="X27" s="995"/>
      <c r="Y27" s="995"/>
      <c r="Z27" s="995"/>
      <c r="AA27" s="1003"/>
      <c r="AB27" s="1004"/>
    </row>
    <row r="28" spans="1:28">
      <c r="A28" s="605">
        <v>521610</v>
      </c>
      <c r="B28" s="605" t="s">
        <v>331</v>
      </c>
      <c r="C28" s="606" t="s">
        <v>646</v>
      </c>
      <c r="D28" s="605"/>
      <c r="E28" s="606" t="s">
        <v>646</v>
      </c>
      <c r="F28" s="608">
        <v>1</v>
      </c>
      <c r="G28" s="609" t="s">
        <v>40</v>
      </c>
      <c r="H28" s="610" t="s">
        <v>184</v>
      </c>
      <c r="I28" s="611" t="s">
        <v>191</v>
      </c>
      <c r="J28" s="611" t="s">
        <v>650</v>
      </c>
      <c r="K28" s="621" t="s">
        <v>184</v>
      </c>
      <c r="L28" s="618" t="s">
        <v>184</v>
      </c>
      <c r="M28" s="605">
        <v>18</v>
      </c>
      <c r="N28" s="605" t="s">
        <v>185</v>
      </c>
      <c r="O28" s="605" t="s">
        <v>114</v>
      </c>
      <c r="P28" s="605">
        <v>3</v>
      </c>
      <c r="Q28" s="605">
        <v>5</v>
      </c>
      <c r="R28" s="613">
        <v>4</v>
      </c>
      <c r="S28" s="614" t="s">
        <v>237</v>
      </c>
      <c r="T28" s="967"/>
      <c r="U28" s="967"/>
      <c r="V28" s="995"/>
      <c r="W28" s="995"/>
      <c r="X28" s="995"/>
      <c r="Y28" s="995"/>
      <c r="Z28" s="995"/>
      <c r="AA28" s="1003"/>
      <c r="AB28" s="1004"/>
    </row>
    <row r="29" spans="1:28">
      <c r="A29" s="605">
        <v>521610</v>
      </c>
      <c r="B29" s="605" t="s">
        <v>331</v>
      </c>
      <c r="C29" s="606" t="s">
        <v>646</v>
      </c>
      <c r="D29" s="605"/>
      <c r="E29" s="606" t="s">
        <v>651</v>
      </c>
      <c r="F29" s="608">
        <v>1</v>
      </c>
      <c r="G29" s="609" t="s">
        <v>40</v>
      </c>
      <c r="H29" s="610" t="s">
        <v>184</v>
      </c>
      <c r="I29" s="611" t="s">
        <v>191</v>
      </c>
      <c r="J29" s="611" t="s">
        <v>652</v>
      </c>
      <c r="K29" s="621" t="s">
        <v>184</v>
      </c>
      <c r="L29" s="618" t="s">
        <v>184</v>
      </c>
      <c r="M29" s="605">
        <v>18</v>
      </c>
      <c r="N29" s="605" t="s">
        <v>185</v>
      </c>
      <c r="O29" s="605" t="s">
        <v>114</v>
      </c>
      <c r="P29" s="605">
        <v>3</v>
      </c>
      <c r="Q29" s="605">
        <v>5</v>
      </c>
      <c r="R29" s="613">
        <v>4</v>
      </c>
      <c r="S29" s="614" t="s">
        <v>237</v>
      </c>
      <c r="T29" s="967"/>
      <c r="U29" s="967"/>
      <c r="V29" s="995"/>
      <c r="W29" s="995"/>
      <c r="X29" s="995"/>
      <c r="Y29" s="995"/>
      <c r="Z29" s="995"/>
      <c r="AA29" s="1003"/>
      <c r="AB29" s="1004"/>
    </row>
    <row r="30" spans="1:28">
      <c r="A30" s="605">
        <v>521610</v>
      </c>
      <c r="B30" s="605" t="s">
        <v>331</v>
      </c>
      <c r="C30" s="606" t="s">
        <v>646</v>
      </c>
      <c r="D30" s="605"/>
      <c r="E30" s="606" t="s">
        <v>646</v>
      </c>
      <c r="F30" s="608">
        <v>1</v>
      </c>
      <c r="G30" s="609" t="s">
        <v>40</v>
      </c>
      <c r="H30" s="610" t="s">
        <v>184</v>
      </c>
      <c r="I30" s="611" t="s">
        <v>191</v>
      </c>
      <c r="J30" s="611" t="s">
        <v>653</v>
      </c>
      <c r="K30" s="621" t="s">
        <v>184</v>
      </c>
      <c r="L30" s="618" t="s">
        <v>184</v>
      </c>
      <c r="M30" s="605">
        <v>18</v>
      </c>
      <c r="N30" s="605" t="s">
        <v>185</v>
      </c>
      <c r="O30" s="605" t="s">
        <v>114</v>
      </c>
      <c r="P30" s="605">
        <v>3</v>
      </c>
      <c r="Q30" s="605">
        <v>5</v>
      </c>
      <c r="R30" s="613">
        <v>4</v>
      </c>
      <c r="S30" s="614" t="s">
        <v>237</v>
      </c>
      <c r="T30" s="967"/>
      <c r="U30" s="967"/>
      <c r="V30" s="995"/>
      <c r="W30" s="995"/>
      <c r="X30" s="995"/>
      <c r="Y30" s="995"/>
      <c r="Z30" s="995"/>
      <c r="AA30" s="1003"/>
      <c r="AB30" s="1004"/>
    </row>
    <row r="31" spans="1:28">
      <c r="A31" s="605">
        <v>521610</v>
      </c>
      <c r="B31" s="605" t="s">
        <v>331</v>
      </c>
      <c r="C31" s="606" t="s">
        <v>646</v>
      </c>
      <c r="D31" s="605"/>
      <c r="E31" s="606" t="s">
        <v>654</v>
      </c>
      <c r="F31" s="608">
        <v>1</v>
      </c>
      <c r="G31" s="609" t="s">
        <v>40</v>
      </c>
      <c r="H31" s="610" t="s">
        <v>184</v>
      </c>
      <c r="I31" s="611" t="s">
        <v>191</v>
      </c>
      <c r="J31" s="611" t="s">
        <v>655</v>
      </c>
      <c r="K31" s="621" t="s">
        <v>184</v>
      </c>
      <c r="L31" s="618" t="s">
        <v>184</v>
      </c>
      <c r="M31" s="605">
        <v>18</v>
      </c>
      <c r="N31" s="605" t="s">
        <v>185</v>
      </c>
      <c r="O31" s="605" t="s">
        <v>114</v>
      </c>
      <c r="P31" s="605">
        <v>3</v>
      </c>
      <c r="Q31" s="605">
        <v>5</v>
      </c>
      <c r="R31" s="613">
        <v>4</v>
      </c>
      <c r="S31" s="614" t="s">
        <v>237</v>
      </c>
      <c r="T31" s="967"/>
      <c r="U31" s="967"/>
      <c r="V31" s="995"/>
      <c r="W31" s="995"/>
      <c r="X31" s="995"/>
      <c r="Y31" s="995"/>
      <c r="Z31" s="995"/>
      <c r="AA31" s="1003"/>
      <c r="AB31" s="1004"/>
    </row>
    <row r="32" spans="1:28">
      <c r="A32" s="605">
        <v>521610</v>
      </c>
      <c r="B32" s="605" t="s">
        <v>331</v>
      </c>
      <c r="C32" s="606" t="s">
        <v>656</v>
      </c>
      <c r="D32" s="605"/>
      <c r="E32" s="606"/>
      <c r="F32" s="608">
        <v>1</v>
      </c>
      <c r="G32" s="609" t="s">
        <v>40</v>
      </c>
      <c r="H32" s="610" t="s">
        <v>184</v>
      </c>
      <c r="I32" s="611" t="s">
        <v>191</v>
      </c>
      <c r="J32" s="611" t="s">
        <v>657</v>
      </c>
      <c r="K32" s="621" t="s">
        <v>184</v>
      </c>
      <c r="L32" s="618" t="s">
        <v>184</v>
      </c>
      <c r="M32" s="605">
        <v>15</v>
      </c>
      <c r="N32" s="605" t="s">
        <v>185</v>
      </c>
      <c r="O32" s="605" t="s">
        <v>114</v>
      </c>
      <c r="P32" s="605">
        <v>3</v>
      </c>
      <c r="Q32" s="605">
        <v>5</v>
      </c>
      <c r="R32" s="613">
        <v>4</v>
      </c>
      <c r="S32" s="614" t="s">
        <v>237</v>
      </c>
      <c r="T32" s="967"/>
      <c r="U32" s="967"/>
      <c r="V32" s="995"/>
      <c r="W32" s="995"/>
      <c r="X32" s="995"/>
      <c r="Y32" s="995"/>
      <c r="Z32" s="995"/>
      <c r="AA32" s="1003"/>
      <c r="AB32" s="1004"/>
    </row>
    <row r="33" spans="1:28">
      <c r="A33" s="605">
        <v>521610</v>
      </c>
      <c r="B33" s="605" t="s">
        <v>331</v>
      </c>
      <c r="C33" s="606" t="s">
        <v>658</v>
      </c>
      <c r="D33" s="605"/>
      <c r="E33" s="606" t="s">
        <v>54</v>
      </c>
      <c r="F33" s="608">
        <v>2</v>
      </c>
      <c r="G33" s="609" t="s">
        <v>40</v>
      </c>
      <c r="H33" s="610">
        <v>2016</v>
      </c>
      <c r="I33" s="611" t="s">
        <v>191</v>
      </c>
      <c r="J33" s="611" t="s">
        <v>659</v>
      </c>
      <c r="K33" s="621" t="s">
        <v>184</v>
      </c>
      <c r="L33" s="618" t="s">
        <v>184</v>
      </c>
      <c r="M33" s="605">
        <v>15</v>
      </c>
      <c r="N33" s="605" t="s">
        <v>185</v>
      </c>
      <c r="O33" s="605"/>
      <c r="P33" s="605"/>
      <c r="Q33" s="605"/>
      <c r="R33" s="613">
        <v>1</v>
      </c>
      <c r="S33" s="614"/>
      <c r="T33" s="967"/>
      <c r="U33" s="967"/>
      <c r="V33" s="995"/>
      <c r="W33" s="995"/>
      <c r="X33" s="995"/>
      <c r="Y33" s="995"/>
      <c r="Z33" s="995"/>
      <c r="AA33" s="1003"/>
      <c r="AB33" s="1004"/>
    </row>
    <row r="34" spans="1:28">
      <c r="A34" s="605">
        <v>523610</v>
      </c>
      <c r="B34" s="605" t="s">
        <v>331</v>
      </c>
      <c r="C34" s="606" t="s">
        <v>660</v>
      </c>
      <c r="D34" s="605"/>
      <c r="E34" s="606" t="s">
        <v>661</v>
      </c>
      <c r="F34" s="608">
        <v>1</v>
      </c>
      <c r="G34" s="609" t="s">
        <v>40</v>
      </c>
      <c r="H34" s="610" t="s">
        <v>184</v>
      </c>
      <c r="I34" s="611" t="s">
        <v>191</v>
      </c>
      <c r="J34" s="611" t="s">
        <v>635</v>
      </c>
      <c r="K34" s="621" t="s">
        <v>184</v>
      </c>
      <c r="L34" s="618" t="s">
        <v>184</v>
      </c>
      <c r="M34" s="605">
        <v>15</v>
      </c>
      <c r="N34" s="605" t="s">
        <v>185</v>
      </c>
      <c r="O34" s="605" t="s">
        <v>114</v>
      </c>
      <c r="P34" s="605">
        <v>2</v>
      </c>
      <c r="Q34" s="605">
        <v>5</v>
      </c>
      <c r="R34" s="613">
        <v>3</v>
      </c>
      <c r="S34" s="614" t="s">
        <v>237</v>
      </c>
      <c r="T34" s="967"/>
      <c r="U34" s="967"/>
      <c r="V34" s="995"/>
      <c r="W34" s="995"/>
      <c r="X34" s="995"/>
      <c r="Y34" s="995"/>
      <c r="Z34" s="995"/>
      <c r="AA34" s="1003"/>
      <c r="AB34" s="1004"/>
    </row>
    <row r="35" spans="1:28">
      <c r="A35" s="605">
        <v>523610</v>
      </c>
      <c r="B35" s="605" t="s">
        <v>331</v>
      </c>
      <c r="C35" s="606" t="s">
        <v>662</v>
      </c>
      <c r="D35" s="605"/>
      <c r="E35" s="606" t="s">
        <v>662</v>
      </c>
      <c r="F35" s="608">
        <v>5</v>
      </c>
      <c r="G35" s="609" t="s">
        <v>40</v>
      </c>
      <c r="H35" s="610" t="s">
        <v>184</v>
      </c>
      <c r="I35" s="611" t="s">
        <v>191</v>
      </c>
      <c r="J35" s="611" t="s">
        <v>663</v>
      </c>
      <c r="K35" s="621" t="s">
        <v>184</v>
      </c>
      <c r="L35" s="618" t="s">
        <v>184</v>
      </c>
      <c r="M35" s="605">
        <v>15</v>
      </c>
      <c r="N35" s="605" t="s">
        <v>185</v>
      </c>
      <c r="O35" s="605" t="s">
        <v>114</v>
      </c>
      <c r="P35" s="605">
        <v>2</v>
      </c>
      <c r="Q35" s="605">
        <v>5</v>
      </c>
      <c r="R35" s="613">
        <v>3</v>
      </c>
      <c r="S35" s="614" t="s">
        <v>237</v>
      </c>
      <c r="T35" s="967"/>
      <c r="U35" s="967"/>
      <c r="V35" s="995"/>
      <c r="W35" s="995"/>
      <c r="X35" s="995"/>
      <c r="Y35" s="995"/>
      <c r="Z35" s="995"/>
      <c r="AA35" s="1003"/>
      <c r="AB35" s="1004"/>
    </row>
    <row r="36" spans="1:28">
      <c r="A36" s="615">
        <v>524030</v>
      </c>
      <c r="B36" s="615" t="s">
        <v>331</v>
      </c>
      <c r="C36" s="616" t="s">
        <v>664</v>
      </c>
      <c r="D36" s="615"/>
      <c r="E36" s="616" t="s">
        <v>665</v>
      </c>
      <c r="F36" s="617">
        <v>1</v>
      </c>
      <c r="G36" s="618" t="s">
        <v>40</v>
      </c>
      <c r="H36" s="610" t="s">
        <v>184</v>
      </c>
      <c r="I36" s="620" t="s">
        <v>184</v>
      </c>
      <c r="J36" s="620" t="s">
        <v>184</v>
      </c>
      <c r="K36" s="621" t="s">
        <v>184</v>
      </c>
      <c r="L36" s="618" t="s">
        <v>184</v>
      </c>
      <c r="M36" s="605">
        <v>15</v>
      </c>
      <c r="N36" s="605" t="s">
        <v>185</v>
      </c>
      <c r="O36" s="605" t="s">
        <v>114</v>
      </c>
      <c r="P36" s="605">
        <v>2</v>
      </c>
      <c r="Q36" s="605">
        <v>5</v>
      </c>
      <c r="R36" s="613">
        <v>3</v>
      </c>
      <c r="S36" s="614" t="s">
        <v>237</v>
      </c>
      <c r="T36" s="967"/>
      <c r="U36" s="967"/>
      <c r="V36" s="995"/>
      <c r="W36" s="995"/>
      <c r="X36" s="995"/>
      <c r="Y36" s="995"/>
      <c r="Z36" s="995"/>
      <c r="AA36" s="1003"/>
      <c r="AB36" s="1004"/>
    </row>
    <row r="37" spans="1:28">
      <c r="A37" s="615">
        <v>526002</v>
      </c>
      <c r="B37" s="615" t="s">
        <v>331</v>
      </c>
      <c r="C37" s="616" t="s">
        <v>666</v>
      </c>
      <c r="D37" s="615"/>
      <c r="E37" s="616" t="s">
        <v>667</v>
      </c>
      <c r="F37" s="617">
        <v>1</v>
      </c>
      <c r="G37" s="618" t="s">
        <v>40</v>
      </c>
      <c r="H37" s="610" t="s">
        <v>184</v>
      </c>
      <c r="I37" s="620" t="s">
        <v>191</v>
      </c>
      <c r="J37" s="620" t="s">
        <v>668</v>
      </c>
      <c r="K37" s="621" t="s">
        <v>184</v>
      </c>
      <c r="L37" s="618" t="s">
        <v>184</v>
      </c>
      <c r="M37" s="605">
        <v>15</v>
      </c>
      <c r="N37" s="605" t="s">
        <v>185</v>
      </c>
      <c r="O37" s="605" t="s">
        <v>114</v>
      </c>
      <c r="P37" s="605">
        <v>3</v>
      </c>
      <c r="Q37" s="605">
        <v>5</v>
      </c>
      <c r="R37" s="613">
        <v>4</v>
      </c>
      <c r="S37" s="614" t="s">
        <v>237</v>
      </c>
      <c r="T37" s="967"/>
      <c r="U37" s="967"/>
      <c r="V37" s="995"/>
      <c r="W37" s="995"/>
      <c r="X37" s="995"/>
      <c r="Y37" s="995"/>
      <c r="Z37" s="995"/>
      <c r="AA37" s="1003"/>
      <c r="AB37" s="1004"/>
    </row>
    <row r="38" spans="1:28">
      <c r="A38" s="598">
        <v>53</v>
      </c>
      <c r="B38" s="598"/>
      <c r="C38" s="117" t="s">
        <v>389</v>
      </c>
      <c r="D38" s="598"/>
      <c r="E38" s="117"/>
      <c r="F38" s="599"/>
      <c r="G38" s="600"/>
      <c r="H38" s="601"/>
      <c r="I38" s="132"/>
      <c r="J38" s="132"/>
      <c r="K38" s="602"/>
      <c r="L38" s="600"/>
      <c r="M38" s="601"/>
      <c r="N38" s="601"/>
      <c r="O38" s="625"/>
      <c r="P38" s="625"/>
      <c r="Q38" s="625"/>
      <c r="R38" s="626"/>
      <c r="S38" s="627"/>
      <c r="T38" s="627"/>
      <c r="U38" s="627"/>
      <c r="V38" s="1005"/>
      <c r="W38" s="1005"/>
      <c r="X38" s="1005"/>
      <c r="Y38" s="1005"/>
      <c r="Z38" s="1005"/>
      <c r="AA38" s="1006"/>
      <c r="AB38" s="1007"/>
    </row>
    <row r="39" spans="1:28">
      <c r="A39" s="615">
        <v>531000</v>
      </c>
      <c r="B39" s="605" t="s">
        <v>331</v>
      </c>
      <c r="C39" s="616" t="s">
        <v>669</v>
      </c>
      <c r="D39" s="615"/>
      <c r="E39" s="616" t="s">
        <v>670</v>
      </c>
      <c r="F39" s="617">
        <v>1</v>
      </c>
      <c r="G39" s="618" t="s">
        <v>92</v>
      </c>
      <c r="H39" s="619" t="s">
        <v>184</v>
      </c>
      <c r="I39" s="620" t="s">
        <v>49</v>
      </c>
      <c r="J39" s="620" t="s">
        <v>49</v>
      </c>
      <c r="K39" s="621">
        <v>44618</v>
      </c>
      <c r="L39" s="618" t="s">
        <v>50</v>
      </c>
      <c r="M39" s="605">
        <v>15</v>
      </c>
      <c r="N39" s="605" t="s">
        <v>185</v>
      </c>
      <c r="O39" s="605" t="s">
        <v>671</v>
      </c>
      <c r="P39" s="605">
        <v>3</v>
      </c>
      <c r="Q39" s="605">
        <v>2</v>
      </c>
      <c r="R39" s="613">
        <v>3</v>
      </c>
      <c r="S39" s="614" t="s">
        <v>237</v>
      </c>
      <c r="T39" s="967"/>
      <c r="U39" s="967"/>
      <c r="V39" s="995"/>
      <c r="W39" s="995"/>
      <c r="X39" s="995"/>
      <c r="Y39" s="995"/>
      <c r="Z39" s="995"/>
      <c r="AA39" s="1003"/>
      <c r="AB39" s="1004"/>
    </row>
    <row r="40" spans="1:28">
      <c r="A40" s="615">
        <v>535030</v>
      </c>
      <c r="B40" s="605" t="s">
        <v>331</v>
      </c>
      <c r="C40" s="616" t="s">
        <v>672</v>
      </c>
      <c r="D40" s="615"/>
      <c r="E40" s="616" t="s">
        <v>672</v>
      </c>
      <c r="F40" s="617">
        <v>1</v>
      </c>
      <c r="G40" s="618" t="s">
        <v>40</v>
      </c>
      <c r="H40" s="619" t="s">
        <v>184</v>
      </c>
      <c r="I40" s="620" t="s">
        <v>49</v>
      </c>
      <c r="J40" s="620" t="s">
        <v>49</v>
      </c>
      <c r="K40" s="621" t="s">
        <v>184</v>
      </c>
      <c r="L40" s="618" t="s">
        <v>184</v>
      </c>
      <c r="M40" s="605">
        <v>15</v>
      </c>
      <c r="N40" s="605" t="s">
        <v>185</v>
      </c>
      <c r="O40" s="605" t="s">
        <v>671</v>
      </c>
      <c r="P40" s="605">
        <v>3</v>
      </c>
      <c r="Q40" s="605">
        <v>2</v>
      </c>
      <c r="R40" s="613">
        <v>3</v>
      </c>
      <c r="S40" s="614" t="s">
        <v>237</v>
      </c>
      <c r="T40" s="967"/>
      <c r="U40" s="967"/>
      <c r="V40" s="995"/>
      <c r="W40" s="995"/>
      <c r="X40" s="995"/>
      <c r="Y40" s="995"/>
      <c r="Z40" s="995"/>
      <c r="AA40" s="1003"/>
      <c r="AB40" s="1004"/>
    </row>
    <row r="41" spans="1:28">
      <c r="A41" s="615">
        <v>535030</v>
      </c>
      <c r="B41" s="605" t="s">
        <v>331</v>
      </c>
      <c r="C41" s="616" t="s">
        <v>673</v>
      </c>
      <c r="D41" s="615"/>
      <c r="E41" s="616" t="s">
        <v>673</v>
      </c>
      <c r="F41" s="617">
        <v>1</v>
      </c>
      <c r="G41" s="618" t="s">
        <v>40</v>
      </c>
      <c r="H41" s="619" t="s">
        <v>184</v>
      </c>
      <c r="I41" s="620" t="s">
        <v>49</v>
      </c>
      <c r="J41" s="620" t="s">
        <v>49</v>
      </c>
      <c r="K41" s="621" t="s">
        <v>184</v>
      </c>
      <c r="L41" s="618" t="s">
        <v>184</v>
      </c>
      <c r="M41" s="605">
        <v>15</v>
      </c>
      <c r="N41" s="605" t="s">
        <v>185</v>
      </c>
      <c r="O41" s="605" t="s">
        <v>671</v>
      </c>
      <c r="P41" s="605">
        <v>3</v>
      </c>
      <c r="Q41" s="605">
        <v>2</v>
      </c>
      <c r="R41" s="613">
        <v>3</v>
      </c>
      <c r="S41" s="614" t="s">
        <v>237</v>
      </c>
      <c r="T41" s="967"/>
      <c r="U41" s="967"/>
      <c r="V41" s="995"/>
      <c r="W41" s="995"/>
      <c r="X41" s="995"/>
      <c r="Y41" s="995"/>
      <c r="Z41" s="995"/>
      <c r="AA41" s="1003"/>
      <c r="AB41" s="1004"/>
    </row>
    <row r="42" spans="1:28">
      <c r="A42" s="615">
        <v>531000</v>
      </c>
      <c r="B42" s="605" t="s">
        <v>331</v>
      </c>
      <c r="C42" s="616" t="s">
        <v>674</v>
      </c>
      <c r="D42" s="615"/>
      <c r="E42" s="616" t="s">
        <v>674</v>
      </c>
      <c r="F42" s="617">
        <v>1</v>
      </c>
      <c r="G42" s="618" t="s">
        <v>92</v>
      </c>
      <c r="H42" s="619" t="s">
        <v>184</v>
      </c>
      <c r="I42" s="620" t="s">
        <v>49</v>
      </c>
      <c r="J42" s="620" t="s">
        <v>49</v>
      </c>
      <c r="K42" s="621" t="s">
        <v>184</v>
      </c>
      <c r="L42" s="618" t="s">
        <v>184</v>
      </c>
      <c r="M42" s="605">
        <v>15</v>
      </c>
      <c r="N42" s="605" t="s">
        <v>185</v>
      </c>
      <c r="O42" s="605" t="s">
        <v>114</v>
      </c>
      <c r="P42" s="605">
        <v>3</v>
      </c>
      <c r="Q42" s="605">
        <v>4</v>
      </c>
      <c r="R42" s="613">
        <v>3</v>
      </c>
      <c r="S42" s="614"/>
      <c r="T42" s="967"/>
      <c r="U42" s="967"/>
      <c r="V42" s="995"/>
      <c r="W42" s="995"/>
      <c r="X42" s="995"/>
      <c r="Y42" s="995"/>
      <c r="Z42" s="995"/>
      <c r="AA42" s="1003"/>
      <c r="AB42" s="1004"/>
    </row>
    <row r="43" spans="1:28">
      <c r="A43" s="615">
        <v>531000</v>
      </c>
      <c r="B43" s="605" t="s">
        <v>331</v>
      </c>
      <c r="C43" s="616" t="s">
        <v>675</v>
      </c>
      <c r="D43" s="615"/>
      <c r="E43" s="616" t="s">
        <v>675</v>
      </c>
      <c r="F43" s="617">
        <v>1</v>
      </c>
      <c r="G43" s="618" t="s">
        <v>92</v>
      </c>
      <c r="H43" s="619" t="s">
        <v>184</v>
      </c>
      <c r="I43" s="620" t="s">
        <v>49</v>
      </c>
      <c r="J43" s="620" t="s">
        <v>49</v>
      </c>
      <c r="K43" s="621" t="s">
        <v>184</v>
      </c>
      <c r="L43" s="618" t="s">
        <v>184</v>
      </c>
      <c r="M43" s="605">
        <v>15</v>
      </c>
      <c r="N43" s="605" t="s">
        <v>185</v>
      </c>
      <c r="O43" s="605" t="s">
        <v>114</v>
      </c>
      <c r="P43" s="605">
        <v>3</v>
      </c>
      <c r="Q43" s="605">
        <v>4</v>
      </c>
      <c r="R43" s="613">
        <v>3</v>
      </c>
      <c r="S43" s="614"/>
      <c r="T43" s="967"/>
      <c r="U43" s="967"/>
      <c r="V43" s="995"/>
      <c r="W43" s="995"/>
      <c r="X43" s="995"/>
      <c r="Y43" s="995"/>
      <c r="Z43" s="995"/>
      <c r="AA43" s="1003"/>
      <c r="AB43" s="1004"/>
    </row>
    <row r="44" spans="1:28">
      <c r="A44" s="605">
        <v>531400</v>
      </c>
      <c r="B44" s="605" t="s">
        <v>331</v>
      </c>
      <c r="C44" s="606" t="s">
        <v>677</v>
      </c>
      <c r="D44" s="605"/>
      <c r="E44" s="606" t="s">
        <v>2208</v>
      </c>
      <c r="F44" s="608">
        <v>1</v>
      </c>
      <c r="G44" s="609" t="s">
        <v>40</v>
      </c>
      <c r="H44" s="610">
        <v>2019</v>
      </c>
      <c r="I44" s="606" t="s">
        <v>191</v>
      </c>
      <c r="J44" s="611" t="s">
        <v>635</v>
      </c>
      <c r="K44" s="621" t="s">
        <v>184</v>
      </c>
      <c r="L44" s="618" t="s">
        <v>184</v>
      </c>
      <c r="M44" s="605">
        <v>15</v>
      </c>
      <c r="N44" s="605" t="s">
        <v>185</v>
      </c>
      <c r="O44" s="605" t="s">
        <v>114</v>
      </c>
      <c r="P44" s="605">
        <v>1</v>
      </c>
      <c r="Q44" s="605">
        <v>3</v>
      </c>
      <c r="R44" s="613">
        <v>1</v>
      </c>
      <c r="S44" s="614"/>
      <c r="T44" s="967"/>
      <c r="U44" s="967"/>
      <c r="V44" s="995"/>
      <c r="W44" s="995"/>
      <c r="X44" s="995"/>
      <c r="Y44" s="995"/>
      <c r="Z44" s="995"/>
      <c r="AA44" s="1003"/>
      <c r="AB44" s="1004"/>
    </row>
    <row r="45" spans="1:28">
      <c r="A45" s="605">
        <v>531400</v>
      </c>
      <c r="B45" s="605" t="s">
        <v>331</v>
      </c>
      <c r="C45" s="606" t="s">
        <v>677</v>
      </c>
      <c r="D45" s="605"/>
      <c r="E45" s="606" t="s">
        <v>678</v>
      </c>
      <c r="F45" s="608">
        <v>1</v>
      </c>
      <c r="G45" s="609" t="s">
        <v>40</v>
      </c>
      <c r="H45" s="610" t="s">
        <v>184</v>
      </c>
      <c r="I45" s="606" t="s">
        <v>191</v>
      </c>
      <c r="J45" s="611" t="s">
        <v>679</v>
      </c>
      <c r="K45" s="621" t="s">
        <v>184</v>
      </c>
      <c r="L45" s="618" t="s">
        <v>184</v>
      </c>
      <c r="M45" s="605">
        <v>15</v>
      </c>
      <c r="N45" s="605" t="s">
        <v>185</v>
      </c>
      <c r="O45" s="605" t="s">
        <v>114</v>
      </c>
      <c r="P45" s="605">
        <v>1</v>
      </c>
      <c r="Q45" s="605">
        <v>3</v>
      </c>
      <c r="R45" s="613">
        <v>1</v>
      </c>
      <c r="S45" s="614"/>
      <c r="T45" s="967"/>
      <c r="U45" s="967"/>
      <c r="V45" s="995"/>
      <c r="W45" s="995"/>
      <c r="X45" s="995"/>
      <c r="Y45" s="995"/>
      <c r="Z45" s="995"/>
      <c r="AA45" s="1003"/>
      <c r="AB45" s="1004"/>
    </row>
    <row r="46" spans="1:28">
      <c r="A46" s="605">
        <v>531400</v>
      </c>
      <c r="B46" s="605" t="s">
        <v>331</v>
      </c>
      <c r="C46" s="606" t="s">
        <v>680</v>
      </c>
      <c r="D46" s="605"/>
      <c r="E46" s="606" t="s">
        <v>681</v>
      </c>
      <c r="F46" s="608">
        <v>1</v>
      </c>
      <c r="G46" s="609" t="s">
        <v>40</v>
      </c>
      <c r="H46" s="610" t="s">
        <v>184</v>
      </c>
      <c r="I46" s="606" t="s">
        <v>191</v>
      </c>
      <c r="J46" s="611" t="s">
        <v>679</v>
      </c>
      <c r="K46" s="621" t="s">
        <v>184</v>
      </c>
      <c r="L46" s="618" t="s">
        <v>184</v>
      </c>
      <c r="M46" s="605">
        <v>15</v>
      </c>
      <c r="N46" s="605" t="s">
        <v>185</v>
      </c>
      <c r="O46" s="605" t="s">
        <v>114</v>
      </c>
      <c r="P46" s="605">
        <v>1</v>
      </c>
      <c r="Q46" s="605">
        <v>3</v>
      </c>
      <c r="R46" s="613">
        <v>1</v>
      </c>
      <c r="S46" s="614"/>
      <c r="T46" s="967"/>
      <c r="U46" s="967"/>
      <c r="V46" s="995"/>
      <c r="W46" s="995"/>
      <c r="X46" s="995"/>
      <c r="Y46" s="995"/>
      <c r="Z46" s="995"/>
      <c r="AA46" s="1003"/>
      <c r="AB46" s="1004"/>
    </row>
    <row r="47" spans="1:28">
      <c r="A47" s="605">
        <v>534420</v>
      </c>
      <c r="B47" s="605" t="s">
        <v>331</v>
      </c>
      <c r="C47" s="606" t="s">
        <v>683</v>
      </c>
      <c r="D47" s="605"/>
      <c r="E47" s="606" t="s">
        <v>683</v>
      </c>
      <c r="F47" s="608">
        <v>1</v>
      </c>
      <c r="G47" s="609" t="s">
        <v>40</v>
      </c>
      <c r="H47" s="610" t="s">
        <v>184</v>
      </c>
      <c r="I47" s="611" t="s">
        <v>191</v>
      </c>
      <c r="J47" s="611" t="s">
        <v>684</v>
      </c>
      <c r="K47" s="621" t="s">
        <v>184</v>
      </c>
      <c r="L47" s="618" t="s">
        <v>184</v>
      </c>
      <c r="M47" s="605">
        <v>15</v>
      </c>
      <c r="N47" s="605" t="s">
        <v>185</v>
      </c>
      <c r="O47" s="605" t="s">
        <v>114</v>
      </c>
      <c r="P47" s="605">
        <v>2</v>
      </c>
      <c r="Q47" s="605">
        <v>5</v>
      </c>
      <c r="R47" s="613">
        <v>3</v>
      </c>
      <c r="S47" s="614" t="s">
        <v>237</v>
      </c>
      <c r="T47" s="967"/>
      <c r="U47" s="967"/>
      <c r="V47" s="995"/>
      <c r="W47" s="995"/>
      <c r="X47" s="995"/>
      <c r="Y47" s="995"/>
      <c r="Z47" s="995"/>
      <c r="AA47" s="1003"/>
      <c r="AB47" s="1004"/>
    </row>
    <row r="48" spans="1:28">
      <c r="A48" s="605">
        <v>530000</v>
      </c>
      <c r="B48" s="605" t="s">
        <v>331</v>
      </c>
      <c r="C48" s="616" t="s">
        <v>685</v>
      </c>
      <c r="D48" s="615"/>
      <c r="E48" s="616" t="s">
        <v>686</v>
      </c>
      <c r="F48" s="617">
        <v>2</v>
      </c>
      <c r="G48" s="618" t="s">
        <v>40</v>
      </c>
      <c r="H48" s="610" t="s">
        <v>184</v>
      </c>
      <c r="I48" s="620" t="s">
        <v>191</v>
      </c>
      <c r="J48" s="620" t="s">
        <v>634</v>
      </c>
      <c r="K48" s="621" t="s">
        <v>184</v>
      </c>
      <c r="L48" s="618" t="s">
        <v>184</v>
      </c>
      <c r="M48" s="605">
        <v>15</v>
      </c>
      <c r="N48" s="605" t="s">
        <v>185</v>
      </c>
      <c r="O48" s="605" t="s">
        <v>114</v>
      </c>
      <c r="P48" s="605">
        <v>1</v>
      </c>
      <c r="Q48" s="605">
        <v>5</v>
      </c>
      <c r="R48" s="613">
        <v>2</v>
      </c>
      <c r="S48" s="614"/>
      <c r="T48" s="967"/>
      <c r="U48" s="967"/>
      <c r="V48" s="995"/>
      <c r="W48" s="995"/>
      <c r="X48" s="995"/>
      <c r="Y48" s="995"/>
      <c r="Z48" s="995"/>
      <c r="AA48" s="1003"/>
      <c r="AB48" s="1004"/>
    </row>
    <row r="49" spans="1:28">
      <c r="A49" s="619">
        <v>535020</v>
      </c>
      <c r="B49" s="605" t="s">
        <v>331</v>
      </c>
      <c r="C49" s="606" t="s">
        <v>687</v>
      </c>
      <c r="D49" s="605"/>
      <c r="E49" s="606" t="s">
        <v>687</v>
      </c>
      <c r="F49" s="608">
        <v>1</v>
      </c>
      <c r="G49" s="609" t="s">
        <v>40</v>
      </c>
      <c r="H49" s="610" t="s">
        <v>184</v>
      </c>
      <c r="I49" s="606" t="s">
        <v>191</v>
      </c>
      <c r="J49" s="611" t="s">
        <v>652</v>
      </c>
      <c r="K49" s="621" t="s">
        <v>184</v>
      </c>
      <c r="L49" s="618" t="s">
        <v>184</v>
      </c>
      <c r="M49" s="605">
        <v>15</v>
      </c>
      <c r="N49" s="605" t="s">
        <v>185</v>
      </c>
      <c r="O49" s="605" t="s">
        <v>114</v>
      </c>
      <c r="P49" s="605">
        <v>1</v>
      </c>
      <c r="Q49" s="605">
        <v>5</v>
      </c>
      <c r="R49" s="613">
        <v>2</v>
      </c>
      <c r="S49" s="614"/>
      <c r="T49" s="967"/>
      <c r="U49" s="967"/>
      <c r="V49" s="995"/>
      <c r="W49" s="995"/>
      <c r="X49" s="995"/>
      <c r="Y49" s="995"/>
      <c r="Z49" s="995"/>
      <c r="AA49" s="1003"/>
      <c r="AB49" s="1004"/>
    </row>
    <row r="50" spans="1:28">
      <c r="A50" s="619">
        <v>535020</v>
      </c>
      <c r="B50" s="605" t="s">
        <v>331</v>
      </c>
      <c r="C50" s="606" t="s">
        <v>687</v>
      </c>
      <c r="D50" s="605"/>
      <c r="E50" s="606" t="s">
        <v>687</v>
      </c>
      <c r="F50" s="608">
        <v>1</v>
      </c>
      <c r="G50" s="609" t="s">
        <v>40</v>
      </c>
      <c r="H50" s="610" t="s">
        <v>184</v>
      </c>
      <c r="I50" s="606" t="s">
        <v>191</v>
      </c>
      <c r="J50" s="611" t="s">
        <v>642</v>
      </c>
      <c r="K50" s="621" t="s">
        <v>184</v>
      </c>
      <c r="L50" s="618" t="s">
        <v>184</v>
      </c>
      <c r="M50" s="605">
        <v>15</v>
      </c>
      <c r="N50" s="605" t="s">
        <v>185</v>
      </c>
      <c r="O50" s="605" t="s">
        <v>114</v>
      </c>
      <c r="P50" s="605">
        <v>3</v>
      </c>
      <c r="Q50" s="605">
        <v>5</v>
      </c>
      <c r="R50" s="613">
        <v>4</v>
      </c>
      <c r="S50" s="614" t="s">
        <v>237</v>
      </c>
      <c r="T50" s="967"/>
      <c r="U50" s="967"/>
      <c r="V50" s="995"/>
      <c r="W50" s="995"/>
      <c r="X50" s="995"/>
      <c r="Y50" s="995"/>
      <c r="Z50" s="995"/>
      <c r="AA50" s="1003"/>
      <c r="AB50" s="1004"/>
    </row>
    <row r="51" spans="1:28">
      <c r="A51" s="605">
        <v>530000</v>
      </c>
      <c r="B51" s="605" t="s">
        <v>331</v>
      </c>
      <c r="C51" s="606" t="s">
        <v>688</v>
      </c>
      <c r="D51" s="605" t="s">
        <v>689</v>
      </c>
      <c r="E51" s="606" t="s">
        <v>690</v>
      </c>
      <c r="F51" s="608">
        <v>1</v>
      </c>
      <c r="G51" s="609" t="s">
        <v>40</v>
      </c>
      <c r="H51" s="610" t="s">
        <v>184</v>
      </c>
      <c r="I51" s="611" t="s">
        <v>59</v>
      </c>
      <c r="J51" s="611" t="s">
        <v>691</v>
      </c>
      <c r="K51" s="621" t="s">
        <v>184</v>
      </c>
      <c r="L51" s="618" t="s">
        <v>184</v>
      </c>
      <c r="M51" s="605">
        <v>30</v>
      </c>
      <c r="N51" s="605" t="s">
        <v>185</v>
      </c>
      <c r="O51" s="605" t="s">
        <v>692</v>
      </c>
      <c r="P51" s="605">
        <v>3</v>
      </c>
      <c r="Q51" s="605">
        <v>2</v>
      </c>
      <c r="R51" s="613">
        <v>3</v>
      </c>
      <c r="S51" s="614" t="s">
        <v>237</v>
      </c>
      <c r="T51" s="967"/>
      <c r="U51" s="967"/>
      <c r="V51" s="995"/>
      <c r="W51" s="995"/>
      <c r="X51" s="995"/>
      <c r="Y51" s="995"/>
      <c r="Z51" s="995"/>
      <c r="AA51" s="1003"/>
      <c r="AB51" s="1004"/>
    </row>
    <row r="52" spans="1:28" s="107" customFormat="1">
      <c r="A52" s="628">
        <v>532120</v>
      </c>
      <c r="B52" s="628" t="s">
        <v>331</v>
      </c>
      <c r="C52" s="119" t="s">
        <v>56</v>
      </c>
      <c r="D52" s="628"/>
      <c r="E52" s="119" t="s">
        <v>693</v>
      </c>
      <c r="F52" s="629">
        <v>1</v>
      </c>
      <c r="G52" s="630" t="s">
        <v>40</v>
      </c>
      <c r="H52" s="631">
        <v>2018</v>
      </c>
      <c r="I52" s="124" t="s">
        <v>193</v>
      </c>
      <c r="J52" s="124"/>
      <c r="K52" s="632">
        <v>15</v>
      </c>
      <c r="L52" s="630" t="s">
        <v>57</v>
      </c>
      <c r="M52" s="628">
        <v>15</v>
      </c>
      <c r="N52" s="628" t="s">
        <v>185</v>
      </c>
      <c r="O52" s="628"/>
      <c r="P52" s="628"/>
      <c r="Q52" s="628"/>
      <c r="R52" s="636">
        <v>1</v>
      </c>
      <c r="S52" s="637"/>
      <c r="T52" s="967"/>
      <c r="U52" s="967"/>
      <c r="V52" s="995"/>
      <c r="W52" s="995"/>
      <c r="X52" s="995"/>
      <c r="Y52" s="995"/>
      <c r="Z52" s="995"/>
      <c r="AA52" s="1003"/>
      <c r="AB52" s="1004"/>
    </row>
    <row r="53" spans="1:28" s="107" customFormat="1">
      <c r="A53" s="628">
        <v>532120</v>
      </c>
      <c r="B53" s="628" t="s">
        <v>331</v>
      </c>
      <c r="C53" s="119" t="s">
        <v>56</v>
      </c>
      <c r="D53" s="628"/>
      <c r="E53" s="119" t="s">
        <v>693</v>
      </c>
      <c r="F53" s="629">
        <v>1</v>
      </c>
      <c r="G53" s="630" t="s">
        <v>40</v>
      </c>
      <c r="H53" s="631">
        <v>2018</v>
      </c>
      <c r="I53" s="124" t="s">
        <v>59</v>
      </c>
      <c r="J53" s="124"/>
      <c r="K53" s="632">
        <v>15</v>
      </c>
      <c r="L53" s="630" t="s">
        <v>57</v>
      </c>
      <c r="M53" s="628">
        <v>15</v>
      </c>
      <c r="N53" s="628" t="s">
        <v>185</v>
      </c>
      <c r="O53" s="628"/>
      <c r="P53" s="628"/>
      <c r="Q53" s="628"/>
      <c r="R53" s="636">
        <v>1</v>
      </c>
      <c r="S53" s="637"/>
      <c r="T53" s="967"/>
      <c r="U53" s="967"/>
      <c r="V53" s="995"/>
      <c r="W53" s="995"/>
      <c r="X53" s="995"/>
      <c r="Y53" s="995"/>
      <c r="Z53" s="995"/>
      <c r="AA53" s="1003"/>
      <c r="AB53" s="1004"/>
    </row>
    <row r="54" spans="1:28" s="107" customFormat="1">
      <c r="A54" s="628">
        <v>532120</v>
      </c>
      <c r="B54" s="628" t="s">
        <v>331</v>
      </c>
      <c r="C54" s="119" t="s">
        <v>56</v>
      </c>
      <c r="D54" s="628"/>
      <c r="E54" s="119" t="s">
        <v>693</v>
      </c>
      <c r="F54" s="629">
        <v>1</v>
      </c>
      <c r="G54" s="630" t="s">
        <v>40</v>
      </c>
      <c r="H54" s="631">
        <v>2018</v>
      </c>
      <c r="I54" s="124" t="s">
        <v>205</v>
      </c>
      <c r="J54" s="124"/>
      <c r="K54" s="632">
        <v>15</v>
      </c>
      <c r="L54" s="630" t="s">
        <v>57</v>
      </c>
      <c r="M54" s="628">
        <v>15</v>
      </c>
      <c r="N54" s="628" t="s">
        <v>185</v>
      </c>
      <c r="O54" s="628"/>
      <c r="P54" s="628"/>
      <c r="Q54" s="628"/>
      <c r="R54" s="636">
        <v>1</v>
      </c>
      <c r="S54" s="637"/>
      <c r="T54" s="967"/>
      <c r="U54" s="967"/>
      <c r="V54" s="995"/>
      <c r="W54" s="995"/>
      <c r="X54" s="995"/>
      <c r="Y54" s="995"/>
      <c r="Z54" s="995"/>
      <c r="AA54" s="1003"/>
      <c r="AB54" s="1004"/>
    </row>
    <row r="55" spans="1:28" s="107" customFormat="1">
      <c r="A55" s="628">
        <v>532120</v>
      </c>
      <c r="B55" s="628" t="s">
        <v>331</v>
      </c>
      <c r="C55" s="119" t="s">
        <v>56</v>
      </c>
      <c r="D55" s="628"/>
      <c r="E55" s="119" t="s">
        <v>693</v>
      </c>
      <c r="F55" s="629">
        <v>1</v>
      </c>
      <c r="G55" s="630" t="s">
        <v>40</v>
      </c>
      <c r="H55" s="631">
        <v>2018</v>
      </c>
      <c r="I55" s="124" t="s">
        <v>207</v>
      </c>
      <c r="J55" s="124"/>
      <c r="K55" s="632">
        <v>15</v>
      </c>
      <c r="L55" s="630" t="s">
        <v>57</v>
      </c>
      <c r="M55" s="628">
        <v>15</v>
      </c>
      <c r="N55" s="628" t="s">
        <v>185</v>
      </c>
      <c r="O55" s="628"/>
      <c r="P55" s="628"/>
      <c r="Q55" s="628"/>
      <c r="R55" s="636">
        <v>1</v>
      </c>
      <c r="S55" s="637"/>
      <c r="T55" s="967"/>
      <c r="U55" s="967"/>
      <c r="V55" s="995"/>
      <c r="W55" s="995"/>
      <c r="X55" s="995"/>
      <c r="Y55" s="995"/>
      <c r="Z55" s="995"/>
      <c r="AA55" s="1003"/>
      <c r="AB55" s="1004"/>
    </row>
    <row r="56" spans="1:28" s="107" customFormat="1">
      <c r="A56" s="628">
        <v>532120</v>
      </c>
      <c r="B56" s="628" t="s">
        <v>331</v>
      </c>
      <c r="C56" s="119" t="s">
        <v>56</v>
      </c>
      <c r="D56" s="628"/>
      <c r="E56" s="119" t="s">
        <v>694</v>
      </c>
      <c r="F56" s="629">
        <v>1</v>
      </c>
      <c r="G56" s="630" t="s">
        <v>40</v>
      </c>
      <c r="H56" s="631">
        <v>2018</v>
      </c>
      <c r="I56" s="124" t="s">
        <v>207</v>
      </c>
      <c r="J56" s="124"/>
      <c r="K56" s="632">
        <v>10</v>
      </c>
      <c r="L56" s="630" t="s">
        <v>57</v>
      </c>
      <c r="M56" s="628">
        <v>15</v>
      </c>
      <c r="N56" s="628" t="s">
        <v>185</v>
      </c>
      <c r="O56" s="628"/>
      <c r="P56" s="628"/>
      <c r="Q56" s="628"/>
      <c r="R56" s="636">
        <v>1</v>
      </c>
      <c r="S56" s="637"/>
      <c r="T56" s="967"/>
      <c r="U56" s="967"/>
      <c r="V56" s="995"/>
      <c r="W56" s="995"/>
      <c r="X56" s="995"/>
      <c r="Y56" s="995"/>
      <c r="Z56" s="995"/>
      <c r="AA56" s="1003"/>
      <c r="AB56" s="1004"/>
    </row>
    <row r="57" spans="1:28" s="107" customFormat="1">
      <c r="A57" s="628">
        <v>532120</v>
      </c>
      <c r="B57" s="628" t="s">
        <v>331</v>
      </c>
      <c r="C57" s="119" t="s">
        <v>56</v>
      </c>
      <c r="D57" s="628"/>
      <c r="E57" s="119" t="s">
        <v>693</v>
      </c>
      <c r="F57" s="629">
        <v>1</v>
      </c>
      <c r="G57" s="630" t="s">
        <v>40</v>
      </c>
      <c r="H57" s="631">
        <v>2018</v>
      </c>
      <c r="I57" s="124" t="s">
        <v>187</v>
      </c>
      <c r="J57" s="124"/>
      <c r="K57" s="632">
        <v>15</v>
      </c>
      <c r="L57" s="630" t="s">
        <v>57</v>
      </c>
      <c r="M57" s="628">
        <v>15</v>
      </c>
      <c r="N57" s="628" t="s">
        <v>185</v>
      </c>
      <c r="O57" s="628"/>
      <c r="P57" s="628"/>
      <c r="Q57" s="628"/>
      <c r="R57" s="636">
        <v>1</v>
      </c>
      <c r="S57" s="637"/>
      <c r="T57" s="967"/>
      <c r="U57" s="967"/>
      <c r="V57" s="995"/>
      <c r="W57" s="995"/>
      <c r="X57" s="995"/>
      <c r="Y57" s="995"/>
      <c r="Z57" s="995"/>
      <c r="AA57" s="1003"/>
      <c r="AB57" s="1004"/>
    </row>
    <row r="58" spans="1:28" s="107" customFormat="1">
      <c r="A58" s="628">
        <v>532120</v>
      </c>
      <c r="B58" s="628" t="s">
        <v>331</v>
      </c>
      <c r="C58" s="119" t="s">
        <v>56</v>
      </c>
      <c r="D58" s="628"/>
      <c r="E58" s="119" t="s">
        <v>693</v>
      </c>
      <c r="F58" s="629">
        <v>1</v>
      </c>
      <c r="G58" s="630" t="s">
        <v>40</v>
      </c>
      <c r="H58" s="631">
        <v>2018</v>
      </c>
      <c r="I58" s="124" t="s">
        <v>197</v>
      </c>
      <c r="J58" s="124"/>
      <c r="K58" s="632">
        <v>15</v>
      </c>
      <c r="L58" s="630" t="s">
        <v>57</v>
      </c>
      <c r="M58" s="628">
        <v>15</v>
      </c>
      <c r="N58" s="628" t="s">
        <v>185</v>
      </c>
      <c r="O58" s="628"/>
      <c r="P58" s="628"/>
      <c r="Q58" s="628"/>
      <c r="R58" s="636">
        <v>1</v>
      </c>
      <c r="S58" s="637"/>
      <c r="T58" s="967"/>
      <c r="U58" s="967"/>
      <c r="V58" s="995"/>
      <c r="W58" s="995"/>
      <c r="X58" s="995"/>
      <c r="Y58" s="995"/>
      <c r="Z58" s="995"/>
      <c r="AA58" s="1003"/>
      <c r="AB58" s="1004"/>
    </row>
    <row r="59" spans="1:28" s="107" customFormat="1">
      <c r="A59" s="628">
        <v>532120</v>
      </c>
      <c r="B59" s="628" t="s">
        <v>331</v>
      </c>
      <c r="C59" s="119" t="s">
        <v>56</v>
      </c>
      <c r="D59" s="628"/>
      <c r="E59" s="119" t="s">
        <v>693</v>
      </c>
      <c r="F59" s="629">
        <v>1</v>
      </c>
      <c r="G59" s="630" t="s">
        <v>40</v>
      </c>
      <c r="H59" s="631">
        <v>2018</v>
      </c>
      <c r="I59" s="124" t="s">
        <v>196</v>
      </c>
      <c r="J59" s="124"/>
      <c r="K59" s="632">
        <v>15</v>
      </c>
      <c r="L59" s="630" t="s">
        <v>57</v>
      </c>
      <c r="M59" s="628">
        <v>15</v>
      </c>
      <c r="N59" s="628" t="s">
        <v>185</v>
      </c>
      <c r="O59" s="628"/>
      <c r="P59" s="628"/>
      <c r="Q59" s="628"/>
      <c r="R59" s="636">
        <v>1</v>
      </c>
      <c r="S59" s="637"/>
      <c r="T59" s="967"/>
      <c r="U59" s="967"/>
      <c r="V59" s="995"/>
      <c r="W59" s="995"/>
      <c r="X59" s="995"/>
      <c r="Y59" s="995"/>
      <c r="Z59" s="995"/>
      <c r="AA59" s="1003"/>
      <c r="AB59" s="1004"/>
    </row>
    <row r="60" spans="1:28" s="107" customFormat="1">
      <c r="A60" s="628">
        <v>532120</v>
      </c>
      <c r="B60" s="628" t="s">
        <v>331</v>
      </c>
      <c r="C60" s="119" t="s">
        <v>56</v>
      </c>
      <c r="D60" s="628"/>
      <c r="E60" s="119" t="s">
        <v>695</v>
      </c>
      <c r="F60" s="629">
        <v>1</v>
      </c>
      <c r="G60" s="630" t="s">
        <v>40</v>
      </c>
      <c r="H60" s="631">
        <v>2018</v>
      </c>
      <c r="I60" s="124" t="s">
        <v>696</v>
      </c>
      <c r="J60" s="124"/>
      <c r="K60" s="632">
        <v>10</v>
      </c>
      <c r="L60" s="630" t="s">
        <v>57</v>
      </c>
      <c r="M60" s="628">
        <v>15</v>
      </c>
      <c r="N60" s="628" t="s">
        <v>185</v>
      </c>
      <c r="O60" s="628"/>
      <c r="P60" s="628"/>
      <c r="Q60" s="628"/>
      <c r="R60" s="636">
        <v>1</v>
      </c>
      <c r="S60" s="637"/>
      <c r="T60" s="967"/>
      <c r="U60" s="967"/>
      <c r="V60" s="995"/>
      <c r="W60" s="995"/>
      <c r="X60" s="995"/>
      <c r="Y60" s="995"/>
      <c r="Z60" s="995"/>
      <c r="AA60" s="1003"/>
      <c r="AB60" s="1004"/>
    </row>
    <row r="61" spans="1:28" s="107" customFormat="1">
      <c r="A61" s="628">
        <v>532120</v>
      </c>
      <c r="B61" s="628" t="s">
        <v>331</v>
      </c>
      <c r="C61" s="119" t="s">
        <v>56</v>
      </c>
      <c r="D61" s="628"/>
      <c r="E61" s="119" t="s">
        <v>697</v>
      </c>
      <c r="F61" s="629">
        <v>1</v>
      </c>
      <c r="G61" s="630" t="s">
        <v>40</v>
      </c>
      <c r="H61" s="631" t="s">
        <v>184</v>
      </c>
      <c r="I61" s="124" t="s">
        <v>191</v>
      </c>
      <c r="J61" s="124" t="s">
        <v>698</v>
      </c>
      <c r="K61" s="632">
        <v>150</v>
      </c>
      <c r="L61" s="630" t="s">
        <v>57</v>
      </c>
      <c r="M61" s="628">
        <v>15</v>
      </c>
      <c r="N61" s="628" t="s">
        <v>185</v>
      </c>
      <c r="O61" s="628" t="s">
        <v>699</v>
      </c>
      <c r="P61" s="628">
        <v>3</v>
      </c>
      <c r="Q61" s="628">
        <v>5</v>
      </c>
      <c r="R61" s="636">
        <v>4</v>
      </c>
      <c r="S61" s="637" t="s">
        <v>237</v>
      </c>
      <c r="T61" s="967"/>
      <c r="U61" s="967"/>
      <c r="V61" s="995"/>
      <c r="W61" s="995"/>
      <c r="X61" s="995"/>
      <c r="Y61" s="995"/>
      <c r="Z61" s="995"/>
      <c r="AA61" s="1003"/>
      <c r="AB61" s="1004"/>
    </row>
    <row r="62" spans="1:28">
      <c r="A62" s="610">
        <v>530000</v>
      </c>
      <c r="B62" s="610" t="s">
        <v>324</v>
      </c>
      <c r="C62" s="611" t="s">
        <v>700</v>
      </c>
      <c r="D62" s="610"/>
      <c r="E62" s="611" t="s">
        <v>700</v>
      </c>
      <c r="F62" s="608">
        <v>6</v>
      </c>
      <c r="G62" s="623" t="s">
        <v>40</v>
      </c>
      <c r="H62" s="610">
        <v>1971</v>
      </c>
      <c r="I62" s="611" t="s">
        <v>49</v>
      </c>
      <c r="J62" s="611" t="s">
        <v>49</v>
      </c>
      <c r="K62" s="621" t="s">
        <v>184</v>
      </c>
      <c r="L62" s="618" t="s">
        <v>184</v>
      </c>
      <c r="M62" s="605">
        <v>15</v>
      </c>
      <c r="N62" s="605" t="s">
        <v>185</v>
      </c>
      <c r="O62" s="605" t="s">
        <v>114</v>
      </c>
      <c r="P62" s="605">
        <v>3</v>
      </c>
      <c r="Q62" s="605">
        <v>5</v>
      </c>
      <c r="R62" s="613">
        <v>4</v>
      </c>
      <c r="S62" s="614" t="s">
        <v>237</v>
      </c>
      <c r="T62" s="967"/>
      <c r="U62" s="967"/>
      <c r="V62" s="995"/>
      <c r="W62" s="995"/>
      <c r="X62" s="995"/>
      <c r="Y62" s="995"/>
      <c r="Z62" s="995"/>
      <c r="AA62" s="1003"/>
      <c r="AB62" s="1004"/>
    </row>
    <row r="63" spans="1:28">
      <c r="A63" s="598">
        <v>54</v>
      </c>
      <c r="B63" s="598"/>
      <c r="C63" s="117" t="s">
        <v>386</v>
      </c>
      <c r="D63" s="598"/>
      <c r="E63" s="117"/>
      <c r="F63" s="599"/>
      <c r="G63" s="600"/>
      <c r="H63" s="601"/>
      <c r="I63" s="132"/>
      <c r="J63" s="132"/>
      <c r="K63" s="602"/>
      <c r="L63" s="600"/>
      <c r="M63" s="601"/>
      <c r="N63" s="601"/>
      <c r="O63" s="625"/>
      <c r="P63" s="625"/>
      <c r="Q63" s="625"/>
      <c r="R63" s="626"/>
      <c r="S63" s="627"/>
      <c r="T63" s="627"/>
      <c r="U63" s="627"/>
      <c r="V63" s="1005"/>
      <c r="W63" s="1005"/>
      <c r="X63" s="1005"/>
      <c r="Y63" s="1005"/>
      <c r="Z63" s="1005"/>
      <c r="AA63" s="1006"/>
      <c r="AB63" s="1007"/>
    </row>
    <row r="64" spans="1:28">
      <c r="A64" s="605">
        <v>540000</v>
      </c>
      <c r="B64" s="605" t="s">
        <v>331</v>
      </c>
      <c r="C64" s="606" t="s">
        <v>60</v>
      </c>
      <c r="D64" s="605"/>
      <c r="E64" s="606" t="s">
        <v>2207</v>
      </c>
      <c r="F64" s="608">
        <v>1</v>
      </c>
      <c r="G64" s="609" t="s">
        <v>48</v>
      </c>
      <c r="H64" s="610">
        <v>1971</v>
      </c>
      <c r="I64" s="611" t="s">
        <v>49</v>
      </c>
      <c r="J64" s="611" t="s">
        <v>49</v>
      </c>
      <c r="K64" s="612">
        <v>44618</v>
      </c>
      <c r="L64" s="609" t="s">
        <v>50</v>
      </c>
      <c r="M64" s="605">
        <v>50</v>
      </c>
      <c r="N64" s="605" t="s">
        <v>185</v>
      </c>
      <c r="O64" s="605" t="s">
        <v>671</v>
      </c>
      <c r="P64" s="605">
        <v>3</v>
      </c>
      <c r="Q64" s="605">
        <v>2</v>
      </c>
      <c r="R64" s="613">
        <v>3</v>
      </c>
      <c r="S64" s="614" t="s">
        <v>237</v>
      </c>
      <c r="T64" s="967"/>
      <c r="U64" s="967"/>
      <c r="V64" s="995"/>
      <c r="W64" s="995"/>
      <c r="X64" s="995"/>
      <c r="Y64" s="995"/>
      <c r="Z64" s="995"/>
      <c r="AA64" s="1003"/>
      <c r="AB64" s="1004"/>
    </row>
    <row r="65" spans="1:391">
      <c r="A65" s="605">
        <v>542220</v>
      </c>
      <c r="B65" s="605" t="s">
        <v>331</v>
      </c>
      <c r="C65" s="606" t="s">
        <v>704</v>
      </c>
      <c r="D65" s="605" t="s">
        <v>705</v>
      </c>
      <c r="E65" s="606" t="s">
        <v>706</v>
      </c>
      <c r="F65" s="608">
        <v>1</v>
      </c>
      <c r="G65" s="609" t="s">
        <v>40</v>
      </c>
      <c r="H65" s="610">
        <v>2011</v>
      </c>
      <c r="I65" s="611" t="s">
        <v>197</v>
      </c>
      <c r="J65" s="611" t="s">
        <v>707</v>
      </c>
      <c r="K65" s="621" t="s">
        <v>184</v>
      </c>
      <c r="L65" s="618" t="s">
        <v>184</v>
      </c>
      <c r="M65" s="605">
        <v>30</v>
      </c>
      <c r="N65" s="605" t="s">
        <v>185</v>
      </c>
      <c r="O65" s="605"/>
      <c r="P65" s="605"/>
      <c r="Q65" s="605"/>
      <c r="R65" s="613">
        <v>1</v>
      </c>
      <c r="S65" s="614"/>
      <c r="T65" s="967"/>
      <c r="U65" s="967"/>
      <c r="V65" s="995"/>
      <c r="W65" s="995"/>
      <c r="X65" s="995"/>
      <c r="Y65" s="995"/>
      <c r="Z65" s="995"/>
      <c r="AA65" s="1003"/>
      <c r="AB65" s="1004"/>
    </row>
    <row r="66" spans="1:391">
      <c r="A66" s="605">
        <v>542220</v>
      </c>
      <c r="B66" s="605" t="s">
        <v>331</v>
      </c>
      <c r="C66" s="606" t="s">
        <v>708</v>
      </c>
      <c r="D66" s="605" t="s">
        <v>705</v>
      </c>
      <c r="E66" s="606" t="s">
        <v>706</v>
      </c>
      <c r="F66" s="608">
        <v>1</v>
      </c>
      <c r="G66" s="609" t="s">
        <v>40</v>
      </c>
      <c r="H66" s="610">
        <v>2013</v>
      </c>
      <c r="I66" s="611" t="s">
        <v>187</v>
      </c>
      <c r="J66" s="611" t="s">
        <v>709</v>
      </c>
      <c r="K66" s="621" t="s">
        <v>184</v>
      </c>
      <c r="L66" s="618" t="s">
        <v>184</v>
      </c>
      <c r="M66" s="605">
        <v>30</v>
      </c>
      <c r="N66" s="605" t="s">
        <v>185</v>
      </c>
      <c r="O66" s="605"/>
      <c r="P66" s="605"/>
      <c r="Q66" s="605"/>
      <c r="R66" s="613">
        <v>1</v>
      </c>
      <c r="S66" s="614"/>
      <c r="T66" s="967"/>
      <c r="U66" s="967"/>
      <c r="V66" s="995"/>
      <c r="W66" s="995"/>
      <c r="X66" s="995"/>
      <c r="Y66" s="995"/>
      <c r="Z66" s="995"/>
      <c r="AA66" s="1003"/>
      <c r="AB66" s="1004"/>
    </row>
    <row r="67" spans="1:391">
      <c r="A67" s="605">
        <v>542220</v>
      </c>
      <c r="B67" s="605" t="s">
        <v>331</v>
      </c>
      <c r="C67" s="606" t="s">
        <v>710</v>
      </c>
      <c r="D67" s="605" t="s">
        <v>711</v>
      </c>
      <c r="E67" s="606" t="s">
        <v>712</v>
      </c>
      <c r="F67" s="608">
        <v>1</v>
      </c>
      <c r="G67" s="609" t="s">
        <v>40</v>
      </c>
      <c r="H67" s="610">
        <v>1997</v>
      </c>
      <c r="I67" s="611" t="s">
        <v>196</v>
      </c>
      <c r="J67" s="611" t="s">
        <v>713</v>
      </c>
      <c r="K67" s="621" t="s">
        <v>184</v>
      </c>
      <c r="L67" s="618" t="s">
        <v>184</v>
      </c>
      <c r="M67" s="605">
        <v>25</v>
      </c>
      <c r="N67" s="605" t="s">
        <v>185</v>
      </c>
      <c r="O67" s="605" t="s">
        <v>114</v>
      </c>
      <c r="P67" s="605">
        <v>2</v>
      </c>
      <c r="Q67" s="605">
        <v>5</v>
      </c>
      <c r="R67" s="613">
        <v>3</v>
      </c>
      <c r="S67" s="614"/>
      <c r="T67" s="967"/>
      <c r="U67" s="967"/>
      <c r="V67" s="995"/>
      <c r="W67" s="995"/>
      <c r="X67" s="995"/>
      <c r="Y67" s="995"/>
      <c r="Z67" s="995"/>
      <c r="AA67" s="1003"/>
      <c r="AB67" s="1004"/>
    </row>
    <row r="68" spans="1:391">
      <c r="A68" s="605">
        <v>542220</v>
      </c>
      <c r="B68" s="639" t="s">
        <v>331</v>
      </c>
      <c r="C68" s="609" t="s">
        <v>714</v>
      </c>
      <c r="D68" s="605" t="s">
        <v>715</v>
      </c>
      <c r="E68" s="640" t="s">
        <v>716</v>
      </c>
      <c r="F68" s="608">
        <v>1</v>
      </c>
      <c r="G68" s="609" t="s">
        <v>40</v>
      </c>
      <c r="H68" s="610" t="s">
        <v>184</v>
      </c>
      <c r="I68" s="611" t="s">
        <v>191</v>
      </c>
      <c r="J68" s="611" t="s">
        <v>717</v>
      </c>
      <c r="K68" s="621" t="s">
        <v>184</v>
      </c>
      <c r="L68" s="618" t="s">
        <v>184</v>
      </c>
      <c r="M68" s="605">
        <v>30</v>
      </c>
      <c r="N68" s="605" t="s">
        <v>185</v>
      </c>
      <c r="O68" s="605" t="s">
        <v>114</v>
      </c>
      <c r="P68" s="605">
        <v>1</v>
      </c>
      <c r="Q68" s="605">
        <v>5</v>
      </c>
      <c r="R68" s="613">
        <v>2</v>
      </c>
      <c r="S68" s="614"/>
      <c r="T68" s="967"/>
      <c r="U68" s="967"/>
      <c r="V68" s="995"/>
      <c r="W68" s="995"/>
      <c r="X68" s="995"/>
      <c r="Y68" s="995"/>
      <c r="Z68" s="995"/>
      <c r="AA68" s="1003"/>
      <c r="AB68" s="1004"/>
    </row>
    <row r="69" spans="1:391">
      <c r="A69" s="605">
        <v>542220</v>
      </c>
      <c r="B69" s="639" t="s">
        <v>331</v>
      </c>
      <c r="C69" s="609" t="s">
        <v>718</v>
      </c>
      <c r="D69" s="605" t="s">
        <v>719</v>
      </c>
      <c r="E69" s="640" t="s">
        <v>720</v>
      </c>
      <c r="F69" s="608">
        <v>1</v>
      </c>
      <c r="G69" s="609" t="s">
        <v>40</v>
      </c>
      <c r="H69" s="610" t="s">
        <v>184</v>
      </c>
      <c r="I69" s="611" t="s">
        <v>59</v>
      </c>
      <c r="J69" s="611" t="s">
        <v>721</v>
      </c>
      <c r="K69" s="621" t="s">
        <v>184</v>
      </c>
      <c r="L69" s="618" t="s">
        <v>184</v>
      </c>
      <c r="M69" s="605">
        <v>30</v>
      </c>
      <c r="N69" s="605" t="s">
        <v>185</v>
      </c>
      <c r="O69" s="605" t="s">
        <v>114</v>
      </c>
      <c r="P69" s="605">
        <v>1</v>
      </c>
      <c r="Q69" s="605">
        <v>5</v>
      </c>
      <c r="R69" s="613">
        <v>2</v>
      </c>
      <c r="S69" s="614"/>
      <c r="T69" s="967"/>
      <c r="U69" s="967"/>
      <c r="V69" s="995"/>
      <c r="W69" s="995"/>
      <c r="X69" s="995"/>
      <c r="Y69" s="995"/>
      <c r="Z69" s="995"/>
      <c r="AA69" s="1003"/>
      <c r="AB69" s="1004"/>
    </row>
    <row r="70" spans="1:391">
      <c r="A70" s="605">
        <v>542220</v>
      </c>
      <c r="B70" s="605" t="s">
        <v>331</v>
      </c>
      <c r="C70" s="609" t="s">
        <v>722</v>
      </c>
      <c r="D70" s="605"/>
      <c r="E70" s="641" t="s">
        <v>723</v>
      </c>
      <c r="F70" s="608">
        <v>1</v>
      </c>
      <c r="G70" s="609" t="s">
        <v>40</v>
      </c>
      <c r="H70" s="642">
        <v>2008</v>
      </c>
      <c r="I70" s="611" t="s">
        <v>61</v>
      </c>
      <c r="J70" s="611" t="s">
        <v>724</v>
      </c>
      <c r="K70" s="612" t="s">
        <v>184</v>
      </c>
      <c r="L70" s="643" t="s">
        <v>184</v>
      </c>
      <c r="M70" s="605">
        <v>25</v>
      </c>
      <c r="N70" s="605" t="s">
        <v>185</v>
      </c>
      <c r="O70" s="605" t="s">
        <v>114</v>
      </c>
      <c r="P70" s="605">
        <v>1</v>
      </c>
      <c r="Q70" s="605">
        <v>5</v>
      </c>
      <c r="R70" s="613">
        <v>2</v>
      </c>
      <c r="S70" s="644"/>
      <c r="T70" s="968"/>
      <c r="U70" s="968"/>
      <c r="V70" s="995"/>
      <c r="W70" s="995"/>
      <c r="X70" s="995"/>
      <c r="Y70" s="995"/>
      <c r="Z70" s="995"/>
      <c r="AA70" s="1003"/>
      <c r="AB70" s="1004"/>
    </row>
    <row r="71" spans="1:391">
      <c r="A71" s="598">
        <v>55</v>
      </c>
      <c r="B71" s="598"/>
      <c r="C71" s="117" t="s">
        <v>385</v>
      </c>
      <c r="D71" s="598"/>
      <c r="E71" s="117"/>
      <c r="F71" s="599"/>
      <c r="G71" s="600"/>
      <c r="H71" s="601"/>
      <c r="I71" s="132"/>
      <c r="J71" s="132"/>
      <c r="K71" s="602"/>
      <c r="L71" s="600"/>
      <c r="M71" s="601"/>
      <c r="N71" s="601"/>
      <c r="O71" s="625"/>
      <c r="P71" s="625"/>
      <c r="Q71" s="625"/>
      <c r="R71" s="626"/>
      <c r="S71" s="627"/>
      <c r="T71" s="627"/>
      <c r="U71" s="627"/>
      <c r="V71" s="1005"/>
      <c r="W71" s="1005"/>
      <c r="X71" s="1005"/>
      <c r="Y71" s="1005"/>
      <c r="Z71" s="1005"/>
      <c r="AA71" s="1006"/>
      <c r="AB71" s="1007"/>
    </row>
    <row r="72" spans="1:391">
      <c r="A72" s="605">
        <v>550000</v>
      </c>
      <c r="B72" s="639" t="s">
        <v>331</v>
      </c>
      <c r="C72" s="609" t="s">
        <v>725</v>
      </c>
      <c r="D72" s="605"/>
      <c r="E72" s="609" t="s">
        <v>51</v>
      </c>
      <c r="F72" s="608">
        <v>1</v>
      </c>
      <c r="G72" s="609" t="s">
        <v>48</v>
      </c>
      <c r="H72" s="610">
        <v>1971</v>
      </c>
      <c r="I72" s="611" t="s">
        <v>49</v>
      </c>
      <c r="J72" s="611" t="s">
        <v>49</v>
      </c>
      <c r="K72" s="612">
        <v>44618</v>
      </c>
      <c r="L72" s="609" t="s">
        <v>50</v>
      </c>
      <c r="M72" s="605">
        <v>50</v>
      </c>
      <c r="N72" s="605" t="s">
        <v>185</v>
      </c>
      <c r="O72" s="605" t="s">
        <v>671</v>
      </c>
      <c r="P72" s="605">
        <v>3</v>
      </c>
      <c r="Q72" s="605">
        <v>2</v>
      </c>
      <c r="R72" s="613">
        <v>3</v>
      </c>
      <c r="S72" s="614" t="s">
        <v>237</v>
      </c>
      <c r="T72" s="967"/>
      <c r="U72" s="967"/>
      <c r="V72" s="995"/>
      <c r="W72" s="995"/>
      <c r="X72" s="995"/>
      <c r="Y72" s="995"/>
      <c r="Z72" s="995"/>
      <c r="AA72" s="1003"/>
      <c r="AB72" s="1004"/>
    </row>
    <row r="73" spans="1:391" s="645" customFormat="1">
      <c r="A73" s="605">
        <v>552030</v>
      </c>
      <c r="B73" s="639" t="s">
        <v>331</v>
      </c>
      <c r="C73" s="609" t="s">
        <v>726</v>
      </c>
      <c r="D73" s="605"/>
      <c r="E73" s="609" t="s">
        <v>726</v>
      </c>
      <c r="F73" s="608">
        <v>1</v>
      </c>
      <c r="G73" s="609" t="s">
        <v>40</v>
      </c>
      <c r="H73" s="610" t="s">
        <v>184</v>
      </c>
      <c r="I73" s="611" t="s">
        <v>197</v>
      </c>
      <c r="J73" s="611" t="s">
        <v>727</v>
      </c>
      <c r="K73" s="612" t="s">
        <v>184</v>
      </c>
      <c r="L73" s="609" t="s">
        <v>184</v>
      </c>
      <c r="M73" s="605">
        <v>17</v>
      </c>
      <c r="N73" s="605" t="s">
        <v>185</v>
      </c>
      <c r="O73" s="605" t="s">
        <v>114</v>
      </c>
      <c r="P73" s="605">
        <v>2</v>
      </c>
      <c r="Q73" s="605">
        <v>5</v>
      </c>
      <c r="R73" s="613">
        <v>3</v>
      </c>
      <c r="S73" s="614"/>
      <c r="T73" s="967"/>
      <c r="U73" s="967"/>
      <c r="V73" s="995"/>
      <c r="W73" s="995"/>
      <c r="X73" s="995"/>
      <c r="Y73" s="995"/>
      <c r="Z73" s="995"/>
      <c r="AA73" s="1003"/>
      <c r="AB73" s="1004"/>
      <c r="AC73" s="107"/>
      <c r="AD73" s="107"/>
      <c r="AE73" s="107"/>
      <c r="AF73" s="107"/>
      <c r="AG73" s="107"/>
      <c r="AH73" s="107"/>
      <c r="AI73" s="107"/>
      <c r="AJ73" s="107"/>
      <c r="AK73" s="107"/>
      <c r="AL73" s="107"/>
      <c r="AM73" s="107"/>
      <c r="AN73" s="107"/>
      <c r="AO73" s="107"/>
      <c r="AP73" s="107"/>
      <c r="AQ73" s="107"/>
      <c r="AR73" s="107"/>
      <c r="AS73" s="107"/>
      <c r="AT73" s="107"/>
      <c r="AU73" s="107"/>
      <c r="AV73" s="107"/>
      <c r="AW73" s="107"/>
      <c r="AX73" s="107"/>
      <c r="AY73" s="107"/>
      <c r="AZ73" s="107"/>
      <c r="BA73" s="107"/>
      <c r="BB73" s="107"/>
      <c r="BC73" s="107"/>
      <c r="BD73" s="107"/>
      <c r="BE73" s="107"/>
      <c r="BF73" s="107"/>
      <c r="BG73" s="107"/>
      <c r="BH73" s="107"/>
      <c r="BI73" s="107"/>
      <c r="BJ73" s="107"/>
      <c r="BK73" s="107"/>
      <c r="BL73" s="107"/>
      <c r="BM73" s="107"/>
      <c r="BN73" s="107"/>
      <c r="BO73" s="107"/>
      <c r="BP73" s="107"/>
      <c r="BQ73" s="107"/>
      <c r="BR73" s="107"/>
      <c r="BS73" s="107"/>
      <c r="BT73" s="107"/>
      <c r="BU73" s="107"/>
      <c r="BV73" s="107"/>
      <c r="BW73" s="107"/>
      <c r="BX73" s="107"/>
      <c r="BY73" s="107"/>
      <c r="BZ73" s="107"/>
      <c r="CA73" s="107"/>
      <c r="CB73" s="107"/>
      <c r="CC73" s="107"/>
      <c r="CD73" s="107"/>
      <c r="CE73" s="107"/>
      <c r="CF73" s="107"/>
      <c r="CG73" s="107"/>
      <c r="CH73" s="107"/>
      <c r="CI73" s="107"/>
      <c r="CJ73" s="107"/>
      <c r="CK73" s="107"/>
      <c r="CL73" s="107"/>
      <c r="CM73" s="107"/>
      <c r="CN73" s="107"/>
      <c r="CO73" s="107"/>
      <c r="CP73" s="107"/>
      <c r="CQ73" s="107"/>
      <c r="CR73" s="107"/>
      <c r="CS73" s="107"/>
      <c r="CT73" s="107"/>
      <c r="CU73" s="107"/>
      <c r="CV73" s="107"/>
      <c r="CW73" s="107"/>
      <c r="CX73" s="107"/>
      <c r="CY73" s="107"/>
      <c r="CZ73" s="107"/>
      <c r="DA73" s="107"/>
      <c r="DB73" s="107"/>
      <c r="DC73" s="107"/>
      <c r="DD73" s="107"/>
      <c r="DE73" s="107"/>
      <c r="DF73" s="107"/>
      <c r="DG73" s="107"/>
      <c r="DH73" s="107"/>
      <c r="DI73" s="107"/>
      <c r="DJ73" s="107"/>
      <c r="DK73" s="107"/>
      <c r="DL73" s="107"/>
      <c r="DM73" s="107"/>
      <c r="DN73" s="107"/>
      <c r="DO73" s="107"/>
      <c r="DP73" s="107"/>
      <c r="DQ73" s="107"/>
      <c r="DR73" s="107"/>
      <c r="DS73" s="107"/>
      <c r="DT73" s="107"/>
      <c r="DU73" s="107"/>
      <c r="DV73" s="107"/>
      <c r="DW73" s="107"/>
      <c r="DX73" s="107"/>
      <c r="DY73" s="107"/>
      <c r="DZ73" s="107"/>
      <c r="EA73" s="107"/>
      <c r="EB73" s="107"/>
      <c r="EC73" s="107"/>
      <c r="ED73" s="107"/>
      <c r="EE73" s="107"/>
      <c r="EF73" s="107"/>
      <c r="EG73" s="107"/>
      <c r="EH73" s="107"/>
      <c r="EI73" s="107"/>
      <c r="EJ73" s="107"/>
      <c r="EK73" s="107"/>
      <c r="EL73" s="107"/>
      <c r="EM73" s="107"/>
      <c r="EN73" s="107"/>
      <c r="EO73" s="107"/>
      <c r="EP73" s="107"/>
      <c r="EQ73" s="107"/>
      <c r="ER73" s="107"/>
      <c r="ES73" s="107"/>
      <c r="ET73" s="107"/>
      <c r="EU73" s="107"/>
      <c r="EV73" s="107"/>
      <c r="EW73" s="107"/>
      <c r="EX73" s="107"/>
      <c r="EY73" s="107"/>
      <c r="EZ73" s="107"/>
      <c r="FA73" s="107"/>
      <c r="FB73" s="107"/>
      <c r="FC73" s="107"/>
      <c r="FD73" s="107"/>
      <c r="FE73" s="107"/>
      <c r="FF73" s="107"/>
      <c r="FG73" s="107"/>
      <c r="FH73" s="107"/>
      <c r="FI73" s="107"/>
      <c r="FJ73" s="107"/>
      <c r="FK73" s="107"/>
      <c r="FL73" s="107"/>
      <c r="FM73" s="107"/>
      <c r="FN73" s="107"/>
      <c r="FO73" s="107"/>
      <c r="FP73" s="107"/>
      <c r="FQ73" s="107"/>
      <c r="FR73" s="107"/>
      <c r="FS73" s="107"/>
      <c r="FT73" s="107"/>
      <c r="FU73" s="107"/>
      <c r="FV73" s="107"/>
      <c r="FW73" s="107"/>
      <c r="FX73" s="107"/>
      <c r="FY73" s="107"/>
      <c r="FZ73" s="107"/>
      <c r="GA73" s="107"/>
      <c r="GB73" s="107"/>
      <c r="GC73" s="107"/>
      <c r="GD73" s="107"/>
      <c r="GE73" s="107"/>
      <c r="GF73" s="107"/>
      <c r="GG73" s="107"/>
      <c r="GH73" s="107"/>
      <c r="GI73" s="107"/>
      <c r="GJ73" s="107"/>
      <c r="GK73" s="107"/>
      <c r="GL73" s="107"/>
      <c r="GM73" s="107"/>
      <c r="GN73" s="107"/>
      <c r="GO73" s="107"/>
      <c r="GP73" s="107"/>
      <c r="GQ73" s="107"/>
      <c r="GR73" s="107"/>
      <c r="GS73" s="107"/>
      <c r="GT73" s="107"/>
      <c r="GU73" s="107"/>
      <c r="GV73" s="107"/>
      <c r="GW73" s="107"/>
      <c r="GX73" s="107"/>
      <c r="GY73" s="107"/>
      <c r="GZ73" s="107"/>
      <c r="HA73" s="107"/>
      <c r="HB73" s="107"/>
      <c r="HC73" s="107"/>
      <c r="HD73" s="107"/>
      <c r="HE73" s="107"/>
      <c r="HF73" s="107"/>
      <c r="HG73" s="107"/>
      <c r="HH73" s="107"/>
      <c r="HI73" s="107"/>
      <c r="HJ73" s="107"/>
      <c r="HK73" s="107"/>
      <c r="HL73" s="107"/>
      <c r="HM73" s="107"/>
      <c r="HN73" s="107"/>
      <c r="HO73" s="107"/>
      <c r="HP73" s="107"/>
      <c r="HQ73" s="107"/>
      <c r="HR73" s="107"/>
      <c r="HS73" s="107"/>
      <c r="HT73" s="107"/>
      <c r="HU73" s="107"/>
      <c r="HV73" s="107"/>
      <c r="HW73" s="107"/>
      <c r="HX73" s="107"/>
      <c r="HY73" s="107"/>
      <c r="HZ73" s="107"/>
      <c r="IA73" s="107"/>
      <c r="IB73" s="107"/>
      <c r="IC73" s="107"/>
      <c r="ID73" s="107"/>
      <c r="IE73" s="107"/>
      <c r="IF73" s="107"/>
      <c r="IG73" s="107"/>
      <c r="IH73" s="107"/>
      <c r="II73" s="107"/>
      <c r="IJ73" s="107"/>
      <c r="IK73" s="107"/>
      <c r="IL73" s="107"/>
      <c r="IM73" s="107"/>
      <c r="IN73" s="107"/>
      <c r="IO73" s="107"/>
      <c r="IP73" s="107"/>
      <c r="IQ73" s="107"/>
      <c r="IR73" s="107"/>
      <c r="IS73" s="107"/>
      <c r="IT73" s="107"/>
      <c r="IU73" s="107"/>
      <c r="IV73" s="107"/>
      <c r="IW73" s="107"/>
      <c r="IX73" s="107"/>
      <c r="IY73" s="107"/>
      <c r="IZ73" s="107"/>
      <c r="JA73" s="107"/>
      <c r="JB73" s="107"/>
      <c r="JC73" s="107"/>
      <c r="JD73" s="107"/>
      <c r="JE73" s="107"/>
      <c r="JF73" s="107"/>
      <c r="JG73" s="107"/>
      <c r="JH73" s="107"/>
      <c r="JI73" s="107"/>
      <c r="JJ73" s="107"/>
      <c r="JK73" s="107"/>
      <c r="JL73" s="107"/>
      <c r="JM73" s="107"/>
      <c r="JN73" s="107"/>
      <c r="JO73" s="107"/>
      <c r="JP73" s="107"/>
      <c r="JQ73" s="107"/>
      <c r="JR73" s="107"/>
      <c r="JS73" s="107"/>
      <c r="JT73" s="107"/>
      <c r="JU73" s="107"/>
      <c r="JV73" s="107"/>
      <c r="JW73" s="107"/>
      <c r="JX73" s="107"/>
      <c r="JY73" s="107"/>
      <c r="JZ73" s="107"/>
      <c r="KA73" s="107"/>
      <c r="KB73" s="107"/>
      <c r="KC73" s="107"/>
      <c r="KD73" s="107"/>
      <c r="KE73" s="107"/>
      <c r="KF73" s="107"/>
      <c r="KG73" s="107"/>
      <c r="KH73" s="107"/>
      <c r="KI73" s="107"/>
      <c r="KJ73" s="107"/>
      <c r="KK73" s="107"/>
      <c r="KL73" s="107"/>
      <c r="KM73" s="107"/>
      <c r="KN73" s="107"/>
      <c r="KO73" s="107"/>
      <c r="KP73" s="107"/>
      <c r="KQ73" s="107"/>
      <c r="KR73" s="107"/>
      <c r="KS73" s="107"/>
      <c r="KT73" s="107"/>
      <c r="KU73" s="107"/>
      <c r="KV73" s="107"/>
      <c r="KW73" s="107"/>
      <c r="KX73" s="107"/>
      <c r="KY73" s="107"/>
      <c r="KZ73" s="107"/>
      <c r="LA73" s="107"/>
      <c r="LB73" s="107"/>
      <c r="LC73" s="107"/>
      <c r="LD73" s="107"/>
      <c r="LE73" s="107"/>
      <c r="LF73" s="107"/>
      <c r="LG73" s="107"/>
      <c r="LH73" s="107"/>
      <c r="LI73" s="107"/>
      <c r="LJ73" s="107"/>
      <c r="LK73" s="107"/>
      <c r="LL73" s="107"/>
      <c r="LM73" s="107"/>
      <c r="LN73" s="107"/>
      <c r="LO73" s="107"/>
      <c r="LP73" s="107"/>
      <c r="LQ73" s="107"/>
      <c r="LR73" s="107"/>
      <c r="LS73" s="107"/>
      <c r="LT73" s="107"/>
      <c r="LU73" s="107"/>
      <c r="LV73" s="107"/>
      <c r="LW73" s="107"/>
      <c r="LX73" s="107"/>
      <c r="LY73" s="107"/>
      <c r="LZ73" s="107"/>
      <c r="MA73" s="107"/>
      <c r="MB73" s="107"/>
      <c r="MC73" s="107"/>
      <c r="MD73" s="107"/>
      <c r="ME73" s="107"/>
      <c r="MF73" s="107"/>
      <c r="MG73" s="107"/>
      <c r="MH73" s="107"/>
      <c r="MI73" s="107"/>
      <c r="MJ73" s="107"/>
      <c r="MK73" s="107"/>
      <c r="ML73" s="107"/>
      <c r="MM73" s="107"/>
      <c r="MN73" s="107"/>
      <c r="MO73" s="107"/>
      <c r="MP73" s="107"/>
      <c r="MQ73" s="107"/>
      <c r="MR73" s="107"/>
      <c r="MS73" s="107"/>
      <c r="MT73" s="107"/>
      <c r="MU73" s="107"/>
      <c r="MV73" s="107"/>
      <c r="MW73" s="107"/>
      <c r="MX73" s="107"/>
      <c r="MY73" s="107"/>
      <c r="MZ73" s="107"/>
      <c r="NA73" s="107"/>
      <c r="NB73" s="107"/>
      <c r="NC73" s="107"/>
      <c r="ND73" s="107"/>
      <c r="NE73" s="107"/>
      <c r="NF73" s="107"/>
      <c r="NG73" s="107"/>
      <c r="NH73" s="107"/>
      <c r="NI73" s="107"/>
      <c r="NJ73" s="107"/>
      <c r="NK73" s="107"/>
      <c r="NL73" s="107"/>
      <c r="NM73" s="107"/>
      <c r="NN73" s="107"/>
      <c r="NO73" s="107"/>
      <c r="NP73" s="107"/>
      <c r="NQ73" s="107"/>
      <c r="NR73" s="107"/>
      <c r="NS73" s="107"/>
      <c r="NT73" s="107"/>
      <c r="NU73" s="107"/>
      <c r="NV73" s="107"/>
      <c r="NW73" s="107"/>
      <c r="NX73" s="107"/>
      <c r="NY73" s="107"/>
      <c r="NZ73" s="107"/>
      <c r="OA73" s="107"/>
    </row>
    <row r="74" spans="1:391" s="645" customFormat="1">
      <c r="A74" s="605">
        <v>552030</v>
      </c>
      <c r="B74" s="639" t="s">
        <v>331</v>
      </c>
      <c r="C74" s="609" t="s">
        <v>726</v>
      </c>
      <c r="D74" s="605"/>
      <c r="E74" s="609" t="s">
        <v>726</v>
      </c>
      <c r="F74" s="608">
        <v>1</v>
      </c>
      <c r="G74" s="609" t="s">
        <v>40</v>
      </c>
      <c r="H74" s="610" t="s">
        <v>184</v>
      </c>
      <c r="I74" s="611" t="s">
        <v>197</v>
      </c>
      <c r="J74" s="611" t="s">
        <v>728</v>
      </c>
      <c r="K74" s="612" t="s">
        <v>184</v>
      </c>
      <c r="L74" s="609" t="s">
        <v>184</v>
      </c>
      <c r="M74" s="605">
        <v>17</v>
      </c>
      <c r="N74" s="605" t="s">
        <v>185</v>
      </c>
      <c r="O74" s="605" t="s">
        <v>114</v>
      </c>
      <c r="P74" s="605">
        <v>2</v>
      </c>
      <c r="Q74" s="605">
        <v>5</v>
      </c>
      <c r="R74" s="613">
        <v>3</v>
      </c>
      <c r="S74" s="614"/>
      <c r="T74" s="967"/>
      <c r="U74" s="967"/>
      <c r="V74" s="995"/>
      <c r="W74" s="995"/>
      <c r="X74" s="995"/>
      <c r="Y74" s="995"/>
      <c r="Z74" s="995"/>
      <c r="AA74" s="1003"/>
      <c r="AB74" s="1004"/>
      <c r="AC74" s="107"/>
      <c r="AD74" s="107"/>
      <c r="AE74" s="107"/>
      <c r="AF74" s="107"/>
      <c r="AG74" s="107"/>
      <c r="AH74" s="107"/>
      <c r="AI74" s="107"/>
      <c r="AJ74" s="107"/>
      <c r="AK74" s="107"/>
      <c r="AL74" s="107"/>
      <c r="AM74" s="107"/>
      <c r="AN74" s="107"/>
      <c r="AO74" s="107"/>
      <c r="AP74" s="107"/>
      <c r="AQ74" s="107"/>
      <c r="AR74" s="107"/>
      <c r="AS74" s="107"/>
      <c r="AT74" s="107"/>
      <c r="AU74" s="107"/>
      <c r="AV74" s="107"/>
      <c r="AW74" s="107"/>
      <c r="AX74" s="107"/>
      <c r="AY74" s="107"/>
      <c r="AZ74" s="107"/>
      <c r="BA74" s="107"/>
      <c r="BB74" s="107"/>
      <c r="BC74" s="107"/>
      <c r="BD74" s="107"/>
      <c r="BE74" s="107"/>
      <c r="BF74" s="107"/>
      <c r="BG74" s="107"/>
      <c r="BH74" s="107"/>
      <c r="BI74" s="107"/>
      <c r="BJ74" s="107"/>
      <c r="BK74" s="107"/>
      <c r="BL74" s="107"/>
      <c r="BM74" s="107"/>
      <c r="BN74" s="107"/>
      <c r="BO74" s="107"/>
      <c r="BP74" s="107"/>
      <c r="BQ74" s="107"/>
      <c r="BR74" s="107"/>
      <c r="BS74" s="107"/>
      <c r="BT74" s="107"/>
      <c r="BU74" s="107"/>
      <c r="BV74" s="107"/>
      <c r="BW74" s="107"/>
      <c r="BX74" s="107"/>
      <c r="BY74" s="107"/>
      <c r="BZ74" s="107"/>
      <c r="CA74" s="107"/>
      <c r="CB74" s="107"/>
      <c r="CC74" s="107"/>
      <c r="CD74" s="107"/>
      <c r="CE74" s="107"/>
      <c r="CF74" s="107"/>
      <c r="CG74" s="107"/>
      <c r="CH74" s="107"/>
      <c r="CI74" s="107"/>
      <c r="CJ74" s="107"/>
      <c r="CK74" s="107"/>
      <c r="CL74" s="107"/>
      <c r="CM74" s="107"/>
      <c r="CN74" s="107"/>
      <c r="CO74" s="107"/>
      <c r="CP74" s="107"/>
      <c r="CQ74" s="107"/>
      <c r="CR74" s="107"/>
      <c r="CS74" s="107"/>
      <c r="CT74" s="107"/>
      <c r="CU74" s="107"/>
      <c r="CV74" s="107"/>
      <c r="CW74" s="107"/>
      <c r="CX74" s="107"/>
      <c r="CY74" s="107"/>
      <c r="CZ74" s="107"/>
      <c r="DA74" s="107"/>
      <c r="DB74" s="107"/>
      <c r="DC74" s="107"/>
      <c r="DD74" s="107"/>
      <c r="DE74" s="107"/>
      <c r="DF74" s="107"/>
      <c r="DG74" s="107"/>
      <c r="DH74" s="107"/>
      <c r="DI74" s="107"/>
      <c r="DJ74" s="107"/>
      <c r="DK74" s="107"/>
      <c r="DL74" s="107"/>
      <c r="DM74" s="107"/>
      <c r="DN74" s="107"/>
      <c r="DO74" s="107"/>
      <c r="DP74" s="107"/>
      <c r="DQ74" s="107"/>
      <c r="DR74" s="107"/>
      <c r="DS74" s="107"/>
      <c r="DT74" s="107"/>
      <c r="DU74" s="107"/>
      <c r="DV74" s="107"/>
      <c r="DW74" s="107"/>
      <c r="DX74" s="107"/>
      <c r="DY74" s="107"/>
      <c r="DZ74" s="107"/>
      <c r="EA74" s="107"/>
      <c r="EB74" s="107"/>
      <c r="EC74" s="107"/>
      <c r="ED74" s="107"/>
      <c r="EE74" s="107"/>
      <c r="EF74" s="107"/>
      <c r="EG74" s="107"/>
      <c r="EH74" s="107"/>
      <c r="EI74" s="107"/>
      <c r="EJ74" s="107"/>
      <c r="EK74" s="107"/>
      <c r="EL74" s="107"/>
      <c r="EM74" s="107"/>
      <c r="EN74" s="107"/>
      <c r="EO74" s="107"/>
      <c r="EP74" s="107"/>
      <c r="EQ74" s="107"/>
      <c r="ER74" s="107"/>
      <c r="ES74" s="107"/>
      <c r="ET74" s="107"/>
      <c r="EU74" s="107"/>
      <c r="EV74" s="107"/>
      <c r="EW74" s="107"/>
      <c r="EX74" s="107"/>
      <c r="EY74" s="107"/>
      <c r="EZ74" s="107"/>
      <c r="FA74" s="107"/>
      <c r="FB74" s="107"/>
      <c r="FC74" s="107"/>
      <c r="FD74" s="107"/>
      <c r="FE74" s="107"/>
      <c r="FF74" s="107"/>
      <c r="FG74" s="107"/>
      <c r="FH74" s="107"/>
      <c r="FI74" s="107"/>
      <c r="FJ74" s="107"/>
      <c r="FK74" s="107"/>
      <c r="FL74" s="107"/>
      <c r="FM74" s="107"/>
      <c r="FN74" s="107"/>
      <c r="FO74" s="107"/>
      <c r="FP74" s="107"/>
      <c r="FQ74" s="107"/>
      <c r="FR74" s="107"/>
      <c r="FS74" s="107"/>
      <c r="FT74" s="107"/>
      <c r="FU74" s="107"/>
      <c r="FV74" s="107"/>
      <c r="FW74" s="107"/>
      <c r="FX74" s="107"/>
      <c r="FY74" s="107"/>
      <c r="FZ74" s="107"/>
      <c r="GA74" s="107"/>
      <c r="GB74" s="107"/>
      <c r="GC74" s="107"/>
      <c r="GD74" s="107"/>
      <c r="GE74" s="107"/>
      <c r="GF74" s="107"/>
      <c r="GG74" s="107"/>
      <c r="GH74" s="107"/>
      <c r="GI74" s="107"/>
      <c r="GJ74" s="107"/>
      <c r="GK74" s="107"/>
      <c r="GL74" s="107"/>
      <c r="GM74" s="107"/>
      <c r="GN74" s="107"/>
      <c r="GO74" s="107"/>
      <c r="GP74" s="107"/>
      <c r="GQ74" s="107"/>
      <c r="GR74" s="107"/>
      <c r="GS74" s="107"/>
      <c r="GT74" s="107"/>
      <c r="GU74" s="107"/>
      <c r="GV74" s="107"/>
      <c r="GW74" s="107"/>
      <c r="GX74" s="107"/>
      <c r="GY74" s="107"/>
      <c r="GZ74" s="107"/>
      <c r="HA74" s="107"/>
      <c r="HB74" s="107"/>
      <c r="HC74" s="107"/>
      <c r="HD74" s="107"/>
      <c r="HE74" s="107"/>
      <c r="HF74" s="107"/>
      <c r="HG74" s="107"/>
      <c r="HH74" s="107"/>
      <c r="HI74" s="107"/>
      <c r="HJ74" s="107"/>
      <c r="HK74" s="107"/>
      <c r="HL74" s="107"/>
      <c r="HM74" s="107"/>
      <c r="HN74" s="107"/>
      <c r="HO74" s="107"/>
      <c r="HP74" s="107"/>
      <c r="HQ74" s="107"/>
      <c r="HR74" s="107"/>
      <c r="HS74" s="107"/>
      <c r="HT74" s="107"/>
      <c r="HU74" s="107"/>
      <c r="HV74" s="107"/>
      <c r="HW74" s="107"/>
      <c r="HX74" s="107"/>
      <c r="HY74" s="107"/>
      <c r="HZ74" s="107"/>
      <c r="IA74" s="107"/>
      <c r="IB74" s="107"/>
      <c r="IC74" s="107"/>
      <c r="ID74" s="107"/>
      <c r="IE74" s="107"/>
      <c r="IF74" s="107"/>
      <c r="IG74" s="107"/>
      <c r="IH74" s="107"/>
      <c r="II74" s="107"/>
      <c r="IJ74" s="107"/>
      <c r="IK74" s="107"/>
      <c r="IL74" s="107"/>
      <c r="IM74" s="107"/>
      <c r="IN74" s="107"/>
      <c r="IO74" s="107"/>
      <c r="IP74" s="107"/>
      <c r="IQ74" s="107"/>
      <c r="IR74" s="107"/>
      <c r="IS74" s="107"/>
      <c r="IT74" s="107"/>
      <c r="IU74" s="107"/>
      <c r="IV74" s="107"/>
      <c r="IW74" s="107"/>
      <c r="IX74" s="107"/>
      <c r="IY74" s="107"/>
      <c r="IZ74" s="107"/>
      <c r="JA74" s="107"/>
      <c r="JB74" s="107"/>
      <c r="JC74" s="107"/>
      <c r="JD74" s="107"/>
      <c r="JE74" s="107"/>
      <c r="JF74" s="107"/>
      <c r="JG74" s="107"/>
      <c r="JH74" s="107"/>
      <c r="JI74" s="107"/>
      <c r="JJ74" s="107"/>
      <c r="JK74" s="107"/>
      <c r="JL74" s="107"/>
      <c r="JM74" s="107"/>
      <c r="JN74" s="107"/>
      <c r="JO74" s="107"/>
      <c r="JP74" s="107"/>
      <c r="JQ74" s="107"/>
      <c r="JR74" s="107"/>
      <c r="JS74" s="107"/>
      <c r="JT74" s="107"/>
      <c r="JU74" s="107"/>
      <c r="JV74" s="107"/>
      <c r="JW74" s="107"/>
      <c r="JX74" s="107"/>
      <c r="JY74" s="107"/>
      <c r="JZ74" s="107"/>
      <c r="KA74" s="107"/>
      <c r="KB74" s="107"/>
      <c r="KC74" s="107"/>
      <c r="KD74" s="107"/>
      <c r="KE74" s="107"/>
      <c r="KF74" s="107"/>
      <c r="KG74" s="107"/>
      <c r="KH74" s="107"/>
      <c r="KI74" s="107"/>
      <c r="KJ74" s="107"/>
      <c r="KK74" s="107"/>
      <c r="KL74" s="107"/>
      <c r="KM74" s="107"/>
      <c r="KN74" s="107"/>
      <c r="KO74" s="107"/>
      <c r="KP74" s="107"/>
      <c r="KQ74" s="107"/>
      <c r="KR74" s="107"/>
      <c r="KS74" s="107"/>
      <c r="KT74" s="107"/>
      <c r="KU74" s="107"/>
      <c r="KV74" s="107"/>
      <c r="KW74" s="107"/>
      <c r="KX74" s="107"/>
      <c r="KY74" s="107"/>
      <c r="KZ74" s="107"/>
      <c r="LA74" s="107"/>
      <c r="LB74" s="107"/>
      <c r="LC74" s="107"/>
      <c r="LD74" s="107"/>
      <c r="LE74" s="107"/>
      <c r="LF74" s="107"/>
      <c r="LG74" s="107"/>
      <c r="LH74" s="107"/>
      <c r="LI74" s="107"/>
      <c r="LJ74" s="107"/>
      <c r="LK74" s="107"/>
      <c r="LL74" s="107"/>
      <c r="LM74" s="107"/>
      <c r="LN74" s="107"/>
      <c r="LO74" s="107"/>
      <c r="LP74" s="107"/>
      <c r="LQ74" s="107"/>
      <c r="LR74" s="107"/>
      <c r="LS74" s="107"/>
      <c r="LT74" s="107"/>
      <c r="LU74" s="107"/>
      <c r="LV74" s="107"/>
      <c r="LW74" s="107"/>
      <c r="LX74" s="107"/>
      <c r="LY74" s="107"/>
      <c r="LZ74" s="107"/>
      <c r="MA74" s="107"/>
      <c r="MB74" s="107"/>
      <c r="MC74" s="107"/>
      <c r="MD74" s="107"/>
      <c r="ME74" s="107"/>
      <c r="MF74" s="107"/>
      <c r="MG74" s="107"/>
      <c r="MH74" s="107"/>
      <c r="MI74" s="107"/>
      <c r="MJ74" s="107"/>
      <c r="MK74" s="107"/>
      <c r="ML74" s="107"/>
      <c r="MM74" s="107"/>
      <c r="MN74" s="107"/>
      <c r="MO74" s="107"/>
      <c r="MP74" s="107"/>
      <c r="MQ74" s="107"/>
      <c r="MR74" s="107"/>
      <c r="MS74" s="107"/>
      <c r="MT74" s="107"/>
      <c r="MU74" s="107"/>
      <c r="MV74" s="107"/>
      <c r="MW74" s="107"/>
      <c r="MX74" s="107"/>
      <c r="MY74" s="107"/>
      <c r="MZ74" s="107"/>
      <c r="NA74" s="107"/>
      <c r="NB74" s="107"/>
      <c r="NC74" s="107"/>
      <c r="ND74" s="107"/>
      <c r="NE74" s="107"/>
      <c r="NF74" s="107"/>
      <c r="NG74" s="107"/>
      <c r="NH74" s="107"/>
      <c r="NI74" s="107"/>
      <c r="NJ74" s="107"/>
      <c r="NK74" s="107"/>
      <c r="NL74" s="107"/>
      <c r="NM74" s="107"/>
      <c r="NN74" s="107"/>
      <c r="NO74" s="107"/>
      <c r="NP74" s="107"/>
      <c r="NQ74" s="107"/>
      <c r="NR74" s="107"/>
      <c r="NS74" s="107"/>
      <c r="NT74" s="107"/>
      <c r="NU74" s="107"/>
      <c r="NV74" s="107"/>
      <c r="NW74" s="107"/>
      <c r="NX74" s="107"/>
      <c r="NY74" s="107"/>
      <c r="NZ74" s="107"/>
      <c r="OA74" s="107"/>
    </row>
    <row r="75" spans="1:391" s="645" customFormat="1">
      <c r="A75" s="605">
        <v>552030</v>
      </c>
      <c r="B75" s="639" t="s">
        <v>331</v>
      </c>
      <c r="C75" s="609" t="s">
        <v>726</v>
      </c>
      <c r="D75" s="605"/>
      <c r="E75" s="609" t="s">
        <v>726</v>
      </c>
      <c r="F75" s="608">
        <v>1</v>
      </c>
      <c r="G75" s="609" t="s">
        <v>40</v>
      </c>
      <c r="H75" s="610" t="s">
        <v>184</v>
      </c>
      <c r="I75" s="611" t="s">
        <v>187</v>
      </c>
      <c r="J75" s="611" t="s">
        <v>729</v>
      </c>
      <c r="K75" s="612" t="s">
        <v>184</v>
      </c>
      <c r="L75" s="609" t="s">
        <v>184</v>
      </c>
      <c r="M75" s="605">
        <v>17</v>
      </c>
      <c r="N75" s="605" t="s">
        <v>185</v>
      </c>
      <c r="O75" s="605" t="s">
        <v>114</v>
      </c>
      <c r="P75" s="605">
        <v>2</v>
      </c>
      <c r="Q75" s="605">
        <v>5</v>
      </c>
      <c r="R75" s="613">
        <v>3</v>
      </c>
      <c r="S75" s="614"/>
      <c r="T75" s="967"/>
      <c r="U75" s="967"/>
      <c r="V75" s="995"/>
      <c r="W75" s="995"/>
      <c r="X75" s="995"/>
      <c r="Y75" s="995"/>
      <c r="Z75" s="995"/>
      <c r="AA75" s="1003"/>
      <c r="AB75" s="1004"/>
      <c r="AC75" s="107"/>
      <c r="AD75" s="107"/>
      <c r="AE75" s="107"/>
      <c r="AF75" s="107"/>
      <c r="AG75" s="107"/>
      <c r="AH75" s="107"/>
      <c r="AI75" s="107"/>
      <c r="AJ75" s="107"/>
      <c r="AK75" s="107"/>
      <c r="AL75" s="107"/>
      <c r="AM75" s="107"/>
      <c r="AN75" s="107"/>
      <c r="AO75" s="107"/>
      <c r="AP75" s="107"/>
      <c r="AQ75" s="107"/>
      <c r="AR75" s="107"/>
      <c r="AS75" s="107"/>
      <c r="AT75" s="107"/>
      <c r="AU75" s="107"/>
      <c r="AV75" s="107"/>
      <c r="AW75" s="107"/>
      <c r="AX75" s="107"/>
      <c r="AY75" s="107"/>
      <c r="AZ75" s="107"/>
      <c r="BA75" s="107"/>
      <c r="BB75" s="107"/>
      <c r="BC75" s="107"/>
      <c r="BD75" s="107"/>
      <c r="BE75" s="107"/>
      <c r="BF75" s="107"/>
      <c r="BG75" s="107"/>
      <c r="BH75" s="107"/>
      <c r="BI75" s="107"/>
      <c r="BJ75" s="107"/>
      <c r="BK75" s="107"/>
      <c r="BL75" s="107"/>
      <c r="BM75" s="107"/>
      <c r="BN75" s="107"/>
      <c r="BO75" s="107"/>
      <c r="BP75" s="107"/>
      <c r="BQ75" s="107"/>
      <c r="BR75" s="107"/>
      <c r="BS75" s="107"/>
      <c r="BT75" s="107"/>
      <c r="BU75" s="107"/>
      <c r="BV75" s="107"/>
      <c r="BW75" s="107"/>
      <c r="BX75" s="107"/>
      <c r="BY75" s="107"/>
      <c r="BZ75" s="107"/>
      <c r="CA75" s="107"/>
      <c r="CB75" s="107"/>
      <c r="CC75" s="107"/>
      <c r="CD75" s="107"/>
      <c r="CE75" s="107"/>
      <c r="CF75" s="107"/>
      <c r="CG75" s="107"/>
      <c r="CH75" s="107"/>
      <c r="CI75" s="107"/>
      <c r="CJ75" s="107"/>
      <c r="CK75" s="107"/>
      <c r="CL75" s="107"/>
      <c r="CM75" s="107"/>
      <c r="CN75" s="107"/>
      <c r="CO75" s="107"/>
      <c r="CP75" s="107"/>
      <c r="CQ75" s="107"/>
      <c r="CR75" s="107"/>
      <c r="CS75" s="107"/>
      <c r="CT75" s="107"/>
      <c r="CU75" s="107"/>
      <c r="CV75" s="107"/>
      <c r="CW75" s="107"/>
      <c r="CX75" s="107"/>
      <c r="CY75" s="107"/>
      <c r="CZ75" s="107"/>
      <c r="DA75" s="107"/>
      <c r="DB75" s="107"/>
      <c r="DC75" s="107"/>
      <c r="DD75" s="107"/>
      <c r="DE75" s="107"/>
      <c r="DF75" s="107"/>
      <c r="DG75" s="107"/>
      <c r="DH75" s="107"/>
      <c r="DI75" s="107"/>
      <c r="DJ75" s="107"/>
      <c r="DK75" s="107"/>
      <c r="DL75" s="107"/>
      <c r="DM75" s="107"/>
      <c r="DN75" s="107"/>
      <c r="DO75" s="107"/>
      <c r="DP75" s="107"/>
      <c r="DQ75" s="107"/>
      <c r="DR75" s="107"/>
      <c r="DS75" s="107"/>
      <c r="DT75" s="107"/>
      <c r="DU75" s="107"/>
      <c r="DV75" s="107"/>
      <c r="DW75" s="107"/>
      <c r="DX75" s="107"/>
      <c r="DY75" s="107"/>
      <c r="DZ75" s="107"/>
      <c r="EA75" s="107"/>
      <c r="EB75" s="107"/>
      <c r="EC75" s="107"/>
      <c r="ED75" s="107"/>
      <c r="EE75" s="107"/>
      <c r="EF75" s="107"/>
      <c r="EG75" s="107"/>
      <c r="EH75" s="107"/>
      <c r="EI75" s="107"/>
      <c r="EJ75" s="107"/>
      <c r="EK75" s="107"/>
      <c r="EL75" s="107"/>
      <c r="EM75" s="107"/>
      <c r="EN75" s="107"/>
      <c r="EO75" s="107"/>
      <c r="EP75" s="107"/>
      <c r="EQ75" s="107"/>
      <c r="ER75" s="107"/>
      <c r="ES75" s="107"/>
      <c r="ET75" s="107"/>
      <c r="EU75" s="107"/>
      <c r="EV75" s="107"/>
      <c r="EW75" s="107"/>
      <c r="EX75" s="107"/>
      <c r="EY75" s="107"/>
      <c r="EZ75" s="107"/>
      <c r="FA75" s="107"/>
      <c r="FB75" s="107"/>
      <c r="FC75" s="107"/>
      <c r="FD75" s="107"/>
      <c r="FE75" s="107"/>
      <c r="FF75" s="107"/>
      <c r="FG75" s="107"/>
      <c r="FH75" s="107"/>
      <c r="FI75" s="107"/>
      <c r="FJ75" s="107"/>
      <c r="FK75" s="107"/>
      <c r="FL75" s="107"/>
      <c r="FM75" s="107"/>
      <c r="FN75" s="107"/>
      <c r="FO75" s="107"/>
      <c r="FP75" s="107"/>
      <c r="FQ75" s="107"/>
      <c r="FR75" s="107"/>
      <c r="FS75" s="107"/>
      <c r="FT75" s="107"/>
      <c r="FU75" s="107"/>
      <c r="FV75" s="107"/>
      <c r="FW75" s="107"/>
      <c r="FX75" s="107"/>
      <c r="FY75" s="107"/>
      <c r="FZ75" s="107"/>
      <c r="GA75" s="107"/>
      <c r="GB75" s="107"/>
      <c r="GC75" s="107"/>
      <c r="GD75" s="107"/>
      <c r="GE75" s="107"/>
      <c r="GF75" s="107"/>
      <c r="GG75" s="107"/>
      <c r="GH75" s="107"/>
      <c r="GI75" s="107"/>
      <c r="GJ75" s="107"/>
      <c r="GK75" s="107"/>
      <c r="GL75" s="107"/>
      <c r="GM75" s="107"/>
      <c r="GN75" s="107"/>
      <c r="GO75" s="107"/>
      <c r="GP75" s="107"/>
      <c r="GQ75" s="107"/>
      <c r="GR75" s="107"/>
      <c r="GS75" s="107"/>
      <c r="GT75" s="107"/>
      <c r="GU75" s="107"/>
      <c r="GV75" s="107"/>
      <c r="GW75" s="107"/>
      <c r="GX75" s="107"/>
      <c r="GY75" s="107"/>
      <c r="GZ75" s="107"/>
      <c r="HA75" s="107"/>
      <c r="HB75" s="107"/>
      <c r="HC75" s="107"/>
      <c r="HD75" s="107"/>
      <c r="HE75" s="107"/>
      <c r="HF75" s="107"/>
      <c r="HG75" s="107"/>
      <c r="HH75" s="107"/>
      <c r="HI75" s="107"/>
      <c r="HJ75" s="107"/>
      <c r="HK75" s="107"/>
      <c r="HL75" s="107"/>
      <c r="HM75" s="107"/>
      <c r="HN75" s="107"/>
      <c r="HO75" s="107"/>
      <c r="HP75" s="107"/>
      <c r="HQ75" s="107"/>
      <c r="HR75" s="107"/>
      <c r="HS75" s="107"/>
      <c r="HT75" s="107"/>
      <c r="HU75" s="107"/>
      <c r="HV75" s="107"/>
      <c r="HW75" s="107"/>
      <c r="HX75" s="107"/>
      <c r="HY75" s="107"/>
      <c r="HZ75" s="107"/>
      <c r="IA75" s="107"/>
      <c r="IB75" s="107"/>
      <c r="IC75" s="107"/>
      <c r="ID75" s="107"/>
      <c r="IE75" s="107"/>
      <c r="IF75" s="107"/>
      <c r="IG75" s="107"/>
      <c r="IH75" s="107"/>
      <c r="II75" s="107"/>
      <c r="IJ75" s="107"/>
      <c r="IK75" s="107"/>
      <c r="IL75" s="107"/>
      <c r="IM75" s="107"/>
      <c r="IN75" s="107"/>
      <c r="IO75" s="107"/>
      <c r="IP75" s="107"/>
      <c r="IQ75" s="107"/>
      <c r="IR75" s="107"/>
      <c r="IS75" s="107"/>
      <c r="IT75" s="107"/>
      <c r="IU75" s="107"/>
      <c r="IV75" s="107"/>
      <c r="IW75" s="107"/>
      <c r="IX75" s="107"/>
      <c r="IY75" s="107"/>
      <c r="IZ75" s="107"/>
      <c r="JA75" s="107"/>
      <c r="JB75" s="107"/>
      <c r="JC75" s="107"/>
      <c r="JD75" s="107"/>
      <c r="JE75" s="107"/>
      <c r="JF75" s="107"/>
      <c r="JG75" s="107"/>
      <c r="JH75" s="107"/>
      <c r="JI75" s="107"/>
      <c r="JJ75" s="107"/>
      <c r="JK75" s="107"/>
      <c r="JL75" s="107"/>
      <c r="JM75" s="107"/>
      <c r="JN75" s="107"/>
      <c r="JO75" s="107"/>
      <c r="JP75" s="107"/>
      <c r="JQ75" s="107"/>
      <c r="JR75" s="107"/>
      <c r="JS75" s="107"/>
      <c r="JT75" s="107"/>
      <c r="JU75" s="107"/>
      <c r="JV75" s="107"/>
      <c r="JW75" s="107"/>
      <c r="JX75" s="107"/>
      <c r="JY75" s="107"/>
      <c r="JZ75" s="107"/>
      <c r="KA75" s="107"/>
      <c r="KB75" s="107"/>
      <c r="KC75" s="107"/>
      <c r="KD75" s="107"/>
      <c r="KE75" s="107"/>
      <c r="KF75" s="107"/>
      <c r="KG75" s="107"/>
      <c r="KH75" s="107"/>
      <c r="KI75" s="107"/>
      <c r="KJ75" s="107"/>
      <c r="KK75" s="107"/>
      <c r="KL75" s="107"/>
      <c r="KM75" s="107"/>
      <c r="KN75" s="107"/>
      <c r="KO75" s="107"/>
      <c r="KP75" s="107"/>
      <c r="KQ75" s="107"/>
      <c r="KR75" s="107"/>
      <c r="KS75" s="107"/>
      <c r="KT75" s="107"/>
      <c r="KU75" s="107"/>
      <c r="KV75" s="107"/>
      <c r="KW75" s="107"/>
      <c r="KX75" s="107"/>
      <c r="KY75" s="107"/>
      <c r="KZ75" s="107"/>
      <c r="LA75" s="107"/>
      <c r="LB75" s="107"/>
      <c r="LC75" s="107"/>
      <c r="LD75" s="107"/>
      <c r="LE75" s="107"/>
      <c r="LF75" s="107"/>
      <c r="LG75" s="107"/>
      <c r="LH75" s="107"/>
      <c r="LI75" s="107"/>
      <c r="LJ75" s="107"/>
      <c r="LK75" s="107"/>
      <c r="LL75" s="107"/>
      <c r="LM75" s="107"/>
      <c r="LN75" s="107"/>
      <c r="LO75" s="107"/>
      <c r="LP75" s="107"/>
      <c r="LQ75" s="107"/>
      <c r="LR75" s="107"/>
      <c r="LS75" s="107"/>
      <c r="LT75" s="107"/>
      <c r="LU75" s="107"/>
      <c r="LV75" s="107"/>
      <c r="LW75" s="107"/>
      <c r="LX75" s="107"/>
      <c r="LY75" s="107"/>
      <c r="LZ75" s="107"/>
      <c r="MA75" s="107"/>
      <c r="MB75" s="107"/>
      <c r="MC75" s="107"/>
      <c r="MD75" s="107"/>
      <c r="ME75" s="107"/>
      <c r="MF75" s="107"/>
      <c r="MG75" s="107"/>
      <c r="MH75" s="107"/>
      <c r="MI75" s="107"/>
      <c r="MJ75" s="107"/>
      <c r="MK75" s="107"/>
      <c r="ML75" s="107"/>
      <c r="MM75" s="107"/>
      <c r="MN75" s="107"/>
      <c r="MO75" s="107"/>
      <c r="MP75" s="107"/>
      <c r="MQ75" s="107"/>
      <c r="MR75" s="107"/>
      <c r="MS75" s="107"/>
      <c r="MT75" s="107"/>
      <c r="MU75" s="107"/>
      <c r="MV75" s="107"/>
      <c r="MW75" s="107"/>
      <c r="MX75" s="107"/>
      <c r="MY75" s="107"/>
      <c r="MZ75" s="107"/>
      <c r="NA75" s="107"/>
      <c r="NB75" s="107"/>
      <c r="NC75" s="107"/>
      <c r="ND75" s="107"/>
      <c r="NE75" s="107"/>
      <c r="NF75" s="107"/>
      <c r="NG75" s="107"/>
      <c r="NH75" s="107"/>
      <c r="NI75" s="107"/>
      <c r="NJ75" s="107"/>
      <c r="NK75" s="107"/>
      <c r="NL75" s="107"/>
      <c r="NM75" s="107"/>
      <c r="NN75" s="107"/>
      <c r="NO75" s="107"/>
      <c r="NP75" s="107"/>
      <c r="NQ75" s="107"/>
      <c r="NR75" s="107"/>
      <c r="NS75" s="107"/>
      <c r="NT75" s="107"/>
      <c r="NU75" s="107"/>
      <c r="NV75" s="107"/>
      <c r="NW75" s="107"/>
      <c r="NX75" s="107"/>
      <c r="NY75" s="107"/>
      <c r="NZ75" s="107"/>
      <c r="OA75" s="107"/>
    </row>
    <row r="76" spans="1:391" s="645" customFormat="1">
      <c r="A76" s="605">
        <v>552030</v>
      </c>
      <c r="B76" s="639" t="s">
        <v>331</v>
      </c>
      <c r="C76" s="609" t="s">
        <v>726</v>
      </c>
      <c r="D76" s="605"/>
      <c r="E76" s="609" t="s">
        <v>726</v>
      </c>
      <c r="F76" s="608">
        <v>1</v>
      </c>
      <c r="G76" s="609" t="s">
        <v>40</v>
      </c>
      <c r="H76" s="610" t="s">
        <v>184</v>
      </c>
      <c r="I76" s="611" t="s">
        <v>187</v>
      </c>
      <c r="J76" s="611" t="s">
        <v>730</v>
      </c>
      <c r="K76" s="612" t="s">
        <v>184</v>
      </c>
      <c r="L76" s="609" t="s">
        <v>184</v>
      </c>
      <c r="M76" s="605">
        <v>17</v>
      </c>
      <c r="N76" s="605" t="s">
        <v>185</v>
      </c>
      <c r="O76" s="605" t="s">
        <v>114</v>
      </c>
      <c r="P76" s="605">
        <v>3</v>
      </c>
      <c r="Q76" s="605">
        <v>5</v>
      </c>
      <c r="R76" s="613">
        <v>4</v>
      </c>
      <c r="S76" s="614" t="s">
        <v>237</v>
      </c>
      <c r="T76" s="967"/>
      <c r="U76" s="967"/>
      <c r="V76" s="995"/>
      <c r="W76" s="995"/>
      <c r="X76" s="995"/>
      <c r="Y76" s="995"/>
      <c r="Z76" s="995"/>
      <c r="AA76" s="1003"/>
      <c r="AB76" s="1004"/>
      <c r="AC76" s="107"/>
      <c r="AD76" s="107"/>
      <c r="AE76" s="107"/>
      <c r="AF76" s="107"/>
      <c r="AG76" s="107"/>
      <c r="AH76" s="107"/>
      <c r="AI76" s="107"/>
      <c r="AJ76" s="107"/>
      <c r="AK76" s="107"/>
      <c r="AL76" s="107"/>
      <c r="AM76" s="107"/>
      <c r="AN76" s="107"/>
      <c r="AO76" s="107"/>
      <c r="AP76" s="107"/>
      <c r="AQ76" s="107"/>
      <c r="AR76" s="107"/>
      <c r="AS76" s="107"/>
      <c r="AT76" s="107"/>
      <c r="AU76" s="107"/>
      <c r="AV76" s="107"/>
      <c r="AW76" s="107"/>
      <c r="AX76" s="107"/>
      <c r="AY76" s="107"/>
      <c r="AZ76" s="107"/>
      <c r="BA76" s="107"/>
      <c r="BB76" s="107"/>
      <c r="BC76" s="107"/>
      <c r="BD76" s="107"/>
      <c r="BE76" s="107"/>
      <c r="BF76" s="107"/>
      <c r="BG76" s="107"/>
      <c r="BH76" s="107"/>
      <c r="BI76" s="107"/>
      <c r="BJ76" s="107"/>
      <c r="BK76" s="107"/>
      <c r="BL76" s="107"/>
      <c r="BM76" s="107"/>
      <c r="BN76" s="107"/>
      <c r="BO76" s="107"/>
      <c r="BP76" s="107"/>
      <c r="BQ76" s="107"/>
      <c r="BR76" s="107"/>
      <c r="BS76" s="107"/>
      <c r="BT76" s="107"/>
      <c r="BU76" s="107"/>
      <c r="BV76" s="107"/>
      <c r="BW76" s="107"/>
      <c r="BX76" s="107"/>
      <c r="BY76" s="107"/>
      <c r="BZ76" s="107"/>
      <c r="CA76" s="107"/>
      <c r="CB76" s="107"/>
      <c r="CC76" s="107"/>
      <c r="CD76" s="107"/>
      <c r="CE76" s="107"/>
      <c r="CF76" s="107"/>
      <c r="CG76" s="107"/>
      <c r="CH76" s="107"/>
      <c r="CI76" s="107"/>
      <c r="CJ76" s="107"/>
      <c r="CK76" s="107"/>
      <c r="CL76" s="107"/>
      <c r="CM76" s="107"/>
      <c r="CN76" s="107"/>
      <c r="CO76" s="107"/>
      <c r="CP76" s="107"/>
      <c r="CQ76" s="107"/>
      <c r="CR76" s="107"/>
      <c r="CS76" s="107"/>
      <c r="CT76" s="107"/>
      <c r="CU76" s="107"/>
      <c r="CV76" s="107"/>
      <c r="CW76" s="107"/>
      <c r="CX76" s="107"/>
      <c r="CY76" s="107"/>
      <c r="CZ76" s="107"/>
      <c r="DA76" s="107"/>
      <c r="DB76" s="107"/>
      <c r="DC76" s="107"/>
      <c r="DD76" s="107"/>
      <c r="DE76" s="107"/>
      <c r="DF76" s="107"/>
      <c r="DG76" s="107"/>
      <c r="DH76" s="107"/>
      <c r="DI76" s="107"/>
      <c r="DJ76" s="107"/>
      <c r="DK76" s="107"/>
      <c r="DL76" s="107"/>
      <c r="DM76" s="107"/>
      <c r="DN76" s="107"/>
      <c r="DO76" s="107"/>
      <c r="DP76" s="107"/>
      <c r="DQ76" s="107"/>
      <c r="DR76" s="107"/>
      <c r="DS76" s="107"/>
      <c r="DT76" s="107"/>
      <c r="DU76" s="107"/>
      <c r="DV76" s="107"/>
      <c r="DW76" s="107"/>
      <c r="DX76" s="107"/>
      <c r="DY76" s="107"/>
      <c r="DZ76" s="107"/>
      <c r="EA76" s="107"/>
      <c r="EB76" s="107"/>
      <c r="EC76" s="107"/>
      <c r="ED76" s="107"/>
      <c r="EE76" s="107"/>
      <c r="EF76" s="107"/>
      <c r="EG76" s="107"/>
      <c r="EH76" s="107"/>
      <c r="EI76" s="107"/>
      <c r="EJ76" s="107"/>
      <c r="EK76" s="107"/>
      <c r="EL76" s="107"/>
      <c r="EM76" s="107"/>
      <c r="EN76" s="107"/>
      <c r="EO76" s="107"/>
      <c r="EP76" s="107"/>
      <c r="EQ76" s="107"/>
      <c r="ER76" s="107"/>
      <c r="ES76" s="107"/>
      <c r="ET76" s="107"/>
      <c r="EU76" s="107"/>
      <c r="EV76" s="107"/>
      <c r="EW76" s="107"/>
      <c r="EX76" s="107"/>
      <c r="EY76" s="107"/>
      <c r="EZ76" s="107"/>
      <c r="FA76" s="107"/>
      <c r="FB76" s="107"/>
      <c r="FC76" s="107"/>
      <c r="FD76" s="107"/>
      <c r="FE76" s="107"/>
      <c r="FF76" s="107"/>
      <c r="FG76" s="107"/>
      <c r="FH76" s="107"/>
      <c r="FI76" s="107"/>
      <c r="FJ76" s="107"/>
      <c r="FK76" s="107"/>
      <c r="FL76" s="107"/>
      <c r="FM76" s="107"/>
      <c r="FN76" s="107"/>
      <c r="FO76" s="107"/>
      <c r="FP76" s="107"/>
      <c r="FQ76" s="107"/>
      <c r="FR76" s="107"/>
      <c r="FS76" s="107"/>
      <c r="FT76" s="107"/>
      <c r="FU76" s="107"/>
      <c r="FV76" s="107"/>
      <c r="FW76" s="107"/>
      <c r="FX76" s="107"/>
      <c r="FY76" s="107"/>
      <c r="FZ76" s="107"/>
      <c r="GA76" s="107"/>
      <c r="GB76" s="107"/>
      <c r="GC76" s="107"/>
      <c r="GD76" s="107"/>
      <c r="GE76" s="107"/>
      <c r="GF76" s="107"/>
      <c r="GG76" s="107"/>
      <c r="GH76" s="107"/>
      <c r="GI76" s="107"/>
      <c r="GJ76" s="107"/>
      <c r="GK76" s="107"/>
      <c r="GL76" s="107"/>
      <c r="GM76" s="107"/>
      <c r="GN76" s="107"/>
      <c r="GO76" s="107"/>
      <c r="GP76" s="107"/>
      <c r="GQ76" s="107"/>
      <c r="GR76" s="107"/>
      <c r="GS76" s="107"/>
      <c r="GT76" s="107"/>
      <c r="GU76" s="107"/>
      <c r="GV76" s="107"/>
      <c r="GW76" s="107"/>
      <c r="GX76" s="107"/>
      <c r="GY76" s="107"/>
      <c r="GZ76" s="107"/>
      <c r="HA76" s="107"/>
      <c r="HB76" s="107"/>
      <c r="HC76" s="107"/>
      <c r="HD76" s="107"/>
      <c r="HE76" s="107"/>
      <c r="HF76" s="107"/>
      <c r="HG76" s="107"/>
      <c r="HH76" s="107"/>
      <c r="HI76" s="107"/>
      <c r="HJ76" s="107"/>
      <c r="HK76" s="107"/>
      <c r="HL76" s="107"/>
      <c r="HM76" s="107"/>
      <c r="HN76" s="107"/>
      <c r="HO76" s="107"/>
      <c r="HP76" s="107"/>
      <c r="HQ76" s="107"/>
      <c r="HR76" s="107"/>
      <c r="HS76" s="107"/>
      <c r="HT76" s="107"/>
      <c r="HU76" s="107"/>
      <c r="HV76" s="107"/>
      <c r="HW76" s="107"/>
      <c r="HX76" s="107"/>
      <c r="HY76" s="107"/>
      <c r="HZ76" s="107"/>
      <c r="IA76" s="107"/>
      <c r="IB76" s="107"/>
      <c r="IC76" s="107"/>
      <c r="ID76" s="107"/>
      <c r="IE76" s="107"/>
      <c r="IF76" s="107"/>
      <c r="IG76" s="107"/>
      <c r="IH76" s="107"/>
      <c r="II76" s="107"/>
      <c r="IJ76" s="107"/>
      <c r="IK76" s="107"/>
      <c r="IL76" s="107"/>
      <c r="IM76" s="107"/>
      <c r="IN76" s="107"/>
      <c r="IO76" s="107"/>
      <c r="IP76" s="107"/>
      <c r="IQ76" s="107"/>
      <c r="IR76" s="107"/>
      <c r="IS76" s="107"/>
      <c r="IT76" s="107"/>
      <c r="IU76" s="107"/>
      <c r="IV76" s="107"/>
      <c r="IW76" s="107"/>
      <c r="IX76" s="107"/>
      <c r="IY76" s="107"/>
      <c r="IZ76" s="107"/>
      <c r="JA76" s="107"/>
      <c r="JB76" s="107"/>
      <c r="JC76" s="107"/>
      <c r="JD76" s="107"/>
      <c r="JE76" s="107"/>
      <c r="JF76" s="107"/>
      <c r="JG76" s="107"/>
      <c r="JH76" s="107"/>
      <c r="JI76" s="107"/>
      <c r="JJ76" s="107"/>
      <c r="JK76" s="107"/>
      <c r="JL76" s="107"/>
      <c r="JM76" s="107"/>
      <c r="JN76" s="107"/>
      <c r="JO76" s="107"/>
      <c r="JP76" s="107"/>
      <c r="JQ76" s="107"/>
      <c r="JR76" s="107"/>
      <c r="JS76" s="107"/>
      <c r="JT76" s="107"/>
      <c r="JU76" s="107"/>
      <c r="JV76" s="107"/>
      <c r="JW76" s="107"/>
      <c r="JX76" s="107"/>
      <c r="JY76" s="107"/>
      <c r="JZ76" s="107"/>
      <c r="KA76" s="107"/>
      <c r="KB76" s="107"/>
      <c r="KC76" s="107"/>
      <c r="KD76" s="107"/>
      <c r="KE76" s="107"/>
      <c r="KF76" s="107"/>
      <c r="KG76" s="107"/>
      <c r="KH76" s="107"/>
      <c r="KI76" s="107"/>
      <c r="KJ76" s="107"/>
      <c r="KK76" s="107"/>
      <c r="KL76" s="107"/>
      <c r="KM76" s="107"/>
      <c r="KN76" s="107"/>
      <c r="KO76" s="107"/>
      <c r="KP76" s="107"/>
      <c r="KQ76" s="107"/>
      <c r="KR76" s="107"/>
      <c r="KS76" s="107"/>
      <c r="KT76" s="107"/>
      <c r="KU76" s="107"/>
      <c r="KV76" s="107"/>
      <c r="KW76" s="107"/>
      <c r="KX76" s="107"/>
      <c r="KY76" s="107"/>
      <c r="KZ76" s="107"/>
      <c r="LA76" s="107"/>
      <c r="LB76" s="107"/>
      <c r="LC76" s="107"/>
      <c r="LD76" s="107"/>
      <c r="LE76" s="107"/>
      <c r="LF76" s="107"/>
      <c r="LG76" s="107"/>
      <c r="LH76" s="107"/>
      <c r="LI76" s="107"/>
      <c r="LJ76" s="107"/>
      <c r="LK76" s="107"/>
      <c r="LL76" s="107"/>
      <c r="LM76" s="107"/>
      <c r="LN76" s="107"/>
      <c r="LO76" s="107"/>
      <c r="LP76" s="107"/>
      <c r="LQ76" s="107"/>
      <c r="LR76" s="107"/>
      <c r="LS76" s="107"/>
      <c r="LT76" s="107"/>
      <c r="LU76" s="107"/>
      <c r="LV76" s="107"/>
      <c r="LW76" s="107"/>
      <c r="LX76" s="107"/>
      <c r="LY76" s="107"/>
      <c r="LZ76" s="107"/>
      <c r="MA76" s="107"/>
      <c r="MB76" s="107"/>
      <c r="MC76" s="107"/>
      <c r="MD76" s="107"/>
      <c r="ME76" s="107"/>
      <c r="MF76" s="107"/>
      <c r="MG76" s="107"/>
      <c r="MH76" s="107"/>
      <c r="MI76" s="107"/>
      <c r="MJ76" s="107"/>
      <c r="MK76" s="107"/>
      <c r="ML76" s="107"/>
      <c r="MM76" s="107"/>
      <c r="MN76" s="107"/>
      <c r="MO76" s="107"/>
      <c r="MP76" s="107"/>
      <c r="MQ76" s="107"/>
      <c r="MR76" s="107"/>
      <c r="MS76" s="107"/>
      <c r="MT76" s="107"/>
      <c r="MU76" s="107"/>
      <c r="MV76" s="107"/>
      <c r="MW76" s="107"/>
      <c r="MX76" s="107"/>
      <c r="MY76" s="107"/>
      <c r="MZ76" s="107"/>
      <c r="NA76" s="107"/>
      <c r="NB76" s="107"/>
      <c r="NC76" s="107"/>
      <c r="ND76" s="107"/>
      <c r="NE76" s="107"/>
      <c r="NF76" s="107"/>
      <c r="NG76" s="107"/>
      <c r="NH76" s="107"/>
      <c r="NI76" s="107"/>
      <c r="NJ76" s="107"/>
      <c r="NK76" s="107"/>
      <c r="NL76" s="107"/>
      <c r="NM76" s="107"/>
      <c r="NN76" s="107"/>
      <c r="NO76" s="107"/>
      <c r="NP76" s="107"/>
      <c r="NQ76" s="107"/>
      <c r="NR76" s="107"/>
      <c r="NS76" s="107"/>
      <c r="NT76" s="107"/>
      <c r="NU76" s="107"/>
      <c r="NV76" s="107"/>
      <c r="NW76" s="107"/>
      <c r="NX76" s="107"/>
      <c r="NY76" s="107"/>
      <c r="NZ76" s="107"/>
      <c r="OA76" s="107"/>
    </row>
    <row r="77" spans="1:391" s="645" customFormat="1">
      <c r="A77" s="605">
        <v>552030</v>
      </c>
      <c r="B77" s="639" t="s">
        <v>331</v>
      </c>
      <c r="C77" s="609" t="s">
        <v>726</v>
      </c>
      <c r="D77" s="605"/>
      <c r="E77" s="609" t="s">
        <v>726</v>
      </c>
      <c r="F77" s="608">
        <v>1</v>
      </c>
      <c r="G77" s="609" t="s">
        <v>40</v>
      </c>
      <c r="H77" s="610" t="s">
        <v>184</v>
      </c>
      <c r="I77" s="611" t="s">
        <v>187</v>
      </c>
      <c r="J77" s="611" t="s">
        <v>731</v>
      </c>
      <c r="K77" s="612" t="s">
        <v>184</v>
      </c>
      <c r="L77" s="609" t="s">
        <v>184</v>
      </c>
      <c r="M77" s="605">
        <v>17</v>
      </c>
      <c r="N77" s="605" t="s">
        <v>185</v>
      </c>
      <c r="O77" s="605" t="s">
        <v>114</v>
      </c>
      <c r="P77" s="605">
        <v>2</v>
      </c>
      <c r="Q77" s="605">
        <v>5</v>
      </c>
      <c r="R77" s="613">
        <v>3</v>
      </c>
      <c r="S77" s="614"/>
      <c r="T77" s="967"/>
      <c r="U77" s="967"/>
      <c r="V77" s="995"/>
      <c r="W77" s="995"/>
      <c r="X77" s="995"/>
      <c r="Y77" s="995"/>
      <c r="Z77" s="995"/>
      <c r="AA77" s="1003"/>
      <c r="AB77" s="1004"/>
      <c r="AC77" s="107"/>
      <c r="AD77" s="107"/>
      <c r="AE77" s="107"/>
      <c r="AF77" s="107"/>
      <c r="AG77" s="107"/>
      <c r="AH77" s="107"/>
      <c r="AI77" s="107"/>
      <c r="AJ77" s="107"/>
      <c r="AK77" s="107"/>
      <c r="AL77" s="107"/>
      <c r="AM77" s="107"/>
      <c r="AN77" s="107"/>
      <c r="AO77" s="107"/>
      <c r="AP77" s="107"/>
      <c r="AQ77" s="107"/>
      <c r="AR77" s="107"/>
      <c r="AS77" s="107"/>
      <c r="AT77" s="107"/>
      <c r="AU77" s="107"/>
      <c r="AV77" s="107"/>
      <c r="AW77" s="107"/>
      <c r="AX77" s="107"/>
      <c r="AY77" s="107"/>
      <c r="AZ77" s="107"/>
      <c r="BA77" s="107"/>
      <c r="BB77" s="107"/>
      <c r="BC77" s="107"/>
      <c r="BD77" s="107"/>
      <c r="BE77" s="107"/>
      <c r="BF77" s="107"/>
      <c r="BG77" s="107"/>
      <c r="BH77" s="107"/>
      <c r="BI77" s="107"/>
      <c r="BJ77" s="107"/>
      <c r="BK77" s="107"/>
      <c r="BL77" s="107"/>
      <c r="BM77" s="107"/>
      <c r="BN77" s="107"/>
      <c r="BO77" s="107"/>
      <c r="BP77" s="107"/>
      <c r="BQ77" s="107"/>
      <c r="BR77" s="107"/>
      <c r="BS77" s="107"/>
      <c r="BT77" s="107"/>
      <c r="BU77" s="107"/>
      <c r="BV77" s="107"/>
      <c r="BW77" s="107"/>
      <c r="BX77" s="107"/>
      <c r="BY77" s="107"/>
      <c r="BZ77" s="107"/>
      <c r="CA77" s="107"/>
      <c r="CB77" s="107"/>
      <c r="CC77" s="107"/>
      <c r="CD77" s="107"/>
      <c r="CE77" s="107"/>
      <c r="CF77" s="107"/>
      <c r="CG77" s="107"/>
      <c r="CH77" s="107"/>
      <c r="CI77" s="107"/>
      <c r="CJ77" s="107"/>
      <c r="CK77" s="107"/>
      <c r="CL77" s="107"/>
      <c r="CM77" s="107"/>
      <c r="CN77" s="107"/>
      <c r="CO77" s="107"/>
      <c r="CP77" s="107"/>
      <c r="CQ77" s="107"/>
      <c r="CR77" s="107"/>
      <c r="CS77" s="107"/>
      <c r="CT77" s="107"/>
      <c r="CU77" s="107"/>
      <c r="CV77" s="107"/>
      <c r="CW77" s="107"/>
      <c r="CX77" s="107"/>
      <c r="CY77" s="107"/>
      <c r="CZ77" s="107"/>
      <c r="DA77" s="107"/>
      <c r="DB77" s="107"/>
      <c r="DC77" s="107"/>
      <c r="DD77" s="107"/>
      <c r="DE77" s="107"/>
      <c r="DF77" s="107"/>
      <c r="DG77" s="107"/>
      <c r="DH77" s="107"/>
      <c r="DI77" s="107"/>
      <c r="DJ77" s="107"/>
      <c r="DK77" s="107"/>
      <c r="DL77" s="107"/>
      <c r="DM77" s="107"/>
      <c r="DN77" s="107"/>
      <c r="DO77" s="107"/>
      <c r="DP77" s="107"/>
      <c r="DQ77" s="107"/>
      <c r="DR77" s="107"/>
      <c r="DS77" s="107"/>
      <c r="DT77" s="107"/>
      <c r="DU77" s="107"/>
      <c r="DV77" s="107"/>
      <c r="DW77" s="107"/>
      <c r="DX77" s="107"/>
      <c r="DY77" s="107"/>
      <c r="DZ77" s="107"/>
      <c r="EA77" s="107"/>
      <c r="EB77" s="107"/>
      <c r="EC77" s="107"/>
      <c r="ED77" s="107"/>
      <c r="EE77" s="107"/>
      <c r="EF77" s="107"/>
      <c r="EG77" s="107"/>
      <c r="EH77" s="107"/>
      <c r="EI77" s="107"/>
      <c r="EJ77" s="107"/>
      <c r="EK77" s="107"/>
      <c r="EL77" s="107"/>
      <c r="EM77" s="107"/>
      <c r="EN77" s="107"/>
      <c r="EO77" s="107"/>
      <c r="EP77" s="107"/>
      <c r="EQ77" s="107"/>
      <c r="ER77" s="107"/>
      <c r="ES77" s="107"/>
      <c r="ET77" s="107"/>
      <c r="EU77" s="107"/>
      <c r="EV77" s="107"/>
      <c r="EW77" s="107"/>
      <c r="EX77" s="107"/>
      <c r="EY77" s="107"/>
      <c r="EZ77" s="107"/>
      <c r="FA77" s="107"/>
      <c r="FB77" s="107"/>
      <c r="FC77" s="107"/>
      <c r="FD77" s="107"/>
      <c r="FE77" s="107"/>
      <c r="FF77" s="107"/>
      <c r="FG77" s="107"/>
      <c r="FH77" s="107"/>
      <c r="FI77" s="107"/>
      <c r="FJ77" s="107"/>
      <c r="FK77" s="107"/>
      <c r="FL77" s="107"/>
      <c r="FM77" s="107"/>
      <c r="FN77" s="107"/>
      <c r="FO77" s="107"/>
      <c r="FP77" s="107"/>
      <c r="FQ77" s="107"/>
      <c r="FR77" s="107"/>
      <c r="FS77" s="107"/>
      <c r="FT77" s="107"/>
      <c r="FU77" s="107"/>
      <c r="FV77" s="107"/>
      <c r="FW77" s="107"/>
      <c r="FX77" s="107"/>
      <c r="FY77" s="107"/>
      <c r="FZ77" s="107"/>
      <c r="GA77" s="107"/>
      <c r="GB77" s="107"/>
      <c r="GC77" s="107"/>
      <c r="GD77" s="107"/>
      <c r="GE77" s="107"/>
      <c r="GF77" s="107"/>
      <c r="GG77" s="107"/>
      <c r="GH77" s="107"/>
      <c r="GI77" s="107"/>
      <c r="GJ77" s="107"/>
      <c r="GK77" s="107"/>
      <c r="GL77" s="107"/>
      <c r="GM77" s="107"/>
      <c r="GN77" s="107"/>
      <c r="GO77" s="107"/>
      <c r="GP77" s="107"/>
      <c r="GQ77" s="107"/>
      <c r="GR77" s="107"/>
      <c r="GS77" s="107"/>
      <c r="GT77" s="107"/>
      <c r="GU77" s="107"/>
      <c r="GV77" s="107"/>
      <c r="GW77" s="107"/>
      <c r="GX77" s="107"/>
      <c r="GY77" s="107"/>
      <c r="GZ77" s="107"/>
      <c r="HA77" s="107"/>
      <c r="HB77" s="107"/>
      <c r="HC77" s="107"/>
      <c r="HD77" s="107"/>
      <c r="HE77" s="107"/>
      <c r="HF77" s="107"/>
      <c r="HG77" s="107"/>
      <c r="HH77" s="107"/>
      <c r="HI77" s="107"/>
      <c r="HJ77" s="107"/>
      <c r="HK77" s="107"/>
      <c r="HL77" s="107"/>
      <c r="HM77" s="107"/>
      <c r="HN77" s="107"/>
      <c r="HO77" s="107"/>
      <c r="HP77" s="107"/>
      <c r="HQ77" s="107"/>
      <c r="HR77" s="107"/>
      <c r="HS77" s="107"/>
      <c r="HT77" s="107"/>
      <c r="HU77" s="107"/>
      <c r="HV77" s="107"/>
      <c r="HW77" s="107"/>
      <c r="HX77" s="107"/>
      <c r="HY77" s="107"/>
      <c r="HZ77" s="107"/>
      <c r="IA77" s="107"/>
      <c r="IB77" s="107"/>
      <c r="IC77" s="107"/>
      <c r="ID77" s="107"/>
      <c r="IE77" s="107"/>
      <c r="IF77" s="107"/>
      <c r="IG77" s="107"/>
      <c r="IH77" s="107"/>
      <c r="II77" s="107"/>
      <c r="IJ77" s="107"/>
      <c r="IK77" s="107"/>
      <c r="IL77" s="107"/>
      <c r="IM77" s="107"/>
      <c r="IN77" s="107"/>
      <c r="IO77" s="107"/>
      <c r="IP77" s="107"/>
      <c r="IQ77" s="107"/>
      <c r="IR77" s="107"/>
      <c r="IS77" s="107"/>
      <c r="IT77" s="107"/>
      <c r="IU77" s="107"/>
      <c r="IV77" s="107"/>
      <c r="IW77" s="107"/>
      <c r="IX77" s="107"/>
      <c r="IY77" s="107"/>
      <c r="IZ77" s="107"/>
      <c r="JA77" s="107"/>
      <c r="JB77" s="107"/>
      <c r="JC77" s="107"/>
      <c r="JD77" s="107"/>
      <c r="JE77" s="107"/>
      <c r="JF77" s="107"/>
      <c r="JG77" s="107"/>
      <c r="JH77" s="107"/>
      <c r="JI77" s="107"/>
      <c r="JJ77" s="107"/>
      <c r="JK77" s="107"/>
      <c r="JL77" s="107"/>
      <c r="JM77" s="107"/>
      <c r="JN77" s="107"/>
      <c r="JO77" s="107"/>
      <c r="JP77" s="107"/>
      <c r="JQ77" s="107"/>
      <c r="JR77" s="107"/>
      <c r="JS77" s="107"/>
      <c r="JT77" s="107"/>
      <c r="JU77" s="107"/>
      <c r="JV77" s="107"/>
      <c r="JW77" s="107"/>
      <c r="JX77" s="107"/>
      <c r="JY77" s="107"/>
      <c r="JZ77" s="107"/>
      <c r="KA77" s="107"/>
      <c r="KB77" s="107"/>
      <c r="KC77" s="107"/>
      <c r="KD77" s="107"/>
      <c r="KE77" s="107"/>
      <c r="KF77" s="107"/>
      <c r="KG77" s="107"/>
      <c r="KH77" s="107"/>
      <c r="KI77" s="107"/>
      <c r="KJ77" s="107"/>
      <c r="KK77" s="107"/>
      <c r="KL77" s="107"/>
      <c r="KM77" s="107"/>
      <c r="KN77" s="107"/>
      <c r="KO77" s="107"/>
      <c r="KP77" s="107"/>
      <c r="KQ77" s="107"/>
      <c r="KR77" s="107"/>
      <c r="KS77" s="107"/>
      <c r="KT77" s="107"/>
      <c r="KU77" s="107"/>
      <c r="KV77" s="107"/>
      <c r="KW77" s="107"/>
      <c r="KX77" s="107"/>
      <c r="KY77" s="107"/>
      <c r="KZ77" s="107"/>
      <c r="LA77" s="107"/>
      <c r="LB77" s="107"/>
      <c r="LC77" s="107"/>
      <c r="LD77" s="107"/>
      <c r="LE77" s="107"/>
      <c r="LF77" s="107"/>
      <c r="LG77" s="107"/>
      <c r="LH77" s="107"/>
      <c r="LI77" s="107"/>
      <c r="LJ77" s="107"/>
      <c r="LK77" s="107"/>
      <c r="LL77" s="107"/>
      <c r="LM77" s="107"/>
      <c r="LN77" s="107"/>
      <c r="LO77" s="107"/>
      <c r="LP77" s="107"/>
      <c r="LQ77" s="107"/>
      <c r="LR77" s="107"/>
      <c r="LS77" s="107"/>
      <c r="LT77" s="107"/>
      <c r="LU77" s="107"/>
      <c r="LV77" s="107"/>
      <c r="LW77" s="107"/>
      <c r="LX77" s="107"/>
      <c r="LY77" s="107"/>
      <c r="LZ77" s="107"/>
      <c r="MA77" s="107"/>
      <c r="MB77" s="107"/>
      <c r="MC77" s="107"/>
      <c r="MD77" s="107"/>
      <c r="ME77" s="107"/>
      <c r="MF77" s="107"/>
      <c r="MG77" s="107"/>
      <c r="MH77" s="107"/>
      <c r="MI77" s="107"/>
      <c r="MJ77" s="107"/>
      <c r="MK77" s="107"/>
      <c r="ML77" s="107"/>
      <c r="MM77" s="107"/>
      <c r="MN77" s="107"/>
      <c r="MO77" s="107"/>
      <c r="MP77" s="107"/>
      <c r="MQ77" s="107"/>
      <c r="MR77" s="107"/>
      <c r="MS77" s="107"/>
      <c r="MT77" s="107"/>
      <c r="MU77" s="107"/>
      <c r="MV77" s="107"/>
      <c r="MW77" s="107"/>
      <c r="MX77" s="107"/>
      <c r="MY77" s="107"/>
      <c r="MZ77" s="107"/>
      <c r="NA77" s="107"/>
      <c r="NB77" s="107"/>
      <c r="NC77" s="107"/>
      <c r="ND77" s="107"/>
      <c r="NE77" s="107"/>
      <c r="NF77" s="107"/>
      <c r="NG77" s="107"/>
      <c r="NH77" s="107"/>
      <c r="NI77" s="107"/>
      <c r="NJ77" s="107"/>
      <c r="NK77" s="107"/>
      <c r="NL77" s="107"/>
      <c r="NM77" s="107"/>
      <c r="NN77" s="107"/>
      <c r="NO77" s="107"/>
      <c r="NP77" s="107"/>
      <c r="NQ77" s="107"/>
      <c r="NR77" s="107"/>
      <c r="NS77" s="107"/>
      <c r="NT77" s="107"/>
      <c r="NU77" s="107"/>
      <c r="NV77" s="107"/>
      <c r="NW77" s="107"/>
      <c r="NX77" s="107"/>
      <c r="NY77" s="107"/>
      <c r="NZ77" s="107"/>
      <c r="OA77" s="107"/>
    </row>
    <row r="78" spans="1:391">
      <c r="A78" s="605">
        <v>552030</v>
      </c>
      <c r="B78" s="639" t="s">
        <v>331</v>
      </c>
      <c r="C78" s="609" t="s">
        <v>726</v>
      </c>
      <c r="D78" s="605"/>
      <c r="E78" s="609" t="s">
        <v>732</v>
      </c>
      <c r="F78" s="608">
        <v>1</v>
      </c>
      <c r="G78" s="609" t="s">
        <v>40</v>
      </c>
      <c r="H78" s="610" t="s">
        <v>184</v>
      </c>
      <c r="I78" s="611" t="s">
        <v>191</v>
      </c>
      <c r="J78" s="611" t="s">
        <v>733</v>
      </c>
      <c r="K78" s="612" t="s">
        <v>184</v>
      </c>
      <c r="L78" s="609" t="s">
        <v>184</v>
      </c>
      <c r="M78" s="605">
        <v>17</v>
      </c>
      <c r="N78" s="605" t="s">
        <v>185</v>
      </c>
      <c r="O78" s="605" t="s">
        <v>114</v>
      </c>
      <c r="P78" s="605">
        <v>1</v>
      </c>
      <c r="Q78" s="605">
        <v>3</v>
      </c>
      <c r="R78" s="613">
        <v>1</v>
      </c>
      <c r="S78" s="614"/>
      <c r="T78" s="967"/>
      <c r="U78" s="967"/>
      <c r="V78" s="995"/>
      <c r="W78" s="995"/>
      <c r="X78" s="995"/>
      <c r="Y78" s="995"/>
      <c r="Z78" s="995"/>
      <c r="AA78" s="1003"/>
      <c r="AB78" s="1004"/>
    </row>
    <row r="79" spans="1:391">
      <c r="A79" s="605">
        <v>552030</v>
      </c>
      <c r="B79" s="639" t="s">
        <v>331</v>
      </c>
      <c r="C79" s="609" t="s">
        <v>726</v>
      </c>
      <c r="D79" s="605"/>
      <c r="E79" s="609" t="s">
        <v>734</v>
      </c>
      <c r="F79" s="608">
        <v>1</v>
      </c>
      <c r="G79" s="609" t="s">
        <v>40</v>
      </c>
      <c r="H79" s="610" t="s">
        <v>184</v>
      </c>
      <c r="I79" s="611" t="s">
        <v>191</v>
      </c>
      <c r="J79" s="611" t="s">
        <v>733</v>
      </c>
      <c r="K79" s="612" t="s">
        <v>184</v>
      </c>
      <c r="L79" s="609" t="s">
        <v>184</v>
      </c>
      <c r="M79" s="605">
        <v>17</v>
      </c>
      <c r="N79" s="605" t="s">
        <v>185</v>
      </c>
      <c r="O79" s="605" t="s">
        <v>114</v>
      </c>
      <c r="P79" s="605">
        <v>1</v>
      </c>
      <c r="Q79" s="605">
        <v>3</v>
      </c>
      <c r="R79" s="613">
        <v>1</v>
      </c>
      <c r="S79" s="614"/>
      <c r="T79" s="967"/>
      <c r="U79" s="967"/>
      <c r="V79" s="995"/>
      <c r="W79" s="995"/>
      <c r="X79" s="995"/>
      <c r="Y79" s="995"/>
      <c r="Z79" s="995"/>
      <c r="AA79" s="1003"/>
      <c r="AB79" s="1004"/>
    </row>
    <row r="80" spans="1:391" s="107" customFormat="1">
      <c r="A80" s="628">
        <v>552140</v>
      </c>
      <c r="B80" s="639" t="s">
        <v>331</v>
      </c>
      <c r="C80" s="630" t="s">
        <v>735</v>
      </c>
      <c r="D80" s="628"/>
      <c r="E80" s="630" t="s">
        <v>736</v>
      </c>
      <c r="F80" s="629">
        <v>1</v>
      </c>
      <c r="G80" s="630" t="s">
        <v>40</v>
      </c>
      <c r="H80" s="631">
        <v>2018</v>
      </c>
      <c r="I80" s="124" t="s">
        <v>363</v>
      </c>
      <c r="J80" s="124"/>
      <c r="K80" s="632" t="s">
        <v>184</v>
      </c>
      <c r="L80" s="630" t="s">
        <v>184</v>
      </c>
      <c r="M80" s="628">
        <v>17</v>
      </c>
      <c r="N80" s="628" t="s">
        <v>185</v>
      </c>
      <c r="O80" s="628"/>
      <c r="P80" s="628"/>
      <c r="Q80" s="628"/>
      <c r="R80" s="636">
        <v>1</v>
      </c>
      <c r="S80" s="637"/>
      <c r="T80" s="967"/>
      <c r="U80" s="967"/>
      <c r="V80" s="995"/>
      <c r="W80" s="995"/>
      <c r="X80" s="995"/>
      <c r="Y80" s="995"/>
      <c r="Z80" s="995"/>
      <c r="AA80" s="1003"/>
      <c r="AB80" s="1004"/>
    </row>
    <row r="81" spans="1:28" s="107" customFormat="1">
      <c r="A81" s="628">
        <v>552140</v>
      </c>
      <c r="B81" s="639" t="s">
        <v>331</v>
      </c>
      <c r="C81" s="630" t="s">
        <v>735</v>
      </c>
      <c r="D81" s="628"/>
      <c r="E81" s="630" t="s">
        <v>737</v>
      </c>
      <c r="F81" s="629">
        <v>1</v>
      </c>
      <c r="G81" s="630" t="s">
        <v>40</v>
      </c>
      <c r="H81" s="631" t="s">
        <v>184</v>
      </c>
      <c r="I81" s="124" t="s">
        <v>59</v>
      </c>
      <c r="J81" s="124" t="s">
        <v>738</v>
      </c>
      <c r="K81" s="632" t="s">
        <v>184</v>
      </c>
      <c r="L81" s="630" t="s">
        <v>184</v>
      </c>
      <c r="M81" s="628">
        <v>17</v>
      </c>
      <c r="N81" s="628" t="s">
        <v>185</v>
      </c>
      <c r="O81" s="628"/>
      <c r="P81" s="628"/>
      <c r="Q81" s="628"/>
      <c r="R81" s="636">
        <v>1</v>
      </c>
      <c r="S81" s="637"/>
      <c r="T81" s="967"/>
      <c r="U81" s="967"/>
      <c r="V81" s="995"/>
      <c r="W81" s="995"/>
      <c r="X81" s="995"/>
      <c r="Y81" s="995"/>
      <c r="Z81" s="995"/>
      <c r="AA81" s="1003"/>
      <c r="AB81" s="1004"/>
    </row>
    <row r="82" spans="1:28" s="107" customFormat="1">
      <c r="A82" s="628">
        <v>552001</v>
      </c>
      <c r="B82" s="639" t="s">
        <v>331</v>
      </c>
      <c r="C82" s="630" t="s">
        <v>735</v>
      </c>
      <c r="D82" s="628"/>
      <c r="E82" s="630" t="s">
        <v>739</v>
      </c>
      <c r="F82" s="629">
        <v>1</v>
      </c>
      <c r="G82" s="630" t="s">
        <v>40</v>
      </c>
      <c r="H82" s="631" t="s">
        <v>184</v>
      </c>
      <c r="I82" s="124" t="s">
        <v>59</v>
      </c>
      <c r="J82" s="124" t="s">
        <v>738</v>
      </c>
      <c r="K82" s="632" t="s">
        <v>184</v>
      </c>
      <c r="L82" s="630" t="s">
        <v>184</v>
      </c>
      <c r="M82" s="628">
        <v>17</v>
      </c>
      <c r="N82" s="628" t="s">
        <v>185</v>
      </c>
      <c r="O82" s="628"/>
      <c r="P82" s="628"/>
      <c r="Q82" s="628"/>
      <c r="R82" s="636">
        <v>1</v>
      </c>
      <c r="S82" s="637"/>
      <c r="T82" s="967"/>
      <c r="U82" s="967"/>
      <c r="V82" s="995"/>
      <c r="W82" s="995"/>
      <c r="X82" s="995"/>
      <c r="Y82" s="995"/>
      <c r="Z82" s="995"/>
      <c r="AA82" s="1003"/>
      <c r="AB82" s="1004"/>
    </row>
    <row r="83" spans="1:28" s="107" customFormat="1">
      <c r="A83" s="628">
        <v>552001</v>
      </c>
      <c r="B83" s="639" t="s">
        <v>331</v>
      </c>
      <c r="C83" s="630" t="s">
        <v>735</v>
      </c>
      <c r="D83" s="628" t="s">
        <v>740</v>
      </c>
      <c r="E83" s="630" t="s">
        <v>741</v>
      </c>
      <c r="F83" s="629">
        <v>1</v>
      </c>
      <c r="G83" s="630" t="s">
        <v>40</v>
      </c>
      <c r="H83" s="631" t="s">
        <v>184</v>
      </c>
      <c r="I83" s="124" t="s">
        <v>187</v>
      </c>
      <c r="J83" s="124" t="s">
        <v>709</v>
      </c>
      <c r="K83" s="632" t="s">
        <v>184</v>
      </c>
      <c r="L83" s="630" t="s">
        <v>184</v>
      </c>
      <c r="M83" s="628">
        <v>17</v>
      </c>
      <c r="N83" s="628" t="s">
        <v>185</v>
      </c>
      <c r="O83" s="628" t="s">
        <v>114</v>
      </c>
      <c r="P83" s="628">
        <v>1</v>
      </c>
      <c r="Q83" s="628">
        <v>5</v>
      </c>
      <c r="R83" s="636">
        <v>2</v>
      </c>
      <c r="S83" s="637"/>
      <c r="T83" s="967"/>
      <c r="U83" s="967"/>
      <c r="V83" s="995"/>
      <c r="W83" s="995"/>
      <c r="X83" s="995"/>
      <c r="Y83" s="995"/>
      <c r="Z83" s="995"/>
      <c r="AA83" s="1003"/>
      <c r="AB83" s="1004"/>
    </row>
    <row r="84" spans="1:28" s="107" customFormat="1">
      <c r="A84" s="628">
        <v>552001</v>
      </c>
      <c r="B84" s="639" t="s">
        <v>331</v>
      </c>
      <c r="C84" s="630" t="s">
        <v>735</v>
      </c>
      <c r="D84" s="628" t="s">
        <v>742</v>
      </c>
      <c r="E84" s="630" t="s">
        <v>743</v>
      </c>
      <c r="F84" s="629">
        <v>1</v>
      </c>
      <c r="G84" s="630" t="s">
        <v>40</v>
      </c>
      <c r="H84" s="631" t="s">
        <v>184</v>
      </c>
      <c r="I84" s="124" t="s">
        <v>187</v>
      </c>
      <c r="J84" s="124" t="s">
        <v>639</v>
      </c>
      <c r="K84" s="632" t="s">
        <v>184</v>
      </c>
      <c r="L84" s="630" t="s">
        <v>184</v>
      </c>
      <c r="M84" s="628">
        <v>17</v>
      </c>
      <c r="N84" s="628" t="s">
        <v>185</v>
      </c>
      <c r="O84" s="628" t="s">
        <v>114</v>
      </c>
      <c r="P84" s="628">
        <v>1</v>
      </c>
      <c r="Q84" s="628">
        <v>5</v>
      </c>
      <c r="R84" s="636">
        <v>2</v>
      </c>
      <c r="S84" s="637"/>
      <c r="T84" s="967"/>
      <c r="U84" s="967"/>
      <c r="V84" s="995"/>
      <c r="W84" s="995"/>
      <c r="X84" s="995"/>
      <c r="Y84" s="995"/>
      <c r="Z84" s="995"/>
      <c r="AA84" s="1003"/>
      <c r="AB84" s="1004"/>
    </row>
    <row r="85" spans="1:28" s="107" customFormat="1">
      <c r="A85" s="628">
        <v>552001</v>
      </c>
      <c r="B85" s="639" t="s">
        <v>331</v>
      </c>
      <c r="C85" s="630" t="s">
        <v>735</v>
      </c>
      <c r="D85" s="628" t="s">
        <v>744</v>
      </c>
      <c r="E85" s="630" t="s">
        <v>745</v>
      </c>
      <c r="F85" s="629">
        <v>1</v>
      </c>
      <c r="G85" s="630" t="s">
        <v>40</v>
      </c>
      <c r="H85" s="631" t="s">
        <v>184</v>
      </c>
      <c r="I85" s="124" t="s">
        <v>197</v>
      </c>
      <c r="J85" s="124"/>
      <c r="K85" s="632" t="s">
        <v>184</v>
      </c>
      <c r="L85" s="630" t="s">
        <v>184</v>
      </c>
      <c r="M85" s="628">
        <v>17</v>
      </c>
      <c r="N85" s="628" t="s">
        <v>185</v>
      </c>
      <c r="O85" s="628" t="s">
        <v>114</v>
      </c>
      <c r="P85" s="628">
        <v>1</v>
      </c>
      <c r="Q85" s="628">
        <v>5</v>
      </c>
      <c r="R85" s="636">
        <v>2</v>
      </c>
      <c r="S85" s="637"/>
      <c r="T85" s="967"/>
      <c r="U85" s="967"/>
      <c r="V85" s="995"/>
      <c r="W85" s="995"/>
      <c r="X85" s="995"/>
      <c r="Y85" s="995"/>
      <c r="Z85" s="995"/>
      <c r="AA85" s="1003"/>
      <c r="AB85" s="1004"/>
    </row>
    <row r="86" spans="1:28" s="107" customFormat="1">
      <c r="A86" s="628">
        <v>552001</v>
      </c>
      <c r="B86" s="639" t="s">
        <v>331</v>
      </c>
      <c r="C86" s="630" t="s">
        <v>735</v>
      </c>
      <c r="D86" s="628" t="s">
        <v>746</v>
      </c>
      <c r="E86" s="630" t="s">
        <v>743</v>
      </c>
      <c r="F86" s="629">
        <v>1</v>
      </c>
      <c r="G86" s="630" t="s">
        <v>40</v>
      </c>
      <c r="H86" s="631" t="s">
        <v>184</v>
      </c>
      <c r="I86" s="124" t="s">
        <v>196</v>
      </c>
      <c r="J86" s="124" t="s">
        <v>747</v>
      </c>
      <c r="K86" s="632" t="s">
        <v>184</v>
      </c>
      <c r="L86" s="630" t="s">
        <v>184</v>
      </c>
      <c r="M86" s="628">
        <v>17</v>
      </c>
      <c r="N86" s="628" t="s">
        <v>185</v>
      </c>
      <c r="O86" s="628" t="s">
        <v>114</v>
      </c>
      <c r="P86" s="628">
        <v>1</v>
      </c>
      <c r="Q86" s="628">
        <v>5</v>
      </c>
      <c r="R86" s="636">
        <v>2</v>
      </c>
      <c r="S86" s="637"/>
      <c r="T86" s="967"/>
      <c r="U86" s="967"/>
      <c r="V86" s="995"/>
      <c r="W86" s="995"/>
      <c r="X86" s="995"/>
      <c r="Y86" s="995"/>
      <c r="Z86" s="995"/>
      <c r="AA86" s="1003"/>
      <c r="AB86" s="1004"/>
    </row>
    <row r="87" spans="1:28" s="107" customFormat="1">
      <c r="A87" s="628">
        <v>552001</v>
      </c>
      <c r="B87" s="639" t="s">
        <v>331</v>
      </c>
      <c r="C87" s="630" t="s">
        <v>735</v>
      </c>
      <c r="D87" s="628" t="s">
        <v>748</v>
      </c>
      <c r="E87" s="630" t="s">
        <v>743</v>
      </c>
      <c r="F87" s="629">
        <v>1</v>
      </c>
      <c r="G87" s="630" t="s">
        <v>40</v>
      </c>
      <c r="H87" s="631" t="s">
        <v>184</v>
      </c>
      <c r="I87" s="124" t="s">
        <v>196</v>
      </c>
      <c r="J87" s="124" t="s">
        <v>747</v>
      </c>
      <c r="K87" s="632" t="s">
        <v>184</v>
      </c>
      <c r="L87" s="630" t="s">
        <v>184</v>
      </c>
      <c r="M87" s="628">
        <v>17</v>
      </c>
      <c r="N87" s="628" t="s">
        <v>185</v>
      </c>
      <c r="O87" s="628" t="s">
        <v>114</v>
      </c>
      <c r="P87" s="628">
        <v>1</v>
      </c>
      <c r="Q87" s="628">
        <v>5</v>
      </c>
      <c r="R87" s="636">
        <v>2</v>
      </c>
      <c r="S87" s="637"/>
      <c r="T87" s="967"/>
      <c r="U87" s="967"/>
      <c r="V87" s="995"/>
      <c r="W87" s="995"/>
      <c r="X87" s="995"/>
      <c r="Y87" s="995"/>
      <c r="Z87" s="995"/>
      <c r="AA87" s="1003"/>
      <c r="AB87" s="1004"/>
    </row>
    <row r="88" spans="1:28" s="107" customFormat="1">
      <c r="A88" s="605">
        <v>552030</v>
      </c>
      <c r="B88" s="639" t="s">
        <v>331</v>
      </c>
      <c r="C88" s="630" t="s">
        <v>749</v>
      </c>
      <c r="D88" s="628"/>
      <c r="E88" s="630" t="s">
        <v>749</v>
      </c>
      <c r="F88" s="629">
        <v>1</v>
      </c>
      <c r="G88" s="630" t="s">
        <v>40</v>
      </c>
      <c r="H88" s="631" t="s">
        <v>184</v>
      </c>
      <c r="I88" s="124" t="s">
        <v>187</v>
      </c>
      <c r="J88" s="124" t="s">
        <v>750</v>
      </c>
      <c r="K88" s="632" t="s">
        <v>184</v>
      </c>
      <c r="L88" s="630" t="s">
        <v>184</v>
      </c>
      <c r="M88" s="628">
        <v>17</v>
      </c>
      <c r="N88" s="628" t="s">
        <v>185</v>
      </c>
      <c r="O88" s="628" t="s">
        <v>114</v>
      </c>
      <c r="P88" s="628">
        <v>3</v>
      </c>
      <c r="Q88" s="628">
        <v>5</v>
      </c>
      <c r="R88" s="636">
        <v>4</v>
      </c>
      <c r="S88" s="637" t="s">
        <v>237</v>
      </c>
      <c r="T88" s="967"/>
      <c r="U88" s="967"/>
      <c r="V88" s="995"/>
      <c r="W88" s="995"/>
      <c r="X88" s="995"/>
      <c r="Y88" s="995"/>
      <c r="Z88" s="995"/>
      <c r="AA88" s="1003"/>
      <c r="AB88" s="1004"/>
    </row>
    <row r="89" spans="1:28" s="107" customFormat="1">
      <c r="A89" s="605">
        <v>552030</v>
      </c>
      <c r="B89" s="639" t="s">
        <v>331</v>
      </c>
      <c r="C89" s="630" t="s">
        <v>751</v>
      </c>
      <c r="D89" s="628"/>
      <c r="E89" s="630" t="s">
        <v>752</v>
      </c>
      <c r="F89" s="629">
        <v>2</v>
      </c>
      <c r="G89" s="630" t="s">
        <v>40</v>
      </c>
      <c r="H89" s="631" t="s">
        <v>184</v>
      </c>
      <c r="I89" s="124" t="s">
        <v>191</v>
      </c>
      <c r="J89" s="124" t="s">
        <v>753</v>
      </c>
      <c r="K89" s="632" t="s">
        <v>184</v>
      </c>
      <c r="L89" s="630" t="s">
        <v>184</v>
      </c>
      <c r="M89" s="628">
        <v>17</v>
      </c>
      <c r="N89" s="628" t="s">
        <v>185</v>
      </c>
      <c r="O89" s="628" t="s">
        <v>114</v>
      </c>
      <c r="P89" s="628">
        <v>2</v>
      </c>
      <c r="Q89" s="628">
        <v>5</v>
      </c>
      <c r="R89" s="636">
        <v>3</v>
      </c>
      <c r="S89" s="637"/>
      <c r="T89" s="967"/>
      <c r="U89" s="967"/>
      <c r="V89" s="995"/>
      <c r="W89" s="995"/>
      <c r="X89" s="995"/>
      <c r="Y89" s="995"/>
      <c r="Z89" s="995"/>
      <c r="AA89" s="1003"/>
      <c r="AB89" s="1004"/>
    </row>
    <row r="90" spans="1:28" s="107" customFormat="1">
      <c r="A90" s="605">
        <v>552030</v>
      </c>
      <c r="B90" s="639" t="s">
        <v>331</v>
      </c>
      <c r="C90" s="630" t="s">
        <v>751</v>
      </c>
      <c r="D90" s="628"/>
      <c r="E90" s="630" t="s">
        <v>754</v>
      </c>
      <c r="F90" s="629">
        <v>1</v>
      </c>
      <c r="G90" s="630" t="s">
        <v>40</v>
      </c>
      <c r="H90" s="631" t="s">
        <v>184</v>
      </c>
      <c r="I90" s="124" t="s">
        <v>191</v>
      </c>
      <c r="J90" s="124" t="s">
        <v>642</v>
      </c>
      <c r="K90" s="632" t="s">
        <v>184</v>
      </c>
      <c r="L90" s="630" t="s">
        <v>184</v>
      </c>
      <c r="M90" s="628">
        <v>17</v>
      </c>
      <c r="N90" s="628" t="s">
        <v>185</v>
      </c>
      <c r="O90" s="628" t="s">
        <v>114</v>
      </c>
      <c r="P90" s="628">
        <v>2</v>
      </c>
      <c r="Q90" s="628">
        <v>5</v>
      </c>
      <c r="R90" s="636">
        <v>3</v>
      </c>
      <c r="S90" s="637"/>
      <c r="T90" s="967"/>
      <c r="U90" s="967"/>
      <c r="V90" s="995"/>
      <c r="W90" s="995"/>
      <c r="X90" s="995"/>
      <c r="Y90" s="995"/>
      <c r="Z90" s="995"/>
      <c r="AA90" s="1003"/>
      <c r="AB90" s="1004"/>
    </row>
    <row r="91" spans="1:28" s="107" customFormat="1">
      <c r="A91" s="605">
        <v>552030</v>
      </c>
      <c r="B91" s="639" t="s">
        <v>331</v>
      </c>
      <c r="C91" s="630" t="s">
        <v>751</v>
      </c>
      <c r="D91" s="628"/>
      <c r="E91" s="630" t="s">
        <v>755</v>
      </c>
      <c r="F91" s="629">
        <v>1</v>
      </c>
      <c r="G91" s="630" t="s">
        <v>40</v>
      </c>
      <c r="H91" s="631" t="s">
        <v>184</v>
      </c>
      <c r="I91" s="124" t="s">
        <v>191</v>
      </c>
      <c r="J91" s="124" t="s">
        <v>642</v>
      </c>
      <c r="K91" s="632" t="s">
        <v>184</v>
      </c>
      <c r="L91" s="630" t="s">
        <v>184</v>
      </c>
      <c r="M91" s="628">
        <v>17</v>
      </c>
      <c r="N91" s="628" t="s">
        <v>185</v>
      </c>
      <c r="O91" s="628" t="s">
        <v>114</v>
      </c>
      <c r="P91" s="628">
        <v>2</v>
      </c>
      <c r="Q91" s="628">
        <v>5</v>
      </c>
      <c r="R91" s="636">
        <v>3</v>
      </c>
      <c r="S91" s="637"/>
      <c r="T91" s="967"/>
      <c r="U91" s="967"/>
      <c r="V91" s="995"/>
      <c r="W91" s="995"/>
      <c r="X91" s="995"/>
      <c r="Y91" s="995"/>
      <c r="Z91" s="995"/>
      <c r="AA91" s="1003"/>
      <c r="AB91" s="1004"/>
    </row>
    <row r="92" spans="1:28" s="107" customFormat="1">
      <c r="A92" s="628">
        <v>552130</v>
      </c>
      <c r="B92" s="639" t="s">
        <v>331</v>
      </c>
      <c r="C92" s="630" t="s">
        <v>735</v>
      </c>
      <c r="D92" s="628" t="s">
        <v>756</v>
      </c>
      <c r="E92" s="630" t="s">
        <v>757</v>
      </c>
      <c r="F92" s="629">
        <v>1</v>
      </c>
      <c r="G92" s="630" t="s">
        <v>40</v>
      </c>
      <c r="H92" s="631" t="s">
        <v>184</v>
      </c>
      <c r="I92" s="124" t="s">
        <v>61</v>
      </c>
      <c r="J92" s="124" t="s">
        <v>758</v>
      </c>
      <c r="K92" s="632" t="s">
        <v>184</v>
      </c>
      <c r="L92" s="630" t="s">
        <v>184</v>
      </c>
      <c r="M92" s="628">
        <v>17</v>
      </c>
      <c r="N92" s="628" t="s">
        <v>185</v>
      </c>
      <c r="O92" s="628" t="s">
        <v>114</v>
      </c>
      <c r="P92" s="628">
        <v>1</v>
      </c>
      <c r="Q92" s="628">
        <v>5</v>
      </c>
      <c r="R92" s="636">
        <v>2</v>
      </c>
      <c r="S92" s="637"/>
      <c r="T92" s="967"/>
      <c r="U92" s="967"/>
      <c r="V92" s="995"/>
      <c r="W92" s="995"/>
      <c r="X92" s="995"/>
      <c r="Y92" s="995"/>
      <c r="Z92" s="995"/>
      <c r="AA92" s="1003"/>
      <c r="AB92" s="1004"/>
    </row>
    <row r="93" spans="1:28" s="107" customFormat="1">
      <c r="A93" s="628">
        <v>552130</v>
      </c>
      <c r="B93" s="639" t="s">
        <v>331</v>
      </c>
      <c r="C93" s="630" t="s">
        <v>735</v>
      </c>
      <c r="D93" s="628" t="s">
        <v>759</v>
      </c>
      <c r="E93" s="630" t="s">
        <v>757</v>
      </c>
      <c r="F93" s="629">
        <v>1</v>
      </c>
      <c r="G93" s="630" t="s">
        <v>40</v>
      </c>
      <c r="H93" s="631">
        <v>2011</v>
      </c>
      <c r="I93" s="124" t="s">
        <v>191</v>
      </c>
      <c r="J93" s="124" t="s">
        <v>642</v>
      </c>
      <c r="K93" s="632" t="s">
        <v>184</v>
      </c>
      <c r="L93" s="630" t="s">
        <v>184</v>
      </c>
      <c r="M93" s="628">
        <v>17</v>
      </c>
      <c r="N93" s="628" t="s">
        <v>185</v>
      </c>
      <c r="O93" s="628" t="s">
        <v>114</v>
      </c>
      <c r="P93" s="628">
        <v>1</v>
      </c>
      <c r="Q93" s="628">
        <v>5</v>
      </c>
      <c r="R93" s="636">
        <v>2</v>
      </c>
      <c r="S93" s="637"/>
      <c r="T93" s="967"/>
      <c r="U93" s="967"/>
      <c r="V93" s="995"/>
      <c r="W93" s="995"/>
      <c r="X93" s="995"/>
      <c r="Y93" s="995"/>
      <c r="Z93" s="995"/>
      <c r="AA93" s="1003"/>
      <c r="AB93" s="1004"/>
    </row>
    <row r="94" spans="1:28" s="107" customFormat="1">
      <c r="A94" s="628">
        <v>552130</v>
      </c>
      <c r="B94" s="639" t="s">
        <v>331</v>
      </c>
      <c r="C94" s="630" t="s">
        <v>735</v>
      </c>
      <c r="D94" s="628" t="s">
        <v>760</v>
      </c>
      <c r="E94" s="630" t="s">
        <v>757</v>
      </c>
      <c r="F94" s="629">
        <v>1</v>
      </c>
      <c r="G94" s="630" t="s">
        <v>40</v>
      </c>
      <c r="H94" s="631">
        <v>2011</v>
      </c>
      <c r="I94" s="124" t="s">
        <v>191</v>
      </c>
      <c r="J94" s="124" t="s">
        <v>642</v>
      </c>
      <c r="K94" s="632" t="s">
        <v>184</v>
      </c>
      <c r="L94" s="630" t="s">
        <v>184</v>
      </c>
      <c r="M94" s="628">
        <v>17</v>
      </c>
      <c r="N94" s="628" t="s">
        <v>185</v>
      </c>
      <c r="O94" s="628" t="s">
        <v>114</v>
      </c>
      <c r="P94" s="628">
        <v>1</v>
      </c>
      <c r="Q94" s="628">
        <v>5</v>
      </c>
      <c r="R94" s="636">
        <v>2</v>
      </c>
      <c r="S94" s="637"/>
      <c r="T94" s="967"/>
      <c r="U94" s="967"/>
      <c r="V94" s="995"/>
      <c r="W94" s="995"/>
      <c r="X94" s="995"/>
      <c r="Y94" s="995"/>
      <c r="Z94" s="995"/>
      <c r="AA94" s="1003"/>
      <c r="AB94" s="1004"/>
    </row>
    <row r="95" spans="1:28" s="107" customFormat="1">
      <c r="A95" s="628">
        <v>552140</v>
      </c>
      <c r="B95" s="639" t="s">
        <v>331</v>
      </c>
      <c r="C95" s="630" t="s">
        <v>761</v>
      </c>
      <c r="D95" s="628"/>
      <c r="E95" s="630" t="s">
        <v>762</v>
      </c>
      <c r="F95" s="629">
        <v>1</v>
      </c>
      <c r="G95" s="630" t="s">
        <v>40</v>
      </c>
      <c r="H95" s="631">
        <v>2016</v>
      </c>
      <c r="I95" s="124" t="s">
        <v>198</v>
      </c>
      <c r="J95" s="124" t="s">
        <v>198</v>
      </c>
      <c r="K95" s="632" t="s">
        <v>184</v>
      </c>
      <c r="L95" s="630" t="s">
        <v>184</v>
      </c>
      <c r="M95" s="628">
        <v>17</v>
      </c>
      <c r="N95" s="628" t="s">
        <v>185</v>
      </c>
      <c r="O95" s="628"/>
      <c r="P95" s="628"/>
      <c r="Q95" s="628"/>
      <c r="R95" s="636">
        <v>1</v>
      </c>
      <c r="S95" s="637"/>
      <c r="T95" s="967"/>
      <c r="U95" s="967"/>
      <c r="V95" s="995"/>
      <c r="W95" s="995"/>
      <c r="X95" s="995"/>
      <c r="Y95" s="995"/>
      <c r="Z95" s="995"/>
      <c r="AA95" s="1003"/>
      <c r="AB95" s="1004"/>
    </row>
    <row r="96" spans="1:28" s="107" customFormat="1">
      <c r="A96" s="628">
        <v>552140</v>
      </c>
      <c r="B96" s="639" t="s">
        <v>331</v>
      </c>
      <c r="C96" s="630" t="s">
        <v>735</v>
      </c>
      <c r="D96" s="628"/>
      <c r="E96" s="630" t="s">
        <v>763</v>
      </c>
      <c r="F96" s="629">
        <v>1</v>
      </c>
      <c r="G96" s="630" t="s">
        <v>40</v>
      </c>
      <c r="H96" s="631" t="s">
        <v>184</v>
      </c>
      <c r="I96" s="124" t="s">
        <v>191</v>
      </c>
      <c r="J96" s="124" t="s">
        <v>764</v>
      </c>
      <c r="K96" s="632" t="s">
        <v>765</v>
      </c>
      <c r="L96" s="630" t="s">
        <v>766</v>
      </c>
      <c r="M96" s="628">
        <v>17</v>
      </c>
      <c r="N96" s="628" t="s">
        <v>185</v>
      </c>
      <c r="O96" s="628"/>
      <c r="P96" s="628"/>
      <c r="Q96" s="628"/>
      <c r="R96" s="636">
        <v>1</v>
      </c>
      <c r="S96" s="637"/>
      <c r="T96" s="967"/>
      <c r="U96" s="967"/>
      <c r="V96" s="995"/>
      <c r="W96" s="995"/>
      <c r="X96" s="995"/>
      <c r="Y96" s="995"/>
      <c r="Z96" s="995"/>
      <c r="AA96" s="1003"/>
      <c r="AB96" s="1004"/>
    </row>
    <row r="97" spans="1:28">
      <c r="A97" s="605">
        <v>550000</v>
      </c>
      <c r="B97" s="639" t="s">
        <v>331</v>
      </c>
      <c r="C97" s="609" t="s">
        <v>767</v>
      </c>
      <c r="D97" s="605"/>
      <c r="E97" s="609" t="s">
        <v>768</v>
      </c>
      <c r="F97" s="608">
        <v>1</v>
      </c>
      <c r="G97" s="609" t="s">
        <v>40</v>
      </c>
      <c r="H97" s="610" t="s">
        <v>184</v>
      </c>
      <c r="I97" s="611" t="s">
        <v>49</v>
      </c>
      <c r="J97" s="611" t="s">
        <v>49</v>
      </c>
      <c r="K97" s="612" t="s">
        <v>184</v>
      </c>
      <c r="L97" s="609" t="s">
        <v>184</v>
      </c>
      <c r="M97" s="605">
        <v>17</v>
      </c>
      <c r="N97" s="605" t="s">
        <v>185</v>
      </c>
      <c r="O97" s="605" t="s">
        <v>114</v>
      </c>
      <c r="P97" s="605">
        <v>1</v>
      </c>
      <c r="Q97" s="605">
        <v>5</v>
      </c>
      <c r="R97" s="613">
        <v>2</v>
      </c>
      <c r="S97" s="614"/>
      <c r="T97" s="967"/>
      <c r="U97" s="967"/>
      <c r="V97" s="995"/>
      <c r="W97" s="995"/>
      <c r="X97" s="995"/>
      <c r="Y97" s="995"/>
      <c r="Z97" s="995"/>
      <c r="AA97" s="1003"/>
      <c r="AB97" s="1004"/>
    </row>
    <row r="98" spans="1:28">
      <c r="A98" s="605">
        <v>550000</v>
      </c>
      <c r="B98" s="639" t="s">
        <v>331</v>
      </c>
      <c r="C98" s="609" t="s">
        <v>767</v>
      </c>
      <c r="D98" s="605"/>
      <c r="E98" s="609" t="s">
        <v>769</v>
      </c>
      <c r="F98" s="608">
        <v>1</v>
      </c>
      <c r="G98" s="609" t="s">
        <v>40</v>
      </c>
      <c r="H98" s="610" t="s">
        <v>184</v>
      </c>
      <c r="I98" s="611" t="s">
        <v>49</v>
      </c>
      <c r="J98" s="611" t="s">
        <v>49</v>
      </c>
      <c r="K98" s="612" t="s">
        <v>184</v>
      </c>
      <c r="L98" s="609" t="s">
        <v>184</v>
      </c>
      <c r="M98" s="605">
        <v>17</v>
      </c>
      <c r="N98" s="605" t="s">
        <v>185</v>
      </c>
      <c r="O98" s="605" t="s">
        <v>114</v>
      </c>
      <c r="P98" s="605">
        <v>1</v>
      </c>
      <c r="Q98" s="605">
        <v>5</v>
      </c>
      <c r="R98" s="613">
        <v>2</v>
      </c>
      <c r="S98" s="614"/>
      <c r="T98" s="967"/>
      <c r="U98" s="967"/>
      <c r="V98" s="995"/>
      <c r="W98" s="995"/>
      <c r="X98" s="995"/>
      <c r="Y98" s="995"/>
      <c r="Z98" s="995"/>
      <c r="AA98" s="1003"/>
      <c r="AB98" s="1004"/>
    </row>
    <row r="99" spans="1:28">
      <c r="A99" s="605">
        <v>550000</v>
      </c>
      <c r="B99" s="639" t="s">
        <v>331</v>
      </c>
      <c r="C99" s="609" t="s">
        <v>770</v>
      </c>
      <c r="D99" s="605"/>
      <c r="E99" s="609" t="s">
        <v>771</v>
      </c>
      <c r="F99" s="608">
        <v>1</v>
      </c>
      <c r="G99" s="609" t="s">
        <v>40</v>
      </c>
      <c r="H99" s="610" t="s">
        <v>184</v>
      </c>
      <c r="I99" s="611" t="s">
        <v>49</v>
      </c>
      <c r="J99" s="611" t="s">
        <v>49</v>
      </c>
      <c r="K99" s="612" t="s">
        <v>184</v>
      </c>
      <c r="L99" s="609" t="s">
        <v>184</v>
      </c>
      <c r="M99" s="605">
        <v>17</v>
      </c>
      <c r="N99" s="605" t="s">
        <v>185</v>
      </c>
      <c r="O99" s="605" t="s">
        <v>114</v>
      </c>
      <c r="P99" s="605">
        <v>1</v>
      </c>
      <c r="Q99" s="605">
        <v>5</v>
      </c>
      <c r="R99" s="613">
        <v>2</v>
      </c>
      <c r="S99" s="614"/>
      <c r="T99" s="967"/>
      <c r="U99" s="967"/>
      <c r="V99" s="995"/>
      <c r="W99" s="995"/>
      <c r="X99" s="995"/>
      <c r="Y99" s="995"/>
      <c r="Z99" s="995"/>
      <c r="AA99" s="1003"/>
      <c r="AB99" s="1004"/>
    </row>
    <row r="100" spans="1:28">
      <c r="A100" s="605">
        <v>552110</v>
      </c>
      <c r="B100" s="639" t="s">
        <v>331</v>
      </c>
      <c r="C100" s="609" t="s">
        <v>772</v>
      </c>
      <c r="D100" s="605"/>
      <c r="E100" s="609" t="s">
        <v>772</v>
      </c>
      <c r="F100" s="608">
        <v>1</v>
      </c>
      <c r="G100" s="609" t="s">
        <v>40</v>
      </c>
      <c r="H100" s="610" t="s">
        <v>184</v>
      </c>
      <c r="I100" s="611" t="s">
        <v>191</v>
      </c>
      <c r="J100" s="611" t="s">
        <v>773</v>
      </c>
      <c r="K100" s="612" t="s">
        <v>184</v>
      </c>
      <c r="L100" s="609" t="s">
        <v>184</v>
      </c>
      <c r="M100" s="605">
        <v>17</v>
      </c>
      <c r="N100" s="605" t="s">
        <v>185</v>
      </c>
      <c r="O100" s="605" t="s">
        <v>114</v>
      </c>
      <c r="P100" s="605">
        <v>1</v>
      </c>
      <c r="Q100" s="605">
        <v>5</v>
      </c>
      <c r="R100" s="613">
        <v>2</v>
      </c>
      <c r="S100" s="614"/>
      <c r="T100" s="967"/>
      <c r="U100" s="967"/>
      <c r="V100" s="995"/>
      <c r="W100" s="995"/>
      <c r="X100" s="995"/>
      <c r="Y100" s="995"/>
      <c r="Z100" s="995"/>
      <c r="AA100" s="1003"/>
      <c r="AB100" s="1004"/>
    </row>
    <row r="101" spans="1:28">
      <c r="A101" s="605">
        <v>552310</v>
      </c>
      <c r="B101" s="639" t="s">
        <v>331</v>
      </c>
      <c r="C101" s="609" t="s">
        <v>774</v>
      </c>
      <c r="D101" s="605"/>
      <c r="E101" s="609" t="s">
        <v>774</v>
      </c>
      <c r="F101" s="608">
        <v>1</v>
      </c>
      <c r="G101" s="609" t="s">
        <v>40</v>
      </c>
      <c r="H101" s="610" t="s">
        <v>184</v>
      </c>
      <c r="I101" s="611" t="s">
        <v>49</v>
      </c>
      <c r="J101" s="611" t="s">
        <v>49</v>
      </c>
      <c r="K101" s="612" t="s">
        <v>184</v>
      </c>
      <c r="L101" s="609" t="s">
        <v>184</v>
      </c>
      <c r="M101" s="605">
        <v>17</v>
      </c>
      <c r="N101" s="605" t="s">
        <v>185</v>
      </c>
      <c r="O101" s="605" t="s">
        <v>114</v>
      </c>
      <c r="P101" s="605">
        <v>2</v>
      </c>
      <c r="Q101" s="605">
        <v>5</v>
      </c>
      <c r="R101" s="613">
        <v>3</v>
      </c>
      <c r="S101" s="614"/>
      <c r="T101" s="967"/>
      <c r="U101" s="967"/>
      <c r="V101" s="995"/>
      <c r="W101" s="995"/>
      <c r="X101" s="995"/>
      <c r="Y101" s="995"/>
      <c r="Z101" s="995"/>
      <c r="AA101" s="1003"/>
      <c r="AB101" s="1004"/>
    </row>
    <row r="102" spans="1:28">
      <c r="A102" s="605">
        <v>552310</v>
      </c>
      <c r="B102" s="610" t="s">
        <v>331</v>
      </c>
      <c r="C102" s="611" t="s">
        <v>775</v>
      </c>
      <c r="D102" s="610" t="s">
        <v>776</v>
      </c>
      <c r="E102" s="622" t="s">
        <v>777</v>
      </c>
      <c r="F102" s="608">
        <v>1</v>
      </c>
      <c r="G102" s="623" t="s">
        <v>40</v>
      </c>
      <c r="H102" s="610" t="s">
        <v>184</v>
      </c>
      <c r="I102" s="611" t="s">
        <v>191</v>
      </c>
      <c r="J102" s="624" t="s">
        <v>634</v>
      </c>
      <c r="K102" s="612" t="s">
        <v>184</v>
      </c>
      <c r="L102" s="609" t="s">
        <v>184</v>
      </c>
      <c r="M102" s="605">
        <v>17</v>
      </c>
      <c r="N102" s="605" t="s">
        <v>185</v>
      </c>
      <c r="O102" s="605" t="s">
        <v>114</v>
      </c>
      <c r="P102" s="605">
        <v>3</v>
      </c>
      <c r="Q102" s="605">
        <v>5</v>
      </c>
      <c r="R102" s="613">
        <v>4</v>
      </c>
      <c r="S102" s="614" t="s">
        <v>237</v>
      </c>
      <c r="T102" s="967"/>
      <c r="U102" s="967"/>
      <c r="V102" s="995"/>
      <c r="W102" s="995"/>
      <c r="X102" s="995"/>
      <c r="Y102" s="995"/>
      <c r="Z102" s="995"/>
      <c r="AA102" s="1003"/>
      <c r="AB102" s="1004"/>
    </row>
    <row r="103" spans="1:28">
      <c r="A103" s="605">
        <v>552310</v>
      </c>
      <c r="B103" s="639" t="s">
        <v>331</v>
      </c>
      <c r="C103" s="609" t="s">
        <v>778</v>
      </c>
      <c r="D103" s="605"/>
      <c r="E103" s="609" t="s">
        <v>778</v>
      </c>
      <c r="F103" s="608">
        <v>1</v>
      </c>
      <c r="G103" s="609" t="s">
        <v>40</v>
      </c>
      <c r="H103" s="610" t="s">
        <v>184</v>
      </c>
      <c r="I103" s="611" t="s">
        <v>49</v>
      </c>
      <c r="J103" s="611" t="s">
        <v>49</v>
      </c>
      <c r="K103" s="612" t="s">
        <v>184</v>
      </c>
      <c r="L103" s="609" t="s">
        <v>184</v>
      </c>
      <c r="M103" s="605">
        <v>17</v>
      </c>
      <c r="N103" s="605" t="s">
        <v>185</v>
      </c>
      <c r="O103" s="605" t="s">
        <v>114</v>
      </c>
      <c r="P103" s="605">
        <v>1</v>
      </c>
      <c r="Q103" s="605">
        <v>5</v>
      </c>
      <c r="R103" s="613">
        <v>2</v>
      </c>
      <c r="S103" s="614"/>
      <c r="T103" s="967"/>
      <c r="U103" s="967"/>
      <c r="V103" s="995"/>
      <c r="W103" s="995"/>
      <c r="X103" s="995"/>
      <c r="Y103" s="995"/>
      <c r="Z103" s="995"/>
      <c r="AA103" s="1003"/>
      <c r="AB103" s="1004"/>
    </row>
    <row r="104" spans="1:28">
      <c r="A104" s="605">
        <v>552310</v>
      </c>
      <c r="B104" s="639" t="s">
        <v>331</v>
      </c>
      <c r="C104" s="609" t="s">
        <v>779</v>
      </c>
      <c r="D104" s="605"/>
      <c r="E104" s="609" t="s">
        <v>779</v>
      </c>
      <c r="F104" s="608">
        <v>1</v>
      </c>
      <c r="G104" s="609" t="s">
        <v>40</v>
      </c>
      <c r="H104" s="610" t="s">
        <v>184</v>
      </c>
      <c r="I104" s="611" t="s">
        <v>49</v>
      </c>
      <c r="J104" s="611" t="s">
        <v>49</v>
      </c>
      <c r="K104" s="612" t="s">
        <v>184</v>
      </c>
      <c r="L104" s="609" t="s">
        <v>184</v>
      </c>
      <c r="M104" s="605">
        <v>17</v>
      </c>
      <c r="N104" s="605" t="s">
        <v>185</v>
      </c>
      <c r="O104" s="605" t="s">
        <v>114</v>
      </c>
      <c r="P104" s="605">
        <v>2</v>
      </c>
      <c r="Q104" s="605">
        <v>5</v>
      </c>
      <c r="R104" s="613">
        <v>3</v>
      </c>
      <c r="S104" s="614"/>
      <c r="T104" s="967"/>
      <c r="U104" s="967"/>
      <c r="V104" s="995"/>
      <c r="W104" s="995"/>
      <c r="X104" s="995"/>
      <c r="Y104" s="995"/>
      <c r="Z104" s="995"/>
      <c r="AA104" s="1003"/>
      <c r="AB104" s="1004"/>
    </row>
    <row r="105" spans="1:28">
      <c r="A105" s="605">
        <v>551200</v>
      </c>
      <c r="B105" s="639" t="s">
        <v>331</v>
      </c>
      <c r="C105" s="609" t="s">
        <v>780</v>
      </c>
      <c r="D105" s="605"/>
      <c r="E105" s="609" t="s">
        <v>781</v>
      </c>
      <c r="F105" s="608">
        <v>1</v>
      </c>
      <c r="G105" s="609" t="s">
        <v>40</v>
      </c>
      <c r="H105" s="610" t="s">
        <v>184</v>
      </c>
      <c r="I105" s="611" t="s">
        <v>61</v>
      </c>
      <c r="J105" s="611" t="s">
        <v>782</v>
      </c>
      <c r="K105" s="612" t="s">
        <v>184</v>
      </c>
      <c r="L105" s="609" t="s">
        <v>184</v>
      </c>
      <c r="M105" s="605">
        <v>17</v>
      </c>
      <c r="N105" s="605" t="s">
        <v>185</v>
      </c>
      <c r="O105" s="605" t="s">
        <v>114</v>
      </c>
      <c r="P105" s="605">
        <v>2</v>
      </c>
      <c r="Q105" s="605">
        <v>5</v>
      </c>
      <c r="R105" s="613">
        <v>3</v>
      </c>
      <c r="S105" s="614" t="s">
        <v>237</v>
      </c>
      <c r="T105" s="967"/>
      <c r="U105" s="967"/>
      <c r="V105" s="995"/>
      <c r="W105" s="995"/>
      <c r="X105" s="995"/>
      <c r="Y105" s="995"/>
      <c r="Z105" s="995"/>
      <c r="AA105" s="1003"/>
      <c r="AB105" s="1004"/>
    </row>
    <row r="106" spans="1:28">
      <c r="A106" s="605">
        <v>551200</v>
      </c>
      <c r="B106" s="639" t="s">
        <v>331</v>
      </c>
      <c r="C106" s="609" t="s">
        <v>780</v>
      </c>
      <c r="D106" s="605"/>
      <c r="E106" s="609" t="s">
        <v>783</v>
      </c>
      <c r="F106" s="608">
        <v>1</v>
      </c>
      <c r="G106" s="609" t="s">
        <v>40</v>
      </c>
      <c r="H106" s="610" t="s">
        <v>184</v>
      </c>
      <c r="I106" s="611" t="s">
        <v>197</v>
      </c>
      <c r="J106" s="611" t="s">
        <v>784</v>
      </c>
      <c r="K106" s="612" t="s">
        <v>184</v>
      </c>
      <c r="L106" s="609" t="s">
        <v>184</v>
      </c>
      <c r="M106" s="605">
        <v>17</v>
      </c>
      <c r="N106" s="605" t="s">
        <v>185</v>
      </c>
      <c r="O106" s="605" t="s">
        <v>114</v>
      </c>
      <c r="P106" s="605">
        <v>3</v>
      </c>
      <c r="Q106" s="605">
        <v>5</v>
      </c>
      <c r="R106" s="613">
        <v>4</v>
      </c>
      <c r="S106" s="614" t="s">
        <v>237</v>
      </c>
      <c r="T106" s="967"/>
      <c r="U106" s="967"/>
      <c r="V106" s="995"/>
      <c r="W106" s="995"/>
      <c r="X106" s="995"/>
      <c r="Y106" s="995"/>
      <c r="Z106" s="995"/>
      <c r="AA106" s="1003"/>
      <c r="AB106" s="1004"/>
    </row>
    <row r="107" spans="1:28">
      <c r="A107" s="605">
        <v>551200</v>
      </c>
      <c r="B107" s="639" t="s">
        <v>331</v>
      </c>
      <c r="C107" s="609" t="s">
        <v>780</v>
      </c>
      <c r="D107" s="605"/>
      <c r="E107" s="609" t="s">
        <v>780</v>
      </c>
      <c r="F107" s="608">
        <v>1</v>
      </c>
      <c r="G107" s="609" t="s">
        <v>40</v>
      </c>
      <c r="H107" s="610" t="s">
        <v>184</v>
      </c>
      <c r="I107" s="611" t="s">
        <v>187</v>
      </c>
      <c r="J107" s="611" t="s">
        <v>785</v>
      </c>
      <c r="K107" s="612" t="s">
        <v>184</v>
      </c>
      <c r="L107" s="609" t="s">
        <v>184</v>
      </c>
      <c r="M107" s="605">
        <v>17</v>
      </c>
      <c r="N107" s="605" t="s">
        <v>185</v>
      </c>
      <c r="O107" s="605" t="s">
        <v>114</v>
      </c>
      <c r="P107" s="605">
        <v>3</v>
      </c>
      <c r="Q107" s="605">
        <v>5</v>
      </c>
      <c r="R107" s="613">
        <v>4</v>
      </c>
      <c r="S107" s="614" t="s">
        <v>237</v>
      </c>
      <c r="T107" s="967"/>
      <c r="U107" s="967"/>
      <c r="V107" s="995"/>
      <c r="W107" s="995"/>
      <c r="X107" s="995"/>
      <c r="Y107" s="995"/>
      <c r="Z107" s="995"/>
      <c r="AA107" s="1003"/>
      <c r="AB107" s="1004"/>
    </row>
    <row r="108" spans="1:28">
      <c r="A108" s="605">
        <v>551200</v>
      </c>
      <c r="B108" s="639" t="s">
        <v>331</v>
      </c>
      <c r="C108" s="609" t="s">
        <v>780</v>
      </c>
      <c r="D108" s="605"/>
      <c r="E108" s="609" t="s">
        <v>786</v>
      </c>
      <c r="F108" s="608">
        <v>1</v>
      </c>
      <c r="G108" s="609" t="s">
        <v>40</v>
      </c>
      <c r="H108" s="610" t="s">
        <v>184</v>
      </c>
      <c r="I108" s="611" t="s">
        <v>196</v>
      </c>
      <c r="J108" s="611" t="s">
        <v>787</v>
      </c>
      <c r="K108" s="612" t="s">
        <v>184</v>
      </c>
      <c r="L108" s="609" t="s">
        <v>184</v>
      </c>
      <c r="M108" s="605">
        <v>17</v>
      </c>
      <c r="N108" s="605" t="s">
        <v>185</v>
      </c>
      <c r="O108" s="605" t="s">
        <v>114</v>
      </c>
      <c r="P108" s="605">
        <v>3</v>
      </c>
      <c r="Q108" s="605">
        <v>5</v>
      </c>
      <c r="R108" s="613">
        <v>4</v>
      </c>
      <c r="S108" s="614" t="s">
        <v>237</v>
      </c>
      <c r="T108" s="967"/>
      <c r="U108" s="967"/>
      <c r="V108" s="995"/>
      <c r="W108" s="995"/>
      <c r="X108" s="995"/>
      <c r="Y108" s="995"/>
      <c r="Z108" s="995"/>
      <c r="AA108" s="1003"/>
      <c r="AB108" s="1004"/>
    </row>
    <row r="109" spans="1:28">
      <c r="A109" s="605">
        <v>551200</v>
      </c>
      <c r="B109" s="639" t="s">
        <v>331</v>
      </c>
      <c r="C109" s="609" t="s">
        <v>780</v>
      </c>
      <c r="D109" s="605"/>
      <c r="E109" s="609" t="s">
        <v>780</v>
      </c>
      <c r="F109" s="608">
        <v>1</v>
      </c>
      <c r="G109" s="609" t="s">
        <v>40</v>
      </c>
      <c r="H109" s="610" t="s">
        <v>184</v>
      </c>
      <c r="I109" s="611" t="s">
        <v>196</v>
      </c>
      <c r="J109" s="611" t="s">
        <v>788</v>
      </c>
      <c r="K109" s="612" t="s">
        <v>184</v>
      </c>
      <c r="L109" s="609" t="s">
        <v>184</v>
      </c>
      <c r="M109" s="605">
        <v>17</v>
      </c>
      <c r="N109" s="605" t="s">
        <v>185</v>
      </c>
      <c r="O109" s="605" t="s">
        <v>114</v>
      </c>
      <c r="P109" s="605">
        <v>3</v>
      </c>
      <c r="Q109" s="605">
        <v>5</v>
      </c>
      <c r="R109" s="613">
        <v>4</v>
      </c>
      <c r="S109" s="614" t="s">
        <v>237</v>
      </c>
      <c r="T109" s="967"/>
      <c r="U109" s="967"/>
      <c r="V109" s="995"/>
      <c r="W109" s="995"/>
      <c r="X109" s="995"/>
      <c r="Y109" s="995"/>
      <c r="Z109" s="995"/>
      <c r="AA109" s="1003"/>
      <c r="AB109" s="1004"/>
    </row>
    <row r="110" spans="1:28">
      <c r="A110" s="605">
        <v>551200</v>
      </c>
      <c r="B110" s="639" t="s">
        <v>331</v>
      </c>
      <c r="C110" s="609" t="s">
        <v>780</v>
      </c>
      <c r="D110" s="605"/>
      <c r="E110" s="609" t="s">
        <v>789</v>
      </c>
      <c r="F110" s="608">
        <v>1</v>
      </c>
      <c r="G110" s="609" t="s">
        <v>40</v>
      </c>
      <c r="H110" s="610" t="s">
        <v>184</v>
      </c>
      <c r="I110" s="611" t="s">
        <v>196</v>
      </c>
      <c r="J110" s="611" t="s">
        <v>790</v>
      </c>
      <c r="K110" s="612" t="s">
        <v>184</v>
      </c>
      <c r="L110" s="609" t="s">
        <v>184</v>
      </c>
      <c r="M110" s="605">
        <v>17</v>
      </c>
      <c r="N110" s="605" t="s">
        <v>185</v>
      </c>
      <c r="O110" s="605" t="s">
        <v>114</v>
      </c>
      <c r="P110" s="605">
        <v>3</v>
      </c>
      <c r="Q110" s="605">
        <v>5</v>
      </c>
      <c r="R110" s="613">
        <v>4</v>
      </c>
      <c r="S110" s="614" t="s">
        <v>237</v>
      </c>
      <c r="T110" s="967"/>
      <c r="U110" s="967"/>
      <c r="V110" s="995"/>
      <c r="W110" s="995"/>
      <c r="X110" s="995"/>
      <c r="Y110" s="995"/>
      <c r="Z110" s="995"/>
      <c r="AA110" s="1003"/>
      <c r="AB110" s="1004"/>
    </row>
    <row r="111" spans="1:28">
      <c r="A111" s="605">
        <v>551200</v>
      </c>
      <c r="B111" s="639" t="s">
        <v>331</v>
      </c>
      <c r="C111" s="609" t="s">
        <v>780</v>
      </c>
      <c r="D111" s="605"/>
      <c r="E111" s="609" t="s">
        <v>791</v>
      </c>
      <c r="F111" s="608">
        <v>1</v>
      </c>
      <c r="G111" s="609" t="s">
        <v>40</v>
      </c>
      <c r="H111" s="610" t="s">
        <v>184</v>
      </c>
      <c r="I111" s="611" t="s">
        <v>196</v>
      </c>
      <c r="J111" s="611" t="s">
        <v>792</v>
      </c>
      <c r="K111" s="612" t="s">
        <v>184</v>
      </c>
      <c r="L111" s="609" t="s">
        <v>184</v>
      </c>
      <c r="M111" s="605">
        <v>17</v>
      </c>
      <c r="N111" s="605" t="s">
        <v>185</v>
      </c>
      <c r="O111" s="605" t="s">
        <v>114</v>
      </c>
      <c r="P111" s="605">
        <v>3</v>
      </c>
      <c r="Q111" s="605">
        <v>5</v>
      </c>
      <c r="R111" s="613">
        <v>4</v>
      </c>
      <c r="S111" s="614" t="s">
        <v>237</v>
      </c>
      <c r="T111" s="967"/>
      <c r="U111" s="967"/>
      <c r="V111" s="995"/>
      <c r="W111" s="995"/>
      <c r="X111" s="995"/>
      <c r="Y111" s="995"/>
      <c r="Z111" s="995"/>
      <c r="AA111" s="1003"/>
      <c r="AB111" s="1004"/>
    </row>
    <row r="112" spans="1:28">
      <c r="A112" s="605">
        <v>551200</v>
      </c>
      <c r="B112" s="639" t="s">
        <v>331</v>
      </c>
      <c r="C112" s="609" t="s">
        <v>780</v>
      </c>
      <c r="D112" s="605"/>
      <c r="E112" s="609" t="s">
        <v>793</v>
      </c>
      <c r="F112" s="608">
        <v>1</v>
      </c>
      <c r="G112" s="609" t="s">
        <v>40</v>
      </c>
      <c r="H112" s="610" t="s">
        <v>184</v>
      </c>
      <c r="I112" s="611" t="s">
        <v>196</v>
      </c>
      <c r="J112" s="611" t="s">
        <v>794</v>
      </c>
      <c r="K112" s="612" t="s">
        <v>184</v>
      </c>
      <c r="L112" s="609" t="s">
        <v>184</v>
      </c>
      <c r="M112" s="605">
        <v>17</v>
      </c>
      <c r="N112" s="605" t="s">
        <v>185</v>
      </c>
      <c r="O112" s="605" t="s">
        <v>114</v>
      </c>
      <c r="P112" s="605">
        <v>3</v>
      </c>
      <c r="Q112" s="605">
        <v>5</v>
      </c>
      <c r="R112" s="613">
        <v>4</v>
      </c>
      <c r="S112" s="614" t="s">
        <v>237</v>
      </c>
      <c r="T112" s="967"/>
      <c r="U112" s="967"/>
      <c r="V112" s="995"/>
      <c r="W112" s="995"/>
      <c r="X112" s="995"/>
      <c r="Y112" s="995"/>
      <c r="Z112" s="995"/>
      <c r="AA112" s="1003"/>
      <c r="AB112" s="1004"/>
    </row>
    <row r="113" spans="1:28">
      <c r="A113" s="605">
        <v>551200</v>
      </c>
      <c r="B113" s="639" t="s">
        <v>331</v>
      </c>
      <c r="C113" s="609" t="s">
        <v>780</v>
      </c>
      <c r="D113" s="605"/>
      <c r="E113" s="609" t="s">
        <v>795</v>
      </c>
      <c r="F113" s="608">
        <v>1</v>
      </c>
      <c r="G113" s="609" t="s">
        <v>40</v>
      </c>
      <c r="H113" s="610" t="s">
        <v>184</v>
      </c>
      <c r="I113" s="611" t="s">
        <v>196</v>
      </c>
      <c r="J113" s="611" t="s">
        <v>796</v>
      </c>
      <c r="K113" s="612" t="s">
        <v>184</v>
      </c>
      <c r="L113" s="609" t="s">
        <v>184</v>
      </c>
      <c r="M113" s="605">
        <v>17</v>
      </c>
      <c r="N113" s="605" t="s">
        <v>185</v>
      </c>
      <c r="O113" s="605" t="s">
        <v>114</v>
      </c>
      <c r="P113" s="605">
        <v>2</v>
      </c>
      <c r="Q113" s="605">
        <v>5</v>
      </c>
      <c r="R113" s="613">
        <v>3</v>
      </c>
      <c r="S113" s="614" t="s">
        <v>237</v>
      </c>
      <c r="T113" s="967"/>
      <c r="U113" s="967"/>
      <c r="V113" s="995"/>
      <c r="W113" s="995"/>
      <c r="X113" s="995"/>
      <c r="Y113" s="995"/>
      <c r="Z113" s="995"/>
      <c r="AA113" s="1003"/>
      <c r="AB113" s="1004"/>
    </row>
    <row r="114" spans="1:28">
      <c r="A114" s="605">
        <v>551200</v>
      </c>
      <c r="B114" s="639" t="s">
        <v>331</v>
      </c>
      <c r="C114" s="609" t="s">
        <v>780</v>
      </c>
      <c r="D114" s="605"/>
      <c r="E114" s="609" t="s">
        <v>797</v>
      </c>
      <c r="F114" s="608">
        <v>1</v>
      </c>
      <c r="G114" s="609" t="s">
        <v>40</v>
      </c>
      <c r="H114" s="610" t="s">
        <v>184</v>
      </c>
      <c r="I114" s="611" t="s">
        <v>196</v>
      </c>
      <c r="J114" s="611" t="s">
        <v>798</v>
      </c>
      <c r="K114" s="612" t="s">
        <v>184</v>
      </c>
      <c r="L114" s="609" t="s">
        <v>184</v>
      </c>
      <c r="M114" s="605">
        <v>17</v>
      </c>
      <c r="N114" s="605" t="s">
        <v>185</v>
      </c>
      <c r="O114" s="605" t="s">
        <v>114</v>
      </c>
      <c r="P114" s="605">
        <v>2</v>
      </c>
      <c r="Q114" s="605">
        <v>5</v>
      </c>
      <c r="R114" s="613">
        <v>3</v>
      </c>
      <c r="S114" s="614" t="s">
        <v>237</v>
      </c>
      <c r="T114" s="967"/>
      <c r="U114" s="967"/>
      <c r="V114" s="995"/>
      <c r="W114" s="995"/>
      <c r="X114" s="995"/>
      <c r="Y114" s="995"/>
      <c r="Z114" s="995"/>
      <c r="AA114" s="1003"/>
      <c r="AB114" s="1004"/>
    </row>
    <row r="115" spans="1:28">
      <c r="A115" s="605">
        <v>551200</v>
      </c>
      <c r="B115" s="639" t="s">
        <v>331</v>
      </c>
      <c r="C115" s="609" t="s">
        <v>780</v>
      </c>
      <c r="D115" s="605"/>
      <c r="E115" s="609" t="s">
        <v>799</v>
      </c>
      <c r="F115" s="608">
        <v>1</v>
      </c>
      <c r="G115" s="609" t="s">
        <v>40</v>
      </c>
      <c r="H115" s="610" t="s">
        <v>184</v>
      </c>
      <c r="I115" s="611" t="s">
        <v>196</v>
      </c>
      <c r="J115" s="611" t="s">
        <v>800</v>
      </c>
      <c r="K115" s="612" t="s">
        <v>184</v>
      </c>
      <c r="L115" s="609" t="s">
        <v>184</v>
      </c>
      <c r="M115" s="605">
        <v>17</v>
      </c>
      <c r="N115" s="605" t="s">
        <v>185</v>
      </c>
      <c r="O115" s="605" t="s">
        <v>114</v>
      </c>
      <c r="P115" s="605">
        <v>3</v>
      </c>
      <c r="Q115" s="605">
        <v>5</v>
      </c>
      <c r="R115" s="613">
        <v>4</v>
      </c>
      <c r="S115" s="614" t="s">
        <v>237</v>
      </c>
      <c r="T115" s="967"/>
      <c r="U115" s="967"/>
      <c r="V115" s="995"/>
      <c r="W115" s="995"/>
      <c r="X115" s="995"/>
      <c r="Y115" s="995"/>
      <c r="Z115" s="995"/>
      <c r="AA115" s="1003"/>
      <c r="AB115" s="1004"/>
    </row>
    <row r="116" spans="1:28">
      <c r="A116" s="605">
        <v>551200</v>
      </c>
      <c r="B116" s="639" t="s">
        <v>331</v>
      </c>
      <c r="C116" s="609" t="s">
        <v>780</v>
      </c>
      <c r="D116" s="605"/>
      <c r="E116" s="609" t="s">
        <v>801</v>
      </c>
      <c r="F116" s="608">
        <v>1</v>
      </c>
      <c r="G116" s="609" t="s">
        <v>40</v>
      </c>
      <c r="H116" s="610" t="s">
        <v>184</v>
      </c>
      <c r="I116" s="611" t="s">
        <v>196</v>
      </c>
      <c r="J116" s="611" t="s">
        <v>802</v>
      </c>
      <c r="K116" s="612" t="s">
        <v>184</v>
      </c>
      <c r="L116" s="609" t="s">
        <v>184</v>
      </c>
      <c r="M116" s="605">
        <v>17</v>
      </c>
      <c r="N116" s="605" t="s">
        <v>185</v>
      </c>
      <c r="O116" s="605" t="s">
        <v>114</v>
      </c>
      <c r="P116" s="605">
        <v>3</v>
      </c>
      <c r="Q116" s="605">
        <v>5</v>
      </c>
      <c r="R116" s="613">
        <v>4</v>
      </c>
      <c r="S116" s="614" t="s">
        <v>237</v>
      </c>
      <c r="T116" s="967"/>
      <c r="U116" s="967"/>
      <c r="V116" s="995"/>
      <c r="W116" s="995"/>
      <c r="X116" s="995"/>
      <c r="Y116" s="995"/>
      <c r="Z116" s="995"/>
      <c r="AA116" s="1003"/>
      <c r="AB116" s="1004"/>
    </row>
    <row r="117" spans="1:28">
      <c r="A117" s="605">
        <v>551200</v>
      </c>
      <c r="B117" s="639" t="s">
        <v>331</v>
      </c>
      <c r="C117" s="609" t="s">
        <v>780</v>
      </c>
      <c r="D117" s="605"/>
      <c r="E117" s="609" t="s">
        <v>803</v>
      </c>
      <c r="F117" s="608">
        <v>1</v>
      </c>
      <c r="G117" s="609" t="s">
        <v>40</v>
      </c>
      <c r="H117" s="610" t="s">
        <v>184</v>
      </c>
      <c r="I117" s="611" t="s">
        <v>196</v>
      </c>
      <c r="J117" s="611" t="s">
        <v>804</v>
      </c>
      <c r="K117" s="612" t="s">
        <v>184</v>
      </c>
      <c r="L117" s="609" t="s">
        <v>184</v>
      </c>
      <c r="M117" s="605">
        <v>17</v>
      </c>
      <c r="N117" s="605" t="s">
        <v>185</v>
      </c>
      <c r="O117" s="605" t="s">
        <v>114</v>
      </c>
      <c r="P117" s="605">
        <v>3</v>
      </c>
      <c r="Q117" s="605">
        <v>5</v>
      </c>
      <c r="R117" s="613">
        <v>4</v>
      </c>
      <c r="S117" s="614" t="s">
        <v>237</v>
      </c>
      <c r="T117" s="967"/>
      <c r="U117" s="967"/>
      <c r="V117" s="995"/>
      <c r="W117" s="995"/>
      <c r="X117" s="995"/>
      <c r="Y117" s="995"/>
      <c r="Z117" s="995"/>
      <c r="AA117" s="1003"/>
      <c r="AB117" s="1004"/>
    </row>
    <row r="118" spans="1:28">
      <c r="A118" s="605">
        <v>551200</v>
      </c>
      <c r="B118" s="639" t="s">
        <v>331</v>
      </c>
      <c r="C118" s="609" t="s">
        <v>780</v>
      </c>
      <c r="D118" s="605"/>
      <c r="E118" s="609" t="s">
        <v>805</v>
      </c>
      <c r="F118" s="608">
        <v>1</v>
      </c>
      <c r="G118" s="609" t="s">
        <v>40</v>
      </c>
      <c r="H118" s="610" t="s">
        <v>184</v>
      </c>
      <c r="I118" s="611" t="s">
        <v>197</v>
      </c>
      <c r="J118" s="611" t="s">
        <v>784</v>
      </c>
      <c r="K118" s="612" t="s">
        <v>184</v>
      </c>
      <c r="L118" s="609" t="s">
        <v>184</v>
      </c>
      <c r="M118" s="605">
        <v>17</v>
      </c>
      <c r="N118" s="605" t="s">
        <v>185</v>
      </c>
      <c r="O118" s="605" t="s">
        <v>114</v>
      </c>
      <c r="P118" s="605">
        <v>3</v>
      </c>
      <c r="Q118" s="605">
        <v>5</v>
      </c>
      <c r="R118" s="613">
        <v>4</v>
      </c>
      <c r="S118" s="614" t="s">
        <v>237</v>
      </c>
      <c r="T118" s="967"/>
      <c r="U118" s="967"/>
      <c r="V118" s="995"/>
      <c r="W118" s="995"/>
      <c r="X118" s="995"/>
      <c r="Y118" s="995"/>
      <c r="Z118" s="995"/>
      <c r="AA118" s="1003"/>
      <c r="AB118" s="1004"/>
    </row>
    <row r="119" spans="1:28">
      <c r="A119" s="605">
        <v>551200</v>
      </c>
      <c r="B119" s="639" t="s">
        <v>331</v>
      </c>
      <c r="C119" s="609" t="s">
        <v>780</v>
      </c>
      <c r="D119" s="605"/>
      <c r="E119" s="609" t="s">
        <v>806</v>
      </c>
      <c r="F119" s="608">
        <v>1</v>
      </c>
      <c r="G119" s="609" t="s">
        <v>40</v>
      </c>
      <c r="H119" s="610" t="s">
        <v>184</v>
      </c>
      <c r="I119" s="611" t="s">
        <v>197</v>
      </c>
      <c r="J119" s="611" t="s">
        <v>784</v>
      </c>
      <c r="K119" s="612" t="s">
        <v>184</v>
      </c>
      <c r="L119" s="609" t="s">
        <v>184</v>
      </c>
      <c r="M119" s="605">
        <v>17</v>
      </c>
      <c r="N119" s="605" t="s">
        <v>185</v>
      </c>
      <c r="O119" s="605" t="s">
        <v>114</v>
      </c>
      <c r="P119" s="605">
        <v>3</v>
      </c>
      <c r="Q119" s="605">
        <v>5</v>
      </c>
      <c r="R119" s="613">
        <v>4</v>
      </c>
      <c r="S119" s="614" t="s">
        <v>237</v>
      </c>
      <c r="T119" s="967"/>
      <c r="U119" s="967"/>
      <c r="V119" s="995"/>
      <c r="W119" s="995"/>
      <c r="X119" s="995"/>
      <c r="Y119" s="995"/>
      <c r="Z119" s="995"/>
      <c r="AA119" s="1003"/>
      <c r="AB119" s="1004"/>
    </row>
    <row r="120" spans="1:28">
      <c r="A120" s="605">
        <v>551200</v>
      </c>
      <c r="B120" s="639" t="s">
        <v>331</v>
      </c>
      <c r="C120" s="609" t="s">
        <v>780</v>
      </c>
      <c r="D120" s="605"/>
      <c r="E120" s="609" t="s">
        <v>783</v>
      </c>
      <c r="F120" s="608">
        <v>1</v>
      </c>
      <c r="G120" s="609" t="s">
        <v>40</v>
      </c>
      <c r="H120" s="610" t="s">
        <v>184</v>
      </c>
      <c r="I120" s="611" t="s">
        <v>197</v>
      </c>
      <c r="J120" s="611" t="s">
        <v>784</v>
      </c>
      <c r="K120" s="612" t="s">
        <v>184</v>
      </c>
      <c r="L120" s="609" t="s">
        <v>184</v>
      </c>
      <c r="M120" s="605">
        <v>17</v>
      </c>
      <c r="N120" s="605" t="s">
        <v>185</v>
      </c>
      <c r="O120" s="605" t="s">
        <v>114</v>
      </c>
      <c r="P120" s="605">
        <v>3</v>
      </c>
      <c r="Q120" s="605">
        <v>5</v>
      </c>
      <c r="R120" s="613">
        <v>4</v>
      </c>
      <c r="S120" s="614" t="s">
        <v>237</v>
      </c>
      <c r="T120" s="967"/>
      <c r="U120" s="967"/>
      <c r="V120" s="995"/>
      <c r="W120" s="995"/>
      <c r="X120" s="995"/>
      <c r="Y120" s="995"/>
      <c r="Z120" s="995"/>
      <c r="AA120" s="1003"/>
      <c r="AB120" s="1004"/>
    </row>
    <row r="121" spans="1:28">
      <c r="A121" s="605">
        <v>551200</v>
      </c>
      <c r="B121" s="639" t="s">
        <v>331</v>
      </c>
      <c r="C121" s="609" t="s">
        <v>780</v>
      </c>
      <c r="D121" s="605"/>
      <c r="E121" s="609" t="s">
        <v>780</v>
      </c>
      <c r="F121" s="608">
        <v>1</v>
      </c>
      <c r="G121" s="609" t="s">
        <v>40</v>
      </c>
      <c r="H121" s="610" t="s">
        <v>184</v>
      </c>
      <c r="I121" s="611" t="s">
        <v>197</v>
      </c>
      <c r="J121" s="611" t="s">
        <v>807</v>
      </c>
      <c r="K121" s="612" t="s">
        <v>184</v>
      </c>
      <c r="L121" s="609" t="s">
        <v>184</v>
      </c>
      <c r="M121" s="605">
        <v>17</v>
      </c>
      <c r="N121" s="605" t="s">
        <v>185</v>
      </c>
      <c r="O121" s="605" t="s">
        <v>114</v>
      </c>
      <c r="P121" s="605">
        <v>3</v>
      </c>
      <c r="Q121" s="605">
        <v>5</v>
      </c>
      <c r="R121" s="613">
        <v>4</v>
      </c>
      <c r="S121" s="614" t="s">
        <v>237</v>
      </c>
      <c r="T121" s="967"/>
      <c r="U121" s="967"/>
      <c r="V121" s="995"/>
      <c r="W121" s="995"/>
      <c r="X121" s="995"/>
      <c r="Y121" s="995"/>
      <c r="Z121" s="995"/>
      <c r="AA121" s="1003"/>
      <c r="AB121" s="1004"/>
    </row>
    <row r="122" spans="1:28">
      <c r="A122" s="605">
        <v>551200</v>
      </c>
      <c r="B122" s="639" t="s">
        <v>331</v>
      </c>
      <c r="C122" s="609" t="s">
        <v>780</v>
      </c>
      <c r="D122" s="605"/>
      <c r="E122" s="609" t="s">
        <v>808</v>
      </c>
      <c r="F122" s="608">
        <v>1</v>
      </c>
      <c r="G122" s="609" t="s">
        <v>40</v>
      </c>
      <c r="H122" s="610" t="s">
        <v>184</v>
      </c>
      <c r="I122" s="611" t="s">
        <v>196</v>
      </c>
      <c r="J122" s="611" t="s">
        <v>809</v>
      </c>
      <c r="K122" s="612" t="s">
        <v>184</v>
      </c>
      <c r="L122" s="609" t="s">
        <v>184</v>
      </c>
      <c r="M122" s="605">
        <v>17</v>
      </c>
      <c r="N122" s="605" t="s">
        <v>185</v>
      </c>
      <c r="O122" s="605" t="s">
        <v>114</v>
      </c>
      <c r="P122" s="605">
        <v>3</v>
      </c>
      <c r="Q122" s="605">
        <v>5</v>
      </c>
      <c r="R122" s="613">
        <v>4</v>
      </c>
      <c r="S122" s="614" t="s">
        <v>237</v>
      </c>
      <c r="T122" s="967"/>
      <c r="U122" s="967"/>
      <c r="V122" s="995"/>
      <c r="W122" s="995"/>
      <c r="X122" s="995"/>
      <c r="Y122" s="995"/>
      <c r="Z122" s="995"/>
      <c r="AA122" s="1003"/>
      <c r="AB122" s="1004"/>
    </row>
    <row r="123" spans="1:28">
      <c r="A123" s="605">
        <v>551200</v>
      </c>
      <c r="B123" s="639" t="s">
        <v>331</v>
      </c>
      <c r="C123" s="609" t="s">
        <v>780</v>
      </c>
      <c r="D123" s="605"/>
      <c r="E123" s="609" t="s">
        <v>810</v>
      </c>
      <c r="F123" s="608">
        <v>1</v>
      </c>
      <c r="G123" s="609" t="s">
        <v>40</v>
      </c>
      <c r="H123" s="610" t="s">
        <v>184</v>
      </c>
      <c r="I123" s="611" t="s">
        <v>197</v>
      </c>
      <c r="J123" s="611" t="s">
        <v>811</v>
      </c>
      <c r="K123" s="612" t="s">
        <v>184</v>
      </c>
      <c r="L123" s="609" t="s">
        <v>184</v>
      </c>
      <c r="M123" s="605">
        <v>17</v>
      </c>
      <c r="N123" s="605" t="s">
        <v>185</v>
      </c>
      <c r="O123" s="605" t="s">
        <v>114</v>
      </c>
      <c r="P123" s="605">
        <v>3</v>
      </c>
      <c r="Q123" s="605">
        <v>5</v>
      </c>
      <c r="R123" s="613">
        <v>4</v>
      </c>
      <c r="S123" s="614" t="s">
        <v>237</v>
      </c>
      <c r="T123" s="967"/>
      <c r="U123" s="967"/>
      <c r="V123" s="995"/>
      <c r="W123" s="995"/>
      <c r="X123" s="995"/>
      <c r="Y123" s="995"/>
      <c r="Z123" s="995"/>
      <c r="AA123" s="1003"/>
      <c r="AB123" s="1004"/>
    </row>
    <row r="124" spans="1:28">
      <c r="A124" s="605">
        <v>551200</v>
      </c>
      <c r="B124" s="639" t="s">
        <v>331</v>
      </c>
      <c r="C124" s="609" t="s">
        <v>780</v>
      </c>
      <c r="D124" s="605"/>
      <c r="E124" s="609" t="s">
        <v>812</v>
      </c>
      <c r="F124" s="608">
        <v>1</v>
      </c>
      <c r="G124" s="609" t="s">
        <v>40</v>
      </c>
      <c r="H124" s="610" t="s">
        <v>184</v>
      </c>
      <c r="I124" s="611" t="s">
        <v>197</v>
      </c>
      <c r="J124" s="611" t="s">
        <v>811</v>
      </c>
      <c r="K124" s="612" t="s">
        <v>184</v>
      </c>
      <c r="L124" s="609" t="s">
        <v>184</v>
      </c>
      <c r="M124" s="605">
        <v>17</v>
      </c>
      <c r="N124" s="605" t="s">
        <v>185</v>
      </c>
      <c r="O124" s="605" t="s">
        <v>114</v>
      </c>
      <c r="P124" s="605">
        <v>3</v>
      </c>
      <c r="Q124" s="605">
        <v>5</v>
      </c>
      <c r="R124" s="613">
        <v>4</v>
      </c>
      <c r="S124" s="614" t="s">
        <v>237</v>
      </c>
      <c r="T124" s="967"/>
      <c r="U124" s="967"/>
      <c r="V124" s="995"/>
      <c r="W124" s="995"/>
      <c r="X124" s="995"/>
      <c r="Y124" s="995"/>
      <c r="Z124" s="995"/>
      <c r="AA124" s="1003"/>
      <c r="AB124" s="1004"/>
    </row>
    <row r="125" spans="1:28">
      <c r="A125" s="605">
        <v>551200</v>
      </c>
      <c r="B125" s="639" t="s">
        <v>331</v>
      </c>
      <c r="C125" s="609" t="s">
        <v>780</v>
      </c>
      <c r="D125" s="605"/>
      <c r="E125" s="609" t="s">
        <v>813</v>
      </c>
      <c r="F125" s="608">
        <v>1</v>
      </c>
      <c r="G125" s="609" t="s">
        <v>40</v>
      </c>
      <c r="H125" s="610" t="s">
        <v>184</v>
      </c>
      <c r="I125" s="611" t="s">
        <v>197</v>
      </c>
      <c r="J125" s="611" t="s">
        <v>811</v>
      </c>
      <c r="K125" s="612" t="s">
        <v>184</v>
      </c>
      <c r="L125" s="609" t="s">
        <v>184</v>
      </c>
      <c r="M125" s="605">
        <v>17</v>
      </c>
      <c r="N125" s="605" t="s">
        <v>185</v>
      </c>
      <c r="O125" s="605" t="s">
        <v>114</v>
      </c>
      <c r="P125" s="605">
        <v>3</v>
      </c>
      <c r="Q125" s="605">
        <v>5</v>
      </c>
      <c r="R125" s="613">
        <v>4</v>
      </c>
      <c r="S125" s="614" t="s">
        <v>237</v>
      </c>
      <c r="T125" s="967"/>
      <c r="U125" s="967"/>
      <c r="V125" s="995"/>
      <c r="W125" s="995"/>
      <c r="X125" s="995"/>
      <c r="Y125" s="995"/>
      <c r="Z125" s="995"/>
      <c r="AA125" s="1003"/>
      <c r="AB125" s="1004"/>
    </row>
    <row r="126" spans="1:28">
      <c r="A126" s="605">
        <v>551200</v>
      </c>
      <c r="B126" s="639" t="s">
        <v>331</v>
      </c>
      <c r="C126" s="609" t="s">
        <v>780</v>
      </c>
      <c r="D126" s="605"/>
      <c r="E126" s="609" t="s">
        <v>814</v>
      </c>
      <c r="F126" s="608">
        <v>1</v>
      </c>
      <c r="G126" s="609" t="s">
        <v>40</v>
      </c>
      <c r="H126" s="610" t="s">
        <v>184</v>
      </c>
      <c r="I126" s="611" t="s">
        <v>197</v>
      </c>
      <c r="J126" s="611" t="s">
        <v>815</v>
      </c>
      <c r="K126" s="612" t="s">
        <v>184</v>
      </c>
      <c r="L126" s="609" t="s">
        <v>184</v>
      </c>
      <c r="M126" s="605">
        <v>17</v>
      </c>
      <c r="N126" s="605" t="s">
        <v>185</v>
      </c>
      <c r="O126" s="605" t="s">
        <v>114</v>
      </c>
      <c r="P126" s="605">
        <v>3</v>
      </c>
      <c r="Q126" s="605">
        <v>5</v>
      </c>
      <c r="R126" s="613">
        <v>4</v>
      </c>
      <c r="S126" s="614" t="s">
        <v>237</v>
      </c>
      <c r="T126" s="967"/>
      <c r="U126" s="967"/>
      <c r="V126" s="995"/>
      <c r="W126" s="995"/>
      <c r="X126" s="995"/>
      <c r="Y126" s="995"/>
      <c r="Z126" s="995"/>
      <c r="AA126" s="1003"/>
      <c r="AB126" s="1004"/>
    </row>
    <row r="127" spans="1:28">
      <c r="A127" s="605">
        <v>551200</v>
      </c>
      <c r="B127" s="639" t="s">
        <v>331</v>
      </c>
      <c r="C127" s="609" t="s">
        <v>780</v>
      </c>
      <c r="D127" s="605"/>
      <c r="E127" s="609" t="s">
        <v>816</v>
      </c>
      <c r="F127" s="608">
        <v>1</v>
      </c>
      <c r="G127" s="609" t="s">
        <v>40</v>
      </c>
      <c r="H127" s="610" t="s">
        <v>184</v>
      </c>
      <c r="I127" s="611" t="s">
        <v>197</v>
      </c>
      <c r="J127" s="611" t="s">
        <v>817</v>
      </c>
      <c r="K127" s="612" t="s">
        <v>184</v>
      </c>
      <c r="L127" s="609" t="s">
        <v>184</v>
      </c>
      <c r="M127" s="605">
        <v>17</v>
      </c>
      <c r="N127" s="605" t="s">
        <v>185</v>
      </c>
      <c r="O127" s="605" t="s">
        <v>114</v>
      </c>
      <c r="P127" s="605">
        <v>3</v>
      </c>
      <c r="Q127" s="605">
        <v>5</v>
      </c>
      <c r="R127" s="613">
        <v>4</v>
      </c>
      <c r="S127" s="614" t="s">
        <v>237</v>
      </c>
      <c r="T127" s="967"/>
      <c r="U127" s="967"/>
      <c r="V127" s="995"/>
      <c r="W127" s="995"/>
      <c r="X127" s="995"/>
      <c r="Y127" s="995"/>
      <c r="Z127" s="995"/>
      <c r="AA127" s="1003"/>
      <c r="AB127" s="1004"/>
    </row>
    <row r="128" spans="1:28">
      <c r="A128" s="605">
        <v>551200</v>
      </c>
      <c r="B128" s="639" t="s">
        <v>331</v>
      </c>
      <c r="C128" s="609" t="s">
        <v>780</v>
      </c>
      <c r="D128" s="605"/>
      <c r="E128" s="609" t="s">
        <v>818</v>
      </c>
      <c r="F128" s="608">
        <v>1</v>
      </c>
      <c r="G128" s="609" t="s">
        <v>40</v>
      </c>
      <c r="H128" s="610" t="s">
        <v>184</v>
      </c>
      <c r="I128" s="611" t="s">
        <v>197</v>
      </c>
      <c r="J128" s="611" t="s">
        <v>819</v>
      </c>
      <c r="K128" s="612" t="s">
        <v>184</v>
      </c>
      <c r="L128" s="609" t="s">
        <v>184</v>
      </c>
      <c r="M128" s="605">
        <v>17</v>
      </c>
      <c r="N128" s="605" t="s">
        <v>185</v>
      </c>
      <c r="O128" s="605" t="s">
        <v>114</v>
      </c>
      <c r="P128" s="605">
        <v>3</v>
      </c>
      <c r="Q128" s="605">
        <v>5</v>
      </c>
      <c r="R128" s="613">
        <v>4</v>
      </c>
      <c r="S128" s="614" t="s">
        <v>237</v>
      </c>
      <c r="T128" s="967"/>
      <c r="U128" s="967"/>
      <c r="V128" s="995"/>
      <c r="W128" s="995"/>
      <c r="X128" s="995"/>
      <c r="Y128" s="995"/>
      <c r="Z128" s="995"/>
      <c r="AA128" s="1003"/>
      <c r="AB128" s="1004"/>
    </row>
    <row r="129" spans="1:28">
      <c r="A129" s="605">
        <v>551200</v>
      </c>
      <c r="B129" s="639" t="s">
        <v>331</v>
      </c>
      <c r="C129" s="609" t="s">
        <v>780</v>
      </c>
      <c r="D129" s="605"/>
      <c r="E129" s="609" t="s">
        <v>820</v>
      </c>
      <c r="F129" s="608">
        <v>1</v>
      </c>
      <c r="G129" s="609" t="s">
        <v>40</v>
      </c>
      <c r="H129" s="610" t="s">
        <v>184</v>
      </c>
      <c r="I129" s="611" t="s">
        <v>197</v>
      </c>
      <c r="J129" s="611" t="s">
        <v>811</v>
      </c>
      <c r="K129" s="612" t="s">
        <v>184</v>
      </c>
      <c r="L129" s="609" t="s">
        <v>184</v>
      </c>
      <c r="M129" s="605">
        <v>17</v>
      </c>
      <c r="N129" s="605" t="s">
        <v>185</v>
      </c>
      <c r="O129" s="605" t="s">
        <v>114</v>
      </c>
      <c r="P129" s="605">
        <v>3</v>
      </c>
      <c r="Q129" s="605">
        <v>5</v>
      </c>
      <c r="R129" s="613">
        <v>4</v>
      </c>
      <c r="S129" s="614" t="s">
        <v>237</v>
      </c>
      <c r="T129" s="967"/>
      <c r="U129" s="967"/>
      <c r="V129" s="995"/>
      <c r="W129" s="995"/>
      <c r="X129" s="995"/>
      <c r="Y129" s="995"/>
      <c r="Z129" s="995"/>
      <c r="AA129" s="1003"/>
      <c r="AB129" s="1004"/>
    </row>
    <row r="130" spans="1:28">
      <c r="A130" s="605">
        <v>551200</v>
      </c>
      <c r="B130" s="639" t="s">
        <v>331</v>
      </c>
      <c r="C130" s="609" t="s">
        <v>780</v>
      </c>
      <c r="D130" s="605"/>
      <c r="E130" s="609" t="s">
        <v>821</v>
      </c>
      <c r="F130" s="608">
        <v>1</v>
      </c>
      <c r="G130" s="609" t="s">
        <v>40</v>
      </c>
      <c r="H130" s="610" t="s">
        <v>184</v>
      </c>
      <c r="I130" s="611" t="s">
        <v>197</v>
      </c>
      <c r="J130" s="611" t="s">
        <v>817</v>
      </c>
      <c r="K130" s="612" t="s">
        <v>184</v>
      </c>
      <c r="L130" s="609" t="s">
        <v>184</v>
      </c>
      <c r="M130" s="605">
        <v>17</v>
      </c>
      <c r="N130" s="605" t="s">
        <v>185</v>
      </c>
      <c r="O130" s="605" t="s">
        <v>114</v>
      </c>
      <c r="P130" s="605">
        <v>3</v>
      </c>
      <c r="Q130" s="605">
        <v>5</v>
      </c>
      <c r="R130" s="613">
        <v>4</v>
      </c>
      <c r="S130" s="614" t="s">
        <v>237</v>
      </c>
      <c r="T130" s="967"/>
      <c r="U130" s="967"/>
      <c r="V130" s="995"/>
      <c r="W130" s="995"/>
      <c r="X130" s="995"/>
      <c r="Y130" s="995"/>
      <c r="Z130" s="995"/>
      <c r="AA130" s="1003"/>
      <c r="AB130" s="1004"/>
    </row>
    <row r="131" spans="1:28">
      <c r="A131" s="605">
        <v>551200</v>
      </c>
      <c r="B131" s="639" t="s">
        <v>331</v>
      </c>
      <c r="C131" s="609" t="s">
        <v>780</v>
      </c>
      <c r="D131" s="605"/>
      <c r="E131" s="609" t="s">
        <v>797</v>
      </c>
      <c r="F131" s="608">
        <v>1</v>
      </c>
      <c r="G131" s="609" t="s">
        <v>40</v>
      </c>
      <c r="H131" s="610" t="s">
        <v>184</v>
      </c>
      <c r="I131" s="611" t="s">
        <v>197</v>
      </c>
      <c r="J131" s="611" t="s">
        <v>822</v>
      </c>
      <c r="K131" s="612" t="s">
        <v>184</v>
      </c>
      <c r="L131" s="609" t="s">
        <v>184</v>
      </c>
      <c r="M131" s="605">
        <v>17</v>
      </c>
      <c r="N131" s="605" t="s">
        <v>185</v>
      </c>
      <c r="O131" s="605" t="s">
        <v>114</v>
      </c>
      <c r="P131" s="605">
        <v>3</v>
      </c>
      <c r="Q131" s="605">
        <v>5</v>
      </c>
      <c r="R131" s="613">
        <v>4</v>
      </c>
      <c r="S131" s="614" t="s">
        <v>237</v>
      </c>
      <c r="T131" s="967"/>
      <c r="U131" s="967"/>
      <c r="V131" s="995"/>
      <c r="W131" s="995"/>
      <c r="X131" s="995"/>
      <c r="Y131" s="995"/>
      <c r="Z131" s="995"/>
      <c r="AA131" s="1003"/>
      <c r="AB131" s="1004"/>
    </row>
    <row r="132" spans="1:28">
      <c r="A132" s="605">
        <v>551200</v>
      </c>
      <c r="B132" s="639" t="s">
        <v>331</v>
      </c>
      <c r="C132" s="609" t="s">
        <v>780</v>
      </c>
      <c r="D132" s="605"/>
      <c r="E132" s="609" t="s">
        <v>823</v>
      </c>
      <c r="F132" s="608">
        <v>1</v>
      </c>
      <c r="G132" s="609" t="s">
        <v>40</v>
      </c>
      <c r="H132" s="610" t="s">
        <v>184</v>
      </c>
      <c r="I132" s="611" t="s">
        <v>197</v>
      </c>
      <c r="J132" s="611" t="s">
        <v>824</v>
      </c>
      <c r="K132" s="612" t="s">
        <v>184</v>
      </c>
      <c r="L132" s="609" t="s">
        <v>184</v>
      </c>
      <c r="M132" s="605">
        <v>17</v>
      </c>
      <c r="N132" s="605" t="s">
        <v>185</v>
      </c>
      <c r="O132" s="605" t="s">
        <v>114</v>
      </c>
      <c r="P132" s="605">
        <v>3</v>
      </c>
      <c r="Q132" s="605">
        <v>5</v>
      </c>
      <c r="R132" s="613">
        <v>4</v>
      </c>
      <c r="S132" s="614" t="s">
        <v>237</v>
      </c>
      <c r="T132" s="967"/>
      <c r="U132" s="967"/>
      <c r="V132" s="995"/>
      <c r="W132" s="995"/>
      <c r="X132" s="995"/>
      <c r="Y132" s="995"/>
      <c r="Z132" s="995"/>
      <c r="AA132" s="1003"/>
      <c r="AB132" s="1004"/>
    </row>
    <row r="133" spans="1:28">
      <c r="A133" s="605">
        <v>551200</v>
      </c>
      <c r="B133" s="639" t="s">
        <v>331</v>
      </c>
      <c r="C133" s="609" t="s">
        <v>780</v>
      </c>
      <c r="D133" s="605"/>
      <c r="E133" s="609" t="s">
        <v>825</v>
      </c>
      <c r="F133" s="608">
        <v>1</v>
      </c>
      <c r="G133" s="609" t="s">
        <v>40</v>
      </c>
      <c r="H133" s="610" t="s">
        <v>184</v>
      </c>
      <c r="I133" s="611" t="s">
        <v>197</v>
      </c>
      <c r="J133" s="611" t="s">
        <v>826</v>
      </c>
      <c r="K133" s="612" t="s">
        <v>184</v>
      </c>
      <c r="L133" s="609" t="s">
        <v>184</v>
      </c>
      <c r="M133" s="605">
        <v>17</v>
      </c>
      <c r="N133" s="605" t="s">
        <v>185</v>
      </c>
      <c r="O133" s="605" t="s">
        <v>114</v>
      </c>
      <c r="P133" s="605">
        <v>3</v>
      </c>
      <c r="Q133" s="605">
        <v>5</v>
      </c>
      <c r="R133" s="613">
        <v>4</v>
      </c>
      <c r="S133" s="614" t="s">
        <v>237</v>
      </c>
      <c r="T133" s="967"/>
      <c r="U133" s="967"/>
      <c r="V133" s="995"/>
      <c r="W133" s="995"/>
      <c r="X133" s="995"/>
      <c r="Y133" s="995"/>
      <c r="Z133" s="995"/>
      <c r="AA133" s="1003"/>
      <c r="AB133" s="1004"/>
    </row>
    <row r="134" spans="1:28">
      <c r="A134" s="605">
        <v>551200</v>
      </c>
      <c r="B134" s="639" t="s">
        <v>331</v>
      </c>
      <c r="C134" s="609" t="s">
        <v>780</v>
      </c>
      <c r="D134" s="605"/>
      <c r="E134" s="609" t="s">
        <v>827</v>
      </c>
      <c r="F134" s="608">
        <v>1</v>
      </c>
      <c r="G134" s="609" t="s">
        <v>40</v>
      </c>
      <c r="H134" s="610" t="s">
        <v>184</v>
      </c>
      <c r="I134" s="611" t="s">
        <v>187</v>
      </c>
      <c r="J134" s="611" t="s">
        <v>828</v>
      </c>
      <c r="K134" s="612" t="s">
        <v>184</v>
      </c>
      <c r="L134" s="609" t="s">
        <v>184</v>
      </c>
      <c r="M134" s="605">
        <v>17</v>
      </c>
      <c r="N134" s="605" t="s">
        <v>185</v>
      </c>
      <c r="O134" s="605" t="s">
        <v>114</v>
      </c>
      <c r="P134" s="605">
        <v>2</v>
      </c>
      <c r="Q134" s="605">
        <v>5</v>
      </c>
      <c r="R134" s="613">
        <v>3</v>
      </c>
      <c r="S134" s="614" t="s">
        <v>237</v>
      </c>
      <c r="T134" s="967"/>
      <c r="U134" s="967"/>
      <c r="V134" s="995"/>
      <c r="W134" s="995"/>
      <c r="X134" s="995"/>
      <c r="Y134" s="995"/>
      <c r="Z134" s="995"/>
      <c r="AA134" s="1003"/>
      <c r="AB134" s="1004"/>
    </row>
    <row r="135" spans="1:28">
      <c r="A135" s="605">
        <v>551200</v>
      </c>
      <c r="B135" s="639" t="s">
        <v>331</v>
      </c>
      <c r="C135" s="609" t="s">
        <v>780</v>
      </c>
      <c r="D135" s="605"/>
      <c r="E135" s="609" t="s">
        <v>829</v>
      </c>
      <c r="F135" s="608">
        <v>1</v>
      </c>
      <c r="G135" s="609" t="s">
        <v>40</v>
      </c>
      <c r="H135" s="610" t="s">
        <v>184</v>
      </c>
      <c r="I135" s="611" t="s">
        <v>187</v>
      </c>
      <c r="J135" s="611" t="s">
        <v>828</v>
      </c>
      <c r="K135" s="612" t="s">
        <v>184</v>
      </c>
      <c r="L135" s="609" t="s">
        <v>184</v>
      </c>
      <c r="M135" s="605">
        <v>17</v>
      </c>
      <c r="N135" s="605" t="s">
        <v>185</v>
      </c>
      <c r="O135" s="605" t="s">
        <v>114</v>
      </c>
      <c r="P135" s="605">
        <v>2</v>
      </c>
      <c r="Q135" s="605">
        <v>5</v>
      </c>
      <c r="R135" s="613">
        <v>3</v>
      </c>
      <c r="S135" s="614" t="s">
        <v>237</v>
      </c>
      <c r="T135" s="967"/>
      <c r="U135" s="967"/>
      <c r="V135" s="995"/>
      <c r="W135" s="995"/>
      <c r="X135" s="995"/>
      <c r="Y135" s="995"/>
      <c r="Z135" s="995"/>
      <c r="AA135" s="1003"/>
      <c r="AB135" s="1004"/>
    </row>
    <row r="136" spans="1:28">
      <c r="A136" s="605">
        <v>551200</v>
      </c>
      <c r="B136" s="639" t="s">
        <v>331</v>
      </c>
      <c r="C136" s="609" t="s">
        <v>780</v>
      </c>
      <c r="D136" s="605"/>
      <c r="E136" s="609" t="s">
        <v>797</v>
      </c>
      <c r="F136" s="608">
        <v>1</v>
      </c>
      <c r="G136" s="609" t="s">
        <v>40</v>
      </c>
      <c r="H136" s="610" t="s">
        <v>184</v>
      </c>
      <c r="I136" s="611" t="s">
        <v>187</v>
      </c>
      <c r="J136" s="611" t="s">
        <v>830</v>
      </c>
      <c r="K136" s="612" t="s">
        <v>184</v>
      </c>
      <c r="L136" s="609" t="s">
        <v>184</v>
      </c>
      <c r="M136" s="605">
        <v>17</v>
      </c>
      <c r="N136" s="605" t="s">
        <v>185</v>
      </c>
      <c r="O136" s="605" t="s">
        <v>114</v>
      </c>
      <c r="P136" s="605">
        <v>3</v>
      </c>
      <c r="Q136" s="605">
        <v>5</v>
      </c>
      <c r="R136" s="613">
        <v>4</v>
      </c>
      <c r="S136" s="614" t="s">
        <v>237</v>
      </c>
      <c r="T136" s="967"/>
      <c r="U136" s="967"/>
      <c r="V136" s="995"/>
      <c r="W136" s="995"/>
      <c r="X136" s="995"/>
      <c r="Y136" s="995"/>
      <c r="Z136" s="995"/>
      <c r="AA136" s="1003"/>
      <c r="AB136" s="1004"/>
    </row>
    <row r="137" spans="1:28">
      <c r="A137" s="605">
        <v>551200</v>
      </c>
      <c r="B137" s="639" t="s">
        <v>331</v>
      </c>
      <c r="C137" s="609" t="s">
        <v>780</v>
      </c>
      <c r="D137" s="605"/>
      <c r="E137" s="609" t="s">
        <v>780</v>
      </c>
      <c r="F137" s="608">
        <v>1</v>
      </c>
      <c r="G137" s="609" t="s">
        <v>40</v>
      </c>
      <c r="H137" s="610" t="s">
        <v>184</v>
      </c>
      <c r="I137" s="611" t="s">
        <v>187</v>
      </c>
      <c r="J137" s="611" t="s">
        <v>831</v>
      </c>
      <c r="K137" s="612" t="s">
        <v>184</v>
      </c>
      <c r="L137" s="609" t="s">
        <v>184</v>
      </c>
      <c r="M137" s="605">
        <v>17</v>
      </c>
      <c r="N137" s="605" t="s">
        <v>185</v>
      </c>
      <c r="O137" s="605" t="s">
        <v>114</v>
      </c>
      <c r="P137" s="605">
        <v>3</v>
      </c>
      <c r="Q137" s="605">
        <v>5</v>
      </c>
      <c r="R137" s="613">
        <v>4</v>
      </c>
      <c r="S137" s="614" t="s">
        <v>237</v>
      </c>
      <c r="T137" s="967"/>
      <c r="U137" s="967"/>
      <c r="V137" s="995"/>
      <c r="W137" s="995"/>
      <c r="X137" s="995"/>
      <c r="Y137" s="995"/>
      <c r="Z137" s="995"/>
      <c r="AA137" s="1003"/>
      <c r="AB137" s="1004"/>
    </row>
    <row r="138" spans="1:28">
      <c r="A138" s="605">
        <v>551200</v>
      </c>
      <c r="B138" s="639" t="s">
        <v>331</v>
      </c>
      <c r="C138" s="609" t="s">
        <v>780</v>
      </c>
      <c r="D138" s="605"/>
      <c r="E138" s="609" t="s">
        <v>832</v>
      </c>
      <c r="F138" s="608">
        <v>1</v>
      </c>
      <c r="G138" s="609" t="s">
        <v>40</v>
      </c>
      <c r="H138" s="610" t="s">
        <v>184</v>
      </c>
      <c r="I138" s="611" t="s">
        <v>187</v>
      </c>
      <c r="J138" s="611" t="s">
        <v>833</v>
      </c>
      <c r="K138" s="612" t="s">
        <v>184</v>
      </c>
      <c r="L138" s="609" t="s">
        <v>184</v>
      </c>
      <c r="M138" s="605">
        <v>17</v>
      </c>
      <c r="N138" s="605" t="s">
        <v>185</v>
      </c>
      <c r="O138" s="605" t="s">
        <v>114</v>
      </c>
      <c r="P138" s="605">
        <v>3</v>
      </c>
      <c r="Q138" s="605">
        <v>5</v>
      </c>
      <c r="R138" s="613">
        <v>4</v>
      </c>
      <c r="S138" s="614" t="s">
        <v>237</v>
      </c>
      <c r="T138" s="967"/>
      <c r="U138" s="967"/>
      <c r="V138" s="995"/>
      <c r="W138" s="995"/>
      <c r="X138" s="995"/>
      <c r="Y138" s="995"/>
      <c r="Z138" s="995"/>
      <c r="AA138" s="1003"/>
      <c r="AB138" s="1004"/>
    </row>
    <row r="139" spans="1:28">
      <c r="A139" s="605">
        <v>551200</v>
      </c>
      <c r="B139" s="639" t="s">
        <v>331</v>
      </c>
      <c r="C139" s="609" t="s">
        <v>780</v>
      </c>
      <c r="D139" s="605"/>
      <c r="E139" s="609" t="s">
        <v>834</v>
      </c>
      <c r="F139" s="608">
        <v>1</v>
      </c>
      <c r="G139" s="609" t="s">
        <v>40</v>
      </c>
      <c r="H139" s="610" t="s">
        <v>184</v>
      </c>
      <c r="I139" s="611" t="s">
        <v>187</v>
      </c>
      <c r="J139" s="611" t="s">
        <v>835</v>
      </c>
      <c r="K139" s="612" t="s">
        <v>184</v>
      </c>
      <c r="L139" s="609" t="s">
        <v>184</v>
      </c>
      <c r="M139" s="605">
        <v>17</v>
      </c>
      <c r="N139" s="605" t="s">
        <v>185</v>
      </c>
      <c r="O139" s="605" t="s">
        <v>114</v>
      </c>
      <c r="P139" s="605">
        <v>3</v>
      </c>
      <c r="Q139" s="605">
        <v>5</v>
      </c>
      <c r="R139" s="613">
        <v>4</v>
      </c>
      <c r="S139" s="614" t="s">
        <v>237</v>
      </c>
      <c r="T139" s="967"/>
      <c r="U139" s="967"/>
      <c r="V139" s="995"/>
      <c r="W139" s="995"/>
      <c r="X139" s="995"/>
      <c r="Y139" s="995"/>
      <c r="Z139" s="995"/>
      <c r="AA139" s="1003"/>
      <c r="AB139" s="1004"/>
    </row>
    <row r="140" spans="1:28">
      <c r="A140" s="605">
        <v>551200</v>
      </c>
      <c r="B140" s="639" t="s">
        <v>331</v>
      </c>
      <c r="C140" s="609" t="s">
        <v>780</v>
      </c>
      <c r="D140" s="605"/>
      <c r="E140" s="609" t="s">
        <v>836</v>
      </c>
      <c r="F140" s="608">
        <v>1</v>
      </c>
      <c r="G140" s="609" t="s">
        <v>40</v>
      </c>
      <c r="H140" s="610" t="s">
        <v>184</v>
      </c>
      <c r="I140" s="611" t="s">
        <v>187</v>
      </c>
      <c r="J140" s="611" t="s">
        <v>835</v>
      </c>
      <c r="K140" s="612" t="s">
        <v>184</v>
      </c>
      <c r="L140" s="609" t="s">
        <v>184</v>
      </c>
      <c r="M140" s="605">
        <v>17</v>
      </c>
      <c r="N140" s="605" t="s">
        <v>185</v>
      </c>
      <c r="O140" s="605" t="s">
        <v>114</v>
      </c>
      <c r="P140" s="605">
        <v>3</v>
      </c>
      <c r="Q140" s="605">
        <v>5</v>
      </c>
      <c r="R140" s="613">
        <v>4</v>
      </c>
      <c r="S140" s="614" t="s">
        <v>237</v>
      </c>
      <c r="T140" s="967"/>
      <c r="U140" s="967"/>
      <c r="V140" s="995"/>
      <c r="W140" s="995"/>
      <c r="X140" s="995"/>
      <c r="Y140" s="995"/>
      <c r="Z140" s="995"/>
      <c r="AA140" s="1003"/>
      <c r="AB140" s="1004"/>
    </row>
    <row r="141" spans="1:28">
      <c r="A141" s="605">
        <v>551200</v>
      </c>
      <c r="B141" s="639" t="s">
        <v>331</v>
      </c>
      <c r="C141" s="609" t="s">
        <v>780</v>
      </c>
      <c r="D141" s="605"/>
      <c r="E141" s="609" t="s">
        <v>837</v>
      </c>
      <c r="F141" s="608">
        <v>1</v>
      </c>
      <c r="G141" s="609" t="s">
        <v>40</v>
      </c>
      <c r="H141" s="610" t="s">
        <v>184</v>
      </c>
      <c r="I141" s="611" t="s">
        <v>187</v>
      </c>
      <c r="J141" s="611" t="s">
        <v>838</v>
      </c>
      <c r="K141" s="612" t="s">
        <v>184</v>
      </c>
      <c r="L141" s="609" t="s">
        <v>184</v>
      </c>
      <c r="M141" s="605">
        <v>17</v>
      </c>
      <c r="N141" s="605" t="s">
        <v>185</v>
      </c>
      <c r="O141" s="605" t="s">
        <v>114</v>
      </c>
      <c r="P141" s="605">
        <v>3</v>
      </c>
      <c r="Q141" s="605">
        <v>5</v>
      </c>
      <c r="R141" s="613">
        <v>4</v>
      </c>
      <c r="S141" s="614" t="s">
        <v>237</v>
      </c>
      <c r="T141" s="967"/>
      <c r="U141" s="967"/>
      <c r="V141" s="995"/>
      <c r="W141" s="995"/>
      <c r="X141" s="995"/>
      <c r="Y141" s="995"/>
      <c r="Z141" s="995"/>
      <c r="AA141" s="1003"/>
      <c r="AB141" s="1004"/>
    </row>
    <row r="142" spans="1:28">
      <c r="A142" s="605">
        <v>551200</v>
      </c>
      <c r="B142" s="639" t="s">
        <v>331</v>
      </c>
      <c r="C142" s="609" t="s">
        <v>780</v>
      </c>
      <c r="D142" s="605"/>
      <c r="E142" s="609" t="s">
        <v>839</v>
      </c>
      <c r="F142" s="608">
        <v>1</v>
      </c>
      <c r="G142" s="609" t="s">
        <v>40</v>
      </c>
      <c r="H142" s="610" t="s">
        <v>184</v>
      </c>
      <c r="I142" s="611" t="s">
        <v>187</v>
      </c>
      <c r="J142" s="611" t="s">
        <v>838</v>
      </c>
      <c r="K142" s="612" t="s">
        <v>184</v>
      </c>
      <c r="L142" s="609" t="s">
        <v>184</v>
      </c>
      <c r="M142" s="605">
        <v>17</v>
      </c>
      <c r="N142" s="605" t="s">
        <v>185</v>
      </c>
      <c r="O142" s="605" t="s">
        <v>114</v>
      </c>
      <c r="P142" s="605">
        <v>3</v>
      </c>
      <c r="Q142" s="605">
        <v>5</v>
      </c>
      <c r="R142" s="613">
        <v>4</v>
      </c>
      <c r="S142" s="614" t="s">
        <v>237</v>
      </c>
      <c r="T142" s="967"/>
      <c r="U142" s="967"/>
      <c r="V142" s="995"/>
      <c r="W142" s="995"/>
      <c r="X142" s="995"/>
      <c r="Y142" s="995"/>
      <c r="Z142" s="995"/>
      <c r="AA142" s="1003"/>
      <c r="AB142" s="1004"/>
    </row>
    <row r="143" spans="1:28">
      <c r="A143" s="605">
        <v>551200</v>
      </c>
      <c r="B143" s="639" t="s">
        <v>331</v>
      </c>
      <c r="C143" s="609" t="s">
        <v>780</v>
      </c>
      <c r="D143" s="605"/>
      <c r="E143" s="609" t="s">
        <v>840</v>
      </c>
      <c r="F143" s="608">
        <v>1</v>
      </c>
      <c r="G143" s="609" t="s">
        <v>40</v>
      </c>
      <c r="H143" s="610" t="s">
        <v>184</v>
      </c>
      <c r="I143" s="611" t="s">
        <v>187</v>
      </c>
      <c r="J143" s="611" t="s">
        <v>838</v>
      </c>
      <c r="K143" s="612" t="s">
        <v>184</v>
      </c>
      <c r="L143" s="609" t="s">
        <v>184</v>
      </c>
      <c r="M143" s="605">
        <v>17</v>
      </c>
      <c r="N143" s="605" t="s">
        <v>185</v>
      </c>
      <c r="O143" s="605" t="s">
        <v>114</v>
      </c>
      <c r="P143" s="605">
        <v>3</v>
      </c>
      <c r="Q143" s="605">
        <v>5</v>
      </c>
      <c r="R143" s="613">
        <v>4</v>
      </c>
      <c r="S143" s="614" t="s">
        <v>237</v>
      </c>
      <c r="T143" s="967"/>
      <c r="U143" s="967"/>
      <c r="V143" s="995"/>
      <c r="W143" s="995"/>
      <c r="X143" s="995"/>
      <c r="Y143" s="995"/>
      <c r="Z143" s="995"/>
      <c r="AA143" s="1003"/>
      <c r="AB143" s="1004"/>
    </row>
    <row r="144" spans="1:28">
      <c r="A144" s="605">
        <v>551200</v>
      </c>
      <c r="B144" s="639" t="s">
        <v>331</v>
      </c>
      <c r="C144" s="609" t="s">
        <v>780</v>
      </c>
      <c r="D144" s="605"/>
      <c r="E144" s="609" t="s">
        <v>841</v>
      </c>
      <c r="F144" s="608">
        <v>1</v>
      </c>
      <c r="G144" s="609" t="s">
        <v>40</v>
      </c>
      <c r="H144" s="610" t="s">
        <v>184</v>
      </c>
      <c r="I144" s="611" t="s">
        <v>187</v>
      </c>
      <c r="J144" s="611" t="s">
        <v>842</v>
      </c>
      <c r="K144" s="612" t="s">
        <v>184</v>
      </c>
      <c r="L144" s="609" t="s">
        <v>184</v>
      </c>
      <c r="M144" s="605">
        <v>17</v>
      </c>
      <c r="N144" s="605" t="s">
        <v>185</v>
      </c>
      <c r="O144" s="605" t="s">
        <v>114</v>
      </c>
      <c r="P144" s="605">
        <v>3</v>
      </c>
      <c r="Q144" s="605">
        <v>5</v>
      </c>
      <c r="R144" s="613">
        <v>4</v>
      </c>
      <c r="S144" s="614" t="s">
        <v>237</v>
      </c>
      <c r="T144" s="967"/>
      <c r="U144" s="967"/>
      <c r="V144" s="995"/>
      <c r="W144" s="995"/>
      <c r="X144" s="995"/>
      <c r="Y144" s="995"/>
      <c r="Z144" s="995"/>
      <c r="AA144" s="1003"/>
      <c r="AB144" s="1004"/>
    </row>
    <row r="145" spans="1:28">
      <c r="A145" s="605">
        <v>551200</v>
      </c>
      <c r="B145" s="639" t="s">
        <v>331</v>
      </c>
      <c r="C145" s="609" t="s">
        <v>780</v>
      </c>
      <c r="D145" s="605"/>
      <c r="E145" s="609" t="s">
        <v>843</v>
      </c>
      <c r="F145" s="608">
        <v>1</v>
      </c>
      <c r="G145" s="609" t="s">
        <v>40</v>
      </c>
      <c r="H145" s="610" t="s">
        <v>184</v>
      </c>
      <c r="I145" s="611" t="s">
        <v>187</v>
      </c>
      <c r="J145" s="611" t="s">
        <v>844</v>
      </c>
      <c r="K145" s="612" t="s">
        <v>184</v>
      </c>
      <c r="L145" s="609" t="s">
        <v>184</v>
      </c>
      <c r="M145" s="605">
        <v>17</v>
      </c>
      <c r="N145" s="605" t="s">
        <v>185</v>
      </c>
      <c r="O145" s="605" t="s">
        <v>114</v>
      </c>
      <c r="P145" s="605">
        <v>3</v>
      </c>
      <c r="Q145" s="605">
        <v>5</v>
      </c>
      <c r="R145" s="613">
        <v>4</v>
      </c>
      <c r="S145" s="614" t="s">
        <v>237</v>
      </c>
      <c r="T145" s="967"/>
      <c r="U145" s="967"/>
      <c r="V145" s="995"/>
      <c r="W145" s="995"/>
      <c r="X145" s="995"/>
      <c r="Y145" s="995"/>
      <c r="Z145" s="995"/>
      <c r="AA145" s="1003"/>
      <c r="AB145" s="1004"/>
    </row>
    <row r="146" spans="1:28">
      <c r="A146" s="605">
        <v>551200</v>
      </c>
      <c r="B146" s="639" t="s">
        <v>331</v>
      </c>
      <c r="C146" s="609" t="s">
        <v>780</v>
      </c>
      <c r="D146" s="605"/>
      <c r="E146" s="609" t="s">
        <v>845</v>
      </c>
      <c r="F146" s="608">
        <v>1</v>
      </c>
      <c r="G146" s="609" t="s">
        <v>40</v>
      </c>
      <c r="H146" s="610" t="s">
        <v>184</v>
      </c>
      <c r="I146" s="611" t="s">
        <v>187</v>
      </c>
      <c r="J146" s="611" t="s">
        <v>846</v>
      </c>
      <c r="K146" s="612" t="s">
        <v>184</v>
      </c>
      <c r="L146" s="609" t="s">
        <v>184</v>
      </c>
      <c r="M146" s="605">
        <v>17</v>
      </c>
      <c r="N146" s="605" t="s">
        <v>185</v>
      </c>
      <c r="O146" s="605" t="s">
        <v>114</v>
      </c>
      <c r="P146" s="605">
        <v>3</v>
      </c>
      <c r="Q146" s="605">
        <v>5</v>
      </c>
      <c r="R146" s="613">
        <v>4</v>
      </c>
      <c r="S146" s="614" t="s">
        <v>237</v>
      </c>
      <c r="T146" s="967"/>
      <c r="U146" s="967"/>
      <c r="V146" s="995"/>
      <c r="W146" s="995"/>
      <c r="X146" s="995"/>
      <c r="Y146" s="995"/>
      <c r="Z146" s="995"/>
      <c r="AA146" s="1003"/>
      <c r="AB146" s="1004"/>
    </row>
    <row r="147" spans="1:28">
      <c r="A147" s="605">
        <v>551200</v>
      </c>
      <c r="B147" s="639" t="s">
        <v>331</v>
      </c>
      <c r="C147" s="609" t="s">
        <v>780</v>
      </c>
      <c r="D147" s="605"/>
      <c r="E147" s="609" t="s">
        <v>847</v>
      </c>
      <c r="F147" s="608">
        <v>1</v>
      </c>
      <c r="G147" s="609" t="s">
        <v>40</v>
      </c>
      <c r="H147" s="610" t="s">
        <v>184</v>
      </c>
      <c r="I147" s="611" t="s">
        <v>187</v>
      </c>
      <c r="J147" s="611" t="s">
        <v>848</v>
      </c>
      <c r="K147" s="612" t="s">
        <v>184</v>
      </c>
      <c r="L147" s="609" t="s">
        <v>184</v>
      </c>
      <c r="M147" s="605">
        <v>17</v>
      </c>
      <c r="N147" s="605" t="s">
        <v>185</v>
      </c>
      <c r="O147" s="605" t="s">
        <v>114</v>
      </c>
      <c r="P147" s="605">
        <v>3</v>
      </c>
      <c r="Q147" s="605">
        <v>5</v>
      </c>
      <c r="R147" s="613">
        <v>4</v>
      </c>
      <c r="S147" s="614" t="s">
        <v>237</v>
      </c>
      <c r="T147" s="967"/>
      <c r="U147" s="967"/>
      <c r="V147" s="995"/>
      <c r="W147" s="995"/>
      <c r="X147" s="995"/>
      <c r="Y147" s="995"/>
      <c r="Z147" s="995"/>
      <c r="AA147" s="1003"/>
      <c r="AB147" s="1004"/>
    </row>
    <row r="148" spans="1:28">
      <c r="A148" s="605">
        <v>551200</v>
      </c>
      <c r="B148" s="639" t="s">
        <v>331</v>
      </c>
      <c r="C148" s="609" t="s">
        <v>780</v>
      </c>
      <c r="D148" s="605"/>
      <c r="E148" s="609" t="s">
        <v>797</v>
      </c>
      <c r="F148" s="608">
        <v>1</v>
      </c>
      <c r="G148" s="609" t="s">
        <v>40</v>
      </c>
      <c r="H148" s="610" t="s">
        <v>184</v>
      </c>
      <c r="I148" s="611" t="s">
        <v>187</v>
      </c>
      <c r="J148" s="611" t="s">
        <v>785</v>
      </c>
      <c r="K148" s="612" t="s">
        <v>184</v>
      </c>
      <c r="L148" s="609" t="s">
        <v>184</v>
      </c>
      <c r="M148" s="605">
        <v>17</v>
      </c>
      <c r="N148" s="605" t="s">
        <v>185</v>
      </c>
      <c r="O148" s="605" t="s">
        <v>114</v>
      </c>
      <c r="P148" s="605">
        <v>3</v>
      </c>
      <c r="Q148" s="605">
        <v>5</v>
      </c>
      <c r="R148" s="613">
        <v>4</v>
      </c>
      <c r="S148" s="614" t="s">
        <v>237</v>
      </c>
      <c r="T148" s="967"/>
      <c r="U148" s="967"/>
      <c r="V148" s="995"/>
      <c r="W148" s="995"/>
      <c r="X148" s="995"/>
      <c r="Y148" s="995"/>
      <c r="Z148" s="995"/>
      <c r="AA148" s="1003"/>
      <c r="AB148" s="1004"/>
    </row>
    <row r="149" spans="1:28">
      <c r="A149" s="605">
        <v>551200</v>
      </c>
      <c r="B149" s="639" t="s">
        <v>331</v>
      </c>
      <c r="C149" s="609" t="s">
        <v>780</v>
      </c>
      <c r="D149" s="605"/>
      <c r="E149" s="609" t="s">
        <v>849</v>
      </c>
      <c r="F149" s="608">
        <v>1</v>
      </c>
      <c r="G149" s="609" t="s">
        <v>40</v>
      </c>
      <c r="H149" s="610" t="s">
        <v>184</v>
      </c>
      <c r="I149" s="611" t="s">
        <v>187</v>
      </c>
      <c r="J149" s="611" t="s">
        <v>850</v>
      </c>
      <c r="K149" s="612" t="s">
        <v>184</v>
      </c>
      <c r="L149" s="609" t="s">
        <v>184</v>
      </c>
      <c r="M149" s="605">
        <v>17</v>
      </c>
      <c r="N149" s="605" t="s">
        <v>185</v>
      </c>
      <c r="O149" s="605" t="s">
        <v>114</v>
      </c>
      <c r="P149" s="605">
        <v>3</v>
      </c>
      <c r="Q149" s="605">
        <v>5</v>
      </c>
      <c r="R149" s="613">
        <v>4</v>
      </c>
      <c r="S149" s="614" t="s">
        <v>237</v>
      </c>
      <c r="T149" s="967"/>
      <c r="U149" s="967"/>
      <c r="V149" s="995"/>
      <c r="W149" s="995"/>
      <c r="X149" s="995"/>
      <c r="Y149" s="995"/>
      <c r="Z149" s="995"/>
      <c r="AA149" s="1003"/>
      <c r="AB149" s="1004"/>
    </row>
    <row r="150" spans="1:28" s="107" customFormat="1">
      <c r="A150" s="605">
        <v>551200</v>
      </c>
      <c r="B150" s="639" t="s">
        <v>331</v>
      </c>
      <c r="C150" s="609" t="s">
        <v>780</v>
      </c>
      <c r="D150" s="605"/>
      <c r="E150" s="609" t="s">
        <v>851</v>
      </c>
      <c r="F150" s="608">
        <v>1</v>
      </c>
      <c r="G150" s="609" t="s">
        <v>40</v>
      </c>
      <c r="H150" s="610" t="s">
        <v>184</v>
      </c>
      <c r="I150" s="611" t="s">
        <v>187</v>
      </c>
      <c r="J150" s="611" t="s">
        <v>850</v>
      </c>
      <c r="K150" s="612" t="s">
        <v>184</v>
      </c>
      <c r="L150" s="609" t="s">
        <v>184</v>
      </c>
      <c r="M150" s="605">
        <v>17</v>
      </c>
      <c r="N150" s="605" t="s">
        <v>185</v>
      </c>
      <c r="O150" s="605" t="s">
        <v>114</v>
      </c>
      <c r="P150" s="605">
        <v>3</v>
      </c>
      <c r="Q150" s="605">
        <v>5</v>
      </c>
      <c r="R150" s="613">
        <v>4</v>
      </c>
      <c r="S150" s="614" t="s">
        <v>237</v>
      </c>
      <c r="T150" s="967"/>
      <c r="U150" s="967"/>
      <c r="V150" s="995"/>
      <c r="W150" s="995"/>
      <c r="X150" s="995"/>
      <c r="Y150" s="995"/>
      <c r="Z150" s="995"/>
      <c r="AA150" s="1003"/>
      <c r="AB150" s="1004"/>
    </row>
    <row r="151" spans="1:28">
      <c r="A151" s="605">
        <v>551200</v>
      </c>
      <c r="B151" s="639" t="s">
        <v>331</v>
      </c>
      <c r="C151" s="609" t="s">
        <v>780</v>
      </c>
      <c r="D151" s="605"/>
      <c r="E151" s="609" t="s">
        <v>852</v>
      </c>
      <c r="F151" s="608">
        <v>1</v>
      </c>
      <c r="G151" s="609" t="s">
        <v>40</v>
      </c>
      <c r="H151" s="610" t="s">
        <v>184</v>
      </c>
      <c r="I151" s="611" t="s">
        <v>187</v>
      </c>
      <c r="J151" s="611" t="s">
        <v>853</v>
      </c>
      <c r="K151" s="612" t="s">
        <v>184</v>
      </c>
      <c r="L151" s="609" t="s">
        <v>184</v>
      </c>
      <c r="M151" s="605">
        <v>17</v>
      </c>
      <c r="N151" s="605" t="s">
        <v>185</v>
      </c>
      <c r="O151" s="605" t="s">
        <v>114</v>
      </c>
      <c r="P151" s="605">
        <v>3</v>
      </c>
      <c r="Q151" s="605">
        <v>5</v>
      </c>
      <c r="R151" s="613">
        <v>4</v>
      </c>
      <c r="S151" s="614" t="s">
        <v>237</v>
      </c>
      <c r="T151" s="967"/>
      <c r="U151" s="967"/>
      <c r="V151" s="995"/>
      <c r="W151" s="995"/>
      <c r="X151" s="995"/>
      <c r="Y151" s="995"/>
      <c r="Z151" s="995"/>
      <c r="AA151" s="1003"/>
      <c r="AB151" s="1004"/>
    </row>
    <row r="152" spans="1:28">
      <c r="A152" s="605">
        <v>551200</v>
      </c>
      <c r="B152" s="639" t="s">
        <v>331</v>
      </c>
      <c r="C152" s="609" t="s">
        <v>780</v>
      </c>
      <c r="D152" s="605"/>
      <c r="E152" s="609" t="s">
        <v>854</v>
      </c>
      <c r="F152" s="608">
        <v>1</v>
      </c>
      <c r="G152" s="609" t="s">
        <v>40</v>
      </c>
      <c r="H152" s="610" t="s">
        <v>184</v>
      </c>
      <c r="I152" s="611" t="s">
        <v>207</v>
      </c>
      <c r="J152" s="611" t="s">
        <v>855</v>
      </c>
      <c r="K152" s="612" t="s">
        <v>184</v>
      </c>
      <c r="L152" s="609" t="s">
        <v>184</v>
      </c>
      <c r="M152" s="605">
        <v>17</v>
      </c>
      <c r="N152" s="605" t="s">
        <v>185</v>
      </c>
      <c r="O152" s="605" t="s">
        <v>114</v>
      </c>
      <c r="P152" s="605">
        <v>3</v>
      </c>
      <c r="Q152" s="605">
        <v>5</v>
      </c>
      <c r="R152" s="613">
        <v>4</v>
      </c>
      <c r="S152" s="614" t="s">
        <v>237</v>
      </c>
      <c r="T152" s="967"/>
      <c r="U152" s="967"/>
      <c r="V152" s="995"/>
      <c r="W152" s="995"/>
      <c r="X152" s="995"/>
      <c r="Y152" s="995"/>
      <c r="Z152" s="995"/>
      <c r="AA152" s="1003"/>
      <c r="AB152" s="1004"/>
    </row>
    <row r="153" spans="1:28">
      <c r="A153" s="605">
        <v>551200</v>
      </c>
      <c r="B153" s="639" t="s">
        <v>331</v>
      </c>
      <c r="C153" s="609" t="s">
        <v>780</v>
      </c>
      <c r="D153" s="605"/>
      <c r="E153" s="609" t="s">
        <v>856</v>
      </c>
      <c r="F153" s="608">
        <v>1</v>
      </c>
      <c r="G153" s="609" t="s">
        <v>40</v>
      </c>
      <c r="H153" s="610" t="s">
        <v>184</v>
      </c>
      <c r="I153" s="611" t="s">
        <v>207</v>
      </c>
      <c r="J153" s="611" t="s">
        <v>857</v>
      </c>
      <c r="K153" s="612" t="s">
        <v>184</v>
      </c>
      <c r="L153" s="609" t="s">
        <v>184</v>
      </c>
      <c r="M153" s="605">
        <v>17</v>
      </c>
      <c r="N153" s="605" t="s">
        <v>185</v>
      </c>
      <c r="O153" s="605" t="s">
        <v>114</v>
      </c>
      <c r="P153" s="605">
        <v>3</v>
      </c>
      <c r="Q153" s="605">
        <v>5</v>
      </c>
      <c r="R153" s="613">
        <v>4</v>
      </c>
      <c r="S153" s="614" t="s">
        <v>237</v>
      </c>
      <c r="T153" s="967"/>
      <c r="U153" s="967"/>
      <c r="V153" s="995"/>
      <c r="W153" s="995"/>
      <c r="X153" s="995"/>
      <c r="Y153" s="995"/>
      <c r="Z153" s="995"/>
      <c r="AA153" s="1003"/>
      <c r="AB153" s="1004"/>
    </row>
    <row r="154" spans="1:28">
      <c r="A154" s="605">
        <v>551200</v>
      </c>
      <c r="B154" s="639" t="s">
        <v>331</v>
      </c>
      <c r="C154" s="609" t="s">
        <v>780</v>
      </c>
      <c r="D154" s="605"/>
      <c r="E154" s="609" t="s">
        <v>858</v>
      </c>
      <c r="F154" s="608">
        <v>1</v>
      </c>
      <c r="G154" s="609" t="s">
        <v>40</v>
      </c>
      <c r="H154" s="610" t="s">
        <v>184</v>
      </c>
      <c r="I154" s="611" t="s">
        <v>207</v>
      </c>
      <c r="J154" s="611" t="s">
        <v>857</v>
      </c>
      <c r="K154" s="612" t="s">
        <v>184</v>
      </c>
      <c r="L154" s="609" t="s">
        <v>184</v>
      </c>
      <c r="M154" s="605">
        <v>17</v>
      </c>
      <c r="N154" s="605" t="s">
        <v>185</v>
      </c>
      <c r="O154" s="605" t="s">
        <v>114</v>
      </c>
      <c r="P154" s="605">
        <v>3</v>
      </c>
      <c r="Q154" s="605">
        <v>5</v>
      </c>
      <c r="R154" s="613">
        <v>4</v>
      </c>
      <c r="S154" s="614" t="s">
        <v>237</v>
      </c>
      <c r="T154" s="967"/>
      <c r="U154" s="967"/>
      <c r="V154" s="995"/>
      <c r="W154" s="995"/>
      <c r="X154" s="995"/>
      <c r="Y154" s="995"/>
      <c r="Z154" s="995"/>
      <c r="AA154" s="1003"/>
      <c r="AB154" s="1004"/>
    </row>
    <row r="155" spans="1:28">
      <c r="A155" s="605">
        <v>551200</v>
      </c>
      <c r="B155" s="639" t="s">
        <v>331</v>
      </c>
      <c r="C155" s="609" t="s">
        <v>780</v>
      </c>
      <c r="D155" s="605"/>
      <c r="E155" s="609" t="s">
        <v>859</v>
      </c>
      <c r="F155" s="608">
        <v>1</v>
      </c>
      <c r="G155" s="609" t="s">
        <v>40</v>
      </c>
      <c r="H155" s="610" t="s">
        <v>184</v>
      </c>
      <c r="I155" s="611" t="s">
        <v>207</v>
      </c>
      <c r="J155" s="611" t="s">
        <v>860</v>
      </c>
      <c r="K155" s="612" t="s">
        <v>184</v>
      </c>
      <c r="L155" s="609" t="s">
        <v>184</v>
      </c>
      <c r="M155" s="605">
        <v>17</v>
      </c>
      <c r="N155" s="605" t="s">
        <v>185</v>
      </c>
      <c r="O155" s="605" t="s">
        <v>114</v>
      </c>
      <c r="P155" s="605">
        <v>3</v>
      </c>
      <c r="Q155" s="605">
        <v>5</v>
      </c>
      <c r="R155" s="613">
        <v>4</v>
      </c>
      <c r="S155" s="614" t="s">
        <v>237</v>
      </c>
      <c r="T155" s="967"/>
      <c r="U155" s="967"/>
      <c r="V155" s="995"/>
      <c r="W155" s="995"/>
      <c r="X155" s="995"/>
      <c r="Y155" s="995"/>
      <c r="Z155" s="995"/>
      <c r="AA155" s="1003"/>
      <c r="AB155" s="1004"/>
    </row>
    <row r="156" spans="1:28">
      <c r="A156" s="605">
        <v>551200</v>
      </c>
      <c r="B156" s="639" t="s">
        <v>331</v>
      </c>
      <c r="C156" s="609" t="s">
        <v>780</v>
      </c>
      <c r="D156" s="605"/>
      <c r="E156" s="609" t="s">
        <v>861</v>
      </c>
      <c r="F156" s="608">
        <v>1</v>
      </c>
      <c r="G156" s="609" t="s">
        <v>40</v>
      </c>
      <c r="H156" s="610" t="s">
        <v>184</v>
      </c>
      <c r="I156" s="611" t="s">
        <v>207</v>
      </c>
      <c r="J156" s="611" t="s">
        <v>860</v>
      </c>
      <c r="K156" s="612" t="s">
        <v>184</v>
      </c>
      <c r="L156" s="609" t="s">
        <v>184</v>
      </c>
      <c r="M156" s="605">
        <v>17</v>
      </c>
      <c r="N156" s="605" t="s">
        <v>185</v>
      </c>
      <c r="O156" s="605" t="s">
        <v>114</v>
      </c>
      <c r="P156" s="605">
        <v>2</v>
      </c>
      <c r="Q156" s="605">
        <v>5</v>
      </c>
      <c r="R156" s="613">
        <v>3</v>
      </c>
      <c r="S156" s="614" t="s">
        <v>237</v>
      </c>
      <c r="T156" s="967"/>
      <c r="U156" s="967"/>
      <c r="V156" s="995"/>
      <c r="W156" s="995"/>
      <c r="X156" s="995"/>
      <c r="Y156" s="995"/>
      <c r="Z156" s="995"/>
      <c r="AA156" s="1003"/>
      <c r="AB156" s="1004"/>
    </row>
    <row r="157" spans="1:28">
      <c r="A157" s="605">
        <v>551200</v>
      </c>
      <c r="B157" s="639" t="s">
        <v>331</v>
      </c>
      <c r="C157" s="609" t="s">
        <v>780</v>
      </c>
      <c r="D157" s="605"/>
      <c r="E157" s="609" t="s">
        <v>862</v>
      </c>
      <c r="F157" s="608">
        <v>1</v>
      </c>
      <c r="G157" s="609" t="s">
        <v>40</v>
      </c>
      <c r="H157" s="610" t="s">
        <v>184</v>
      </c>
      <c r="I157" s="611" t="s">
        <v>207</v>
      </c>
      <c r="J157" s="611" t="s">
        <v>863</v>
      </c>
      <c r="K157" s="612" t="s">
        <v>184</v>
      </c>
      <c r="L157" s="609" t="s">
        <v>184</v>
      </c>
      <c r="M157" s="605">
        <v>17</v>
      </c>
      <c r="N157" s="605" t="s">
        <v>185</v>
      </c>
      <c r="O157" s="605" t="s">
        <v>114</v>
      </c>
      <c r="P157" s="605">
        <v>2</v>
      </c>
      <c r="Q157" s="605">
        <v>5</v>
      </c>
      <c r="R157" s="613">
        <v>3</v>
      </c>
      <c r="S157" s="614" t="s">
        <v>237</v>
      </c>
      <c r="T157" s="967"/>
      <c r="U157" s="967"/>
      <c r="V157" s="995"/>
      <c r="W157" s="995"/>
      <c r="X157" s="995"/>
      <c r="Y157" s="995"/>
      <c r="Z157" s="995"/>
      <c r="AA157" s="1003"/>
      <c r="AB157" s="1004"/>
    </row>
    <row r="158" spans="1:28">
      <c r="A158" s="605">
        <v>551200</v>
      </c>
      <c r="B158" s="639" t="s">
        <v>331</v>
      </c>
      <c r="C158" s="609" t="s">
        <v>780</v>
      </c>
      <c r="D158" s="605"/>
      <c r="E158" s="609" t="s">
        <v>864</v>
      </c>
      <c r="F158" s="608">
        <v>1</v>
      </c>
      <c r="G158" s="609" t="s">
        <v>40</v>
      </c>
      <c r="H158" s="610" t="s">
        <v>184</v>
      </c>
      <c r="I158" s="611" t="s">
        <v>207</v>
      </c>
      <c r="J158" s="611" t="s">
        <v>865</v>
      </c>
      <c r="K158" s="612" t="s">
        <v>184</v>
      </c>
      <c r="L158" s="609" t="s">
        <v>184</v>
      </c>
      <c r="M158" s="605">
        <v>17</v>
      </c>
      <c r="N158" s="605" t="s">
        <v>185</v>
      </c>
      <c r="O158" s="605" t="s">
        <v>114</v>
      </c>
      <c r="P158" s="605">
        <v>2</v>
      </c>
      <c r="Q158" s="605">
        <v>5</v>
      </c>
      <c r="R158" s="613">
        <v>3</v>
      </c>
      <c r="S158" s="614" t="s">
        <v>237</v>
      </c>
      <c r="T158" s="967"/>
      <c r="U158" s="967"/>
      <c r="V158" s="995"/>
      <c r="W158" s="995"/>
      <c r="X158" s="995"/>
      <c r="Y158" s="995"/>
      <c r="Z158" s="995"/>
      <c r="AA158" s="1003"/>
      <c r="AB158" s="1004"/>
    </row>
    <row r="159" spans="1:28">
      <c r="A159" s="605">
        <v>551200</v>
      </c>
      <c r="B159" s="639" t="s">
        <v>331</v>
      </c>
      <c r="C159" s="609" t="s">
        <v>780</v>
      </c>
      <c r="D159" s="605"/>
      <c r="E159" s="609" t="s">
        <v>866</v>
      </c>
      <c r="F159" s="608">
        <v>1</v>
      </c>
      <c r="G159" s="609" t="s">
        <v>40</v>
      </c>
      <c r="H159" s="610" t="s">
        <v>184</v>
      </c>
      <c r="I159" s="611" t="s">
        <v>207</v>
      </c>
      <c r="J159" s="611" t="s">
        <v>867</v>
      </c>
      <c r="K159" s="612" t="s">
        <v>184</v>
      </c>
      <c r="L159" s="609" t="s">
        <v>184</v>
      </c>
      <c r="M159" s="605">
        <v>17</v>
      </c>
      <c r="N159" s="605" t="s">
        <v>185</v>
      </c>
      <c r="O159" s="605" t="s">
        <v>114</v>
      </c>
      <c r="P159" s="605">
        <v>2</v>
      </c>
      <c r="Q159" s="605">
        <v>5</v>
      </c>
      <c r="R159" s="613">
        <v>3</v>
      </c>
      <c r="S159" s="614" t="s">
        <v>237</v>
      </c>
      <c r="T159" s="967"/>
      <c r="U159" s="967"/>
      <c r="V159" s="995"/>
      <c r="W159" s="995"/>
      <c r="X159" s="995"/>
      <c r="Y159" s="995"/>
      <c r="Z159" s="995"/>
      <c r="AA159" s="1003"/>
      <c r="AB159" s="1004"/>
    </row>
    <row r="160" spans="1:28">
      <c r="A160" s="605">
        <v>551200</v>
      </c>
      <c r="B160" s="639" t="s">
        <v>331</v>
      </c>
      <c r="C160" s="609" t="s">
        <v>780</v>
      </c>
      <c r="D160" s="605"/>
      <c r="E160" s="609" t="s">
        <v>868</v>
      </c>
      <c r="F160" s="608">
        <v>1</v>
      </c>
      <c r="G160" s="609" t="s">
        <v>40</v>
      </c>
      <c r="H160" s="610" t="s">
        <v>184</v>
      </c>
      <c r="I160" s="611" t="s">
        <v>207</v>
      </c>
      <c r="J160" s="611" t="s">
        <v>869</v>
      </c>
      <c r="K160" s="612" t="s">
        <v>184</v>
      </c>
      <c r="L160" s="609" t="s">
        <v>184</v>
      </c>
      <c r="M160" s="605">
        <v>17</v>
      </c>
      <c r="N160" s="605" t="s">
        <v>185</v>
      </c>
      <c r="O160" s="605" t="s">
        <v>114</v>
      </c>
      <c r="P160" s="605">
        <v>2</v>
      </c>
      <c r="Q160" s="605">
        <v>5</v>
      </c>
      <c r="R160" s="613">
        <v>3</v>
      </c>
      <c r="S160" s="614" t="s">
        <v>237</v>
      </c>
      <c r="T160" s="967"/>
      <c r="U160" s="967"/>
      <c r="V160" s="995"/>
      <c r="W160" s="995"/>
      <c r="X160" s="995"/>
      <c r="Y160" s="995"/>
      <c r="Z160" s="995"/>
      <c r="AA160" s="1003"/>
      <c r="AB160" s="1004"/>
    </row>
    <row r="161" spans="1:28">
      <c r="A161" s="605">
        <v>551200</v>
      </c>
      <c r="B161" s="639" t="s">
        <v>331</v>
      </c>
      <c r="C161" s="609" t="s">
        <v>780</v>
      </c>
      <c r="D161" s="605"/>
      <c r="E161" s="609" t="s">
        <v>870</v>
      </c>
      <c r="F161" s="608">
        <v>1</v>
      </c>
      <c r="G161" s="609" t="s">
        <v>40</v>
      </c>
      <c r="H161" s="610" t="s">
        <v>184</v>
      </c>
      <c r="I161" s="611" t="s">
        <v>207</v>
      </c>
      <c r="J161" s="611" t="s">
        <v>871</v>
      </c>
      <c r="K161" s="612" t="s">
        <v>184</v>
      </c>
      <c r="L161" s="609" t="s">
        <v>184</v>
      </c>
      <c r="M161" s="605">
        <v>17</v>
      </c>
      <c r="N161" s="605" t="s">
        <v>185</v>
      </c>
      <c r="O161" s="605" t="s">
        <v>114</v>
      </c>
      <c r="P161" s="605">
        <v>2</v>
      </c>
      <c r="Q161" s="605">
        <v>5</v>
      </c>
      <c r="R161" s="613">
        <v>3</v>
      </c>
      <c r="S161" s="614" t="s">
        <v>237</v>
      </c>
      <c r="T161" s="967"/>
      <c r="U161" s="967"/>
      <c r="V161" s="995"/>
      <c r="W161" s="995"/>
      <c r="X161" s="995"/>
      <c r="Y161" s="995"/>
      <c r="Z161" s="995"/>
      <c r="AA161" s="1003"/>
      <c r="AB161" s="1004"/>
    </row>
    <row r="162" spans="1:28">
      <c r="A162" s="605">
        <v>551200</v>
      </c>
      <c r="B162" s="639" t="s">
        <v>331</v>
      </c>
      <c r="C162" s="609" t="s">
        <v>780</v>
      </c>
      <c r="D162" s="605"/>
      <c r="E162" s="609" t="s">
        <v>872</v>
      </c>
      <c r="F162" s="608">
        <v>1</v>
      </c>
      <c r="G162" s="609" t="s">
        <v>40</v>
      </c>
      <c r="H162" s="610" t="s">
        <v>184</v>
      </c>
      <c r="I162" s="611" t="s">
        <v>207</v>
      </c>
      <c r="J162" s="611" t="s">
        <v>873</v>
      </c>
      <c r="K162" s="612" t="s">
        <v>184</v>
      </c>
      <c r="L162" s="609" t="s">
        <v>184</v>
      </c>
      <c r="M162" s="605">
        <v>17</v>
      </c>
      <c r="N162" s="605" t="s">
        <v>185</v>
      </c>
      <c r="O162" s="605" t="s">
        <v>114</v>
      </c>
      <c r="P162" s="605">
        <v>3</v>
      </c>
      <c r="Q162" s="605">
        <v>5</v>
      </c>
      <c r="R162" s="613">
        <v>4</v>
      </c>
      <c r="S162" s="614" t="s">
        <v>237</v>
      </c>
      <c r="T162" s="967"/>
      <c r="U162" s="967"/>
      <c r="V162" s="995"/>
      <c r="W162" s="995"/>
      <c r="X162" s="995"/>
      <c r="Y162" s="995"/>
      <c r="Z162" s="995"/>
      <c r="AA162" s="1003"/>
      <c r="AB162" s="1004"/>
    </row>
    <row r="163" spans="1:28">
      <c r="A163" s="605">
        <v>551200</v>
      </c>
      <c r="B163" s="639" t="s">
        <v>331</v>
      </c>
      <c r="C163" s="609" t="s">
        <v>780</v>
      </c>
      <c r="D163" s="605"/>
      <c r="E163" s="609" t="s">
        <v>874</v>
      </c>
      <c r="F163" s="608">
        <v>1</v>
      </c>
      <c r="G163" s="609" t="s">
        <v>40</v>
      </c>
      <c r="H163" s="610" t="s">
        <v>184</v>
      </c>
      <c r="I163" s="611" t="s">
        <v>207</v>
      </c>
      <c r="J163" s="611" t="s">
        <v>875</v>
      </c>
      <c r="K163" s="612" t="s">
        <v>184</v>
      </c>
      <c r="L163" s="609" t="s">
        <v>184</v>
      </c>
      <c r="M163" s="605">
        <v>17</v>
      </c>
      <c r="N163" s="605" t="s">
        <v>185</v>
      </c>
      <c r="O163" s="605" t="s">
        <v>114</v>
      </c>
      <c r="P163" s="605">
        <v>3</v>
      </c>
      <c r="Q163" s="605">
        <v>5</v>
      </c>
      <c r="R163" s="613">
        <v>4</v>
      </c>
      <c r="S163" s="614" t="s">
        <v>237</v>
      </c>
      <c r="T163" s="967"/>
      <c r="U163" s="967"/>
      <c r="V163" s="995"/>
      <c r="W163" s="995"/>
      <c r="X163" s="995"/>
      <c r="Y163" s="995"/>
      <c r="Z163" s="995"/>
      <c r="AA163" s="1003"/>
      <c r="AB163" s="1004"/>
    </row>
    <row r="164" spans="1:28">
      <c r="A164" s="605">
        <v>551200</v>
      </c>
      <c r="B164" s="639" t="s">
        <v>331</v>
      </c>
      <c r="C164" s="609" t="s">
        <v>780</v>
      </c>
      <c r="D164" s="605"/>
      <c r="E164" s="609" t="s">
        <v>876</v>
      </c>
      <c r="F164" s="608">
        <v>1</v>
      </c>
      <c r="G164" s="609" t="s">
        <v>40</v>
      </c>
      <c r="H164" s="610" t="s">
        <v>184</v>
      </c>
      <c r="I164" s="611" t="s">
        <v>207</v>
      </c>
      <c r="J164" s="611" t="s">
        <v>877</v>
      </c>
      <c r="K164" s="612" t="s">
        <v>184</v>
      </c>
      <c r="L164" s="609" t="s">
        <v>184</v>
      </c>
      <c r="M164" s="605">
        <v>17</v>
      </c>
      <c r="N164" s="605" t="s">
        <v>185</v>
      </c>
      <c r="O164" s="605" t="s">
        <v>114</v>
      </c>
      <c r="P164" s="605">
        <v>3</v>
      </c>
      <c r="Q164" s="605">
        <v>5</v>
      </c>
      <c r="R164" s="613">
        <v>4</v>
      </c>
      <c r="S164" s="614" t="s">
        <v>237</v>
      </c>
      <c r="T164" s="967"/>
      <c r="U164" s="967"/>
      <c r="V164" s="995"/>
      <c r="W164" s="995"/>
      <c r="X164" s="995"/>
      <c r="Y164" s="995"/>
      <c r="Z164" s="995"/>
      <c r="AA164" s="1003"/>
      <c r="AB164" s="1004"/>
    </row>
    <row r="165" spans="1:28">
      <c r="A165" s="605">
        <v>551200</v>
      </c>
      <c r="B165" s="639" t="s">
        <v>331</v>
      </c>
      <c r="C165" s="609" t="s">
        <v>878</v>
      </c>
      <c r="D165" s="605"/>
      <c r="E165" s="609" t="s">
        <v>879</v>
      </c>
      <c r="F165" s="608">
        <v>1</v>
      </c>
      <c r="G165" s="609" t="s">
        <v>40</v>
      </c>
      <c r="H165" s="610" t="s">
        <v>184</v>
      </c>
      <c r="I165" s="611" t="s">
        <v>207</v>
      </c>
      <c r="J165" s="611" t="s">
        <v>880</v>
      </c>
      <c r="K165" s="612" t="s">
        <v>184</v>
      </c>
      <c r="L165" s="609" t="s">
        <v>184</v>
      </c>
      <c r="M165" s="605">
        <v>17</v>
      </c>
      <c r="N165" s="605" t="s">
        <v>185</v>
      </c>
      <c r="O165" s="605" t="s">
        <v>114</v>
      </c>
      <c r="P165" s="605">
        <v>3</v>
      </c>
      <c r="Q165" s="605">
        <v>5</v>
      </c>
      <c r="R165" s="613">
        <v>4</v>
      </c>
      <c r="S165" s="614" t="s">
        <v>237</v>
      </c>
      <c r="T165" s="967"/>
      <c r="U165" s="967"/>
      <c r="V165" s="995"/>
      <c r="W165" s="995"/>
      <c r="X165" s="995"/>
      <c r="Y165" s="995"/>
      <c r="Z165" s="995"/>
      <c r="AA165" s="1003"/>
      <c r="AB165" s="1004"/>
    </row>
    <row r="166" spans="1:28">
      <c r="A166" s="605">
        <v>551200</v>
      </c>
      <c r="B166" s="639" t="s">
        <v>331</v>
      </c>
      <c r="C166" s="609" t="s">
        <v>780</v>
      </c>
      <c r="D166" s="605"/>
      <c r="E166" s="609" t="s">
        <v>881</v>
      </c>
      <c r="F166" s="608">
        <v>1</v>
      </c>
      <c r="G166" s="609" t="s">
        <v>40</v>
      </c>
      <c r="H166" s="610" t="s">
        <v>184</v>
      </c>
      <c r="I166" s="611" t="s">
        <v>207</v>
      </c>
      <c r="J166" s="611" t="s">
        <v>880</v>
      </c>
      <c r="K166" s="612" t="s">
        <v>184</v>
      </c>
      <c r="L166" s="609" t="s">
        <v>184</v>
      </c>
      <c r="M166" s="605">
        <v>17</v>
      </c>
      <c r="N166" s="605" t="s">
        <v>185</v>
      </c>
      <c r="O166" s="605" t="s">
        <v>114</v>
      </c>
      <c r="P166" s="605">
        <v>3</v>
      </c>
      <c r="Q166" s="605">
        <v>5</v>
      </c>
      <c r="R166" s="613">
        <v>4</v>
      </c>
      <c r="S166" s="614" t="s">
        <v>237</v>
      </c>
      <c r="T166" s="967"/>
      <c r="U166" s="967"/>
      <c r="V166" s="995"/>
      <c r="W166" s="995"/>
      <c r="X166" s="995"/>
      <c r="Y166" s="995"/>
      <c r="Z166" s="995"/>
      <c r="AA166" s="1003"/>
      <c r="AB166" s="1004"/>
    </row>
    <row r="167" spans="1:28">
      <c r="A167" s="605">
        <v>551200</v>
      </c>
      <c r="B167" s="639" t="s">
        <v>331</v>
      </c>
      <c r="C167" s="609" t="s">
        <v>780</v>
      </c>
      <c r="D167" s="605"/>
      <c r="E167" s="609" t="s">
        <v>882</v>
      </c>
      <c r="F167" s="608">
        <v>1</v>
      </c>
      <c r="G167" s="609" t="s">
        <v>40</v>
      </c>
      <c r="H167" s="610" t="s">
        <v>184</v>
      </c>
      <c r="I167" s="611" t="s">
        <v>207</v>
      </c>
      <c r="J167" s="611" t="s">
        <v>883</v>
      </c>
      <c r="K167" s="612" t="s">
        <v>184</v>
      </c>
      <c r="L167" s="609" t="s">
        <v>184</v>
      </c>
      <c r="M167" s="605">
        <v>17</v>
      </c>
      <c r="N167" s="605" t="s">
        <v>185</v>
      </c>
      <c r="O167" s="605" t="s">
        <v>114</v>
      </c>
      <c r="P167" s="605">
        <v>3</v>
      </c>
      <c r="Q167" s="605">
        <v>5</v>
      </c>
      <c r="R167" s="613">
        <v>4</v>
      </c>
      <c r="S167" s="614" t="s">
        <v>237</v>
      </c>
      <c r="T167" s="967"/>
      <c r="U167" s="967"/>
      <c r="V167" s="995"/>
      <c r="W167" s="995"/>
      <c r="X167" s="995"/>
      <c r="Y167" s="995"/>
      <c r="Z167" s="995"/>
      <c r="AA167" s="1003"/>
      <c r="AB167" s="1004"/>
    </row>
    <row r="168" spans="1:28">
      <c r="A168" s="605">
        <v>551200</v>
      </c>
      <c r="B168" s="639" t="s">
        <v>331</v>
      </c>
      <c r="C168" s="609" t="s">
        <v>780</v>
      </c>
      <c r="D168" s="605"/>
      <c r="E168" s="609" t="s">
        <v>884</v>
      </c>
      <c r="F168" s="608">
        <v>1</v>
      </c>
      <c r="G168" s="609" t="s">
        <v>40</v>
      </c>
      <c r="H168" s="610" t="s">
        <v>184</v>
      </c>
      <c r="I168" s="611" t="s">
        <v>207</v>
      </c>
      <c r="J168" s="611" t="s">
        <v>883</v>
      </c>
      <c r="K168" s="612" t="s">
        <v>184</v>
      </c>
      <c r="L168" s="609" t="s">
        <v>184</v>
      </c>
      <c r="M168" s="605">
        <v>17</v>
      </c>
      <c r="N168" s="605" t="s">
        <v>185</v>
      </c>
      <c r="O168" s="605" t="s">
        <v>114</v>
      </c>
      <c r="P168" s="605">
        <v>3</v>
      </c>
      <c r="Q168" s="605">
        <v>5</v>
      </c>
      <c r="R168" s="613">
        <v>4</v>
      </c>
      <c r="S168" s="614" t="s">
        <v>237</v>
      </c>
      <c r="T168" s="967"/>
      <c r="U168" s="967"/>
      <c r="V168" s="995"/>
      <c r="W168" s="995"/>
      <c r="X168" s="995"/>
      <c r="Y168" s="995"/>
      <c r="Z168" s="995"/>
      <c r="AA168" s="1003"/>
      <c r="AB168" s="1004"/>
    </row>
    <row r="169" spans="1:28">
      <c r="A169" s="605">
        <v>551200</v>
      </c>
      <c r="B169" s="639" t="s">
        <v>331</v>
      </c>
      <c r="C169" s="609" t="s">
        <v>780</v>
      </c>
      <c r="D169" s="605"/>
      <c r="E169" s="609" t="s">
        <v>885</v>
      </c>
      <c r="F169" s="608">
        <v>1</v>
      </c>
      <c r="G169" s="609" t="s">
        <v>40</v>
      </c>
      <c r="H169" s="610" t="s">
        <v>184</v>
      </c>
      <c r="I169" s="611" t="s">
        <v>207</v>
      </c>
      <c r="J169" s="611" t="s">
        <v>886</v>
      </c>
      <c r="K169" s="612" t="s">
        <v>184</v>
      </c>
      <c r="L169" s="609" t="s">
        <v>184</v>
      </c>
      <c r="M169" s="605">
        <v>17</v>
      </c>
      <c r="N169" s="605" t="s">
        <v>185</v>
      </c>
      <c r="O169" s="605" t="s">
        <v>114</v>
      </c>
      <c r="P169" s="605">
        <v>3</v>
      </c>
      <c r="Q169" s="605">
        <v>5</v>
      </c>
      <c r="R169" s="613">
        <v>4</v>
      </c>
      <c r="S169" s="614" t="s">
        <v>237</v>
      </c>
      <c r="T169" s="967"/>
      <c r="U169" s="967"/>
      <c r="V169" s="995"/>
      <c r="W169" s="995"/>
      <c r="X169" s="995"/>
      <c r="Y169" s="995"/>
      <c r="Z169" s="995"/>
      <c r="AA169" s="1003"/>
      <c r="AB169" s="1004"/>
    </row>
    <row r="170" spans="1:28">
      <c r="A170" s="605">
        <v>551200</v>
      </c>
      <c r="B170" s="639" t="s">
        <v>331</v>
      </c>
      <c r="C170" s="609" t="s">
        <v>780</v>
      </c>
      <c r="D170" s="605"/>
      <c r="E170" s="609" t="s">
        <v>887</v>
      </c>
      <c r="F170" s="608">
        <v>1</v>
      </c>
      <c r="G170" s="609" t="s">
        <v>40</v>
      </c>
      <c r="H170" s="610" t="s">
        <v>184</v>
      </c>
      <c r="I170" s="611" t="s">
        <v>207</v>
      </c>
      <c r="J170" s="611" t="s">
        <v>888</v>
      </c>
      <c r="K170" s="612" t="s">
        <v>184</v>
      </c>
      <c r="L170" s="609" t="s">
        <v>184</v>
      </c>
      <c r="M170" s="605">
        <v>17</v>
      </c>
      <c r="N170" s="605" t="s">
        <v>185</v>
      </c>
      <c r="O170" s="605" t="s">
        <v>114</v>
      </c>
      <c r="P170" s="605">
        <v>3</v>
      </c>
      <c r="Q170" s="605">
        <v>5</v>
      </c>
      <c r="R170" s="613">
        <v>4</v>
      </c>
      <c r="S170" s="614" t="s">
        <v>237</v>
      </c>
      <c r="T170" s="967"/>
      <c r="U170" s="967"/>
      <c r="V170" s="995"/>
      <c r="W170" s="995"/>
      <c r="X170" s="995"/>
      <c r="Y170" s="995"/>
      <c r="Z170" s="995"/>
      <c r="AA170" s="1003"/>
      <c r="AB170" s="1004"/>
    </row>
    <row r="171" spans="1:28">
      <c r="A171" s="605">
        <v>551200</v>
      </c>
      <c r="B171" s="639" t="s">
        <v>331</v>
      </c>
      <c r="C171" s="609" t="s">
        <v>780</v>
      </c>
      <c r="D171" s="605"/>
      <c r="E171" s="609" t="s">
        <v>889</v>
      </c>
      <c r="F171" s="608">
        <v>1</v>
      </c>
      <c r="G171" s="609" t="s">
        <v>40</v>
      </c>
      <c r="H171" s="610" t="s">
        <v>184</v>
      </c>
      <c r="I171" s="611" t="s">
        <v>205</v>
      </c>
      <c r="J171" s="611" t="s">
        <v>890</v>
      </c>
      <c r="K171" s="612" t="s">
        <v>184</v>
      </c>
      <c r="L171" s="609" t="s">
        <v>184</v>
      </c>
      <c r="M171" s="605">
        <v>17</v>
      </c>
      <c r="N171" s="605" t="s">
        <v>185</v>
      </c>
      <c r="O171" s="605" t="s">
        <v>114</v>
      </c>
      <c r="P171" s="605">
        <v>2</v>
      </c>
      <c r="Q171" s="605">
        <v>5</v>
      </c>
      <c r="R171" s="613">
        <v>3</v>
      </c>
      <c r="S171" s="614" t="s">
        <v>237</v>
      </c>
      <c r="T171" s="967"/>
      <c r="U171" s="967"/>
      <c r="V171" s="995"/>
      <c r="W171" s="995"/>
      <c r="X171" s="995"/>
      <c r="Y171" s="995"/>
      <c r="Z171" s="995"/>
      <c r="AA171" s="1003"/>
      <c r="AB171" s="1004"/>
    </row>
    <row r="172" spans="1:28">
      <c r="A172" s="605">
        <v>551200</v>
      </c>
      <c r="B172" s="639" t="s">
        <v>331</v>
      </c>
      <c r="C172" s="609" t="s">
        <v>780</v>
      </c>
      <c r="D172" s="605"/>
      <c r="E172" s="609" t="s">
        <v>891</v>
      </c>
      <c r="F172" s="608">
        <v>1</v>
      </c>
      <c r="G172" s="609" t="s">
        <v>40</v>
      </c>
      <c r="H172" s="610" t="s">
        <v>184</v>
      </c>
      <c r="I172" s="611" t="s">
        <v>59</v>
      </c>
      <c r="J172" s="611" t="s">
        <v>892</v>
      </c>
      <c r="K172" s="612" t="s">
        <v>184</v>
      </c>
      <c r="L172" s="609" t="s">
        <v>184</v>
      </c>
      <c r="M172" s="605">
        <v>17</v>
      </c>
      <c r="N172" s="605" t="s">
        <v>185</v>
      </c>
      <c r="O172" s="605" t="s">
        <v>114</v>
      </c>
      <c r="P172" s="605">
        <v>3</v>
      </c>
      <c r="Q172" s="605">
        <v>5</v>
      </c>
      <c r="R172" s="613">
        <v>4</v>
      </c>
      <c r="S172" s="614" t="s">
        <v>237</v>
      </c>
      <c r="T172" s="967"/>
      <c r="U172" s="967"/>
      <c r="V172" s="995"/>
      <c r="W172" s="995"/>
      <c r="X172" s="995"/>
      <c r="Y172" s="995"/>
      <c r="Z172" s="995"/>
      <c r="AA172" s="1003"/>
      <c r="AB172" s="1004"/>
    </row>
    <row r="173" spans="1:28">
      <c r="A173" s="605">
        <v>551200</v>
      </c>
      <c r="B173" s="639" t="s">
        <v>331</v>
      </c>
      <c r="C173" s="609" t="s">
        <v>780</v>
      </c>
      <c r="D173" s="605"/>
      <c r="E173" s="609" t="s">
        <v>893</v>
      </c>
      <c r="F173" s="608">
        <v>1</v>
      </c>
      <c r="G173" s="609" t="s">
        <v>40</v>
      </c>
      <c r="H173" s="610" t="s">
        <v>184</v>
      </c>
      <c r="I173" s="611" t="s">
        <v>59</v>
      </c>
      <c r="J173" s="611" t="s">
        <v>894</v>
      </c>
      <c r="K173" s="612" t="s">
        <v>184</v>
      </c>
      <c r="L173" s="609" t="s">
        <v>184</v>
      </c>
      <c r="M173" s="605">
        <v>17</v>
      </c>
      <c r="N173" s="605" t="s">
        <v>185</v>
      </c>
      <c r="O173" s="605" t="s">
        <v>114</v>
      </c>
      <c r="P173" s="605">
        <v>3</v>
      </c>
      <c r="Q173" s="605">
        <v>5</v>
      </c>
      <c r="R173" s="613">
        <v>4</v>
      </c>
      <c r="S173" s="614" t="s">
        <v>237</v>
      </c>
      <c r="T173" s="967"/>
      <c r="U173" s="967"/>
      <c r="V173" s="995"/>
      <c r="W173" s="995"/>
      <c r="X173" s="995"/>
      <c r="Y173" s="995"/>
      <c r="Z173" s="995"/>
      <c r="AA173" s="1003"/>
      <c r="AB173" s="1004"/>
    </row>
    <row r="174" spans="1:28">
      <c r="A174" s="605">
        <v>551200</v>
      </c>
      <c r="B174" s="639" t="s">
        <v>331</v>
      </c>
      <c r="C174" s="609" t="s">
        <v>780</v>
      </c>
      <c r="D174" s="605"/>
      <c r="E174" s="609" t="s">
        <v>895</v>
      </c>
      <c r="F174" s="608">
        <v>1</v>
      </c>
      <c r="G174" s="609" t="s">
        <v>40</v>
      </c>
      <c r="H174" s="610" t="s">
        <v>184</v>
      </c>
      <c r="I174" s="611" t="s">
        <v>59</v>
      </c>
      <c r="J174" s="611" t="s">
        <v>896</v>
      </c>
      <c r="K174" s="612" t="s">
        <v>184</v>
      </c>
      <c r="L174" s="609" t="s">
        <v>184</v>
      </c>
      <c r="M174" s="605">
        <v>17</v>
      </c>
      <c r="N174" s="605" t="s">
        <v>185</v>
      </c>
      <c r="O174" s="605" t="s">
        <v>114</v>
      </c>
      <c r="P174" s="605">
        <v>3</v>
      </c>
      <c r="Q174" s="605">
        <v>5</v>
      </c>
      <c r="R174" s="613">
        <v>4</v>
      </c>
      <c r="S174" s="614" t="s">
        <v>237</v>
      </c>
      <c r="T174" s="967"/>
      <c r="U174" s="967"/>
      <c r="V174" s="995"/>
      <c r="W174" s="995"/>
      <c r="X174" s="995"/>
      <c r="Y174" s="995"/>
      <c r="Z174" s="995"/>
      <c r="AA174" s="1003"/>
      <c r="AB174" s="1004"/>
    </row>
    <row r="175" spans="1:28">
      <c r="A175" s="605">
        <v>551200</v>
      </c>
      <c r="B175" s="639" t="s">
        <v>331</v>
      </c>
      <c r="C175" s="609" t="s">
        <v>780</v>
      </c>
      <c r="D175" s="605"/>
      <c r="E175" s="609" t="s">
        <v>897</v>
      </c>
      <c r="F175" s="608">
        <v>1</v>
      </c>
      <c r="G175" s="609" t="s">
        <v>40</v>
      </c>
      <c r="H175" s="610" t="s">
        <v>184</v>
      </c>
      <c r="I175" s="611" t="s">
        <v>191</v>
      </c>
      <c r="J175" s="611" t="s">
        <v>898</v>
      </c>
      <c r="K175" s="612" t="s">
        <v>184</v>
      </c>
      <c r="L175" s="609" t="s">
        <v>184</v>
      </c>
      <c r="M175" s="605">
        <v>17</v>
      </c>
      <c r="N175" s="605" t="s">
        <v>185</v>
      </c>
      <c r="O175" s="605" t="s">
        <v>114</v>
      </c>
      <c r="P175" s="605">
        <v>2</v>
      </c>
      <c r="Q175" s="605">
        <v>5</v>
      </c>
      <c r="R175" s="613">
        <v>3</v>
      </c>
      <c r="S175" s="614" t="s">
        <v>237</v>
      </c>
      <c r="T175" s="967"/>
      <c r="U175" s="967"/>
      <c r="V175" s="995"/>
      <c r="W175" s="995"/>
      <c r="X175" s="995"/>
      <c r="Y175" s="995"/>
      <c r="Z175" s="995"/>
      <c r="AA175" s="1003"/>
      <c r="AB175" s="1004"/>
    </row>
    <row r="176" spans="1:28">
      <c r="A176" s="605">
        <v>551200</v>
      </c>
      <c r="B176" s="639" t="s">
        <v>331</v>
      </c>
      <c r="C176" s="609" t="s">
        <v>780</v>
      </c>
      <c r="D176" s="605"/>
      <c r="E176" s="609" t="s">
        <v>899</v>
      </c>
      <c r="F176" s="608">
        <v>1</v>
      </c>
      <c r="G176" s="609" t="s">
        <v>40</v>
      </c>
      <c r="H176" s="610" t="s">
        <v>184</v>
      </c>
      <c r="I176" s="611" t="s">
        <v>191</v>
      </c>
      <c r="J176" s="611" t="s">
        <v>900</v>
      </c>
      <c r="K176" s="612" t="s">
        <v>184</v>
      </c>
      <c r="L176" s="609" t="s">
        <v>184</v>
      </c>
      <c r="M176" s="605">
        <v>17</v>
      </c>
      <c r="N176" s="605" t="s">
        <v>185</v>
      </c>
      <c r="O176" s="605" t="s">
        <v>114</v>
      </c>
      <c r="P176" s="605">
        <v>2</v>
      </c>
      <c r="Q176" s="605">
        <v>5</v>
      </c>
      <c r="R176" s="613">
        <v>3</v>
      </c>
      <c r="S176" s="614" t="s">
        <v>237</v>
      </c>
      <c r="T176" s="967"/>
      <c r="U176" s="967"/>
      <c r="V176" s="995"/>
      <c r="W176" s="995"/>
      <c r="X176" s="995"/>
      <c r="Y176" s="995"/>
      <c r="Z176" s="995"/>
      <c r="AA176" s="1003"/>
      <c r="AB176" s="1004"/>
    </row>
    <row r="177" spans="1:391">
      <c r="A177" s="605">
        <v>551200</v>
      </c>
      <c r="B177" s="639" t="s">
        <v>331</v>
      </c>
      <c r="C177" s="609" t="s">
        <v>780</v>
      </c>
      <c r="D177" s="605"/>
      <c r="E177" s="609" t="s">
        <v>901</v>
      </c>
      <c r="F177" s="608">
        <v>1</v>
      </c>
      <c r="G177" s="609" t="s">
        <v>40</v>
      </c>
      <c r="H177" s="610" t="s">
        <v>184</v>
      </c>
      <c r="I177" s="611" t="s">
        <v>191</v>
      </c>
      <c r="J177" s="611" t="s">
        <v>902</v>
      </c>
      <c r="K177" s="612" t="s">
        <v>184</v>
      </c>
      <c r="L177" s="609" t="s">
        <v>184</v>
      </c>
      <c r="M177" s="605">
        <v>17</v>
      </c>
      <c r="N177" s="605" t="s">
        <v>185</v>
      </c>
      <c r="O177" s="605" t="s">
        <v>114</v>
      </c>
      <c r="P177" s="605">
        <v>2</v>
      </c>
      <c r="Q177" s="605">
        <v>5</v>
      </c>
      <c r="R177" s="613">
        <v>3</v>
      </c>
      <c r="S177" s="614" t="s">
        <v>237</v>
      </c>
      <c r="T177" s="967"/>
      <c r="U177" s="967"/>
      <c r="V177" s="995"/>
      <c r="W177" s="995"/>
      <c r="X177" s="995"/>
      <c r="Y177" s="995"/>
      <c r="Z177" s="995"/>
      <c r="AA177" s="1003"/>
      <c r="AB177" s="1004"/>
    </row>
    <row r="178" spans="1:391">
      <c r="A178" s="605">
        <v>551200</v>
      </c>
      <c r="B178" s="639" t="s">
        <v>331</v>
      </c>
      <c r="C178" s="609" t="s">
        <v>780</v>
      </c>
      <c r="D178" s="605"/>
      <c r="E178" s="609" t="s">
        <v>903</v>
      </c>
      <c r="F178" s="608">
        <v>1</v>
      </c>
      <c r="G178" s="609" t="s">
        <v>40</v>
      </c>
      <c r="H178" s="610" t="s">
        <v>184</v>
      </c>
      <c r="I178" s="611" t="s">
        <v>191</v>
      </c>
      <c r="J178" s="611" t="s">
        <v>904</v>
      </c>
      <c r="K178" s="612" t="s">
        <v>184</v>
      </c>
      <c r="L178" s="609" t="s">
        <v>184</v>
      </c>
      <c r="M178" s="605">
        <v>17</v>
      </c>
      <c r="N178" s="605" t="s">
        <v>185</v>
      </c>
      <c r="O178" s="605" t="s">
        <v>114</v>
      </c>
      <c r="P178" s="605">
        <v>2</v>
      </c>
      <c r="Q178" s="605">
        <v>5</v>
      </c>
      <c r="R178" s="613">
        <v>3</v>
      </c>
      <c r="S178" s="614" t="s">
        <v>237</v>
      </c>
      <c r="T178" s="967"/>
      <c r="U178" s="967"/>
      <c r="V178" s="995"/>
      <c r="W178" s="995"/>
      <c r="X178" s="995"/>
      <c r="Y178" s="995"/>
      <c r="Z178" s="995"/>
      <c r="AA178" s="1003"/>
      <c r="AB178" s="1004"/>
    </row>
    <row r="179" spans="1:391">
      <c r="A179" s="605">
        <v>551200</v>
      </c>
      <c r="B179" s="639" t="s">
        <v>331</v>
      </c>
      <c r="C179" s="609" t="s">
        <v>780</v>
      </c>
      <c r="D179" s="605"/>
      <c r="E179" s="609" t="s">
        <v>905</v>
      </c>
      <c r="F179" s="608">
        <v>1</v>
      </c>
      <c r="G179" s="609" t="s">
        <v>40</v>
      </c>
      <c r="H179" s="610" t="s">
        <v>184</v>
      </c>
      <c r="I179" s="611" t="s">
        <v>191</v>
      </c>
      <c r="J179" s="611" t="s">
        <v>904</v>
      </c>
      <c r="K179" s="612" t="s">
        <v>184</v>
      </c>
      <c r="L179" s="609" t="s">
        <v>184</v>
      </c>
      <c r="M179" s="605">
        <v>17</v>
      </c>
      <c r="N179" s="605" t="s">
        <v>185</v>
      </c>
      <c r="O179" s="605" t="s">
        <v>114</v>
      </c>
      <c r="P179" s="605">
        <v>2</v>
      </c>
      <c r="Q179" s="605">
        <v>5</v>
      </c>
      <c r="R179" s="613">
        <v>3</v>
      </c>
      <c r="S179" s="614" t="s">
        <v>237</v>
      </c>
      <c r="T179" s="967"/>
      <c r="U179" s="967"/>
      <c r="V179" s="995"/>
      <c r="W179" s="995"/>
      <c r="X179" s="995"/>
      <c r="Y179" s="995"/>
      <c r="Z179" s="995"/>
      <c r="AA179" s="1003"/>
      <c r="AB179" s="1004"/>
    </row>
    <row r="180" spans="1:391">
      <c r="A180" s="605">
        <v>551200</v>
      </c>
      <c r="B180" s="639" t="s">
        <v>331</v>
      </c>
      <c r="C180" s="609" t="s">
        <v>780</v>
      </c>
      <c r="D180" s="605"/>
      <c r="E180" s="609" t="s">
        <v>906</v>
      </c>
      <c r="F180" s="608">
        <v>1</v>
      </c>
      <c r="G180" s="609" t="s">
        <v>40</v>
      </c>
      <c r="H180" s="610" t="s">
        <v>184</v>
      </c>
      <c r="I180" s="611" t="s">
        <v>61</v>
      </c>
      <c r="J180" s="611" t="s">
        <v>907</v>
      </c>
      <c r="K180" s="612" t="s">
        <v>184</v>
      </c>
      <c r="L180" s="609" t="s">
        <v>184</v>
      </c>
      <c r="M180" s="605">
        <v>17</v>
      </c>
      <c r="N180" s="605" t="s">
        <v>185</v>
      </c>
      <c r="O180" s="605" t="s">
        <v>114</v>
      </c>
      <c r="P180" s="605">
        <v>2</v>
      </c>
      <c r="Q180" s="605">
        <v>5</v>
      </c>
      <c r="R180" s="613">
        <v>3</v>
      </c>
      <c r="S180" s="614" t="s">
        <v>237</v>
      </c>
      <c r="T180" s="967"/>
      <c r="U180" s="967"/>
      <c r="V180" s="995"/>
      <c r="W180" s="995"/>
      <c r="X180" s="995"/>
      <c r="Y180" s="995"/>
      <c r="Z180" s="995"/>
      <c r="AA180" s="1003"/>
      <c r="AB180" s="1004"/>
    </row>
    <row r="181" spans="1:391">
      <c r="A181" s="605">
        <v>551200</v>
      </c>
      <c r="B181" s="639" t="s">
        <v>331</v>
      </c>
      <c r="C181" s="609" t="s">
        <v>780</v>
      </c>
      <c r="D181" s="605"/>
      <c r="E181" s="609" t="s">
        <v>908</v>
      </c>
      <c r="F181" s="608">
        <v>1</v>
      </c>
      <c r="G181" s="609" t="s">
        <v>40</v>
      </c>
      <c r="H181" s="610" t="s">
        <v>184</v>
      </c>
      <c r="I181" s="611" t="s">
        <v>191</v>
      </c>
      <c r="J181" s="611" t="s">
        <v>909</v>
      </c>
      <c r="K181" s="612" t="s">
        <v>184</v>
      </c>
      <c r="L181" s="609" t="s">
        <v>184</v>
      </c>
      <c r="M181" s="605">
        <v>17</v>
      </c>
      <c r="N181" s="605" t="s">
        <v>185</v>
      </c>
      <c r="O181" s="605" t="s">
        <v>114</v>
      </c>
      <c r="P181" s="605">
        <v>3</v>
      </c>
      <c r="Q181" s="605">
        <v>5</v>
      </c>
      <c r="R181" s="613">
        <v>4</v>
      </c>
      <c r="S181" s="614" t="s">
        <v>237</v>
      </c>
      <c r="T181" s="967"/>
      <c r="U181" s="967"/>
      <c r="V181" s="995"/>
      <c r="W181" s="995"/>
      <c r="X181" s="995"/>
      <c r="Y181" s="995"/>
      <c r="Z181" s="995"/>
      <c r="AA181" s="1003"/>
      <c r="AB181" s="1004"/>
    </row>
    <row r="182" spans="1:391">
      <c r="A182" s="605">
        <v>551200</v>
      </c>
      <c r="B182" s="639" t="s">
        <v>331</v>
      </c>
      <c r="C182" s="609" t="s">
        <v>780</v>
      </c>
      <c r="D182" s="605"/>
      <c r="E182" s="609" t="s">
        <v>910</v>
      </c>
      <c r="F182" s="608">
        <v>1</v>
      </c>
      <c r="G182" s="609" t="s">
        <v>40</v>
      </c>
      <c r="H182" s="610" t="s">
        <v>184</v>
      </c>
      <c r="I182" s="611" t="s">
        <v>191</v>
      </c>
      <c r="J182" s="611" t="s">
        <v>911</v>
      </c>
      <c r="K182" s="612" t="s">
        <v>184</v>
      </c>
      <c r="L182" s="609" t="s">
        <v>184</v>
      </c>
      <c r="M182" s="605">
        <v>17</v>
      </c>
      <c r="N182" s="605" t="s">
        <v>185</v>
      </c>
      <c r="O182" s="605" t="s">
        <v>114</v>
      </c>
      <c r="P182" s="605">
        <v>2</v>
      </c>
      <c r="Q182" s="605">
        <v>5</v>
      </c>
      <c r="R182" s="613">
        <v>3</v>
      </c>
      <c r="S182" s="614" t="s">
        <v>237</v>
      </c>
      <c r="T182" s="967"/>
      <c r="U182" s="967"/>
      <c r="V182" s="995"/>
      <c r="W182" s="995"/>
      <c r="X182" s="995"/>
      <c r="Y182" s="995"/>
      <c r="Z182" s="995"/>
      <c r="AA182" s="1003"/>
      <c r="AB182" s="1004"/>
    </row>
    <row r="183" spans="1:391">
      <c r="A183" s="605">
        <v>551200</v>
      </c>
      <c r="B183" s="639" t="s">
        <v>331</v>
      </c>
      <c r="C183" s="609" t="s">
        <v>780</v>
      </c>
      <c r="D183" s="605"/>
      <c r="E183" s="609" t="s">
        <v>912</v>
      </c>
      <c r="F183" s="608">
        <v>1</v>
      </c>
      <c r="G183" s="609" t="s">
        <v>40</v>
      </c>
      <c r="H183" s="610" t="s">
        <v>184</v>
      </c>
      <c r="I183" s="611" t="s">
        <v>191</v>
      </c>
      <c r="J183" s="611" t="s">
        <v>911</v>
      </c>
      <c r="K183" s="612" t="s">
        <v>184</v>
      </c>
      <c r="L183" s="609" t="s">
        <v>184</v>
      </c>
      <c r="M183" s="605">
        <v>17</v>
      </c>
      <c r="N183" s="605" t="s">
        <v>185</v>
      </c>
      <c r="O183" s="605" t="s">
        <v>114</v>
      </c>
      <c r="P183" s="605">
        <v>2</v>
      </c>
      <c r="Q183" s="605">
        <v>5</v>
      </c>
      <c r="R183" s="613">
        <v>3</v>
      </c>
      <c r="S183" s="614" t="s">
        <v>237</v>
      </c>
      <c r="T183" s="967"/>
      <c r="U183" s="967"/>
      <c r="V183" s="995"/>
      <c r="W183" s="995"/>
      <c r="X183" s="995"/>
      <c r="Y183" s="995"/>
      <c r="Z183" s="995"/>
      <c r="AA183" s="1003"/>
      <c r="AB183" s="1004"/>
    </row>
    <row r="184" spans="1:391" s="645" customFormat="1">
      <c r="A184" s="605">
        <v>551200</v>
      </c>
      <c r="B184" s="639" t="s">
        <v>331</v>
      </c>
      <c r="C184" s="609" t="s">
        <v>913</v>
      </c>
      <c r="D184" s="605"/>
      <c r="E184" s="609" t="s">
        <v>913</v>
      </c>
      <c r="F184" s="608">
        <v>1</v>
      </c>
      <c r="G184" s="609" t="s">
        <v>40</v>
      </c>
      <c r="H184" s="610" t="s">
        <v>184</v>
      </c>
      <c r="I184" s="611" t="s">
        <v>191</v>
      </c>
      <c r="J184" s="611" t="s">
        <v>914</v>
      </c>
      <c r="K184" s="612" t="s">
        <v>184</v>
      </c>
      <c r="L184" s="609" t="s">
        <v>184</v>
      </c>
      <c r="M184" s="605">
        <v>17</v>
      </c>
      <c r="N184" s="605" t="s">
        <v>185</v>
      </c>
      <c r="O184" s="605" t="s">
        <v>114</v>
      </c>
      <c r="P184" s="605">
        <v>2</v>
      </c>
      <c r="Q184" s="605">
        <v>5</v>
      </c>
      <c r="R184" s="613">
        <v>3</v>
      </c>
      <c r="S184" s="614"/>
      <c r="T184" s="967"/>
      <c r="U184" s="967"/>
      <c r="V184" s="995"/>
      <c r="W184" s="995"/>
      <c r="X184" s="995"/>
      <c r="Y184" s="995"/>
      <c r="Z184" s="995"/>
      <c r="AA184" s="1003"/>
      <c r="AB184" s="1004"/>
      <c r="AC184" s="107"/>
      <c r="AD184" s="107"/>
      <c r="AE184" s="107"/>
      <c r="AF184" s="107"/>
      <c r="AG184" s="107"/>
      <c r="AH184" s="107"/>
      <c r="AI184" s="107"/>
      <c r="AJ184" s="107"/>
      <c r="AK184" s="107"/>
      <c r="AL184" s="107"/>
      <c r="AM184" s="107"/>
      <c r="AN184" s="107"/>
      <c r="AO184" s="107"/>
      <c r="AP184" s="107"/>
      <c r="AQ184" s="107"/>
      <c r="AR184" s="107"/>
      <c r="AS184" s="107"/>
      <c r="AT184" s="107"/>
      <c r="AU184" s="107"/>
      <c r="AV184" s="107"/>
      <c r="AW184" s="107"/>
      <c r="AX184" s="107"/>
      <c r="AY184" s="107"/>
      <c r="AZ184" s="107"/>
      <c r="BA184" s="107"/>
      <c r="BB184" s="107"/>
      <c r="BC184" s="107"/>
      <c r="BD184" s="107"/>
      <c r="BE184" s="107"/>
      <c r="BF184" s="107"/>
      <c r="BG184" s="107"/>
      <c r="BH184" s="107"/>
      <c r="BI184" s="107"/>
      <c r="BJ184" s="107"/>
      <c r="BK184" s="107"/>
      <c r="BL184" s="107"/>
      <c r="BM184" s="107"/>
      <c r="BN184" s="107"/>
      <c r="BO184" s="107"/>
      <c r="BP184" s="107"/>
      <c r="BQ184" s="107"/>
      <c r="BR184" s="107"/>
      <c r="BS184" s="107"/>
      <c r="BT184" s="107"/>
      <c r="BU184" s="107"/>
      <c r="BV184" s="107"/>
      <c r="BW184" s="107"/>
      <c r="BX184" s="107"/>
      <c r="BY184" s="107"/>
      <c r="BZ184" s="107"/>
      <c r="CA184" s="107"/>
      <c r="CB184" s="107"/>
      <c r="CC184" s="107"/>
      <c r="CD184" s="107"/>
      <c r="CE184" s="107"/>
      <c r="CF184" s="107"/>
      <c r="CG184" s="107"/>
      <c r="CH184" s="107"/>
      <c r="CI184" s="107"/>
      <c r="CJ184" s="107"/>
      <c r="CK184" s="107"/>
      <c r="CL184" s="107"/>
      <c r="CM184" s="107"/>
      <c r="CN184" s="107"/>
      <c r="CO184" s="107"/>
      <c r="CP184" s="107"/>
      <c r="CQ184" s="107"/>
      <c r="CR184" s="107"/>
      <c r="CS184" s="107"/>
      <c r="CT184" s="107"/>
      <c r="CU184" s="107"/>
      <c r="CV184" s="107"/>
      <c r="CW184" s="107"/>
      <c r="CX184" s="107"/>
      <c r="CY184" s="107"/>
      <c r="CZ184" s="107"/>
      <c r="DA184" s="107"/>
      <c r="DB184" s="107"/>
      <c r="DC184" s="107"/>
      <c r="DD184" s="107"/>
      <c r="DE184" s="107"/>
      <c r="DF184" s="107"/>
      <c r="DG184" s="107"/>
      <c r="DH184" s="107"/>
      <c r="DI184" s="107"/>
      <c r="DJ184" s="107"/>
      <c r="DK184" s="107"/>
      <c r="DL184" s="107"/>
      <c r="DM184" s="107"/>
      <c r="DN184" s="107"/>
      <c r="DO184" s="107"/>
      <c r="DP184" s="107"/>
      <c r="DQ184" s="107"/>
      <c r="DR184" s="107"/>
      <c r="DS184" s="107"/>
      <c r="DT184" s="107"/>
      <c r="DU184" s="107"/>
      <c r="DV184" s="107"/>
      <c r="DW184" s="107"/>
      <c r="DX184" s="107"/>
      <c r="DY184" s="107"/>
      <c r="DZ184" s="107"/>
      <c r="EA184" s="107"/>
      <c r="EB184" s="107"/>
      <c r="EC184" s="107"/>
      <c r="ED184" s="107"/>
      <c r="EE184" s="107"/>
      <c r="EF184" s="107"/>
      <c r="EG184" s="107"/>
      <c r="EH184" s="107"/>
      <c r="EI184" s="107"/>
      <c r="EJ184" s="107"/>
      <c r="EK184" s="107"/>
      <c r="EL184" s="107"/>
      <c r="EM184" s="107"/>
      <c r="EN184" s="107"/>
      <c r="EO184" s="107"/>
      <c r="EP184" s="107"/>
      <c r="EQ184" s="107"/>
      <c r="ER184" s="107"/>
      <c r="ES184" s="107"/>
      <c r="ET184" s="107"/>
      <c r="EU184" s="107"/>
      <c r="EV184" s="107"/>
      <c r="EW184" s="107"/>
      <c r="EX184" s="107"/>
      <c r="EY184" s="107"/>
      <c r="EZ184" s="107"/>
      <c r="FA184" s="107"/>
      <c r="FB184" s="107"/>
      <c r="FC184" s="107"/>
      <c r="FD184" s="107"/>
      <c r="FE184" s="107"/>
      <c r="FF184" s="107"/>
      <c r="FG184" s="107"/>
      <c r="FH184" s="107"/>
      <c r="FI184" s="107"/>
      <c r="FJ184" s="107"/>
      <c r="FK184" s="107"/>
      <c r="FL184" s="107"/>
      <c r="FM184" s="107"/>
      <c r="FN184" s="107"/>
      <c r="FO184" s="107"/>
      <c r="FP184" s="107"/>
      <c r="FQ184" s="107"/>
      <c r="FR184" s="107"/>
      <c r="FS184" s="107"/>
      <c r="FT184" s="107"/>
      <c r="FU184" s="107"/>
      <c r="FV184" s="107"/>
      <c r="FW184" s="107"/>
      <c r="FX184" s="107"/>
      <c r="FY184" s="107"/>
      <c r="FZ184" s="107"/>
      <c r="GA184" s="107"/>
      <c r="GB184" s="107"/>
      <c r="GC184" s="107"/>
      <c r="GD184" s="107"/>
      <c r="GE184" s="107"/>
      <c r="GF184" s="107"/>
      <c r="GG184" s="107"/>
      <c r="GH184" s="107"/>
      <c r="GI184" s="107"/>
      <c r="GJ184" s="107"/>
      <c r="GK184" s="107"/>
      <c r="GL184" s="107"/>
      <c r="GM184" s="107"/>
      <c r="GN184" s="107"/>
      <c r="GO184" s="107"/>
      <c r="GP184" s="107"/>
      <c r="GQ184" s="107"/>
      <c r="GR184" s="107"/>
      <c r="GS184" s="107"/>
      <c r="GT184" s="107"/>
      <c r="GU184" s="107"/>
      <c r="GV184" s="107"/>
      <c r="GW184" s="107"/>
      <c r="GX184" s="107"/>
      <c r="GY184" s="107"/>
      <c r="GZ184" s="107"/>
      <c r="HA184" s="107"/>
      <c r="HB184" s="107"/>
      <c r="HC184" s="107"/>
      <c r="HD184" s="107"/>
      <c r="HE184" s="107"/>
      <c r="HF184" s="107"/>
      <c r="HG184" s="107"/>
      <c r="HH184" s="107"/>
      <c r="HI184" s="107"/>
      <c r="HJ184" s="107"/>
      <c r="HK184" s="107"/>
      <c r="HL184" s="107"/>
      <c r="HM184" s="107"/>
      <c r="HN184" s="107"/>
      <c r="HO184" s="107"/>
      <c r="HP184" s="107"/>
      <c r="HQ184" s="107"/>
      <c r="HR184" s="107"/>
      <c r="HS184" s="107"/>
      <c r="HT184" s="107"/>
      <c r="HU184" s="107"/>
      <c r="HV184" s="107"/>
      <c r="HW184" s="107"/>
      <c r="HX184" s="107"/>
      <c r="HY184" s="107"/>
      <c r="HZ184" s="107"/>
      <c r="IA184" s="107"/>
      <c r="IB184" s="107"/>
      <c r="IC184" s="107"/>
      <c r="ID184" s="107"/>
      <c r="IE184" s="107"/>
      <c r="IF184" s="107"/>
      <c r="IG184" s="107"/>
      <c r="IH184" s="107"/>
      <c r="II184" s="107"/>
      <c r="IJ184" s="107"/>
      <c r="IK184" s="107"/>
      <c r="IL184" s="107"/>
      <c r="IM184" s="107"/>
      <c r="IN184" s="107"/>
      <c r="IO184" s="107"/>
      <c r="IP184" s="107"/>
      <c r="IQ184" s="107"/>
      <c r="IR184" s="107"/>
      <c r="IS184" s="107"/>
      <c r="IT184" s="107"/>
      <c r="IU184" s="107"/>
      <c r="IV184" s="107"/>
      <c r="IW184" s="107"/>
      <c r="IX184" s="107"/>
      <c r="IY184" s="107"/>
      <c r="IZ184" s="107"/>
      <c r="JA184" s="107"/>
      <c r="JB184" s="107"/>
      <c r="JC184" s="107"/>
      <c r="JD184" s="107"/>
      <c r="JE184" s="107"/>
      <c r="JF184" s="107"/>
      <c r="JG184" s="107"/>
      <c r="JH184" s="107"/>
      <c r="JI184" s="107"/>
      <c r="JJ184" s="107"/>
      <c r="JK184" s="107"/>
      <c r="JL184" s="107"/>
      <c r="JM184" s="107"/>
      <c r="JN184" s="107"/>
      <c r="JO184" s="107"/>
      <c r="JP184" s="107"/>
      <c r="JQ184" s="107"/>
      <c r="JR184" s="107"/>
      <c r="JS184" s="107"/>
      <c r="JT184" s="107"/>
      <c r="JU184" s="107"/>
      <c r="JV184" s="107"/>
      <c r="JW184" s="107"/>
      <c r="JX184" s="107"/>
      <c r="JY184" s="107"/>
      <c r="JZ184" s="107"/>
      <c r="KA184" s="107"/>
      <c r="KB184" s="107"/>
      <c r="KC184" s="107"/>
      <c r="KD184" s="107"/>
      <c r="KE184" s="107"/>
      <c r="KF184" s="107"/>
      <c r="KG184" s="107"/>
      <c r="KH184" s="107"/>
      <c r="KI184" s="107"/>
      <c r="KJ184" s="107"/>
      <c r="KK184" s="107"/>
      <c r="KL184" s="107"/>
      <c r="KM184" s="107"/>
      <c r="KN184" s="107"/>
      <c r="KO184" s="107"/>
      <c r="KP184" s="107"/>
      <c r="KQ184" s="107"/>
      <c r="KR184" s="107"/>
      <c r="KS184" s="107"/>
      <c r="KT184" s="107"/>
      <c r="KU184" s="107"/>
      <c r="KV184" s="107"/>
      <c r="KW184" s="107"/>
      <c r="KX184" s="107"/>
      <c r="KY184" s="107"/>
      <c r="KZ184" s="107"/>
      <c r="LA184" s="107"/>
      <c r="LB184" s="107"/>
      <c r="LC184" s="107"/>
      <c r="LD184" s="107"/>
      <c r="LE184" s="107"/>
      <c r="LF184" s="107"/>
      <c r="LG184" s="107"/>
      <c r="LH184" s="107"/>
      <c r="LI184" s="107"/>
      <c r="LJ184" s="107"/>
      <c r="LK184" s="107"/>
      <c r="LL184" s="107"/>
      <c r="LM184" s="107"/>
      <c r="LN184" s="107"/>
      <c r="LO184" s="107"/>
      <c r="LP184" s="107"/>
      <c r="LQ184" s="107"/>
      <c r="LR184" s="107"/>
      <c r="LS184" s="107"/>
      <c r="LT184" s="107"/>
      <c r="LU184" s="107"/>
      <c r="LV184" s="107"/>
      <c r="LW184" s="107"/>
      <c r="LX184" s="107"/>
      <c r="LY184" s="107"/>
      <c r="LZ184" s="107"/>
      <c r="MA184" s="107"/>
      <c r="MB184" s="107"/>
      <c r="MC184" s="107"/>
      <c r="MD184" s="107"/>
      <c r="ME184" s="107"/>
      <c r="MF184" s="107"/>
      <c r="MG184" s="107"/>
      <c r="MH184" s="107"/>
      <c r="MI184" s="107"/>
      <c r="MJ184" s="107"/>
      <c r="MK184" s="107"/>
      <c r="ML184" s="107"/>
      <c r="MM184" s="107"/>
      <c r="MN184" s="107"/>
      <c r="MO184" s="107"/>
      <c r="MP184" s="107"/>
      <c r="MQ184" s="107"/>
      <c r="MR184" s="107"/>
      <c r="MS184" s="107"/>
      <c r="MT184" s="107"/>
      <c r="MU184" s="107"/>
      <c r="MV184" s="107"/>
      <c r="MW184" s="107"/>
      <c r="MX184" s="107"/>
      <c r="MY184" s="107"/>
      <c r="MZ184" s="107"/>
      <c r="NA184" s="107"/>
      <c r="NB184" s="107"/>
      <c r="NC184" s="107"/>
      <c r="ND184" s="107"/>
      <c r="NE184" s="107"/>
      <c r="NF184" s="107"/>
      <c r="NG184" s="107"/>
      <c r="NH184" s="107"/>
      <c r="NI184" s="107"/>
      <c r="NJ184" s="107"/>
      <c r="NK184" s="107"/>
      <c r="NL184" s="107"/>
      <c r="NM184" s="107"/>
      <c r="NN184" s="107"/>
      <c r="NO184" s="107"/>
      <c r="NP184" s="107"/>
      <c r="NQ184" s="107"/>
      <c r="NR184" s="107"/>
      <c r="NS184" s="107"/>
      <c r="NT184" s="107"/>
      <c r="NU184" s="107"/>
      <c r="NV184" s="107"/>
      <c r="NW184" s="107"/>
      <c r="NX184" s="107"/>
      <c r="NY184" s="107"/>
      <c r="NZ184" s="107"/>
      <c r="OA184" s="107"/>
    </row>
    <row r="185" spans="1:391" s="645" customFormat="1">
      <c r="A185" s="605">
        <v>551200</v>
      </c>
      <c r="B185" s="639" t="s">
        <v>331</v>
      </c>
      <c r="C185" s="609" t="s">
        <v>913</v>
      </c>
      <c r="D185" s="605"/>
      <c r="E185" s="609" t="s">
        <v>913</v>
      </c>
      <c r="F185" s="608">
        <v>1</v>
      </c>
      <c r="G185" s="609" t="s">
        <v>40</v>
      </c>
      <c r="H185" s="610" t="s">
        <v>184</v>
      </c>
      <c r="I185" s="611" t="s">
        <v>197</v>
      </c>
      <c r="J185" s="611" t="s">
        <v>915</v>
      </c>
      <c r="K185" s="612" t="s">
        <v>184</v>
      </c>
      <c r="L185" s="609" t="s">
        <v>184</v>
      </c>
      <c r="M185" s="605">
        <v>17</v>
      </c>
      <c r="N185" s="605" t="s">
        <v>185</v>
      </c>
      <c r="O185" s="605" t="s">
        <v>114</v>
      </c>
      <c r="P185" s="605">
        <v>2</v>
      </c>
      <c r="Q185" s="605">
        <v>5</v>
      </c>
      <c r="R185" s="613">
        <v>3</v>
      </c>
      <c r="S185" s="614"/>
      <c r="T185" s="967"/>
      <c r="U185" s="967"/>
      <c r="V185" s="995"/>
      <c r="W185" s="995"/>
      <c r="X185" s="995"/>
      <c r="Y185" s="995"/>
      <c r="Z185" s="995"/>
      <c r="AA185" s="1003"/>
      <c r="AB185" s="1004"/>
      <c r="AC185" s="107"/>
      <c r="AD185" s="107"/>
      <c r="AE185" s="107"/>
      <c r="AF185" s="107"/>
      <c r="AG185" s="107"/>
      <c r="AH185" s="107"/>
      <c r="AI185" s="107"/>
      <c r="AJ185" s="107"/>
      <c r="AK185" s="107"/>
      <c r="AL185" s="107"/>
      <c r="AM185" s="107"/>
      <c r="AN185" s="107"/>
      <c r="AO185" s="107"/>
      <c r="AP185" s="107"/>
      <c r="AQ185" s="107"/>
      <c r="AR185" s="107"/>
      <c r="AS185" s="107"/>
      <c r="AT185" s="107"/>
      <c r="AU185" s="107"/>
      <c r="AV185" s="107"/>
      <c r="AW185" s="107"/>
      <c r="AX185" s="107"/>
      <c r="AY185" s="107"/>
      <c r="AZ185" s="107"/>
      <c r="BA185" s="107"/>
      <c r="BB185" s="107"/>
      <c r="BC185" s="107"/>
      <c r="BD185" s="107"/>
      <c r="BE185" s="107"/>
      <c r="BF185" s="107"/>
      <c r="BG185" s="107"/>
      <c r="BH185" s="107"/>
      <c r="BI185" s="107"/>
      <c r="BJ185" s="107"/>
      <c r="BK185" s="107"/>
      <c r="BL185" s="107"/>
      <c r="BM185" s="107"/>
      <c r="BN185" s="107"/>
      <c r="BO185" s="107"/>
      <c r="BP185" s="107"/>
      <c r="BQ185" s="107"/>
      <c r="BR185" s="107"/>
      <c r="BS185" s="107"/>
      <c r="BT185" s="107"/>
      <c r="BU185" s="107"/>
      <c r="BV185" s="107"/>
      <c r="BW185" s="107"/>
      <c r="BX185" s="107"/>
      <c r="BY185" s="107"/>
      <c r="BZ185" s="107"/>
      <c r="CA185" s="107"/>
      <c r="CB185" s="107"/>
      <c r="CC185" s="107"/>
      <c r="CD185" s="107"/>
      <c r="CE185" s="107"/>
      <c r="CF185" s="107"/>
      <c r="CG185" s="107"/>
      <c r="CH185" s="107"/>
      <c r="CI185" s="107"/>
      <c r="CJ185" s="107"/>
      <c r="CK185" s="107"/>
      <c r="CL185" s="107"/>
      <c r="CM185" s="107"/>
      <c r="CN185" s="107"/>
      <c r="CO185" s="107"/>
      <c r="CP185" s="107"/>
      <c r="CQ185" s="107"/>
      <c r="CR185" s="107"/>
      <c r="CS185" s="107"/>
      <c r="CT185" s="107"/>
      <c r="CU185" s="107"/>
      <c r="CV185" s="107"/>
      <c r="CW185" s="107"/>
      <c r="CX185" s="107"/>
      <c r="CY185" s="107"/>
      <c r="CZ185" s="107"/>
      <c r="DA185" s="107"/>
      <c r="DB185" s="107"/>
      <c r="DC185" s="107"/>
      <c r="DD185" s="107"/>
      <c r="DE185" s="107"/>
      <c r="DF185" s="107"/>
      <c r="DG185" s="107"/>
      <c r="DH185" s="107"/>
      <c r="DI185" s="107"/>
      <c r="DJ185" s="107"/>
      <c r="DK185" s="107"/>
      <c r="DL185" s="107"/>
      <c r="DM185" s="107"/>
      <c r="DN185" s="107"/>
      <c r="DO185" s="107"/>
      <c r="DP185" s="107"/>
      <c r="DQ185" s="107"/>
      <c r="DR185" s="107"/>
      <c r="DS185" s="107"/>
      <c r="DT185" s="107"/>
      <c r="DU185" s="107"/>
      <c r="DV185" s="107"/>
      <c r="DW185" s="107"/>
      <c r="DX185" s="107"/>
      <c r="DY185" s="107"/>
      <c r="DZ185" s="107"/>
      <c r="EA185" s="107"/>
      <c r="EB185" s="107"/>
      <c r="EC185" s="107"/>
      <c r="ED185" s="107"/>
      <c r="EE185" s="107"/>
      <c r="EF185" s="107"/>
      <c r="EG185" s="107"/>
      <c r="EH185" s="107"/>
      <c r="EI185" s="107"/>
      <c r="EJ185" s="107"/>
      <c r="EK185" s="107"/>
      <c r="EL185" s="107"/>
      <c r="EM185" s="107"/>
      <c r="EN185" s="107"/>
      <c r="EO185" s="107"/>
      <c r="EP185" s="107"/>
      <c r="EQ185" s="107"/>
      <c r="ER185" s="107"/>
      <c r="ES185" s="107"/>
      <c r="ET185" s="107"/>
      <c r="EU185" s="107"/>
      <c r="EV185" s="107"/>
      <c r="EW185" s="107"/>
      <c r="EX185" s="107"/>
      <c r="EY185" s="107"/>
      <c r="EZ185" s="107"/>
      <c r="FA185" s="107"/>
      <c r="FB185" s="107"/>
      <c r="FC185" s="107"/>
      <c r="FD185" s="107"/>
      <c r="FE185" s="107"/>
      <c r="FF185" s="107"/>
      <c r="FG185" s="107"/>
      <c r="FH185" s="107"/>
      <c r="FI185" s="107"/>
      <c r="FJ185" s="107"/>
      <c r="FK185" s="107"/>
      <c r="FL185" s="107"/>
      <c r="FM185" s="107"/>
      <c r="FN185" s="107"/>
      <c r="FO185" s="107"/>
      <c r="FP185" s="107"/>
      <c r="FQ185" s="107"/>
      <c r="FR185" s="107"/>
      <c r="FS185" s="107"/>
      <c r="FT185" s="107"/>
      <c r="FU185" s="107"/>
      <c r="FV185" s="107"/>
      <c r="FW185" s="107"/>
      <c r="FX185" s="107"/>
      <c r="FY185" s="107"/>
      <c r="FZ185" s="107"/>
      <c r="GA185" s="107"/>
      <c r="GB185" s="107"/>
      <c r="GC185" s="107"/>
      <c r="GD185" s="107"/>
      <c r="GE185" s="107"/>
      <c r="GF185" s="107"/>
      <c r="GG185" s="107"/>
      <c r="GH185" s="107"/>
      <c r="GI185" s="107"/>
      <c r="GJ185" s="107"/>
      <c r="GK185" s="107"/>
      <c r="GL185" s="107"/>
      <c r="GM185" s="107"/>
      <c r="GN185" s="107"/>
      <c r="GO185" s="107"/>
      <c r="GP185" s="107"/>
      <c r="GQ185" s="107"/>
      <c r="GR185" s="107"/>
      <c r="GS185" s="107"/>
      <c r="GT185" s="107"/>
      <c r="GU185" s="107"/>
      <c r="GV185" s="107"/>
      <c r="GW185" s="107"/>
      <c r="GX185" s="107"/>
      <c r="GY185" s="107"/>
      <c r="GZ185" s="107"/>
      <c r="HA185" s="107"/>
      <c r="HB185" s="107"/>
      <c r="HC185" s="107"/>
      <c r="HD185" s="107"/>
      <c r="HE185" s="107"/>
      <c r="HF185" s="107"/>
      <c r="HG185" s="107"/>
      <c r="HH185" s="107"/>
      <c r="HI185" s="107"/>
      <c r="HJ185" s="107"/>
      <c r="HK185" s="107"/>
      <c r="HL185" s="107"/>
      <c r="HM185" s="107"/>
      <c r="HN185" s="107"/>
      <c r="HO185" s="107"/>
      <c r="HP185" s="107"/>
      <c r="HQ185" s="107"/>
      <c r="HR185" s="107"/>
      <c r="HS185" s="107"/>
      <c r="HT185" s="107"/>
      <c r="HU185" s="107"/>
      <c r="HV185" s="107"/>
      <c r="HW185" s="107"/>
      <c r="HX185" s="107"/>
      <c r="HY185" s="107"/>
      <c r="HZ185" s="107"/>
      <c r="IA185" s="107"/>
      <c r="IB185" s="107"/>
      <c r="IC185" s="107"/>
      <c r="ID185" s="107"/>
      <c r="IE185" s="107"/>
      <c r="IF185" s="107"/>
      <c r="IG185" s="107"/>
      <c r="IH185" s="107"/>
      <c r="II185" s="107"/>
      <c r="IJ185" s="107"/>
      <c r="IK185" s="107"/>
      <c r="IL185" s="107"/>
      <c r="IM185" s="107"/>
      <c r="IN185" s="107"/>
      <c r="IO185" s="107"/>
      <c r="IP185" s="107"/>
      <c r="IQ185" s="107"/>
      <c r="IR185" s="107"/>
      <c r="IS185" s="107"/>
      <c r="IT185" s="107"/>
      <c r="IU185" s="107"/>
      <c r="IV185" s="107"/>
      <c r="IW185" s="107"/>
      <c r="IX185" s="107"/>
      <c r="IY185" s="107"/>
      <c r="IZ185" s="107"/>
      <c r="JA185" s="107"/>
      <c r="JB185" s="107"/>
      <c r="JC185" s="107"/>
      <c r="JD185" s="107"/>
      <c r="JE185" s="107"/>
      <c r="JF185" s="107"/>
      <c r="JG185" s="107"/>
      <c r="JH185" s="107"/>
      <c r="JI185" s="107"/>
      <c r="JJ185" s="107"/>
      <c r="JK185" s="107"/>
      <c r="JL185" s="107"/>
      <c r="JM185" s="107"/>
      <c r="JN185" s="107"/>
      <c r="JO185" s="107"/>
      <c r="JP185" s="107"/>
      <c r="JQ185" s="107"/>
      <c r="JR185" s="107"/>
      <c r="JS185" s="107"/>
      <c r="JT185" s="107"/>
      <c r="JU185" s="107"/>
      <c r="JV185" s="107"/>
      <c r="JW185" s="107"/>
      <c r="JX185" s="107"/>
      <c r="JY185" s="107"/>
      <c r="JZ185" s="107"/>
      <c r="KA185" s="107"/>
      <c r="KB185" s="107"/>
      <c r="KC185" s="107"/>
      <c r="KD185" s="107"/>
      <c r="KE185" s="107"/>
      <c r="KF185" s="107"/>
      <c r="KG185" s="107"/>
      <c r="KH185" s="107"/>
      <c r="KI185" s="107"/>
      <c r="KJ185" s="107"/>
      <c r="KK185" s="107"/>
      <c r="KL185" s="107"/>
      <c r="KM185" s="107"/>
      <c r="KN185" s="107"/>
      <c r="KO185" s="107"/>
      <c r="KP185" s="107"/>
      <c r="KQ185" s="107"/>
      <c r="KR185" s="107"/>
      <c r="KS185" s="107"/>
      <c r="KT185" s="107"/>
      <c r="KU185" s="107"/>
      <c r="KV185" s="107"/>
      <c r="KW185" s="107"/>
      <c r="KX185" s="107"/>
      <c r="KY185" s="107"/>
      <c r="KZ185" s="107"/>
      <c r="LA185" s="107"/>
      <c r="LB185" s="107"/>
      <c r="LC185" s="107"/>
      <c r="LD185" s="107"/>
      <c r="LE185" s="107"/>
      <c r="LF185" s="107"/>
      <c r="LG185" s="107"/>
      <c r="LH185" s="107"/>
      <c r="LI185" s="107"/>
      <c r="LJ185" s="107"/>
      <c r="LK185" s="107"/>
      <c r="LL185" s="107"/>
      <c r="LM185" s="107"/>
      <c r="LN185" s="107"/>
      <c r="LO185" s="107"/>
      <c r="LP185" s="107"/>
      <c r="LQ185" s="107"/>
      <c r="LR185" s="107"/>
      <c r="LS185" s="107"/>
      <c r="LT185" s="107"/>
      <c r="LU185" s="107"/>
      <c r="LV185" s="107"/>
      <c r="LW185" s="107"/>
      <c r="LX185" s="107"/>
      <c r="LY185" s="107"/>
      <c r="LZ185" s="107"/>
      <c r="MA185" s="107"/>
      <c r="MB185" s="107"/>
      <c r="MC185" s="107"/>
      <c r="MD185" s="107"/>
      <c r="ME185" s="107"/>
      <c r="MF185" s="107"/>
      <c r="MG185" s="107"/>
      <c r="MH185" s="107"/>
      <c r="MI185" s="107"/>
      <c r="MJ185" s="107"/>
      <c r="MK185" s="107"/>
      <c r="ML185" s="107"/>
      <c r="MM185" s="107"/>
      <c r="MN185" s="107"/>
      <c r="MO185" s="107"/>
      <c r="MP185" s="107"/>
      <c r="MQ185" s="107"/>
      <c r="MR185" s="107"/>
      <c r="MS185" s="107"/>
      <c r="MT185" s="107"/>
      <c r="MU185" s="107"/>
      <c r="MV185" s="107"/>
      <c r="MW185" s="107"/>
      <c r="MX185" s="107"/>
      <c r="MY185" s="107"/>
      <c r="MZ185" s="107"/>
      <c r="NA185" s="107"/>
      <c r="NB185" s="107"/>
      <c r="NC185" s="107"/>
      <c r="ND185" s="107"/>
      <c r="NE185" s="107"/>
      <c r="NF185" s="107"/>
      <c r="NG185" s="107"/>
      <c r="NH185" s="107"/>
      <c r="NI185" s="107"/>
      <c r="NJ185" s="107"/>
      <c r="NK185" s="107"/>
      <c r="NL185" s="107"/>
      <c r="NM185" s="107"/>
      <c r="NN185" s="107"/>
      <c r="NO185" s="107"/>
      <c r="NP185" s="107"/>
      <c r="NQ185" s="107"/>
      <c r="NR185" s="107"/>
      <c r="NS185" s="107"/>
      <c r="NT185" s="107"/>
      <c r="NU185" s="107"/>
      <c r="NV185" s="107"/>
      <c r="NW185" s="107"/>
      <c r="NX185" s="107"/>
      <c r="NY185" s="107"/>
      <c r="NZ185" s="107"/>
      <c r="OA185" s="107"/>
    </row>
    <row r="186" spans="1:391" s="645" customFormat="1">
      <c r="A186" s="605">
        <v>551200</v>
      </c>
      <c r="B186" s="639" t="s">
        <v>331</v>
      </c>
      <c r="C186" s="609" t="s">
        <v>913</v>
      </c>
      <c r="D186" s="605"/>
      <c r="E186" s="609" t="s">
        <v>913</v>
      </c>
      <c r="F186" s="608">
        <v>1</v>
      </c>
      <c r="G186" s="609" t="s">
        <v>40</v>
      </c>
      <c r="H186" s="610" t="s">
        <v>184</v>
      </c>
      <c r="I186" s="611" t="s">
        <v>197</v>
      </c>
      <c r="J186" s="611" t="s">
        <v>916</v>
      </c>
      <c r="K186" s="612" t="s">
        <v>184</v>
      </c>
      <c r="L186" s="609" t="s">
        <v>184</v>
      </c>
      <c r="M186" s="605">
        <v>17</v>
      </c>
      <c r="N186" s="605" t="s">
        <v>185</v>
      </c>
      <c r="O186" s="605" t="s">
        <v>114</v>
      </c>
      <c r="P186" s="605">
        <v>2</v>
      </c>
      <c r="Q186" s="605">
        <v>5</v>
      </c>
      <c r="R186" s="613">
        <v>3</v>
      </c>
      <c r="S186" s="614"/>
      <c r="T186" s="967"/>
      <c r="U186" s="967"/>
      <c r="V186" s="995"/>
      <c r="W186" s="995"/>
      <c r="X186" s="995"/>
      <c r="Y186" s="995"/>
      <c r="Z186" s="995"/>
      <c r="AA186" s="1003"/>
      <c r="AB186" s="1004"/>
      <c r="AC186" s="107"/>
      <c r="AD186" s="107"/>
      <c r="AE186" s="107"/>
      <c r="AF186" s="107"/>
      <c r="AG186" s="107"/>
      <c r="AH186" s="107"/>
      <c r="AI186" s="107"/>
      <c r="AJ186" s="107"/>
      <c r="AK186" s="107"/>
      <c r="AL186" s="107"/>
      <c r="AM186" s="107"/>
      <c r="AN186" s="107"/>
      <c r="AO186" s="107"/>
      <c r="AP186" s="107"/>
      <c r="AQ186" s="107"/>
      <c r="AR186" s="107"/>
      <c r="AS186" s="107"/>
      <c r="AT186" s="107"/>
      <c r="AU186" s="107"/>
      <c r="AV186" s="107"/>
      <c r="AW186" s="107"/>
      <c r="AX186" s="107"/>
      <c r="AY186" s="107"/>
      <c r="AZ186" s="107"/>
      <c r="BA186" s="107"/>
      <c r="BB186" s="107"/>
      <c r="BC186" s="107"/>
      <c r="BD186" s="107"/>
      <c r="BE186" s="107"/>
      <c r="BF186" s="107"/>
      <c r="BG186" s="107"/>
      <c r="BH186" s="107"/>
      <c r="BI186" s="107"/>
      <c r="BJ186" s="107"/>
      <c r="BK186" s="107"/>
      <c r="BL186" s="107"/>
      <c r="BM186" s="107"/>
      <c r="BN186" s="107"/>
      <c r="BO186" s="107"/>
      <c r="BP186" s="107"/>
      <c r="BQ186" s="107"/>
      <c r="BR186" s="107"/>
      <c r="BS186" s="107"/>
      <c r="BT186" s="107"/>
      <c r="BU186" s="107"/>
      <c r="BV186" s="107"/>
      <c r="BW186" s="107"/>
      <c r="BX186" s="107"/>
      <c r="BY186" s="107"/>
      <c r="BZ186" s="107"/>
      <c r="CA186" s="107"/>
      <c r="CB186" s="107"/>
      <c r="CC186" s="107"/>
      <c r="CD186" s="107"/>
      <c r="CE186" s="107"/>
      <c r="CF186" s="107"/>
      <c r="CG186" s="107"/>
      <c r="CH186" s="107"/>
      <c r="CI186" s="107"/>
      <c r="CJ186" s="107"/>
      <c r="CK186" s="107"/>
      <c r="CL186" s="107"/>
      <c r="CM186" s="107"/>
      <c r="CN186" s="107"/>
      <c r="CO186" s="107"/>
      <c r="CP186" s="107"/>
      <c r="CQ186" s="107"/>
      <c r="CR186" s="107"/>
      <c r="CS186" s="107"/>
      <c r="CT186" s="107"/>
      <c r="CU186" s="107"/>
      <c r="CV186" s="107"/>
      <c r="CW186" s="107"/>
      <c r="CX186" s="107"/>
      <c r="CY186" s="107"/>
      <c r="CZ186" s="107"/>
      <c r="DA186" s="107"/>
      <c r="DB186" s="107"/>
      <c r="DC186" s="107"/>
      <c r="DD186" s="107"/>
      <c r="DE186" s="107"/>
      <c r="DF186" s="107"/>
      <c r="DG186" s="107"/>
      <c r="DH186" s="107"/>
      <c r="DI186" s="107"/>
      <c r="DJ186" s="107"/>
      <c r="DK186" s="107"/>
      <c r="DL186" s="107"/>
      <c r="DM186" s="107"/>
      <c r="DN186" s="107"/>
      <c r="DO186" s="107"/>
      <c r="DP186" s="107"/>
      <c r="DQ186" s="107"/>
      <c r="DR186" s="107"/>
      <c r="DS186" s="107"/>
      <c r="DT186" s="107"/>
      <c r="DU186" s="107"/>
      <c r="DV186" s="107"/>
      <c r="DW186" s="107"/>
      <c r="DX186" s="107"/>
      <c r="DY186" s="107"/>
      <c r="DZ186" s="107"/>
      <c r="EA186" s="107"/>
      <c r="EB186" s="107"/>
      <c r="EC186" s="107"/>
      <c r="ED186" s="107"/>
      <c r="EE186" s="107"/>
      <c r="EF186" s="107"/>
      <c r="EG186" s="107"/>
      <c r="EH186" s="107"/>
      <c r="EI186" s="107"/>
      <c r="EJ186" s="107"/>
      <c r="EK186" s="107"/>
      <c r="EL186" s="107"/>
      <c r="EM186" s="107"/>
      <c r="EN186" s="107"/>
      <c r="EO186" s="107"/>
      <c r="EP186" s="107"/>
      <c r="EQ186" s="107"/>
      <c r="ER186" s="107"/>
      <c r="ES186" s="107"/>
      <c r="ET186" s="107"/>
      <c r="EU186" s="107"/>
      <c r="EV186" s="107"/>
      <c r="EW186" s="107"/>
      <c r="EX186" s="107"/>
      <c r="EY186" s="107"/>
      <c r="EZ186" s="107"/>
      <c r="FA186" s="107"/>
      <c r="FB186" s="107"/>
      <c r="FC186" s="107"/>
      <c r="FD186" s="107"/>
      <c r="FE186" s="107"/>
      <c r="FF186" s="107"/>
      <c r="FG186" s="107"/>
      <c r="FH186" s="107"/>
      <c r="FI186" s="107"/>
      <c r="FJ186" s="107"/>
      <c r="FK186" s="107"/>
      <c r="FL186" s="107"/>
      <c r="FM186" s="107"/>
      <c r="FN186" s="107"/>
      <c r="FO186" s="107"/>
      <c r="FP186" s="107"/>
      <c r="FQ186" s="107"/>
      <c r="FR186" s="107"/>
      <c r="FS186" s="107"/>
      <c r="FT186" s="107"/>
      <c r="FU186" s="107"/>
      <c r="FV186" s="107"/>
      <c r="FW186" s="107"/>
      <c r="FX186" s="107"/>
      <c r="FY186" s="107"/>
      <c r="FZ186" s="107"/>
      <c r="GA186" s="107"/>
      <c r="GB186" s="107"/>
      <c r="GC186" s="107"/>
      <c r="GD186" s="107"/>
      <c r="GE186" s="107"/>
      <c r="GF186" s="107"/>
      <c r="GG186" s="107"/>
      <c r="GH186" s="107"/>
      <c r="GI186" s="107"/>
      <c r="GJ186" s="107"/>
      <c r="GK186" s="107"/>
      <c r="GL186" s="107"/>
      <c r="GM186" s="107"/>
      <c r="GN186" s="107"/>
      <c r="GO186" s="107"/>
      <c r="GP186" s="107"/>
      <c r="GQ186" s="107"/>
      <c r="GR186" s="107"/>
      <c r="GS186" s="107"/>
      <c r="GT186" s="107"/>
      <c r="GU186" s="107"/>
      <c r="GV186" s="107"/>
      <c r="GW186" s="107"/>
      <c r="GX186" s="107"/>
      <c r="GY186" s="107"/>
      <c r="GZ186" s="107"/>
      <c r="HA186" s="107"/>
      <c r="HB186" s="107"/>
      <c r="HC186" s="107"/>
      <c r="HD186" s="107"/>
      <c r="HE186" s="107"/>
      <c r="HF186" s="107"/>
      <c r="HG186" s="107"/>
      <c r="HH186" s="107"/>
      <c r="HI186" s="107"/>
      <c r="HJ186" s="107"/>
      <c r="HK186" s="107"/>
      <c r="HL186" s="107"/>
      <c r="HM186" s="107"/>
      <c r="HN186" s="107"/>
      <c r="HO186" s="107"/>
      <c r="HP186" s="107"/>
      <c r="HQ186" s="107"/>
      <c r="HR186" s="107"/>
      <c r="HS186" s="107"/>
      <c r="HT186" s="107"/>
      <c r="HU186" s="107"/>
      <c r="HV186" s="107"/>
      <c r="HW186" s="107"/>
      <c r="HX186" s="107"/>
      <c r="HY186" s="107"/>
      <c r="HZ186" s="107"/>
      <c r="IA186" s="107"/>
      <c r="IB186" s="107"/>
      <c r="IC186" s="107"/>
      <c r="ID186" s="107"/>
      <c r="IE186" s="107"/>
      <c r="IF186" s="107"/>
      <c r="IG186" s="107"/>
      <c r="IH186" s="107"/>
      <c r="II186" s="107"/>
      <c r="IJ186" s="107"/>
      <c r="IK186" s="107"/>
      <c r="IL186" s="107"/>
      <c r="IM186" s="107"/>
      <c r="IN186" s="107"/>
      <c r="IO186" s="107"/>
      <c r="IP186" s="107"/>
      <c r="IQ186" s="107"/>
      <c r="IR186" s="107"/>
      <c r="IS186" s="107"/>
      <c r="IT186" s="107"/>
      <c r="IU186" s="107"/>
      <c r="IV186" s="107"/>
      <c r="IW186" s="107"/>
      <c r="IX186" s="107"/>
      <c r="IY186" s="107"/>
      <c r="IZ186" s="107"/>
      <c r="JA186" s="107"/>
      <c r="JB186" s="107"/>
      <c r="JC186" s="107"/>
      <c r="JD186" s="107"/>
      <c r="JE186" s="107"/>
      <c r="JF186" s="107"/>
      <c r="JG186" s="107"/>
      <c r="JH186" s="107"/>
      <c r="JI186" s="107"/>
      <c r="JJ186" s="107"/>
      <c r="JK186" s="107"/>
      <c r="JL186" s="107"/>
      <c r="JM186" s="107"/>
      <c r="JN186" s="107"/>
      <c r="JO186" s="107"/>
      <c r="JP186" s="107"/>
      <c r="JQ186" s="107"/>
      <c r="JR186" s="107"/>
      <c r="JS186" s="107"/>
      <c r="JT186" s="107"/>
      <c r="JU186" s="107"/>
      <c r="JV186" s="107"/>
      <c r="JW186" s="107"/>
      <c r="JX186" s="107"/>
      <c r="JY186" s="107"/>
      <c r="JZ186" s="107"/>
      <c r="KA186" s="107"/>
      <c r="KB186" s="107"/>
      <c r="KC186" s="107"/>
      <c r="KD186" s="107"/>
      <c r="KE186" s="107"/>
      <c r="KF186" s="107"/>
      <c r="KG186" s="107"/>
      <c r="KH186" s="107"/>
      <c r="KI186" s="107"/>
      <c r="KJ186" s="107"/>
      <c r="KK186" s="107"/>
      <c r="KL186" s="107"/>
      <c r="KM186" s="107"/>
      <c r="KN186" s="107"/>
      <c r="KO186" s="107"/>
      <c r="KP186" s="107"/>
      <c r="KQ186" s="107"/>
      <c r="KR186" s="107"/>
      <c r="KS186" s="107"/>
      <c r="KT186" s="107"/>
      <c r="KU186" s="107"/>
      <c r="KV186" s="107"/>
      <c r="KW186" s="107"/>
      <c r="KX186" s="107"/>
      <c r="KY186" s="107"/>
      <c r="KZ186" s="107"/>
      <c r="LA186" s="107"/>
      <c r="LB186" s="107"/>
      <c r="LC186" s="107"/>
      <c r="LD186" s="107"/>
      <c r="LE186" s="107"/>
      <c r="LF186" s="107"/>
      <c r="LG186" s="107"/>
      <c r="LH186" s="107"/>
      <c r="LI186" s="107"/>
      <c r="LJ186" s="107"/>
      <c r="LK186" s="107"/>
      <c r="LL186" s="107"/>
      <c r="LM186" s="107"/>
      <c r="LN186" s="107"/>
      <c r="LO186" s="107"/>
      <c r="LP186" s="107"/>
      <c r="LQ186" s="107"/>
      <c r="LR186" s="107"/>
      <c r="LS186" s="107"/>
      <c r="LT186" s="107"/>
      <c r="LU186" s="107"/>
      <c r="LV186" s="107"/>
      <c r="LW186" s="107"/>
      <c r="LX186" s="107"/>
      <c r="LY186" s="107"/>
      <c r="LZ186" s="107"/>
      <c r="MA186" s="107"/>
      <c r="MB186" s="107"/>
      <c r="MC186" s="107"/>
      <c r="MD186" s="107"/>
      <c r="ME186" s="107"/>
      <c r="MF186" s="107"/>
      <c r="MG186" s="107"/>
      <c r="MH186" s="107"/>
      <c r="MI186" s="107"/>
      <c r="MJ186" s="107"/>
      <c r="MK186" s="107"/>
      <c r="ML186" s="107"/>
      <c r="MM186" s="107"/>
      <c r="MN186" s="107"/>
      <c r="MO186" s="107"/>
      <c r="MP186" s="107"/>
      <c r="MQ186" s="107"/>
      <c r="MR186" s="107"/>
      <c r="MS186" s="107"/>
      <c r="MT186" s="107"/>
      <c r="MU186" s="107"/>
      <c r="MV186" s="107"/>
      <c r="MW186" s="107"/>
      <c r="MX186" s="107"/>
      <c r="MY186" s="107"/>
      <c r="MZ186" s="107"/>
      <c r="NA186" s="107"/>
      <c r="NB186" s="107"/>
      <c r="NC186" s="107"/>
      <c r="ND186" s="107"/>
      <c r="NE186" s="107"/>
      <c r="NF186" s="107"/>
      <c r="NG186" s="107"/>
      <c r="NH186" s="107"/>
      <c r="NI186" s="107"/>
      <c r="NJ186" s="107"/>
      <c r="NK186" s="107"/>
      <c r="NL186" s="107"/>
      <c r="NM186" s="107"/>
      <c r="NN186" s="107"/>
      <c r="NO186" s="107"/>
      <c r="NP186" s="107"/>
      <c r="NQ186" s="107"/>
      <c r="NR186" s="107"/>
      <c r="NS186" s="107"/>
      <c r="NT186" s="107"/>
      <c r="NU186" s="107"/>
      <c r="NV186" s="107"/>
      <c r="NW186" s="107"/>
      <c r="NX186" s="107"/>
      <c r="NY186" s="107"/>
      <c r="NZ186" s="107"/>
      <c r="OA186" s="107"/>
    </row>
    <row r="187" spans="1:391">
      <c r="A187" s="605">
        <v>551200</v>
      </c>
      <c r="B187" s="639" t="s">
        <v>331</v>
      </c>
      <c r="C187" s="609" t="s">
        <v>913</v>
      </c>
      <c r="D187" s="605"/>
      <c r="E187" s="609" t="s">
        <v>917</v>
      </c>
      <c r="F187" s="608">
        <v>1</v>
      </c>
      <c r="G187" s="609" t="s">
        <v>40</v>
      </c>
      <c r="H187" s="610">
        <v>2018</v>
      </c>
      <c r="I187" s="611" t="s">
        <v>363</v>
      </c>
      <c r="J187" s="611"/>
      <c r="K187" s="612" t="s">
        <v>918</v>
      </c>
      <c r="L187" s="609" t="s">
        <v>766</v>
      </c>
      <c r="M187" s="605">
        <v>17</v>
      </c>
      <c r="N187" s="605" t="s">
        <v>185</v>
      </c>
      <c r="O187" s="605"/>
      <c r="P187" s="605"/>
      <c r="Q187" s="605"/>
      <c r="R187" s="613">
        <v>1</v>
      </c>
      <c r="S187" s="614"/>
      <c r="T187" s="967"/>
      <c r="U187" s="967"/>
      <c r="V187" s="995"/>
      <c r="W187" s="995"/>
      <c r="X187" s="995"/>
      <c r="Y187" s="995"/>
      <c r="Z187" s="995"/>
      <c r="AA187" s="1003"/>
      <c r="AB187" s="1004"/>
    </row>
    <row r="188" spans="1:391">
      <c r="A188" s="605">
        <v>551200</v>
      </c>
      <c r="B188" s="639" t="s">
        <v>331</v>
      </c>
      <c r="C188" s="609" t="s">
        <v>913</v>
      </c>
      <c r="D188" s="605"/>
      <c r="E188" s="609" t="s">
        <v>919</v>
      </c>
      <c r="F188" s="608">
        <v>1</v>
      </c>
      <c r="G188" s="609" t="s">
        <v>40</v>
      </c>
      <c r="H188" s="610">
        <v>2018</v>
      </c>
      <c r="I188" s="611" t="s">
        <v>363</v>
      </c>
      <c r="J188" s="611"/>
      <c r="K188" s="612" t="s">
        <v>920</v>
      </c>
      <c r="L188" s="609" t="s">
        <v>766</v>
      </c>
      <c r="M188" s="605">
        <v>17</v>
      </c>
      <c r="N188" s="605" t="s">
        <v>185</v>
      </c>
      <c r="O188" s="605"/>
      <c r="P188" s="605"/>
      <c r="Q188" s="605"/>
      <c r="R188" s="613">
        <v>1</v>
      </c>
      <c r="S188" s="614"/>
      <c r="T188" s="967"/>
      <c r="U188" s="967"/>
      <c r="V188" s="995"/>
      <c r="W188" s="995"/>
      <c r="X188" s="995"/>
      <c r="Y188" s="995"/>
      <c r="Z188" s="995"/>
      <c r="AA188" s="1003"/>
      <c r="AB188" s="1004"/>
    </row>
    <row r="189" spans="1:391">
      <c r="A189" s="605">
        <v>550000</v>
      </c>
      <c r="B189" s="605" t="s">
        <v>331</v>
      </c>
      <c r="C189" s="609" t="s">
        <v>921</v>
      </c>
      <c r="D189" s="605"/>
      <c r="E189" s="609" t="s">
        <v>921</v>
      </c>
      <c r="F189" s="608">
        <v>1</v>
      </c>
      <c r="G189" s="609" t="s">
        <v>48</v>
      </c>
      <c r="H189" s="610">
        <v>1971</v>
      </c>
      <c r="I189" s="611" t="s">
        <v>49</v>
      </c>
      <c r="J189" s="611" t="s">
        <v>49</v>
      </c>
      <c r="K189" s="612">
        <v>44618</v>
      </c>
      <c r="L189" s="609" t="s">
        <v>50</v>
      </c>
      <c r="M189" s="605">
        <v>30</v>
      </c>
      <c r="N189" s="605" t="s">
        <v>185</v>
      </c>
      <c r="O189" s="605"/>
      <c r="P189" s="605"/>
      <c r="Q189" s="605"/>
      <c r="R189" s="613">
        <v>1</v>
      </c>
      <c r="S189" s="614"/>
      <c r="T189" s="967"/>
      <c r="U189" s="967"/>
      <c r="V189" s="995"/>
      <c r="W189" s="995"/>
      <c r="X189" s="995"/>
      <c r="Y189" s="995"/>
      <c r="Z189" s="995"/>
      <c r="AA189" s="1003"/>
      <c r="AB189" s="1004"/>
    </row>
    <row r="190" spans="1:391">
      <c r="A190" s="598">
        <v>56</v>
      </c>
      <c r="B190" s="598"/>
      <c r="C190" s="117" t="s">
        <v>378</v>
      </c>
      <c r="D190" s="598"/>
      <c r="E190" s="117"/>
      <c r="F190" s="599"/>
      <c r="G190" s="600"/>
      <c r="H190" s="601"/>
      <c r="I190" s="132"/>
      <c r="J190" s="132"/>
      <c r="K190" s="602"/>
      <c r="L190" s="600"/>
      <c r="M190" s="601"/>
      <c r="N190" s="601"/>
      <c r="O190" s="625"/>
      <c r="P190" s="625"/>
      <c r="Q190" s="625"/>
      <c r="R190" s="626"/>
      <c r="S190" s="627"/>
      <c r="T190" s="627"/>
      <c r="U190" s="627"/>
      <c r="V190" s="1005"/>
      <c r="W190" s="1005"/>
      <c r="X190" s="1005"/>
      <c r="Y190" s="1005"/>
      <c r="Z190" s="1005"/>
      <c r="AA190" s="1006"/>
      <c r="AB190" s="1007"/>
    </row>
    <row r="191" spans="1:391">
      <c r="A191" s="605">
        <v>560000</v>
      </c>
      <c r="B191" s="605" t="s">
        <v>331</v>
      </c>
      <c r="C191" s="609" t="s">
        <v>200</v>
      </c>
      <c r="D191" s="605"/>
      <c r="E191" s="609"/>
      <c r="F191" s="608">
        <v>1</v>
      </c>
      <c r="G191" s="609" t="s">
        <v>922</v>
      </c>
      <c r="H191" s="610">
        <v>1971</v>
      </c>
      <c r="I191" s="611" t="s">
        <v>49</v>
      </c>
      <c r="J191" s="611" t="s">
        <v>49</v>
      </c>
      <c r="K191" s="612">
        <v>44618</v>
      </c>
      <c r="L191" s="609" t="s">
        <v>50</v>
      </c>
      <c r="M191" s="605">
        <v>50</v>
      </c>
      <c r="N191" s="605" t="s">
        <v>185</v>
      </c>
      <c r="O191" s="605" t="s">
        <v>671</v>
      </c>
      <c r="P191" s="605">
        <v>3</v>
      </c>
      <c r="Q191" s="605">
        <v>2</v>
      </c>
      <c r="R191" s="613">
        <v>3</v>
      </c>
      <c r="S191" s="614" t="s">
        <v>237</v>
      </c>
      <c r="T191" s="967"/>
      <c r="U191" s="967"/>
      <c r="V191" s="995"/>
      <c r="W191" s="995"/>
      <c r="X191" s="995"/>
      <c r="Y191" s="995"/>
      <c r="Z191" s="995"/>
      <c r="AA191" s="1003"/>
      <c r="AB191" s="1004"/>
    </row>
    <row r="192" spans="1:391" ht="18">
      <c r="A192" s="605">
        <v>561020</v>
      </c>
      <c r="B192" s="605" t="s">
        <v>331</v>
      </c>
      <c r="C192" s="606" t="s">
        <v>190</v>
      </c>
      <c r="D192" s="605"/>
      <c r="E192" s="607" t="s">
        <v>923</v>
      </c>
      <c r="F192" s="608">
        <v>1</v>
      </c>
      <c r="G192" s="609" t="s">
        <v>40</v>
      </c>
      <c r="H192" s="610">
        <v>1971</v>
      </c>
      <c r="I192" s="611" t="s">
        <v>924</v>
      </c>
      <c r="J192" s="611" t="s">
        <v>925</v>
      </c>
      <c r="K192" s="612">
        <v>3</v>
      </c>
      <c r="L192" s="609" t="s">
        <v>192</v>
      </c>
      <c r="M192" s="605">
        <v>25</v>
      </c>
      <c r="N192" s="605" t="s">
        <v>185</v>
      </c>
      <c r="O192" s="605" t="s">
        <v>114</v>
      </c>
      <c r="P192" s="605">
        <v>3</v>
      </c>
      <c r="Q192" s="605">
        <v>5</v>
      </c>
      <c r="R192" s="613">
        <v>4</v>
      </c>
      <c r="S192" s="614" t="s">
        <v>237</v>
      </c>
      <c r="T192" s="967"/>
      <c r="U192" s="967"/>
      <c r="V192" s="995"/>
      <c r="W192" s="995"/>
      <c r="X192" s="995"/>
      <c r="Y192" s="995"/>
      <c r="Z192" s="995"/>
      <c r="AA192" s="1003"/>
      <c r="AB192" s="1004"/>
    </row>
    <row r="193" spans="1:28" ht="18">
      <c r="A193" s="605">
        <v>561020</v>
      </c>
      <c r="B193" s="605" t="s">
        <v>331</v>
      </c>
      <c r="C193" s="606" t="s">
        <v>190</v>
      </c>
      <c r="D193" s="605"/>
      <c r="E193" s="607" t="s">
        <v>923</v>
      </c>
      <c r="F193" s="608">
        <v>1</v>
      </c>
      <c r="G193" s="609" t="s">
        <v>40</v>
      </c>
      <c r="H193" s="610">
        <v>1971</v>
      </c>
      <c r="I193" s="611" t="s">
        <v>924</v>
      </c>
      <c r="J193" s="611" t="s">
        <v>925</v>
      </c>
      <c r="K193" s="612">
        <v>3</v>
      </c>
      <c r="L193" s="609" t="s">
        <v>192</v>
      </c>
      <c r="M193" s="605">
        <v>25</v>
      </c>
      <c r="N193" s="605" t="s">
        <v>185</v>
      </c>
      <c r="O193" s="605" t="s">
        <v>114</v>
      </c>
      <c r="P193" s="605">
        <v>3</v>
      </c>
      <c r="Q193" s="605">
        <v>5</v>
      </c>
      <c r="R193" s="613">
        <v>4</v>
      </c>
      <c r="S193" s="614" t="s">
        <v>237</v>
      </c>
      <c r="T193" s="967"/>
      <c r="U193" s="967"/>
      <c r="V193" s="995"/>
      <c r="W193" s="995"/>
      <c r="X193" s="995"/>
      <c r="Y193" s="995"/>
      <c r="Z193" s="995"/>
      <c r="AA193" s="1003"/>
      <c r="AB193" s="1004"/>
    </row>
    <row r="194" spans="1:28" ht="36">
      <c r="A194" s="605">
        <v>561020</v>
      </c>
      <c r="B194" s="605" t="s">
        <v>331</v>
      </c>
      <c r="C194" s="606" t="s">
        <v>926</v>
      </c>
      <c r="D194" s="605" t="s">
        <v>927</v>
      </c>
      <c r="E194" s="607" t="s">
        <v>928</v>
      </c>
      <c r="F194" s="608">
        <v>1</v>
      </c>
      <c r="G194" s="609" t="s">
        <v>40</v>
      </c>
      <c r="H194" s="610" t="s">
        <v>929</v>
      </c>
      <c r="I194" s="611" t="s">
        <v>59</v>
      </c>
      <c r="J194" s="611" t="s">
        <v>930</v>
      </c>
      <c r="K194" s="612">
        <v>3</v>
      </c>
      <c r="L194" s="609" t="s">
        <v>192</v>
      </c>
      <c r="M194" s="605">
        <v>25</v>
      </c>
      <c r="N194" s="605" t="s">
        <v>185</v>
      </c>
      <c r="O194" s="605" t="s">
        <v>114</v>
      </c>
      <c r="P194" s="605">
        <v>3</v>
      </c>
      <c r="Q194" s="605">
        <v>5</v>
      </c>
      <c r="R194" s="613">
        <v>4</v>
      </c>
      <c r="S194" s="614" t="s">
        <v>237</v>
      </c>
      <c r="T194" s="967"/>
      <c r="U194" s="967"/>
      <c r="V194" s="995"/>
      <c r="W194" s="995"/>
      <c r="X194" s="995"/>
      <c r="Y194" s="995"/>
      <c r="Z194" s="995"/>
      <c r="AA194" s="1003"/>
      <c r="AB194" s="1004"/>
    </row>
    <row r="195" spans="1:28" ht="36">
      <c r="A195" s="605">
        <v>561020</v>
      </c>
      <c r="B195" s="605" t="s">
        <v>331</v>
      </c>
      <c r="C195" s="606" t="s">
        <v>926</v>
      </c>
      <c r="D195" s="605" t="s">
        <v>927</v>
      </c>
      <c r="E195" s="607" t="s">
        <v>928</v>
      </c>
      <c r="F195" s="608">
        <v>1</v>
      </c>
      <c r="G195" s="609" t="s">
        <v>40</v>
      </c>
      <c r="H195" s="610" t="s">
        <v>929</v>
      </c>
      <c r="I195" s="611" t="s">
        <v>59</v>
      </c>
      <c r="J195" s="611" t="s">
        <v>930</v>
      </c>
      <c r="K195" s="612">
        <v>3</v>
      </c>
      <c r="L195" s="609" t="s">
        <v>192</v>
      </c>
      <c r="M195" s="605">
        <v>25</v>
      </c>
      <c r="N195" s="605" t="s">
        <v>185</v>
      </c>
      <c r="O195" s="605" t="s">
        <v>114</v>
      </c>
      <c r="P195" s="605">
        <v>3</v>
      </c>
      <c r="Q195" s="605">
        <v>5</v>
      </c>
      <c r="R195" s="613">
        <v>4</v>
      </c>
      <c r="S195" s="614" t="s">
        <v>237</v>
      </c>
      <c r="T195" s="967"/>
      <c r="U195" s="967"/>
      <c r="V195" s="995"/>
      <c r="W195" s="995"/>
      <c r="X195" s="995"/>
      <c r="Y195" s="995"/>
      <c r="Z195" s="995"/>
      <c r="AA195" s="1003"/>
      <c r="AB195" s="1004"/>
    </row>
    <row r="196" spans="1:28">
      <c r="A196" s="610">
        <v>561040</v>
      </c>
      <c r="B196" s="610" t="s">
        <v>331</v>
      </c>
      <c r="C196" s="611" t="s">
        <v>931</v>
      </c>
      <c r="D196" s="610" t="s">
        <v>932</v>
      </c>
      <c r="E196" s="622" t="s">
        <v>933</v>
      </c>
      <c r="F196" s="608">
        <v>1</v>
      </c>
      <c r="G196" s="623" t="s">
        <v>40</v>
      </c>
      <c r="H196" s="610" t="s">
        <v>184</v>
      </c>
      <c r="I196" s="611" t="s">
        <v>191</v>
      </c>
      <c r="J196" s="624" t="s">
        <v>764</v>
      </c>
      <c r="K196" s="612"/>
      <c r="L196" s="623"/>
      <c r="M196" s="610">
        <v>25</v>
      </c>
      <c r="N196" s="610" t="s">
        <v>185</v>
      </c>
      <c r="O196" s="605" t="s">
        <v>114</v>
      </c>
      <c r="P196" s="605">
        <v>1</v>
      </c>
      <c r="Q196" s="605">
        <v>5</v>
      </c>
      <c r="R196" s="613">
        <v>2</v>
      </c>
      <c r="S196" s="614"/>
      <c r="T196" s="967"/>
      <c r="U196" s="967"/>
      <c r="V196" s="995"/>
      <c r="W196" s="995"/>
      <c r="X196" s="995"/>
      <c r="Y196" s="995"/>
      <c r="Z196" s="995"/>
      <c r="AA196" s="1003"/>
      <c r="AB196" s="1004"/>
    </row>
    <row r="197" spans="1:28" s="107" customFormat="1">
      <c r="A197" s="605">
        <v>563210</v>
      </c>
      <c r="B197" s="605" t="s">
        <v>331</v>
      </c>
      <c r="C197" s="609" t="s">
        <v>188</v>
      </c>
      <c r="D197" s="605"/>
      <c r="E197" s="609" t="s">
        <v>934</v>
      </c>
      <c r="F197" s="608">
        <v>2</v>
      </c>
      <c r="G197" s="609" t="s">
        <v>40</v>
      </c>
      <c r="H197" s="610">
        <v>2016</v>
      </c>
      <c r="I197" s="611" t="s">
        <v>61</v>
      </c>
      <c r="J197" s="611" t="s">
        <v>935</v>
      </c>
      <c r="K197" s="612" t="s">
        <v>184</v>
      </c>
      <c r="L197" s="609" t="s">
        <v>63</v>
      </c>
      <c r="M197" s="605">
        <v>25</v>
      </c>
      <c r="N197" s="605" t="s">
        <v>185</v>
      </c>
      <c r="O197" s="605"/>
      <c r="P197" s="605"/>
      <c r="Q197" s="605"/>
      <c r="R197" s="613">
        <v>1</v>
      </c>
      <c r="S197" s="614"/>
      <c r="T197" s="967"/>
      <c r="U197" s="967"/>
      <c r="V197" s="995"/>
      <c r="W197" s="995"/>
      <c r="X197" s="995"/>
      <c r="Y197" s="995"/>
      <c r="Z197" s="995"/>
      <c r="AA197" s="1003"/>
      <c r="AB197" s="1004"/>
    </row>
    <row r="198" spans="1:28">
      <c r="A198" s="605">
        <v>563210</v>
      </c>
      <c r="B198" s="605" t="s">
        <v>331</v>
      </c>
      <c r="C198" s="609" t="s">
        <v>188</v>
      </c>
      <c r="D198" s="605"/>
      <c r="E198" s="609" t="s">
        <v>188</v>
      </c>
      <c r="F198" s="608">
        <v>1</v>
      </c>
      <c r="G198" s="609" t="s">
        <v>40</v>
      </c>
      <c r="H198" s="610">
        <v>2016</v>
      </c>
      <c r="I198" s="611" t="s">
        <v>61</v>
      </c>
      <c r="J198" s="611" t="s">
        <v>936</v>
      </c>
      <c r="K198" s="612" t="s">
        <v>184</v>
      </c>
      <c r="L198" s="609" t="s">
        <v>63</v>
      </c>
      <c r="M198" s="605">
        <v>25</v>
      </c>
      <c r="N198" s="605" t="s">
        <v>185</v>
      </c>
      <c r="O198" s="605"/>
      <c r="P198" s="605"/>
      <c r="Q198" s="605"/>
      <c r="R198" s="613">
        <v>1</v>
      </c>
      <c r="S198" s="614"/>
      <c r="T198" s="967"/>
      <c r="U198" s="967"/>
      <c r="V198" s="995"/>
      <c r="W198" s="995"/>
      <c r="X198" s="995"/>
      <c r="Y198" s="995"/>
      <c r="Z198" s="995"/>
      <c r="AA198" s="1003"/>
      <c r="AB198" s="1004"/>
    </row>
    <row r="199" spans="1:28">
      <c r="A199" s="605">
        <v>563210</v>
      </c>
      <c r="B199" s="605" t="s">
        <v>331</v>
      </c>
      <c r="C199" s="609" t="s">
        <v>188</v>
      </c>
      <c r="D199" s="605"/>
      <c r="E199" s="609" t="s">
        <v>937</v>
      </c>
      <c r="F199" s="608">
        <v>1</v>
      </c>
      <c r="G199" s="609" t="s">
        <v>40</v>
      </c>
      <c r="H199" s="610">
        <v>2016</v>
      </c>
      <c r="I199" s="611" t="s">
        <v>61</v>
      </c>
      <c r="J199" s="611" t="s">
        <v>938</v>
      </c>
      <c r="K199" s="612" t="s">
        <v>184</v>
      </c>
      <c r="L199" s="609" t="s">
        <v>63</v>
      </c>
      <c r="M199" s="605">
        <v>25</v>
      </c>
      <c r="N199" s="605" t="s">
        <v>185</v>
      </c>
      <c r="O199" s="605"/>
      <c r="P199" s="605"/>
      <c r="Q199" s="605"/>
      <c r="R199" s="613">
        <v>1</v>
      </c>
      <c r="S199" s="614"/>
      <c r="T199" s="967"/>
      <c r="U199" s="967"/>
      <c r="V199" s="995"/>
      <c r="W199" s="995"/>
      <c r="X199" s="995"/>
      <c r="Y199" s="995"/>
      <c r="Z199" s="995"/>
      <c r="AA199" s="1003"/>
      <c r="AB199" s="1004"/>
    </row>
    <row r="200" spans="1:28">
      <c r="A200" s="605">
        <v>561110</v>
      </c>
      <c r="B200" s="605" t="s">
        <v>331</v>
      </c>
      <c r="C200" s="609" t="s">
        <v>189</v>
      </c>
      <c r="D200" s="605" t="s">
        <v>939</v>
      </c>
      <c r="E200" s="609" t="s">
        <v>189</v>
      </c>
      <c r="F200" s="608">
        <v>1</v>
      </c>
      <c r="G200" s="609" t="s">
        <v>40</v>
      </c>
      <c r="H200" s="610" t="s">
        <v>184</v>
      </c>
      <c r="I200" s="611" t="s">
        <v>191</v>
      </c>
      <c r="J200" s="611" t="s">
        <v>940</v>
      </c>
      <c r="K200" s="612" t="s">
        <v>184</v>
      </c>
      <c r="L200" s="609" t="s">
        <v>63</v>
      </c>
      <c r="M200" s="605">
        <v>25</v>
      </c>
      <c r="N200" s="605" t="s">
        <v>185</v>
      </c>
      <c r="O200" s="605" t="s">
        <v>941</v>
      </c>
      <c r="P200" s="605">
        <v>3</v>
      </c>
      <c r="Q200" s="605">
        <v>5</v>
      </c>
      <c r="R200" s="613">
        <v>4</v>
      </c>
      <c r="S200" s="614" t="s">
        <v>237</v>
      </c>
      <c r="T200" s="967"/>
      <c r="U200" s="967"/>
      <c r="V200" s="995"/>
      <c r="W200" s="995"/>
      <c r="X200" s="995"/>
      <c r="Y200" s="995"/>
      <c r="Z200" s="995"/>
      <c r="AA200" s="1003"/>
      <c r="AB200" s="1004"/>
    </row>
    <row r="201" spans="1:28">
      <c r="A201" s="605">
        <v>561110</v>
      </c>
      <c r="B201" s="605" t="s">
        <v>331</v>
      </c>
      <c r="C201" s="609" t="s">
        <v>942</v>
      </c>
      <c r="D201" s="605" t="s">
        <v>943</v>
      </c>
      <c r="E201" s="609" t="s">
        <v>189</v>
      </c>
      <c r="F201" s="608">
        <v>1</v>
      </c>
      <c r="G201" s="609" t="s">
        <v>40</v>
      </c>
      <c r="H201" s="610" t="s">
        <v>184</v>
      </c>
      <c r="I201" s="611" t="s">
        <v>191</v>
      </c>
      <c r="J201" s="611" t="s">
        <v>940</v>
      </c>
      <c r="K201" s="612" t="s">
        <v>184</v>
      </c>
      <c r="L201" s="609" t="s">
        <v>63</v>
      </c>
      <c r="M201" s="605">
        <v>25</v>
      </c>
      <c r="N201" s="605" t="s">
        <v>185</v>
      </c>
      <c r="O201" s="605" t="s">
        <v>941</v>
      </c>
      <c r="P201" s="605">
        <v>3</v>
      </c>
      <c r="Q201" s="605">
        <v>5</v>
      </c>
      <c r="R201" s="613">
        <v>4</v>
      </c>
      <c r="S201" s="614" t="s">
        <v>237</v>
      </c>
      <c r="T201" s="967"/>
      <c r="U201" s="967"/>
      <c r="V201" s="995"/>
      <c r="W201" s="995"/>
      <c r="X201" s="995"/>
      <c r="Y201" s="995"/>
      <c r="Z201" s="995"/>
      <c r="AA201" s="1003"/>
      <c r="AB201" s="1004"/>
    </row>
    <row r="202" spans="1:28">
      <c r="A202" s="605">
        <v>561110</v>
      </c>
      <c r="B202" s="605" t="s">
        <v>331</v>
      </c>
      <c r="C202" s="609" t="s">
        <v>942</v>
      </c>
      <c r="D202" s="605" t="s">
        <v>944</v>
      </c>
      <c r="E202" s="609" t="s">
        <v>189</v>
      </c>
      <c r="F202" s="608">
        <v>1</v>
      </c>
      <c r="G202" s="609" t="s">
        <v>40</v>
      </c>
      <c r="H202" s="610" t="s">
        <v>184</v>
      </c>
      <c r="I202" s="611" t="s">
        <v>191</v>
      </c>
      <c r="J202" s="611" t="s">
        <v>940</v>
      </c>
      <c r="K202" s="612" t="s">
        <v>184</v>
      </c>
      <c r="L202" s="609" t="s">
        <v>63</v>
      </c>
      <c r="M202" s="605">
        <v>25</v>
      </c>
      <c r="N202" s="605" t="s">
        <v>185</v>
      </c>
      <c r="O202" s="605" t="s">
        <v>941</v>
      </c>
      <c r="P202" s="605">
        <v>3</v>
      </c>
      <c r="Q202" s="605">
        <v>5</v>
      </c>
      <c r="R202" s="613">
        <v>4</v>
      </c>
      <c r="S202" s="614" t="s">
        <v>237</v>
      </c>
      <c r="T202" s="967"/>
      <c r="U202" s="967"/>
      <c r="V202" s="995"/>
      <c r="W202" s="995"/>
      <c r="X202" s="995"/>
      <c r="Y202" s="995"/>
      <c r="Z202" s="995"/>
      <c r="AA202" s="1003"/>
      <c r="AB202" s="1004"/>
    </row>
    <row r="203" spans="1:28">
      <c r="A203" s="605">
        <v>561110</v>
      </c>
      <c r="B203" s="605" t="s">
        <v>331</v>
      </c>
      <c r="C203" s="609" t="s">
        <v>942</v>
      </c>
      <c r="D203" s="605" t="s">
        <v>945</v>
      </c>
      <c r="E203" s="609" t="s">
        <v>189</v>
      </c>
      <c r="F203" s="608">
        <v>1</v>
      </c>
      <c r="G203" s="609" t="s">
        <v>40</v>
      </c>
      <c r="H203" s="610" t="s">
        <v>184</v>
      </c>
      <c r="I203" s="611" t="s">
        <v>191</v>
      </c>
      <c r="J203" s="611" t="s">
        <v>682</v>
      </c>
      <c r="K203" s="612" t="s">
        <v>184</v>
      </c>
      <c r="L203" s="609" t="s">
        <v>63</v>
      </c>
      <c r="M203" s="605">
        <v>25</v>
      </c>
      <c r="N203" s="605" t="s">
        <v>185</v>
      </c>
      <c r="O203" s="605" t="s">
        <v>941</v>
      </c>
      <c r="P203" s="605">
        <v>3</v>
      </c>
      <c r="Q203" s="605">
        <v>5</v>
      </c>
      <c r="R203" s="613">
        <v>4</v>
      </c>
      <c r="S203" s="614" t="s">
        <v>237</v>
      </c>
      <c r="T203" s="967"/>
      <c r="U203" s="967"/>
      <c r="V203" s="995"/>
      <c r="W203" s="995"/>
      <c r="X203" s="995"/>
      <c r="Y203" s="995"/>
      <c r="Z203" s="995"/>
      <c r="AA203" s="1003"/>
      <c r="AB203" s="1004"/>
    </row>
    <row r="204" spans="1:28">
      <c r="A204" s="605">
        <v>561110</v>
      </c>
      <c r="B204" s="605" t="s">
        <v>331</v>
      </c>
      <c r="C204" s="609" t="s">
        <v>942</v>
      </c>
      <c r="D204" s="605" t="s">
        <v>946</v>
      </c>
      <c r="E204" s="609" t="s">
        <v>189</v>
      </c>
      <c r="F204" s="608">
        <v>1</v>
      </c>
      <c r="G204" s="609" t="s">
        <v>40</v>
      </c>
      <c r="H204" s="610" t="s">
        <v>184</v>
      </c>
      <c r="I204" s="611" t="s">
        <v>191</v>
      </c>
      <c r="J204" s="611" t="s">
        <v>682</v>
      </c>
      <c r="K204" s="612" t="s">
        <v>184</v>
      </c>
      <c r="L204" s="609" t="s">
        <v>63</v>
      </c>
      <c r="M204" s="605">
        <v>25</v>
      </c>
      <c r="N204" s="605" t="s">
        <v>185</v>
      </c>
      <c r="O204" s="605" t="s">
        <v>941</v>
      </c>
      <c r="P204" s="605">
        <v>3</v>
      </c>
      <c r="Q204" s="605">
        <v>5</v>
      </c>
      <c r="R204" s="613">
        <v>4</v>
      </c>
      <c r="S204" s="614" t="s">
        <v>237</v>
      </c>
      <c r="T204" s="967"/>
      <c r="U204" s="967"/>
      <c r="V204" s="995"/>
      <c r="W204" s="995"/>
      <c r="X204" s="995"/>
      <c r="Y204" s="995"/>
      <c r="Z204" s="995"/>
      <c r="AA204" s="1003"/>
      <c r="AB204" s="1004"/>
    </row>
    <row r="205" spans="1:28">
      <c r="A205" s="610">
        <v>561030</v>
      </c>
      <c r="B205" s="610" t="s">
        <v>331</v>
      </c>
      <c r="C205" s="611" t="s">
        <v>947</v>
      </c>
      <c r="D205" s="610"/>
      <c r="E205" s="622" t="s">
        <v>948</v>
      </c>
      <c r="F205" s="608">
        <v>2</v>
      </c>
      <c r="G205" s="623" t="s">
        <v>40</v>
      </c>
      <c r="H205" s="610">
        <v>2008</v>
      </c>
      <c r="I205" s="611" t="s">
        <v>59</v>
      </c>
      <c r="J205" s="624" t="s">
        <v>738</v>
      </c>
      <c r="K205" s="612">
        <v>425</v>
      </c>
      <c r="L205" s="623" t="s">
        <v>57</v>
      </c>
      <c r="M205" s="610">
        <v>17</v>
      </c>
      <c r="N205" s="610" t="s">
        <v>185</v>
      </c>
      <c r="O205" s="605" t="s">
        <v>114</v>
      </c>
      <c r="P205" s="605">
        <v>1</v>
      </c>
      <c r="Q205" s="605">
        <v>5</v>
      </c>
      <c r="R205" s="613">
        <v>2</v>
      </c>
      <c r="S205" s="614"/>
      <c r="T205" s="967"/>
      <c r="U205" s="967"/>
      <c r="V205" s="995"/>
      <c r="W205" s="995"/>
      <c r="X205" s="995"/>
      <c r="Y205" s="995"/>
      <c r="Z205" s="995"/>
      <c r="AA205" s="1003"/>
      <c r="AB205" s="1004"/>
    </row>
    <row r="206" spans="1:28">
      <c r="A206" s="610">
        <v>561030</v>
      </c>
      <c r="B206" s="610" t="s">
        <v>331</v>
      </c>
      <c r="C206" s="611" t="s">
        <v>949</v>
      </c>
      <c r="D206" s="610"/>
      <c r="E206" s="622" t="s">
        <v>950</v>
      </c>
      <c r="F206" s="608">
        <v>5</v>
      </c>
      <c r="G206" s="623" t="s">
        <v>40</v>
      </c>
      <c r="H206" s="610" t="s">
        <v>184</v>
      </c>
      <c r="I206" s="611" t="s">
        <v>205</v>
      </c>
      <c r="J206" s="624" t="s">
        <v>951</v>
      </c>
      <c r="K206" s="612" t="s">
        <v>239</v>
      </c>
      <c r="L206" s="623" t="s">
        <v>184</v>
      </c>
      <c r="M206" s="610">
        <v>17</v>
      </c>
      <c r="N206" s="610" t="s">
        <v>185</v>
      </c>
      <c r="O206" s="605" t="s">
        <v>114</v>
      </c>
      <c r="P206" s="605">
        <v>3</v>
      </c>
      <c r="Q206" s="605">
        <v>5</v>
      </c>
      <c r="R206" s="613">
        <v>4</v>
      </c>
      <c r="S206" s="614" t="s">
        <v>237</v>
      </c>
      <c r="T206" s="967"/>
      <c r="U206" s="967"/>
      <c r="V206" s="995"/>
      <c r="W206" s="995"/>
      <c r="X206" s="995"/>
      <c r="Y206" s="995"/>
      <c r="Z206" s="995"/>
      <c r="AA206" s="1003"/>
      <c r="AB206" s="1004"/>
    </row>
    <row r="207" spans="1:28" s="107" customFormat="1">
      <c r="A207" s="631">
        <v>566001</v>
      </c>
      <c r="B207" s="631" t="s">
        <v>331</v>
      </c>
      <c r="C207" s="124" t="s">
        <v>952</v>
      </c>
      <c r="D207" s="631"/>
      <c r="E207" s="1012" t="s">
        <v>953</v>
      </c>
      <c r="F207" s="629">
        <v>2</v>
      </c>
      <c r="G207" s="867" t="s">
        <v>40</v>
      </c>
      <c r="H207" s="631">
        <v>1967</v>
      </c>
      <c r="I207" s="124" t="s">
        <v>191</v>
      </c>
      <c r="J207" s="868" t="s">
        <v>642</v>
      </c>
      <c r="K207" s="632" t="s">
        <v>184</v>
      </c>
      <c r="L207" s="867" t="s">
        <v>184</v>
      </c>
      <c r="M207" s="631">
        <v>17</v>
      </c>
      <c r="N207" s="631" t="s">
        <v>185</v>
      </c>
      <c r="O207" s="628" t="s">
        <v>114</v>
      </c>
      <c r="P207" s="628">
        <v>3</v>
      </c>
      <c r="Q207" s="628">
        <v>5</v>
      </c>
      <c r="R207" s="636">
        <v>4</v>
      </c>
      <c r="S207" s="637" t="s">
        <v>237</v>
      </c>
      <c r="T207" s="637"/>
      <c r="U207" s="638" t="s">
        <v>954</v>
      </c>
      <c r="V207" s="1009"/>
      <c r="W207" s="1009"/>
      <c r="X207" s="1009"/>
      <c r="Y207" s="1009"/>
      <c r="Z207" s="1009"/>
      <c r="AA207" s="1010"/>
      <c r="AB207" s="1011"/>
    </row>
    <row r="208" spans="1:28">
      <c r="A208" s="610">
        <v>561030</v>
      </c>
      <c r="B208" s="610" t="s">
        <v>331</v>
      </c>
      <c r="C208" s="611" t="s">
        <v>955</v>
      </c>
      <c r="D208" s="610"/>
      <c r="E208" s="622" t="s">
        <v>956</v>
      </c>
      <c r="F208" s="608">
        <v>2</v>
      </c>
      <c r="G208" s="623" t="s">
        <v>40</v>
      </c>
      <c r="H208" s="610">
        <v>2005</v>
      </c>
      <c r="I208" s="611" t="s">
        <v>191</v>
      </c>
      <c r="J208" s="624" t="s">
        <v>642</v>
      </c>
      <c r="K208" s="612">
        <v>500</v>
      </c>
      <c r="L208" s="623" t="s">
        <v>57</v>
      </c>
      <c r="M208" s="610">
        <v>17</v>
      </c>
      <c r="N208" s="610" t="s">
        <v>185</v>
      </c>
      <c r="O208" s="605" t="s">
        <v>114</v>
      </c>
      <c r="P208" s="605">
        <v>2</v>
      </c>
      <c r="Q208" s="605">
        <v>5</v>
      </c>
      <c r="R208" s="613">
        <v>3</v>
      </c>
      <c r="S208" s="614"/>
      <c r="T208" s="967"/>
      <c r="U208" s="967"/>
      <c r="V208" s="995"/>
      <c r="W208" s="995"/>
      <c r="X208" s="995"/>
      <c r="Y208" s="995"/>
      <c r="Z208" s="995"/>
      <c r="AA208" s="1003"/>
      <c r="AB208" s="1004"/>
    </row>
    <row r="209" spans="1:28">
      <c r="A209" s="610">
        <v>561030</v>
      </c>
      <c r="B209" s="610" t="s">
        <v>331</v>
      </c>
      <c r="C209" s="611" t="s">
        <v>955</v>
      </c>
      <c r="D209" s="610"/>
      <c r="E209" s="622" t="s">
        <v>957</v>
      </c>
      <c r="F209" s="608">
        <v>2</v>
      </c>
      <c r="G209" s="623" t="s">
        <v>40</v>
      </c>
      <c r="H209" s="610">
        <v>2018</v>
      </c>
      <c r="I209" s="611" t="s">
        <v>191</v>
      </c>
      <c r="J209" s="624" t="s">
        <v>958</v>
      </c>
      <c r="K209" s="612">
        <v>500</v>
      </c>
      <c r="L209" s="623" t="s">
        <v>57</v>
      </c>
      <c r="M209" s="610">
        <v>17</v>
      </c>
      <c r="N209" s="610" t="s">
        <v>185</v>
      </c>
      <c r="O209" s="605"/>
      <c r="P209" s="605"/>
      <c r="Q209" s="605"/>
      <c r="R209" s="613">
        <v>1</v>
      </c>
      <c r="S209" s="614"/>
      <c r="T209" s="967"/>
      <c r="U209" s="967"/>
      <c r="V209" s="995"/>
      <c r="W209" s="995"/>
      <c r="X209" s="995"/>
      <c r="Y209" s="995"/>
      <c r="Z209" s="995"/>
      <c r="AA209" s="1003"/>
      <c r="AB209" s="1004"/>
    </row>
    <row r="210" spans="1:28">
      <c r="A210" s="605">
        <v>561030</v>
      </c>
      <c r="B210" s="605" t="s">
        <v>331</v>
      </c>
      <c r="C210" s="611" t="s">
        <v>959</v>
      </c>
      <c r="D210" s="605"/>
      <c r="E210" s="609" t="s">
        <v>960</v>
      </c>
      <c r="F210" s="608">
        <v>1</v>
      </c>
      <c r="G210" s="609" t="s">
        <v>40</v>
      </c>
      <c r="H210" s="610">
        <v>2008</v>
      </c>
      <c r="I210" s="611" t="s">
        <v>191</v>
      </c>
      <c r="J210" s="611" t="s">
        <v>642</v>
      </c>
      <c r="K210" s="612">
        <v>600</v>
      </c>
      <c r="L210" s="609" t="s">
        <v>961</v>
      </c>
      <c r="M210" s="605">
        <v>25</v>
      </c>
      <c r="N210" s="605" t="s">
        <v>185</v>
      </c>
      <c r="O210" s="605" t="s">
        <v>114</v>
      </c>
      <c r="P210" s="605">
        <v>1</v>
      </c>
      <c r="Q210" s="605">
        <v>5</v>
      </c>
      <c r="R210" s="613">
        <v>2</v>
      </c>
      <c r="S210" s="614"/>
      <c r="T210" s="967"/>
      <c r="U210" s="967"/>
      <c r="V210" s="995"/>
      <c r="W210" s="995"/>
      <c r="X210" s="995"/>
      <c r="Y210" s="995"/>
      <c r="Z210" s="995"/>
      <c r="AA210" s="1003"/>
      <c r="AB210" s="1004"/>
    </row>
    <row r="211" spans="1:28">
      <c r="A211" s="598">
        <v>57</v>
      </c>
      <c r="B211" s="598"/>
      <c r="C211" s="117" t="s">
        <v>370</v>
      </c>
      <c r="D211" s="598"/>
      <c r="E211" s="117"/>
      <c r="F211" s="599"/>
      <c r="G211" s="600"/>
      <c r="H211" s="601"/>
      <c r="I211" s="132"/>
      <c r="J211" s="132"/>
      <c r="K211" s="602"/>
      <c r="L211" s="600"/>
      <c r="M211" s="601"/>
      <c r="N211" s="601"/>
      <c r="O211" s="625"/>
      <c r="P211" s="625"/>
      <c r="Q211" s="625"/>
      <c r="R211" s="626"/>
      <c r="S211" s="627"/>
      <c r="T211" s="627"/>
      <c r="U211" s="627"/>
      <c r="V211" s="1005"/>
      <c r="W211" s="1005"/>
      <c r="X211" s="1005"/>
      <c r="Y211" s="1005"/>
      <c r="Z211" s="1005"/>
      <c r="AA211" s="1006"/>
      <c r="AB211" s="1007"/>
    </row>
    <row r="212" spans="1:28">
      <c r="A212" s="605">
        <v>572100</v>
      </c>
      <c r="B212" s="639" t="s">
        <v>331</v>
      </c>
      <c r="C212" s="609" t="s">
        <v>962</v>
      </c>
      <c r="D212" s="605" t="s">
        <v>963</v>
      </c>
      <c r="E212" s="640" t="s">
        <v>964</v>
      </c>
      <c r="F212" s="608">
        <v>1</v>
      </c>
      <c r="G212" s="609" t="s">
        <v>40</v>
      </c>
      <c r="H212" s="610">
        <v>2007</v>
      </c>
      <c r="I212" s="611" t="s">
        <v>193</v>
      </c>
      <c r="J212" s="611" t="s">
        <v>965</v>
      </c>
      <c r="K212" s="646">
        <v>0.22</v>
      </c>
      <c r="L212" s="609" t="s">
        <v>966</v>
      </c>
      <c r="M212" s="605">
        <v>30</v>
      </c>
      <c r="N212" s="605" t="s">
        <v>185</v>
      </c>
      <c r="O212" s="605" t="s">
        <v>114</v>
      </c>
      <c r="P212" s="605">
        <v>1</v>
      </c>
      <c r="Q212" s="605">
        <v>5</v>
      </c>
      <c r="R212" s="613">
        <v>2</v>
      </c>
      <c r="S212" s="644"/>
      <c r="T212" s="968"/>
      <c r="U212" s="968"/>
      <c r="V212" s="995"/>
      <c r="W212" s="995"/>
      <c r="X212" s="995"/>
      <c r="Y212" s="995"/>
      <c r="Z212" s="995"/>
      <c r="AA212" s="1003"/>
      <c r="AB212" s="1004"/>
    </row>
    <row r="213" spans="1:28">
      <c r="A213" s="605">
        <v>572100</v>
      </c>
      <c r="B213" s="639" t="s">
        <v>331</v>
      </c>
      <c r="C213" s="609" t="s">
        <v>962</v>
      </c>
      <c r="D213" s="605" t="s">
        <v>967</v>
      </c>
      <c r="E213" s="640" t="s">
        <v>968</v>
      </c>
      <c r="F213" s="608">
        <v>1</v>
      </c>
      <c r="G213" s="609" t="s">
        <v>40</v>
      </c>
      <c r="H213" s="610">
        <v>2007</v>
      </c>
      <c r="I213" s="611" t="s">
        <v>193</v>
      </c>
      <c r="J213" s="611" t="s">
        <v>965</v>
      </c>
      <c r="K213" s="646">
        <v>0.22</v>
      </c>
      <c r="L213" s="609" t="s">
        <v>966</v>
      </c>
      <c r="M213" s="605">
        <v>30</v>
      </c>
      <c r="N213" s="605" t="s">
        <v>185</v>
      </c>
      <c r="O213" s="605" t="s">
        <v>114</v>
      </c>
      <c r="P213" s="605">
        <v>1</v>
      </c>
      <c r="Q213" s="605">
        <v>5</v>
      </c>
      <c r="R213" s="613">
        <v>2</v>
      </c>
      <c r="S213" s="644"/>
      <c r="T213" s="968"/>
      <c r="U213" s="968"/>
      <c r="V213" s="995"/>
      <c r="W213" s="995"/>
      <c r="X213" s="995"/>
      <c r="Y213" s="995"/>
      <c r="Z213" s="995"/>
      <c r="AA213" s="1003"/>
      <c r="AB213" s="1004"/>
    </row>
    <row r="214" spans="1:28">
      <c r="A214" s="605">
        <v>572100</v>
      </c>
      <c r="B214" s="639" t="s">
        <v>331</v>
      </c>
      <c r="C214" s="609" t="s">
        <v>962</v>
      </c>
      <c r="D214" s="605" t="s">
        <v>969</v>
      </c>
      <c r="E214" s="640" t="s">
        <v>970</v>
      </c>
      <c r="F214" s="608">
        <v>1</v>
      </c>
      <c r="G214" s="609" t="s">
        <v>40</v>
      </c>
      <c r="H214" s="610">
        <v>2011</v>
      </c>
      <c r="I214" s="611" t="s">
        <v>193</v>
      </c>
      <c r="J214" s="611" t="s">
        <v>965</v>
      </c>
      <c r="K214" s="646">
        <v>0.5</v>
      </c>
      <c r="L214" s="609" t="s">
        <v>971</v>
      </c>
      <c r="M214" s="605">
        <v>30</v>
      </c>
      <c r="N214" s="605" t="s">
        <v>185</v>
      </c>
      <c r="O214" s="605" t="s">
        <v>114</v>
      </c>
      <c r="P214" s="605"/>
      <c r="Q214" s="605"/>
      <c r="R214" s="613">
        <v>1</v>
      </c>
      <c r="S214" s="644"/>
      <c r="T214" s="968"/>
      <c r="U214" s="968"/>
      <c r="V214" s="995"/>
      <c r="W214" s="995"/>
      <c r="X214" s="995"/>
      <c r="Y214" s="995"/>
      <c r="Z214" s="995"/>
      <c r="AA214" s="1003"/>
      <c r="AB214" s="1004"/>
    </row>
    <row r="215" spans="1:28">
      <c r="A215" s="605">
        <v>572100</v>
      </c>
      <c r="B215" s="639" t="s">
        <v>331</v>
      </c>
      <c r="C215" s="609" t="s">
        <v>962</v>
      </c>
      <c r="D215" s="605" t="s">
        <v>972</v>
      </c>
      <c r="E215" s="640" t="s">
        <v>973</v>
      </c>
      <c r="F215" s="608">
        <v>1</v>
      </c>
      <c r="G215" s="609" t="s">
        <v>40</v>
      </c>
      <c r="H215" s="610">
        <v>1996</v>
      </c>
      <c r="I215" s="611" t="s">
        <v>193</v>
      </c>
      <c r="J215" s="611" t="s">
        <v>965</v>
      </c>
      <c r="K215" s="646">
        <v>0.19400000000000001</v>
      </c>
      <c r="L215" s="609" t="s">
        <v>966</v>
      </c>
      <c r="M215" s="605">
        <v>30</v>
      </c>
      <c r="N215" s="605" t="s">
        <v>185</v>
      </c>
      <c r="O215" s="605" t="s">
        <v>114</v>
      </c>
      <c r="P215" s="605">
        <v>1</v>
      </c>
      <c r="Q215" s="605">
        <v>5</v>
      </c>
      <c r="R215" s="613">
        <v>2</v>
      </c>
      <c r="S215" s="644"/>
      <c r="T215" s="968"/>
      <c r="U215" s="968"/>
      <c r="V215" s="995"/>
      <c r="W215" s="995"/>
      <c r="X215" s="995"/>
      <c r="Y215" s="995"/>
      <c r="Z215" s="995"/>
      <c r="AA215" s="1003"/>
      <c r="AB215" s="1004"/>
    </row>
    <row r="216" spans="1:28">
      <c r="A216" s="605">
        <v>572100</v>
      </c>
      <c r="B216" s="639" t="s">
        <v>331</v>
      </c>
      <c r="C216" s="609" t="s">
        <v>962</v>
      </c>
      <c r="D216" s="605" t="s">
        <v>974</v>
      </c>
      <c r="E216" s="640" t="s">
        <v>975</v>
      </c>
      <c r="F216" s="608">
        <v>1</v>
      </c>
      <c r="G216" s="609" t="s">
        <v>40</v>
      </c>
      <c r="H216" s="610">
        <v>2007</v>
      </c>
      <c r="I216" s="611" t="s">
        <v>193</v>
      </c>
      <c r="J216" s="611" t="s">
        <v>965</v>
      </c>
      <c r="K216" s="646">
        <v>0.35</v>
      </c>
      <c r="L216" s="609" t="s">
        <v>966</v>
      </c>
      <c r="M216" s="605">
        <v>30</v>
      </c>
      <c r="N216" s="605" t="s">
        <v>185</v>
      </c>
      <c r="O216" s="605" t="s">
        <v>114</v>
      </c>
      <c r="P216" s="605">
        <v>1</v>
      </c>
      <c r="Q216" s="605">
        <v>5</v>
      </c>
      <c r="R216" s="613">
        <v>2</v>
      </c>
      <c r="S216" s="644"/>
      <c r="T216" s="968"/>
      <c r="U216" s="968"/>
      <c r="V216" s="995"/>
      <c r="W216" s="995"/>
      <c r="X216" s="995"/>
      <c r="Y216" s="995"/>
      <c r="Z216" s="995"/>
      <c r="AA216" s="1003"/>
      <c r="AB216" s="1004"/>
    </row>
    <row r="217" spans="1:28">
      <c r="A217" s="605">
        <v>572100</v>
      </c>
      <c r="B217" s="639" t="s">
        <v>331</v>
      </c>
      <c r="C217" s="609" t="s">
        <v>962</v>
      </c>
      <c r="D217" s="605" t="s">
        <v>976</v>
      </c>
      <c r="E217" s="640" t="s">
        <v>977</v>
      </c>
      <c r="F217" s="608">
        <v>1</v>
      </c>
      <c r="G217" s="609" t="s">
        <v>40</v>
      </c>
      <c r="H217" s="610">
        <v>2007</v>
      </c>
      <c r="I217" s="611" t="s">
        <v>193</v>
      </c>
      <c r="J217" s="611" t="s">
        <v>965</v>
      </c>
      <c r="K217" s="646">
        <v>0.14000000000000001</v>
      </c>
      <c r="L217" s="609" t="s">
        <v>966</v>
      </c>
      <c r="M217" s="605">
        <v>30</v>
      </c>
      <c r="N217" s="605" t="s">
        <v>185</v>
      </c>
      <c r="O217" s="605" t="s">
        <v>114</v>
      </c>
      <c r="P217" s="605">
        <v>1</v>
      </c>
      <c r="Q217" s="605">
        <v>5</v>
      </c>
      <c r="R217" s="613">
        <v>2</v>
      </c>
      <c r="S217" s="644"/>
      <c r="T217" s="968"/>
      <c r="U217" s="968"/>
      <c r="V217" s="995"/>
      <c r="W217" s="995"/>
      <c r="X217" s="995"/>
      <c r="Y217" s="995"/>
      <c r="Z217" s="995"/>
      <c r="AA217" s="1003"/>
      <c r="AB217" s="1004"/>
    </row>
    <row r="218" spans="1:28">
      <c r="A218" s="605">
        <v>572100</v>
      </c>
      <c r="B218" s="639" t="s">
        <v>331</v>
      </c>
      <c r="C218" s="609" t="s">
        <v>962</v>
      </c>
      <c r="D218" s="605" t="s">
        <v>978</v>
      </c>
      <c r="E218" s="640" t="s">
        <v>979</v>
      </c>
      <c r="F218" s="608">
        <v>1</v>
      </c>
      <c r="G218" s="609" t="s">
        <v>40</v>
      </c>
      <c r="H218" s="610">
        <v>2007</v>
      </c>
      <c r="I218" s="611" t="s">
        <v>193</v>
      </c>
      <c r="J218" s="611" t="s">
        <v>965</v>
      </c>
      <c r="K218" s="646">
        <v>0.5</v>
      </c>
      <c r="L218" s="609" t="s">
        <v>966</v>
      </c>
      <c r="M218" s="605">
        <v>30</v>
      </c>
      <c r="N218" s="605" t="s">
        <v>185</v>
      </c>
      <c r="O218" s="605" t="s">
        <v>114</v>
      </c>
      <c r="P218" s="605">
        <v>1</v>
      </c>
      <c r="Q218" s="605">
        <v>5</v>
      </c>
      <c r="R218" s="613">
        <v>2</v>
      </c>
      <c r="S218" s="644"/>
      <c r="T218" s="968"/>
      <c r="U218" s="968"/>
      <c r="V218" s="995"/>
      <c r="W218" s="995"/>
      <c r="X218" s="995"/>
      <c r="Y218" s="995"/>
      <c r="Z218" s="995"/>
      <c r="AA218" s="1003"/>
      <c r="AB218" s="1004"/>
    </row>
    <row r="219" spans="1:28">
      <c r="A219" s="605">
        <v>572100</v>
      </c>
      <c r="B219" s="639" t="s">
        <v>331</v>
      </c>
      <c r="C219" s="609" t="s">
        <v>962</v>
      </c>
      <c r="D219" s="605" t="s">
        <v>980</v>
      </c>
      <c r="E219" s="640" t="s">
        <v>981</v>
      </c>
      <c r="F219" s="608">
        <v>1</v>
      </c>
      <c r="G219" s="609" t="s">
        <v>40</v>
      </c>
      <c r="H219" s="610">
        <v>1992</v>
      </c>
      <c r="I219" s="611" t="s">
        <v>193</v>
      </c>
      <c r="J219" s="611" t="s">
        <v>965</v>
      </c>
      <c r="K219" s="646">
        <v>1.389</v>
      </c>
      <c r="L219" s="609" t="s">
        <v>966</v>
      </c>
      <c r="M219" s="605">
        <v>30</v>
      </c>
      <c r="N219" s="605" t="s">
        <v>185</v>
      </c>
      <c r="O219" s="605" t="s">
        <v>114</v>
      </c>
      <c r="P219" s="605">
        <v>3</v>
      </c>
      <c r="Q219" s="605">
        <v>5</v>
      </c>
      <c r="R219" s="613">
        <v>4</v>
      </c>
      <c r="S219" s="644" t="s">
        <v>237</v>
      </c>
      <c r="T219" s="968"/>
      <c r="U219" s="968"/>
      <c r="V219" s="995"/>
      <c r="W219" s="995"/>
      <c r="X219" s="995"/>
      <c r="Y219" s="995"/>
      <c r="Z219" s="995"/>
      <c r="AA219" s="1003"/>
      <c r="AB219" s="1004"/>
    </row>
    <row r="220" spans="1:28">
      <c r="A220" s="605">
        <v>572100</v>
      </c>
      <c r="B220" s="639" t="s">
        <v>331</v>
      </c>
      <c r="C220" s="609" t="s">
        <v>962</v>
      </c>
      <c r="D220" s="605" t="s">
        <v>982</v>
      </c>
      <c r="E220" s="640" t="s">
        <v>983</v>
      </c>
      <c r="F220" s="608">
        <v>1</v>
      </c>
      <c r="G220" s="609" t="s">
        <v>40</v>
      </c>
      <c r="H220" s="610">
        <v>2007</v>
      </c>
      <c r="I220" s="611" t="s">
        <v>193</v>
      </c>
      <c r="J220" s="611" t="s">
        <v>965</v>
      </c>
      <c r="K220" s="646">
        <v>0.5</v>
      </c>
      <c r="L220" s="609" t="s">
        <v>966</v>
      </c>
      <c r="M220" s="605">
        <v>30</v>
      </c>
      <c r="N220" s="605" t="s">
        <v>185</v>
      </c>
      <c r="O220" s="605" t="s">
        <v>114</v>
      </c>
      <c r="P220" s="605">
        <v>1</v>
      </c>
      <c r="Q220" s="605">
        <v>5</v>
      </c>
      <c r="R220" s="613">
        <v>2</v>
      </c>
      <c r="S220" s="644"/>
      <c r="T220" s="968"/>
      <c r="U220" s="968"/>
      <c r="V220" s="995"/>
      <c r="W220" s="995"/>
      <c r="X220" s="995"/>
      <c r="Y220" s="995"/>
      <c r="Z220" s="995"/>
      <c r="AA220" s="1003"/>
      <c r="AB220" s="1004"/>
    </row>
    <row r="221" spans="1:28">
      <c r="A221" s="605">
        <v>572100</v>
      </c>
      <c r="B221" s="639" t="s">
        <v>331</v>
      </c>
      <c r="C221" s="609" t="s">
        <v>984</v>
      </c>
      <c r="D221" s="605" t="s">
        <v>985</v>
      </c>
      <c r="E221" s="640" t="s">
        <v>986</v>
      </c>
      <c r="F221" s="608">
        <v>1</v>
      </c>
      <c r="G221" s="609" t="s">
        <v>40</v>
      </c>
      <c r="H221" s="610" t="s">
        <v>184</v>
      </c>
      <c r="I221" s="611" t="s">
        <v>193</v>
      </c>
      <c r="J221" s="611" t="s">
        <v>965</v>
      </c>
      <c r="K221" s="646">
        <v>0.57999999999999996</v>
      </c>
      <c r="L221" s="609" t="s">
        <v>966</v>
      </c>
      <c r="M221" s="605">
        <v>30</v>
      </c>
      <c r="N221" s="605" t="s">
        <v>185</v>
      </c>
      <c r="O221" s="605" t="s">
        <v>114</v>
      </c>
      <c r="P221" s="605">
        <v>2</v>
      </c>
      <c r="Q221" s="605">
        <v>5</v>
      </c>
      <c r="R221" s="613">
        <v>3</v>
      </c>
      <c r="S221" s="644"/>
      <c r="T221" s="968"/>
      <c r="U221" s="968"/>
      <c r="V221" s="995"/>
      <c r="W221" s="995"/>
      <c r="X221" s="995"/>
      <c r="Y221" s="995"/>
      <c r="Z221" s="995"/>
      <c r="AA221" s="1003"/>
      <c r="AB221" s="1004"/>
    </row>
    <row r="222" spans="1:28">
      <c r="A222" s="605">
        <v>572100</v>
      </c>
      <c r="B222" s="639" t="s">
        <v>331</v>
      </c>
      <c r="C222" s="609" t="s">
        <v>962</v>
      </c>
      <c r="D222" s="605" t="s">
        <v>987</v>
      </c>
      <c r="E222" s="640" t="s">
        <v>184</v>
      </c>
      <c r="F222" s="608">
        <v>1</v>
      </c>
      <c r="G222" s="609" t="s">
        <v>40</v>
      </c>
      <c r="H222" s="610" t="s">
        <v>184</v>
      </c>
      <c r="I222" s="611" t="s">
        <v>193</v>
      </c>
      <c r="J222" s="611" t="s">
        <v>965</v>
      </c>
      <c r="K222" s="646" t="s">
        <v>184</v>
      </c>
      <c r="L222" s="609" t="s">
        <v>966</v>
      </c>
      <c r="M222" s="605">
        <v>30</v>
      </c>
      <c r="N222" s="605" t="s">
        <v>185</v>
      </c>
      <c r="O222" s="605" t="s">
        <v>114</v>
      </c>
      <c r="P222" s="605">
        <v>2</v>
      </c>
      <c r="Q222" s="605">
        <v>5</v>
      </c>
      <c r="R222" s="613">
        <v>3</v>
      </c>
      <c r="S222" s="644"/>
      <c r="T222" s="968"/>
      <c r="U222" s="968"/>
      <c r="V222" s="995"/>
      <c r="W222" s="995"/>
      <c r="X222" s="995"/>
      <c r="Y222" s="995"/>
      <c r="Z222" s="995"/>
      <c r="AA222" s="1003"/>
      <c r="AB222" s="1004"/>
    </row>
    <row r="223" spans="1:28">
      <c r="A223" s="605">
        <v>570000</v>
      </c>
      <c r="B223" s="605" t="s">
        <v>331</v>
      </c>
      <c r="C223" s="609" t="s">
        <v>988</v>
      </c>
      <c r="D223" s="605"/>
      <c r="E223" s="647" t="s">
        <v>989</v>
      </c>
      <c r="F223" s="608">
        <v>30</v>
      </c>
      <c r="G223" s="609" t="s">
        <v>212</v>
      </c>
      <c r="H223" s="610" t="s">
        <v>184</v>
      </c>
      <c r="I223" s="611" t="s">
        <v>193</v>
      </c>
      <c r="J223" s="611" t="s">
        <v>965</v>
      </c>
      <c r="K223" s="646" t="s">
        <v>184</v>
      </c>
      <c r="L223" s="623" t="s">
        <v>184</v>
      </c>
      <c r="M223" s="605">
        <v>20</v>
      </c>
      <c r="N223" s="605" t="s">
        <v>185</v>
      </c>
      <c r="O223" s="605" t="s">
        <v>114</v>
      </c>
      <c r="P223" s="605">
        <v>2</v>
      </c>
      <c r="Q223" s="605">
        <v>5</v>
      </c>
      <c r="R223" s="613">
        <v>3</v>
      </c>
      <c r="S223" s="644"/>
      <c r="T223" s="968"/>
      <c r="U223" s="968"/>
      <c r="V223" s="995"/>
      <c r="W223" s="995"/>
      <c r="X223" s="995"/>
      <c r="Y223" s="995"/>
      <c r="Z223" s="995"/>
      <c r="AA223" s="1003"/>
      <c r="AB223" s="1004"/>
    </row>
    <row r="224" spans="1:28">
      <c r="A224" s="605">
        <v>573110</v>
      </c>
      <c r="B224" s="639" t="s">
        <v>331</v>
      </c>
      <c r="C224" s="609" t="s">
        <v>990</v>
      </c>
      <c r="D224" s="605" t="s">
        <v>991</v>
      </c>
      <c r="E224" s="640" t="s">
        <v>992</v>
      </c>
      <c r="F224" s="608">
        <v>1</v>
      </c>
      <c r="G224" s="609" t="s">
        <v>40</v>
      </c>
      <c r="H224" s="610">
        <v>1967</v>
      </c>
      <c r="I224" s="611" t="s">
        <v>205</v>
      </c>
      <c r="J224" s="611" t="s">
        <v>993</v>
      </c>
      <c r="K224" s="612">
        <v>3700</v>
      </c>
      <c r="L224" s="609" t="s">
        <v>63</v>
      </c>
      <c r="M224" s="605">
        <v>30</v>
      </c>
      <c r="N224" s="605" t="s">
        <v>185</v>
      </c>
      <c r="O224" s="605" t="s">
        <v>114</v>
      </c>
      <c r="P224" s="605">
        <v>3</v>
      </c>
      <c r="Q224" s="605">
        <v>5</v>
      </c>
      <c r="R224" s="613">
        <v>4</v>
      </c>
      <c r="S224" s="644" t="s">
        <v>237</v>
      </c>
      <c r="T224" s="968"/>
      <c r="U224" s="968"/>
      <c r="V224" s="995"/>
      <c r="W224" s="995"/>
      <c r="X224" s="995"/>
      <c r="Y224" s="995"/>
      <c r="Z224" s="995"/>
      <c r="AA224" s="1003"/>
      <c r="AB224" s="1004"/>
    </row>
    <row r="225" spans="1:28">
      <c r="A225" s="605">
        <v>572103</v>
      </c>
      <c r="B225" s="605" t="s">
        <v>331</v>
      </c>
      <c r="C225" s="609" t="s">
        <v>994</v>
      </c>
      <c r="D225" s="605"/>
      <c r="E225" s="647"/>
      <c r="F225" s="608">
        <v>1</v>
      </c>
      <c r="G225" s="609" t="s">
        <v>48</v>
      </c>
      <c r="H225" s="610">
        <v>1971</v>
      </c>
      <c r="I225" s="611" t="s">
        <v>49</v>
      </c>
      <c r="J225" s="611" t="s">
        <v>49</v>
      </c>
      <c r="K225" s="612">
        <v>44618</v>
      </c>
      <c r="L225" s="643" t="s">
        <v>50</v>
      </c>
      <c r="M225" s="605">
        <v>50</v>
      </c>
      <c r="N225" s="605" t="s">
        <v>185</v>
      </c>
      <c r="O225" s="605" t="s">
        <v>114</v>
      </c>
      <c r="P225" s="605">
        <v>3</v>
      </c>
      <c r="Q225" s="605">
        <v>5</v>
      </c>
      <c r="R225" s="613">
        <v>4</v>
      </c>
      <c r="S225" s="644" t="s">
        <v>237</v>
      </c>
      <c r="T225" s="968"/>
      <c r="U225" s="968"/>
      <c r="V225" s="995"/>
      <c r="W225" s="995"/>
      <c r="X225" s="995"/>
      <c r="Y225" s="995"/>
      <c r="Z225" s="995"/>
      <c r="AA225" s="1003"/>
      <c r="AB225" s="1004"/>
    </row>
    <row r="226" spans="1:28">
      <c r="A226" s="605">
        <v>573110</v>
      </c>
      <c r="B226" s="639" t="s">
        <v>331</v>
      </c>
      <c r="C226" s="609" t="s">
        <v>990</v>
      </c>
      <c r="D226" s="605" t="s">
        <v>995</v>
      </c>
      <c r="E226" s="640" t="s">
        <v>996</v>
      </c>
      <c r="F226" s="608">
        <v>1</v>
      </c>
      <c r="G226" s="609" t="s">
        <v>40</v>
      </c>
      <c r="H226" s="610">
        <v>1967</v>
      </c>
      <c r="I226" s="611" t="s">
        <v>205</v>
      </c>
      <c r="J226" s="611" t="s">
        <v>997</v>
      </c>
      <c r="K226" s="612">
        <v>23400</v>
      </c>
      <c r="L226" s="609" t="s">
        <v>63</v>
      </c>
      <c r="M226" s="605">
        <v>30</v>
      </c>
      <c r="N226" s="605" t="s">
        <v>185</v>
      </c>
      <c r="O226" s="605" t="s">
        <v>114</v>
      </c>
      <c r="P226" s="605">
        <v>3</v>
      </c>
      <c r="Q226" s="605">
        <v>5</v>
      </c>
      <c r="R226" s="613">
        <v>4</v>
      </c>
      <c r="S226" s="644" t="s">
        <v>237</v>
      </c>
      <c r="T226" s="968"/>
      <c r="U226" s="968"/>
      <c r="V226" s="995"/>
      <c r="W226" s="995"/>
      <c r="X226" s="995"/>
      <c r="Y226" s="995"/>
      <c r="Z226" s="995"/>
      <c r="AA226" s="1003"/>
      <c r="AB226" s="1004"/>
    </row>
    <row r="227" spans="1:28">
      <c r="A227" s="605">
        <v>573110</v>
      </c>
      <c r="B227" s="639" t="s">
        <v>331</v>
      </c>
      <c r="C227" s="609" t="s">
        <v>998</v>
      </c>
      <c r="D227" s="605" t="s">
        <v>999</v>
      </c>
      <c r="E227" s="640" t="s">
        <v>1000</v>
      </c>
      <c r="F227" s="608">
        <v>1</v>
      </c>
      <c r="G227" s="609" t="s">
        <v>40</v>
      </c>
      <c r="H227" s="610">
        <v>1967</v>
      </c>
      <c r="I227" s="611" t="s">
        <v>205</v>
      </c>
      <c r="J227" s="611" t="s">
        <v>997</v>
      </c>
      <c r="K227" s="612">
        <v>38600</v>
      </c>
      <c r="L227" s="609" t="s">
        <v>63</v>
      </c>
      <c r="M227" s="605">
        <v>30</v>
      </c>
      <c r="N227" s="605" t="s">
        <v>185</v>
      </c>
      <c r="O227" s="605" t="s">
        <v>114</v>
      </c>
      <c r="P227" s="605">
        <v>3</v>
      </c>
      <c r="Q227" s="605">
        <v>5</v>
      </c>
      <c r="R227" s="613">
        <v>4</v>
      </c>
      <c r="S227" s="644" t="s">
        <v>237</v>
      </c>
      <c r="T227" s="968"/>
      <c r="U227" s="968"/>
      <c r="V227" s="995"/>
      <c r="W227" s="995"/>
      <c r="X227" s="995"/>
      <c r="Y227" s="995"/>
      <c r="Z227" s="995"/>
      <c r="AA227" s="1003"/>
      <c r="AB227" s="1004"/>
    </row>
    <row r="228" spans="1:28" ht="18">
      <c r="A228" s="605">
        <v>573110</v>
      </c>
      <c r="B228" s="639" t="s">
        <v>331</v>
      </c>
      <c r="C228" s="609" t="s">
        <v>990</v>
      </c>
      <c r="D228" s="605" t="s">
        <v>1001</v>
      </c>
      <c r="E228" s="640" t="s">
        <v>1002</v>
      </c>
      <c r="F228" s="608">
        <v>1</v>
      </c>
      <c r="G228" s="609" t="s">
        <v>40</v>
      </c>
      <c r="H228" s="610">
        <v>1967</v>
      </c>
      <c r="I228" s="611" t="s">
        <v>205</v>
      </c>
      <c r="J228" s="611" t="s">
        <v>997</v>
      </c>
      <c r="K228" s="612">
        <v>23600</v>
      </c>
      <c r="L228" s="609" t="s">
        <v>63</v>
      </c>
      <c r="M228" s="605">
        <v>30</v>
      </c>
      <c r="N228" s="605" t="s">
        <v>185</v>
      </c>
      <c r="O228" s="605" t="s">
        <v>114</v>
      </c>
      <c r="P228" s="605">
        <v>3</v>
      </c>
      <c r="Q228" s="605">
        <v>5</v>
      </c>
      <c r="R228" s="613">
        <v>4</v>
      </c>
      <c r="S228" s="644" t="s">
        <v>237</v>
      </c>
      <c r="T228" s="968"/>
      <c r="U228" s="968"/>
      <c r="V228" s="995"/>
      <c r="W228" s="995"/>
      <c r="X228" s="995"/>
      <c r="Y228" s="995"/>
      <c r="Z228" s="995"/>
      <c r="AA228" s="1003"/>
      <c r="AB228" s="1004"/>
    </row>
    <row r="229" spans="1:28">
      <c r="A229" s="605">
        <v>573110</v>
      </c>
      <c r="B229" s="639" t="s">
        <v>331</v>
      </c>
      <c r="C229" s="609" t="s">
        <v>990</v>
      </c>
      <c r="D229" s="605" t="s">
        <v>1003</v>
      </c>
      <c r="E229" s="640" t="s">
        <v>1004</v>
      </c>
      <c r="F229" s="608">
        <v>1</v>
      </c>
      <c r="G229" s="609" t="s">
        <v>40</v>
      </c>
      <c r="H229" s="610">
        <v>1967</v>
      </c>
      <c r="I229" s="611" t="s">
        <v>205</v>
      </c>
      <c r="J229" s="611" t="s">
        <v>997</v>
      </c>
      <c r="K229" s="612">
        <v>17500</v>
      </c>
      <c r="L229" s="609" t="s">
        <v>63</v>
      </c>
      <c r="M229" s="605">
        <v>30</v>
      </c>
      <c r="N229" s="605" t="s">
        <v>185</v>
      </c>
      <c r="O229" s="605" t="s">
        <v>114</v>
      </c>
      <c r="P229" s="605">
        <v>3</v>
      </c>
      <c r="Q229" s="605">
        <v>5</v>
      </c>
      <c r="R229" s="613">
        <v>4</v>
      </c>
      <c r="S229" s="644" t="s">
        <v>237</v>
      </c>
      <c r="T229" s="968"/>
      <c r="U229" s="968"/>
      <c r="V229" s="995"/>
      <c r="W229" s="995"/>
      <c r="X229" s="995"/>
      <c r="Y229" s="995"/>
      <c r="Z229" s="995"/>
      <c r="AA229" s="1003"/>
      <c r="AB229" s="1004"/>
    </row>
    <row r="230" spans="1:28">
      <c r="A230" s="605">
        <v>573110</v>
      </c>
      <c r="B230" s="639" t="s">
        <v>331</v>
      </c>
      <c r="C230" s="609" t="s">
        <v>1005</v>
      </c>
      <c r="D230" s="605" t="s">
        <v>1006</v>
      </c>
      <c r="E230" s="640" t="s">
        <v>1007</v>
      </c>
      <c r="F230" s="608">
        <v>1</v>
      </c>
      <c r="G230" s="609" t="s">
        <v>40</v>
      </c>
      <c r="H230" s="610">
        <v>1967</v>
      </c>
      <c r="I230" s="611" t="s">
        <v>205</v>
      </c>
      <c r="J230" s="611" t="s">
        <v>997</v>
      </c>
      <c r="K230" s="612">
        <v>3600</v>
      </c>
      <c r="L230" s="609" t="s">
        <v>63</v>
      </c>
      <c r="M230" s="605">
        <v>30</v>
      </c>
      <c r="N230" s="605" t="s">
        <v>185</v>
      </c>
      <c r="O230" s="605" t="s">
        <v>114</v>
      </c>
      <c r="P230" s="605">
        <v>3</v>
      </c>
      <c r="Q230" s="605">
        <v>5</v>
      </c>
      <c r="R230" s="613">
        <v>4</v>
      </c>
      <c r="S230" s="644" t="s">
        <v>237</v>
      </c>
      <c r="T230" s="968"/>
      <c r="U230" s="968"/>
      <c r="V230" s="995"/>
      <c r="W230" s="995"/>
      <c r="X230" s="995"/>
      <c r="Y230" s="995"/>
      <c r="Z230" s="995"/>
      <c r="AA230" s="1003"/>
      <c r="AB230" s="1004"/>
    </row>
    <row r="231" spans="1:28">
      <c r="A231" s="605">
        <v>573110</v>
      </c>
      <c r="B231" s="639" t="s">
        <v>331</v>
      </c>
      <c r="C231" s="609" t="s">
        <v>990</v>
      </c>
      <c r="D231" s="605" t="s">
        <v>1008</v>
      </c>
      <c r="E231" s="640" t="s">
        <v>1009</v>
      </c>
      <c r="F231" s="608">
        <v>1</v>
      </c>
      <c r="G231" s="609" t="s">
        <v>40</v>
      </c>
      <c r="H231" s="610" t="s">
        <v>184</v>
      </c>
      <c r="I231" s="611" t="s">
        <v>205</v>
      </c>
      <c r="J231" s="611" t="s">
        <v>1010</v>
      </c>
      <c r="K231" s="646">
        <v>6100</v>
      </c>
      <c r="L231" s="609" t="s">
        <v>63</v>
      </c>
      <c r="M231" s="605">
        <v>30</v>
      </c>
      <c r="N231" s="605" t="s">
        <v>185</v>
      </c>
      <c r="O231" s="605" t="s">
        <v>114</v>
      </c>
      <c r="P231" s="605">
        <v>3</v>
      </c>
      <c r="Q231" s="605">
        <v>5</v>
      </c>
      <c r="R231" s="613">
        <v>4</v>
      </c>
      <c r="S231" s="644" t="s">
        <v>237</v>
      </c>
      <c r="T231" s="968"/>
      <c r="U231" s="968"/>
      <c r="V231" s="995"/>
      <c r="W231" s="995"/>
      <c r="X231" s="995"/>
      <c r="Y231" s="995"/>
      <c r="Z231" s="995"/>
      <c r="AA231" s="1003"/>
      <c r="AB231" s="1004"/>
    </row>
    <row r="232" spans="1:28">
      <c r="A232" s="605">
        <v>573110</v>
      </c>
      <c r="B232" s="639" t="s">
        <v>331</v>
      </c>
      <c r="C232" s="609" t="s">
        <v>990</v>
      </c>
      <c r="D232" s="605" t="s">
        <v>1011</v>
      </c>
      <c r="E232" s="640" t="s">
        <v>1012</v>
      </c>
      <c r="F232" s="608">
        <v>1</v>
      </c>
      <c r="G232" s="609" t="s">
        <v>40</v>
      </c>
      <c r="H232" s="610">
        <v>1967</v>
      </c>
      <c r="I232" s="611" t="s">
        <v>205</v>
      </c>
      <c r="J232" s="611" t="s">
        <v>1010</v>
      </c>
      <c r="K232" s="646">
        <v>26400</v>
      </c>
      <c r="L232" s="609" t="s">
        <v>63</v>
      </c>
      <c r="M232" s="605">
        <v>30</v>
      </c>
      <c r="N232" s="605" t="s">
        <v>185</v>
      </c>
      <c r="O232" s="605" t="s">
        <v>114</v>
      </c>
      <c r="P232" s="605">
        <v>3</v>
      </c>
      <c r="Q232" s="605">
        <v>5</v>
      </c>
      <c r="R232" s="613">
        <v>4</v>
      </c>
      <c r="S232" s="644" t="s">
        <v>237</v>
      </c>
      <c r="T232" s="968"/>
      <c r="U232" s="968"/>
      <c r="V232" s="995"/>
      <c r="W232" s="995"/>
      <c r="X232" s="995"/>
      <c r="Y232" s="995"/>
      <c r="Z232" s="995"/>
      <c r="AA232" s="1003"/>
      <c r="AB232" s="1004"/>
    </row>
    <row r="233" spans="1:28">
      <c r="A233" s="605">
        <v>573110</v>
      </c>
      <c r="B233" s="639" t="s">
        <v>331</v>
      </c>
      <c r="C233" s="609" t="s">
        <v>990</v>
      </c>
      <c r="D233" s="605" t="s">
        <v>1013</v>
      </c>
      <c r="E233" s="640" t="s">
        <v>1014</v>
      </c>
      <c r="F233" s="608">
        <v>1</v>
      </c>
      <c r="G233" s="609" t="s">
        <v>40</v>
      </c>
      <c r="H233" s="610">
        <v>1967</v>
      </c>
      <c r="I233" s="611" t="s">
        <v>205</v>
      </c>
      <c r="J233" s="611" t="s">
        <v>1010</v>
      </c>
      <c r="K233" s="646">
        <v>27600</v>
      </c>
      <c r="L233" s="609" t="s">
        <v>63</v>
      </c>
      <c r="M233" s="605">
        <v>30</v>
      </c>
      <c r="N233" s="605" t="s">
        <v>185</v>
      </c>
      <c r="O233" s="605" t="s">
        <v>114</v>
      </c>
      <c r="P233" s="605">
        <v>3</v>
      </c>
      <c r="Q233" s="605">
        <v>5</v>
      </c>
      <c r="R233" s="613">
        <v>4</v>
      </c>
      <c r="S233" s="644" t="s">
        <v>237</v>
      </c>
      <c r="T233" s="968"/>
      <c r="U233" s="968"/>
      <c r="V233" s="995"/>
      <c r="W233" s="995"/>
      <c r="X233" s="995"/>
      <c r="Y233" s="995"/>
      <c r="Z233" s="995"/>
      <c r="AA233" s="1003"/>
      <c r="AB233" s="1004"/>
    </row>
    <row r="234" spans="1:28" ht="18">
      <c r="A234" s="605">
        <v>573110</v>
      </c>
      <c r="B234" s="639" t="s">
        <v>331</v>
      </c>
      <c r="C234" s="609" t="s">
        <v>990</v>
      </c>
      <c r="D234" s="605" t="s">
        <v>1015</v>
      </c>
      <c r="E234" s="647" t="s">
        <v>1016</v>
      </c>
      <c r="F234" s="608">
        <v>1</v>
      </c>
      <c r="G234" s="609" t="s">
        <v>40</v>
      </c>
      <c r="H234" s="610">
        <v>1967</v>
      </c>
      <c r="I234" s="611" t="s">
        <v>205</v>
      </c>
      <c r="J234" s="611" t="s">
        <v>1010</v>
      </c>
      <c r="K234" s="646">
        <v>4000</v>
      </c>
      <c r="L234" s="609" t="s">
        <v>63</v>
      </c>
      <c r="M234" s="605">
        <v>30</v>
      </c>
      <c r="N234" s="605" t="s">
        <v>185</v>
      </c>
      <c r="O234" s="605" t="s">
        <v>114</v>
      </c>
      <c r="P234" s="605">
        <v>3</v>
      </c>
      <c r="Q234" s="605">
        <v>5</v>
      </c>
      <c r="R234" s="613">
        <v>4</v>
      </c>
      <c r="S234" s="644" t="s">
        <v>237</v>
      </c>
      <c r="T234" s="968"/>
      <c r="U234" s="968"/>
      <c r="V234" s="995"/>
      <c r="W234" s="995"/>
      <c r="X234" s="995"/>
      <c r="Y234" s="995"/>
      <c r="Z234" s="995"/>
      <c r="AA234" s="1003"/>
      <c r="AB234" s="1004"/>
    </row>
    <row r="235" spans="1:28">
      <c r="A235" s="605">
        <v>573110</v>
      </c>
      <c r="B235" s="639" t="s">
        <v>331</v>
      </c>
      <c r="C235" s="609" t="s">
        <v>990</v>
      </c>
      <c r="D235" s="605" t="s">
        <v>1017</v>
      </c>
      <c r="E235" s="647" t="s">
        <v>1018</v>
      </c>
      <c r="F235" s="608">
        <v>1</v>
      </c>
      <c r="G235" s="609" t="s">
        <v>40</v>
      </c>
      <c r="H235" s="610">
        <v>1967</v>
      </c>
      <c r="I235" s="611" t="s">
        <v>205</v>
      </c>
      <c r="J235" s="611" t="s">
        <v>1010</v>
      </c>
      <c r="K235" s="646">
        <v>7000</v>
      </c>
      <c r="L235" s="609" t="s">
        <v>63</v>
      </c>
      <c r="M235" s="605">
        <v>30</v>
      </c>
      <c r="N235" s="605" t="s">
        <v>185</v>
      </c>
      <c r="O235" s="605" t="s">
        <v>114</v>
      </c>
      <c r="P235" s="605">
        <v>3</v>
      </c>
      <c r="Q235" s="605">
        <v>5</v>
      </c>
      <c r="R235" s="613">
        <v>4</v>
      </c>
      <c r="S235" s="644" t="s">
        <v>237</v>
      </c>
      <c r="T235" s="968"/>
      <c r="U235" s="968"/>
      <c r="V235" s="995"/>
      <c r="W235" s="995"/>
      <c r="X235" s="995"/>
      <c r="Y235" s="995"/>
      <c r="Z235" s="995"/>
      <c r="AA235" s="1003"/>
      <c r="AB235" s="1004"/>
    </row>
    <row r="236" spans="1:28">
      <c r="A236" s="605">
        <v>573110</v>
      </c>
      <c r="B236" s="639" t="s">
        <v>331</v>
      </c>
      <c r="C236" s="609" t="s">
        <v>990</v>
      </c>
      <c r="D236" s="605" t="s">
        <v>1019</v>
      </c>
      <c r="E236" s="647" t="s">
        <v>1020</v>
      </c>
      <c r="F236" s="608">
        <v>1</v>
      </c>
      <c r="G236" s="609" t="s">
        <v>40</v>
      </c>
      <c r="H236" s="610">
        <v>1967</v>
      </c>
      <c r="I236" s="611" t="s">
        <v>205</v>
      </c>
      <c r="J236" s="611" t="s">
        <v>1010</v>
      </c>
      <c r="K236" s="646">
        <v>4580</v>
      </c>
      <c r="L236" s="609" t="s">
        <v>63</v>
      </c>
      <c r="M236" s="605">
        <v>30</v>
      </c>
      <c r="N236" s="605" t="s">
        <v>185</v>
      </c>
      <c r="O236" s="605" t="s">
        <v>114</v>
      </c>
      <c r="P236" s="605">
        <v>3</v>
      </c>
      <c r="Q236" s="605">
        <v>5</v>
      </c>
      <c r="R236" s="613">
        <v>4</v>
      </c>
      <c r="S236" s="644" t="s">
        <v>237</v>
      </c>
      <c r="T236" s="968"/>
      <c r="U236" s="968"/>
      <c r="V236" s="995"/>
      <c r="W236" s="995"/>
      <c r="X236" s="995"/>
      <c r="Y236" s="995"/>
      <c r="Z236" s="995"/>
      <c r="AA236" s="1003"/>
      <c r="AB236" s="1004"/>
    </row>
    <row r="237" spans="1:28">
      <c r="A237" s="605">
        <v>573110</v>
      </c>
      <c r="B237" s="639" t="s">
        <v>331</v>
      </c>
      <c r="C237" s="609" t="s">
        <v>990</v>
      </c>
      <c r="D237" s="605" t="s">
        <v>1021</v>
      </c>
      <c r="E237" s="647" t="s">
        <v>1022</v>
      </c>
      <c r="F237" s="608">
        <v>1</v>
      </c>
      <c r="G237" s="609" t="s">
        <v>40</v>
      </c>
      <c r="H237" s="610">
        <v>1967</v>
      </c>
      <c r="I237" s="611" t="s">
        <v>205</v>
      </c>
      <c r="J237" s="611" t="s">
        <v>1010</v>
      </c>
      <c r="K237" s="646">
        <v>12000</v>
      </c>
      <c r="L237" s="609" t="s">
        <v>63</v>
      </c>
      <c r="M237" s="605">
        <v>30</v>
      </c>
      <c r="N237" s="605" t="s">
        <v>185</v>
      </c>
      <c r="O237" s="605" t="s">
        <v>114</v>
      </c>
      <c r="P237" s="605">
        <v>3</v>
      </c>
      <c r="Q237" s="605">
        <v>5</v>
      </c>
      <c r="R237" s="613">
        <v>4</v>
      </c>
      <c r="S237" s="644" t="s">
        <v>237</v>
      </c>
      <c r="T237" s="968"/>
      <c r="U237" s="968"/>
      <c r="V237" s="995"/>
      <c r="W237" s="995"/>
      <c r="X237" s="995"/>
      <c r="Y237" s="995"/>
      <c r="Z237" s="995"/>
      <c r="AA237" s="1003"/>
      <c r="AB237" s="1004"/>
    </row>
    <row r="238" spans="1:28">
      <c r="A238" s="605">
        <v>573110</v>
      </c>
      <c r="B238" s="639" t="s">
        <v>331</v>
      </c>
      <c r="C238" s="609" t="s">
        <v>1005</v>
      </c>
      <c r="D238" s="605" t="s">
        <v>1023</v>
      </c>
      <c r="E238" s="647" t="s">
        <v>1024</v>
      </c>
      <c r="F238" s="608">
        <v>1</v>
      </c>
      <c r="G238" s="609" t="s">
        <v>40</v>
      </c>
      <c r="H238" s="610">
        <v>1967</v>
      </c>
      <c r="I238" s="611" t="s">
        <v>207</v>
      </c>
      <c r="J238" s="611" t="s">
        <v>1025</v>
      </c>
      <c r="K238" s="646">
        <v>600</v>
      </c>
      <c r="L238" s="609" t="s">
        <v>63</v>
      </c>
      <c r="M238" s="605">
        <v>30</v>
      </c>
      <c r="N238" s="605" t="s">
        <v>185</v>
      </c>
      <c r="O238" s="605" t="s">
        <v>114</v>
      </c>
      <c r="P238" s="605">
        <v>3</v>
      </c>
      <c r="Q238" s="605">
        <v>5</v>
      </c>
      <c r="R238" s="613">
        <v>4</v>
      </c>
      <c r="S238" s="644" t="s">
        <v>237</v>
      </c>
      <c r="T238" s="968"/>
      <c r="U238" s="968"/>
      <c r="V238" s="995"/>
      <c r="W238" s="995"/>
      <c r="X238" s="995"/>
      <c r="Y238" s="995"/>
      <c r="Z238" s="995"/>
      <c r="AA238" s="1003"/>
      <c r="AB238" s="1004"/>
    </row>
    <row r="239" spans="1:28">
      <c r="A239" s="605">
        <v>573110</v>
      </c>
      <c r="B239" s="605" t="s">
        <v>331</v>
      </c>
      <c r="C239" s="609" t="s">
        <v>1026</v>
      </c>
      <c r="D239" s="605" t="s">
        <v>1027</v>
      </c>
      <c r="E239" s="641" t="s">
        <v>1028</v>
      </c>
      <c r="F239" s="608">
        <v>1</v>
      </c>
      <c r="G239" s="609" t="s">
        <v>40</v>
      </c>
      <c r="H239" s="610">
        <v>1987</v>
      </c>
      <c r="I239" s="606" t="s">
        <v>59</v>
      </c>
      <c r="J239" s="648" t="s">
        <v>691</v>
      </c>
      <c r="K239" s="612">
        <v>3.68</v>
      </c>
      <c r="L239" s="609" t="s">
        <v>204</v>
      </c>
      <c r="M239" s="605">
        <v>30</v>
      </c>
      <c r="N239" s="605" t="s">
        <v>185</v>
      </c>
      <c r="O239" s="605" t="s">
        <v>114</v>
      </c>
      <c r="P239" s="605">
        <v>3</v>
      </c>
      <c r="Q239" s="605">
        <v>5</v>
      </c>
      <c r="R239" s="613">
        <v>4</v>
      </c>
      <c r="S239" s="644" t="s">
        <v>237</v>
      </c>
      <c r="T239" s="968"/>
      <c r="U239" s="968"/>
      <c r="V239" s="995"/>
      <c r="W239" s="995"/>
      <c r="X239" s="995"/>
      <c r="Y239" s="995"/>
      <c r="Z239" s="995"/>
      <c r="AA239" s="1003"/>
      <c r="AB239" s="1004"/>
    </row>
    <row r="240" spans="1:28">
      <c r="A240" s="605">
        <v>573110</v>
      </c>
      <c r="B240" s="605" t="s">
        <v>331</v>
      </c>
      <c r="C240" s="609" t="s">
        <v>1005</v>
      </c>
      <c r="D240" s="605" t="s">
        <v>1029</v>
      </c>
      <c r="E240" s="647" t="s">
        <v>1030</v>
      </c>
      <c r="F240" s="608">
        <v>1</v>
      </c>
      <c r="G240" s="609" t="s">
        <v>40</v>
      </c>
      <c r="H240" s="610">
        <v>1971</v>
      </c>
      <c r="I240" s="606" t="s">
        <v>59</v>
      </c>
      <c r="J240" s="611" t="s">
        <v>1031</v>
      </c>
      <c r="K240" s="612">
        <v>2.14</v>
      </c>
      <c r="L240" s="609" t="s">
        <v>204</v>
      </c>
      <c r="M240" s="605">
        <v>30</v>
      </c>
      <c r="N240" s="605" t="s">
        <v>185</v>
      </c>
      <c r="O240" s="605" t="s">
        <v>114</v>
      </c>
      <c r="P240" s="605">
        <v>3</v>
      </c>
      <c r="Q240" s="605">
        <v>5</v>
      </c>
      <c r="R240" s="613">
        <v>4</v>
      </c>
      <c r="S240" s="644" t="s">
        <v>237</v>
      </c>
      <c r="T240" s="968"/>
      <c r="U240" s="968"/>
      <c r="V240" s="995"/>
      <c r="W240" s="995"/>
      <c r="X240" s="995"/>
      <c r="Y240" s="995"/>
      <c r="Z240" s="995"/>
      <c r="AA240" s="1003"/>
      <c r="AB240" s="1004"/>
    </row>
    <row r="241" spans="1:28">
      <c r="A241" s="605">
        <v>573110</v>
      </c>
      <c r="B241" s="605" t="s">
        <v>331</v>
      </c>
      <c r="C241" s="609" t="s">
        <v>1026</v>
      </c>
      <c r="D241" s="605" t="s">
        <v>1032</v>
      </c>
      <c r="E241" s="641" t="s">
        <v>1033</v>
      </c>
      <c r="F241" s="608">
        <v>1</v>
      </c>
      <c r="G241" s="609" t="s">
        <v>40</v>
      </c>
      <c r="H241" s="610">
        <v>1971</v>
      </c>
      <c r="I241" s="606" t="s">
        <v>59</v>
      </c>
      <c r="J241" s="611" t="s">
        <v>1031</v>
      </c>
      <c r="K241" s="612">
        <v>2.2770000000000001</v>
      </c>
      <c r="L241" s="609" t="s">
        <v>204</v>
      </c>
      <c r="M241" s="605">
        <v>30</v>
      </c>
      <c r="N241" s="605" t="s">
        <v>185</v>
      </c>
      <c r="O241" s="605" t="s">
        <v>114</v>
      </c>
      <c r="P241" s="605">
        <v>3</v>
      </c>
      <c r="Q241" s="605">
        <v>5</v>
      </c>
      <c r="R241" s="613">
        <v>4</v>
      </c>
      <c r="S241" s="644" t="s">
        <v>237</v>
      </c>
      <c r="T241" s="968"/>
      <c r="U241" s="968"/>
      <c r="V241" s="995"/>
      <c r="W241" s="995"/>
      <c r="X241" s="995"/>
      <c r="Y241" s="995"/>
      <c r="Z241" s="995"/>
      <c r="AA241" s="1003"/>
      <c r="AB241" s="1004"/>
    </row>
    <row r="242" spans="1:28">
      <c r="A242" s="605">
        <v>573110</v>
      </c>
      <c r="B242" s="605" t="s">
        <v>331</v>
      </c>
      <c r="C242" s="609" t="s">
        <v>1026</v>
      </c>
      <c r="D242" s="605" t="s">
        <v>1034</v>
      </c>
      <c r="E242" s="641" t="s">
        <v>1035</v>
      </c>
      <c r="F242" s="608">
        <v>1</v>
      </c>
      <c r="G242" s="609" t="s">
        <v>40</v>
      </c>
      <c r="H242" s="610">
        <v>1971</v>
      </c>
      <c r="I242" s="606" t="s">
        <v>205</v>
      </c>
      <c r="J242" s="611" t="s">
        <v>951</v>
      </c>
      <c r="K242" s="612">
        <v>2000</v>
      </c>
      <c r="L242" s="609" t="s">
        <v>63</v>
      </c>
      <c r="M242" s="605">
        <v>30</v>
      </c>
      <c r="N242" s="605" t="s">
        <v>185</v>
      </c>
      <c r="O242" s="605" t="s">
        <v>114</v>
      </c>
      <c r="P242" s="605">
        <v>3</v>
      </c>
      <c r="Q242" s="605">
        <v>5</v>
      </c>
      <c r="R242" s="613">
        <v>4</v>
      </c>
      <c r="S242" s="644" t="s">
        <v>237</v>
      </c>
      <c r="T242" s="968"/>
      <c r="U242" s="968"/>
      <c r="V242" s="995"/>
      <c r="W242" s="995"/>
      <c r="X242" s="995"/>
      <c r="Y242" s="995"/>
      <c r="Z242" s="995"/>
      <c r="AA242" s="1003"/>
      <c r="AB242" s="1004"/>
    </row>
    <row r="243" spans="1:28">
      <c r="A243" s="605">
        <v>573110</v>
      </c>
      <c r="B243" s="605" t="s">
        <v>331</v>
      </c>
      <c r="C243" s="609" t="s">
        <v>1026</v>
      </c>
      <c r="D243" s="605" t="s">
        <v>1036</v>
      </c>
      <c r="E243" s="641" t="s">
        <v>1037</v>
      </c>
      <c r="F243" s="608">
        <v>1</v>
      </c>
      <c r="G243" s="609" t="s">
        <v>40</v>
      </c>
      <c r="H243" s="610">
        <v>1971</v>
      </c>
      <c r="I243" s="606" t="s">
        <v>205</v>
      </c>
      <c r="J243" s="611" t="s">
        <v>951</v>
      </c>
      <c r="K243" s="612">
        <v>31100</v>
      </c>
      <c r="L243" s="609" t="s">
        <v>63</v>
      </c>
      <c r="M243" s="605">
        <v>30</v>
      </c>
      <c r="N243" s="605" t="s">
        <v>185</v>
      </c>
      <c r="O243" s="605" t="s">
        <v>114</v>
      </c>
      <c r="P243" s="605">
        <v>3</v>
      </c>
      <c r="Q243" s="605">
        <v>5</v>
      </c>
      <c r="R243" s="613">
        <v>4</v>
      </c>
      <c r="S243" s="644" t="s">
        <v>237</v>
      </c>
      <c r="T243" s="968"/>
      <c r="U243" s="968"/>
      <c r="V243" s="995"/>
      <c r="W243" s="995"/>
      <c r="X243" s="995"/>
      <c r="Y243" s="995"/>
      <c r="Z243" s="995"/>
      <c r="AA243" s="1003"/>
      <c r="AB243" s="1004"/>
    </row>
    <row r="244" spans="1:28">
      <c r="A244" s="605">
        <v>573110</v>
      </c>
      <c r="B244" s="605" t="s">
        <v>331</v>
      </c>
      <c r="C244" s="609" t="s">
        <v>1026</v>
      </c>
      <c r="D244" s="605" t="s">
        <v>1038</v>
      </c>
      <c r="E244" s="641" t="s">
        <v>1039</v>
      </c>
      <c r="F244" s="608">
        <v>1</v>
      </c>
      <c r="G244" s="609" t="s">
        <v>40</v>
      </c>
      <c r="H244" s="610">
        <v>1971</v>
      </c>
      <c r="I244" s="606" t="s">
        <v>205</v>
      </c>
      <c r="J244" s="611" t="s">
        <v>1040</v>
      </c>
      <c r="K244" s="612">
        <v>29500</v>
      </c>
      <c r="L244" s="609" t="s">
        <v>63</v>
      </c>
      <c r="M244" s="605">
        <v>30</v>
      </c>
      <c r="N244" s="605" t="s">
        <v>185</v>
      </c>
      <c r="O244" s="605" t="s">
        <v>114</v>
      </c>
      <c r="P244" s="605">
        <v>3</v>
      </c>
      <c r="Q244" s="605">
        <v>5</v>
      </c>
      <c r="R244" s="613">
        <v>4</v>
      </c>
      <c r="S244" s="644" t="s">
        <v>237</v>
      </c>
      <c r="T244" s="968"/>
      <c r="U244" s="968"/>
      <c r="V244" s="995"/>
      <c r="W244" s="995"/>
      <c r="X244" s="995"/>
      <c r="Y244" s="995"/>
      <c r="Z244" s="995"/>
      <c r="AA244" s="1003"/>
      <c r="AB244" s="1004"/>
    </row>
    <row r="245" spans="1:28" ht="18">
      <c r="A245" s="605">
        <v>573110</v>
      </c>
      <c r="B245" s="605" t="s">
        <v>331</v>
      </c>
      <c r="C245" s="609" t="s">
        <v>1026</v>
      </c>
      <c r="D245" s="605" t="s">
        <v>1041</v>
      </c>
      <c r="E245" s="641" t="s">
        <v>1042</v>
      </c>
      <c r="F245" s="608">
        <v>1</v>
      </c>
      <c r="G245" s="609" t="s">
        <v>40</v>
      </c>
      <c r="H245" s="610">
        <v>1971</v>
      </c>
      <c r="I245" s="606" t="s">
        <v>205</v>
      </c>
      <c r="J245" s="611" t="s">
        <v>1043</v>
      </c>
      <c r="K245" s="612">
        <v>4200</v>
      </c>
      <c r="L245" s="609" t="s">
        <v>63</v>
      </c>
      <c r="M245" s="605">
        <v>30</v>
      </c>
      <c r="N245" s="605" t="s">
        <v>185</v>
      </c>
      <c r="O245" s="605" t="s">
        <v>114</v>
      </c>
      <c r="P245" s="605">
        <v>3</v>
      </c>
      <c r="Q245" s="605">
        <v>5</v>
      </c>
      <c r="R245" s="613">
        <v>4</v>
      </c>
      <c r="S245" s="644" t="s">
        <v>237</v>
      </c>
      <c r="T245" s="968"/>
      <c r="U245" s="968"/>
      <c r="V245" s="995"/>
      <c r="W245" s="995"/>
      <c r="X245" s="995"/>
      <c r="Y245" s="995"/>
      <c r="Z245" s="995"/>
      <c r="AA245" s="1003"/>
      <c r="AB245" s="1004"/>
    </row>
    <row r="246" spans="1:28">
      <c r="A246" s="605">
        <v>573110</v>
      </c>
      <c r="B246" s="605" t="s">
        <v>331</v>
      </c>
      <c r="C246" s="609" t="s">
        <v>1026</v>
      </c>
      <c r="D246" s="605" t="s">
        <v>1044</v>
      </c>
      <c r="E246" s="641" t="s">
        <v>1045</v>
      </c>
      <c r="F246" s="608">
        <v>1</v>
      </c>
      <c r="G246" s="609" t="s">
        <v>40</v>
      </c>
      <c r="H246" s="610">
        <v>1971</v>
      </c>
      <c r="I246" s="606" t="s">
        <v>187</v>
      </c>
      <c r="J246" s="611" t="s">
        <v>1046</v>
      </c>
      <c r="K246" s="612">
        <v>3200</v>
      </c>
      <c r="L246" s="609" t="s">
        <v>63</v>
      </c>
      <c r="M246" s="605">
        <v>30</v>
      </c>
      <c r="N246" s="605" t="s">
        <v>185</v>
      </c>
      <c r="O246" s="605" t="s">
        <v>114</v>
      </c>
      <c r="P246" s="605">
        <v>3</v>
      </c>
      <c r="Q246" s="605">
        <v>5</v>
      </c>
      <c r="R246" s="613">
        <v>4</v>
      </c>
      <c r="S246" s="644" t="s">
        <v>237</v>
      </c>
      <c r="T246" s="968"/>
      <c r="U246" s="968"/>
      <c r="V246" s="995"/>
      <c r="W246" s="995"/>
      <c r="X246" s="995"/>
      <c r="Y246" s="995"/>
      <c r="Z246" s="995"/>
      <c r="AA246" s="1003"/>
      <c r="AB246" s="1004"/>
    </row>
    <row r="247" spans="1:28">
      <c r="A247" s="605">
        <v>573110</v>
      </c>
      <c r="B247" s="605" t="s">
        <v>331</v>
      </c>
      <c r="C247" s="609" t="s">
        <v>1026</v>
      </c>
      <c r="D247" s="605" t="s">
        <v>1047</v>
      </c>
      <c r="E247" s="641" t="s">
        <v>1048</v>
      </c>
      <c r="F247" s="608">
        <v>1</v>
      </c>
      <c r="G247" s="609" t="s">
        <v>40</v>
      </c>
      <c r="H247" s="610">
        <v>1971</v>
      </c>
      <c r="I247" s="606" t="s">
        <v>187</v>
      </c>
      <c r="J247" s="611" t="s">
        <v>1049</v>
      </c>
      <c r="K247" s="612">
        <v>16200</v>
      </c>
      <c r="L247" s="609" t="s">
        <v>63</v>
      </c>
      <c r="M247" s="605">
        <v>30</v>
      </c>
      <c r="N247" s="605" t="s">
        <v>185</v>
      </c>
      <c r="O247" s="605" t="s">
        <v>114</v>
      </c>
      <c r="P247" s="605">
        <v>3</v>
      </c>
      <c r="Q247" s="605">
        <v>5</v>
      </c>
      <c r="R247" s="613">
        <v>4</v>
      </c>
      <c r="S247" s="644" t="s">
        <v>237</v>
      </c>
      <c r="T247" s="968"/>
      <c r="U247" s="968"/>
      <c r="V247" s="995"/>
      <c r="W247" s="995"/>
      <c r="X247" s="995"/>
      <c r="Y247" s="995"/>
      <c r="Z247" s="995"/>
      <c r="AA247" s="1003"/>
      <c r="AB247" s="1004"/>
    </row>
    <row r="248" spans="1:28">
      <c r="A248" s="605">
        <v>573120</v>
      </c>
      <c r="B248" s="605" t="s">
        <v>331</v>
      </c>
      <c r="C248" s="609" t="s">
        <v>1050</v>
      </c>
      <c r="D248" s="605" t="s">
        <v>1051</v>
      </c>
      <c r="E248" s="641" t="s">
        <v>1052</v>
      </c>
      <c r="F248" s="608">
        <v>1</v>
      </c>
      <c r="G248" s="609" t="s">
        <v>40</v>
      </c>
      <c r="H248" s="610">
        <v>1971</v>
      </c>
      <c r="I248" s="606" t="s">
        <v>191</v>
      </c>
      <c r="J248" s="611" t="s">
        <v>1053</v>
      </c>
      <c r="K248" s="612">
        <v>12000</v>
      </c>
      <c r="L248" s="609" t="s">
        <v>63</v>
      </c>
      <c r="M248" s="605">
        <v>30</v>
      </c>
      <c r="N248" s="605" t="s">
        <v>185</v>
      </c>
      <c r="O248" s="605" t="s">
        <v>114</v>
      </c>
      <c r="P248" s="605">
        <v>3</v>
      </c>
      <c r="Q248" s="605">
        <v>5</v>
      </c>
      <c r="R248" s="613">
        <v>4</v>
      </c>
      <c r="S248" s="644" t="s">
        <v>237</v>
      </c>
      <c r="T248" s="968"/>
      <c r="U248" s="968"/>
      <c r="V248" s="995"/>
      <c r="W248" s="995"/>
      <c r="X248" s="995"/>
      <c r="Y248" s="995"/>
      <c r="Z248" s="995"/>
      <c r="AA248" s="1003"/>
      <c r="AB248" s="1004"/>
    </row>
    <row r="249" spans="1:28">
      <c r="A249" s="605">
        <v>573120</v>
      </c>
      <c r="B249" s="605" t="s">
        <v>331</v>
      </c>
      <c r="C249" s="609" t="s">
        <v>1050</v>
      </c>
      <c r="D249" s="605" t="s">
        <v>1054</v>
      </c>
      <c r="E249" s="641" t="s">
        <v>1055</v>
      </c>
      <c r="F249" s="608">
        <v>1</v>
      </c>
      <c r="G249" s="609" t="s">
        <v>40</v>
      </c>
      <c r="H249" s="610">
        <v>1971</v>
      </c>
      <c r="I249" s="606" t="s">
        <v>191</v>
      </c>
      <c r="J249" s="611" t="s">
        <v>1056</v>
      </c>
      <c r="K249" s="612">
        <v>35200</v>
      </c>
      <c r="L249" s="609" t="s">
        <v>63</v>
      </c>
      <c r="M249" s="605">
        <v>30</v>
      </c>
      <c r="N249" s="605" t="s">
        <v>185</v>
      </c>
      <c r="O249" s="605" t="s">
        <v>114</v>
      </c>
      <c r="P249" s="605">
        <v>3</v>
      </c>
      <c r="Q249" s="605">
        <v>5</v>
      </c>
      <c r="R249" s="613">
        <v>4</v>
      </c>
      <c r="S249" s="644" t="s">
        <v>237</v>
      </c>
      <c r="T249" s="968"/>
      <c r="U249" s="968"/>
      <c r="V249" s="995"/>
      <c r="W249" s="995"/>
      <c r="X249" s="995"/>
      <c r="Y249" s="995"/>
      <c r="Z249" s="995"/>
      <c r="AA249" s="1003"/>
      <c r="AB249" s="1004"/>
    </row>
    <row r="250" spans="1:28">
      <c r="A250" s="605">
        <v>573120</v>
      </c>
      <c r="B250" s="605" t="s">
        <v>331</v>
      </c>
      <c r="C250" s="609" t="s">
        <v>1050</v>
      </c>
      <c r="D250" s="605" t="s">
        <v>1057</v>
      </c>
      <c r="E250" s="641" t="s">
        <v>1058</v>
      </c>
      <c r="F250" s="608">
        <v>1</v>
      </c>
      <c r="G250" s="609" t="s">
        <v>40</v>
      </c>
      <c r="H250" s="610">
        <v>1971</v>
      </c>
      <c r="I250" s="606" t="s">
        <v>191</v>
      </c>
      <c r="J250" s="611" t="s">
        <v>1059</v>
      </c>
      <c r="K250" s="612">
        <v>28300</v>
      </c>
      <c r="L250" s="609" t="s">
        <v>63</v>
      </c>
      <c r="M250" s="605">
        <v>30</v>
      </c>
      <c r="N250" s="605" t="s">
        <v>185</v>
      </c>
      <c r="O250" s="605" t="s">
        <v>114</v>
      </c>
      <c r="P250" s="605">
        <v>3</v>
      </c>
      <c r="Q250" s="605">
        <v>5</v>
      </c>
      <c r="R250" s="613">
        <v>4</v>
      </c>
      <c r="S250" s="644" t="s">
        <v>237</v>
      </c>
      <c r="T250" s="968"/>
      <c r="U250" s="968"/>
      <c r="V250" s="995"/>
      <c r="W250" s="995"/>
      <c r="X250" s="995"/>
      <c r="Y250" s="995"/>
      <c r="Z250" s="995"/>
      <c r="AA250" s="1003"/>
      <c r="AB250" s="1004"/>
    </row>
    <row r="251" spans="1:28">
      <c r="A251" s="605">
        <v>573120</v>
      </c>
      <c r="B251" s="605" t="s">
        <v>331</v>
      </c>
      <c r="C251" s="609" t="s">
        <v>1050</v>
      </c>
      <c r="D251" s="605" t="s">
        <v>1060</v>
      </c>
      <c r="E251" s="641" t="s">
        <v>1061</v>
      </c>
      <c r="F251" s="608">
        <v>1</v>
      </c>
      <c r="G251" s="609" t="s">
        <v>40</v>
      </c>
      <c r="H251" s="610">
        <v>1971</v>
      </c>
      <c r="I251" s="606" t="s">
        <v>191</v>
      </c>
      <c r="J251" s="611" t="s">
        <v>1059</v>
      </c>
      <c r="K251" s="612">
        <v>42300</v>
      </c>
      <c r="L251" s="609" t="s">
        <v>63</v>
      </c>
      <c r="M251" s="605">
        <v>30</v>
      </c>
      <c r="N251" s="605" t="s">
        <v>185</v>
      </c>
      <c r="O251" s="605" t="s">
        <v>114</v>
      </c>
      <c r="P251" s="605">
        <v>3</v>
      </c>
      <c r="Q251" s="605">
        <v>5</v>
      </c>
      <c r="R251" s="613">
        <v>4</v>
      </c>
      <c r="S251" s="644" t="s">
        <v>237</v>
      </c>
      <c r="T251" s="968"/>
      <c r="U251" s="968"/>
      <c r="V251" s="995"/>
      <c r="W251" s="995"/>
      <c r="X251" s="995"/>
      <c r="Y251" s="995"/>
      <c r="Z251" s="995"/>
      <c r="AA251" s="1003"/>
      <c r="AB251" s="1004"/>
    </row>
    <row r="252" spans="1:28">
      <c r="A252" s="605">
        <v>573110</v>
      </c>
      <c r="B252" s="639" t="s">
        <v>331</v>
      </c>
      <c r="C252" s="609" t="s">
        <v>1062</v>
      </c>
      <c r="D252" s="605" t="s">
        <v>1063</v>
      </c>
      <c r="E252" s="640" t="s">
        <v>1064</v>
      </c>
      <c r="F252" s="608">
        <v>1</v>
      </c>
      <c r="G252" s="609" t="s">
        <v>40</v>
      </c>
      <c r="H252" s="610">
        <v>1986</v>
      </c>
      <c r="I252" s="611" t="s">
        <v>59</v>
      </c>
      <c r="J252" s="611" t="s">
        <v>1031</v>
      </c>
      <c r="K252" s="612">
        <v>0.44400000000000001</v>
      </c>
      <c r="L252" s="609" t="s">
        <v>204</v>
      </c>
      <c r="M252" s="605">
        <v>30</v>
      </c>
      <c r="N252" s="605" t="s">
        <v>185</v>
      </c>
      <c r="O252" s="605" t="s">
        <v>114</v>
      </c>
      <c r="P252" s="605">
        <v>3</v>
      </c>
      <c r="Q252" s="605">
        <v>5</v>
      </c>
      <c r="R252" s="613">
        <v>4</v>
      </c>
      <c r="S252" s="644" t="s">
        <v>237</v>
      </c>
      <c r="T252" s="968"/>
      <c r="U252" s="968"/>
      <c r="V252" s="995"/>
      <c r="W252" s="995"/>
      <c r="X252" s="995"/>
      <c r="Y252" s="995"/>
      <c r="Z252" s="995"/>
      <c r="AA252" s="1003"/>
      <c r="AB252" s="1004"/>
    </row>
    <row r="253" spans="1:28">
      <c r="A253" s="605">
        <v>573110</v>
      </c>
      <c r="B253" s="639" t="s">
        <v>331</v>
      </c>
      <c r="C253" s="609" t="s">
        <v>1062</v>
      </c>
      <c r="D253" s="605" t="s">
        <v>1065</v>
      </c>
      <c r="E253" s="640" t="s">
        <v>1066</v>
      </c>
      <c r="F253" s="608">
        <v>1</v>
      </c>
      <c r="G253" s="609" t="s">
        <v>40</v>
      </c>
      <c r="H253" s="610">
        <v>1986</v>
      </c>
      <c r="I253" s="611" t="s">
        <v>59</v>
      </c>
      <c r="J253" s="611" t="s">
        <v>1031</v>
      </c>
      <c r="K253" s="612">
        <v>0.20799999999999999</v>
      </c>
      <c r="L253" s="609" t="s">
        <v>204</v>
      </c>
      <c r="M253" s="605">
        <v>30</v>
      </c>
      <c r="N253" s="605" t="s">
        <v>185</v>
      </c>
      <c r="O253" s="605" t="s">
        <v>114</v>
      </c>
      <c r="P253" s="605">
        <v>3</v>
      </c>
      <c r="Q253" s="605">
        <v>5</v>
      </c>
      <c r="R253" s="613">
        <v>4</v>
      </c>
      <c r="S253" s="644" t="s">
        <v>237</v>
      </c>
      <c r="T253" s="968"/>
      <c r="U253" s="968"/>
      <c r="V253" s="995"/>
      <c r="W253" s="995"/>
      <c r="X253" s="995"/>
      <c r="Y253" s="995"/>
      <c r="Z253" s="995"/>
      <c r="AA253" s="1003"/>
      <c r="AB253" s="1004"/>
    </row>
    <row r="254" spans="1:28">
      <c r="A254" s="605">
        <v>573110</v>
      </c>
      <c r="B254" s="639" t="s">
        <v>331</v>
      </c>
      <c r="C254" s="609" t="s">
        <v>1062</v>
      </c>
      <c r="D254" s="605" t="s">
        <v>1067</v>
      </c>
      <c r="E254" s="640" t="s">
        <v>1068</v>
      </c>
      <c r="F254" s="608">
        <v>1</v>
      </c>
      <c r="G254" s="609" t="s">
        <v>40</v>
      </c>
      <c r="H254" s="610">
        <v>1986</v>
      </c>
      <c r="I254" s="611" t="s">
        <v>59</v>
      </c>
      <c r="J254" s="611" t="s">
        <v>1031</v>
      </c>
      <c r="K254" s="612">
        <v>0.33300000000000002</v>
      </c>
      <c r="L254" s="609" t="s">
        <v>204</v>
      </c>
      <c r="M254" s="605">
        <v>30</v>
      </c>
      <c r="N254" s="605" t="s">
        <v>185</v>
      </c>
      <c r="O254" s="605" t="s">
        <v>114</v>
      </c>
      <c r="P254" s="605">
        <v>3</v>
      </c>
      <c r="Q254" s="605">
        <v>5</v>
      </c>
      <c r="R254" s="613">
        <v>4</v>
      </c>
      <c r="S254" s="644" t="s">
        <v>237</v>
      </c>
      <c r="T254" s="968"/>
      <c r="U254" s="968"/>
      <c r="V254" s="995"/>
      <c r="W254" s="995"/>
      <c r="X254" s="995"/>
      <c r="Y254" s="995"/>
      <c r="Z254" s="995"/>
      <c r="AA254" s="1003"/>
      <c r="AB254" s="1004"/>
    </row>
    <row r="255" spans="1:28">
      <c r="A255" s="605">
        <v>573110</v>
      </c>
      <c r="B255" s="639" t="s">
        <v>331</v>
      </c>
      <c r="C255" s="609" t="s">
        <v>1062</v>
      </c>
      <c r="D255" s="605" t="s">
        <v>1067</v>
      </c>
      <c r="E255" s="640" t="s">
        <v>1069</v>
      </c>
      <c r="F255" s="608">
        <v>1</v>
      </c>
      <c r="G255" s="609" t="s">
        <v>40</v>
      </c>
      <c r="H255" s="610">
        <v>2004</v>
      </c>
      <c r="I255" s="611" t="s">
        <v>59</v>
      </c>
      <c r="J255" s="611" t="s">
        <v>1031</v>
      </c>
      <c r="K255" s="612">
        <v>0.34699999999999998</v>
      </c>
      <c r="L255" s="609" t="s">
        <v>204</v>
      </c>
      <c r="M255" s="605">
        <v>30</v>
      </c>
      <c r="N255" s="605" t="s">
        <v>185</v>
      </c>
      <c r="O255" s="605" t="s">
        <v>114</v>
      </c>
      <c r="P255" s="605">
        <v>1</v>
      </c>
      <c r="Q255" s="605">
        <v>5</v>
      </c>
      <c r="R255" s="613">
        <v>2</v>
      </c>
      <c r="S255" s="644"/>
      <c r="T255" s="968"/>
      <c r="U255" s="968"/>
      <c r="V255" s="995"/>
      <c r="W255" s="995"/>
      <c r="X255" s="995"/>
      <c r="Y255" s="995"/>
      <c r="Z255" s="995"/>
      <c r="AA255" s="1003"/>
      <c r="AB255" s="1004"/>
    </row>
    <row r="256" spans="1:28">
      <c r="A256" s="605">
        <v>573110</v>
      </c>
      <c r="B256" s="639" t="s">
        <v>331</v>
      </c>
      <c r="C256" s="609" t="s">
        <v>1062</v>
      </c>
      <c r="D256" s="605" t="s">
        <v>1070</v>
      </c>
      <c r="E256" s="640" t="s">
        <v>1071</v>
      </c>
      <c r="F256" s="608">
        <v>1</v>
      </c>
      <c r="G256" s="609" t="s">
        <v>40</v>
      </c>
      <c r="H256" s="610">
        <v>1989</v>
      </c>
      <c r="I256" s="611" t="s">
        <v>59</v>
      </c>
      <c r="J256" s="611" t="s">
        <v>1031</v>
      </c>
      <c r="K256" s="612" t="s">
        <v>1072</v>
      </c>
      <c r="L256" s="609" t="s">
        <v>204</v>
      </c>
      <c r="M256" s="605">
        <v>30</v>
      </c>
      <c r="N256" s="605" t="s">
        <v>185</v>
      </c>
      <c r="O256" s="605" t="s">
        <v>114</v>
      </c>
      <c r="P256" s="605">
        <v>3</v>
      </c>
      <c r="Q256" s="605">
        <v>5</v>
      </c>
      <c r="R256" s="613">
        <v>4</v>
      </c>
      <c r="S256" s="644" t="s">
        <v>237</v>
      </c>
      <c r="T256" s="968"/>
      <c r="U256" s="968"/>
      <c r="V256" s="995"/>
      <c r="W256" s="995"/>
      <c r="X256" s="995"/>
      <c r="Y256" s="995"/>
      <c r="Z256" s="995"/>
      <c r="AA256" s="1003"/>
      <c r="AB256" s="1004"/>
    </row>
    <row r="257" spans="1:28">
      <c r="A257" s="605">
        <v>573110</v>
      </c>
      <c r="B257" s="639" t="s">
        <v>331</v>
      </c>
      <c r="C257" s="609" t="s">
        <v>1062</v>
      </c>
      <c r="D257" s="605" t="s">
        <v>1073</v>
      </c>
      <c r="E257" s="640" t="s">
        <v>1074</v>
      </c>
      <c r="F257" s="608">
        <v>1</v>
      </c>
      <c r="G257" s="609" t="s">
        <v>40</v>
      </c>
      <c r="H257" s="610">
        <v>1987</v>
      </c>
      <c r="I257" s="611" t="s">
        <v>59</v>
      </c>
      <c r="J257" s="611" t="s">
        <v>1075</v>
      </c>
      <c r="K257" s="612" t="s">
        <v>184</v>
      </c>
      <c r="L257" s="609" t="s">
        <v>204</v>
      </c>
      <c r="M257" s="605">
        <v>30</v>
      </c>
      <c r="N257" s="605" t="s">
        <v>185</v>
      </c>
      <c r="O257" s="605" t="s">
        <v>114</v>
      </c>
      <c r="P257" s="605">
        <v>3</v>
      </c>
      <c r="Q257" s="605">
        <v>5</v>
      </c>
      <c r="R257" s="613">
        <v>4</v>
      </c>
      <c r="S257" s="644" t="s">
        <v>237</v>
      </c>
      <c r="T257" s="968"/>
      <c r="U257" s="968"/>
      <c r="V257" s="995"/>
      <c r="W257" s="995"/>
      <c r="X257" s="995"/>
      <c r="Y257" s="995"/>
      <c r="Z257" s="995"/>
      <c r="AA257" s="1003"/>
      <c r="AB257" s="1004"/>
    </row>
    <row r="258" spans="1:28">
      <c r="A258" s="605">
        <v>573110</v>
      </c>
      <c r="B258" s="639" t="s">
        <v>331</v>
      </c>
      <c r="C258" s="609" t="s">
        <v>1076</v>
      </c>
      <c r="D258" s="605" t="s">
        <v>1077</v>
      </c>
      <c r="E258" s="640" t="s">
        <v>1078</v>
      </c>
      <c r="F258" s="608">
        <v>1</v>
      </c>
      <c r="G258" s="609" t="s">
        <v>40</v>
      </c>
      <c r="H258" s="610">
        <v>2004</v>
      </c>
      <c r="I258" s="611" t="s">
        <v>59</v>
      </c>
      <c r="J258" s="611" t="s">
        <v>1075</v>
      </c>
      <c r="K258" s="612"/>
      <c r="L258" s="609" t="s">
        <v>204</v>
      </c>
      <c r="M258" s="605">
        <v>30</v>
      </c>
      <c r="N258" s="605" t="s">
        <v>185</v>
      </c>
      <c r="O258" s="605" t="s">
        <v>114</v>
      </c>
      <c r="P258" s="605">
        <v>1</v>
      </c>
      <c r="Q258" s="605">
        <v>5</v>
      </c>
      <c r="R258" s="613">
        <v>2</v>
      </c>
      <c r="S258" s="644"/>
      <c r="T258" s="968"/>
      <c r="U258" s="968"/>
      <c r="V258" s="995"/>
      <c r="W258" s="995"/>
      <c r="X258" s="995"/>
      <c r="Y258" s="995"/>
      <c r="Z258" s="995"/>
      <c r="AA258" s="1003"/>
      <c r="AB258" s="1004"/>
    </row>
    <row r="259" spans="1:28">
      <c r="A259" s="605">
        <v>573110</v>
      </c>
      <c r="B259" s="639" t="s">
        <v>331</v>
      </c>
      <c r="C259" s="609" t="s">
        <v>1062</v>
      </c>
      <c r="D259" s="605" t="s">
        <v>1079</v>
      </c>
      <c r="E259" s="640" t="s">
        <v>1080</v>
      </c>
      <c r="F259" s="608">
        <v>1</v>
      </c>
      <c r="G259" s="609" t="s">
        <v>40</v>
      </c>
      <c r="H259" s="610">
        <v>1997</v>
      </c>
      <c r="I259" s="611" t="s">
        <v>59</v>
      </c>
      <c r="J259" s="611" t="s">
        <v>1081</v>
      </c>
      <c r="K259" s="612" t="s">
        <v>1082</v>
      </c>
      <c r="L259" s="609" t="s">
        <v>204</v>
      </c>
      <c r="M259" s="605">
        <v>30</v>
      </c>
      <c r="N259" s="605" t="s">
        <v>185</v>
      </c>
      <c r="O259" s="605" t="s">
        <v>114</v>
      </c>
      <c r="P259" s="605">
        <v>1</v>
      </c>
      <c r="Q259" s="605">
        <v>5</v>
      </c>
      <c r="R259" s="613">
        <v>2</v>
      </c>
      <c r="S259" s="644"/>
      <c r="T259" s="968"/>
      <c r="U259" s="968"/>
      <c r="V259" s="995"/>
      <c r="W259" s="995"/>
      <c r="X259" s="995"/>
      <c r="Y259" s="995"/>
      <c r="Z259" s="995"/>
      <c r="AA259" s="1003"/>
      <c r="AB259" s="1004"/>
    </row>
    <row r="260" spans="1:28">
      <c r="A260" s="605">
        <v>573110</v>
      </c>
      <c r="B260" s="639" t="s">
        <v>331</v>
      </c>
      <c r="C260" s="609" t="s">
        <v>1083</v>
      </c>
      <c r="D260" s="605" t="s">
        <v>1084</v>
      </c>
      <c r="E260" s="640" t="s">
        <v>1085</v>
      </c>
      <c r="F260" s="608">
        <v>1</v>
      </c>
      <c r="G260" s="609" t="s">
        <v>40</v>
      </c>
      <c r="H260" s="610">
        <v>1992</v>
      </c>
      <c r="I260" s="611" t="s">
        <v>59</v>
      </c>
      <c r="J260" s="611" t="s">
        <v>1086</v>
      </c>
      <c r="K260" s="612" t="s">
        <v>1087</v>
      </c>
      <c r="L260" s="609" t="s">
        <v>204</v>
      </c>
      <c r="M260" s="605">
        <v>30</v>
      </c>
      <c r="N260" s="605" t="s">
        <v>185</v>
      </c>
      <c r="O260" s="605" t="s">
        <v>114</v>
      </c>
      <c r="P260" s="605">
        <v>3</v>
      </c>
      <c r="Q260" s="605">
        <v>5</v>
      </c>
      <c r="R260" s="613">
        <v>4</v>
      </c>
      <c r="S260" s="644" t="s">
        <v>237</v>
      </c>
      <c r="T260" s="968"/>
      <c r="U260" s="968"/>
      <c r="V260" s="995"/>
      <c r="W260" s="995"/>
      <c r="X260" s="995"/>
      <c r="Y260" s="995"/>
      <c r="Z260" s="995"/>
      <c r="AA260" s="1003"/>
      <c r="AB260" s="1004"/>
    </row>
    <row r="261" spans="1:28">
      <c r="A261" s="605">
        <v>573110</v>
      </c>
      <c r="B261" s="639" t="s">
        <v>331</v>
      </c>
      <c r="C261" s="609" t="s">
        <v>1062</v>
      </c>
      <c r="D261" s="605" t="s">
        <v>1088</v>
      </c>
      <c r="E261" s="640" t="s">
        <v>1089</v>
      </c>
      <c r="F261" s="608">
        <v>1</v>
      </c>
      <c r="G261" s="609" t="s">
        <v>40</v>
      </c>
      <c r="H261" s="610">
        <v>1992</v>
      </c>
      <c r="I261" s="611" t="s">
        <v>59</v>
      </c>
      <c r="J261" s="611" t="s">
        <v>1086</v>
      </c>
      <c r="K261" s="612">
        <v>0.65300000000000002</v>
      </c>
      <c r="L261" s="609" t="s">
        <v>204</v>
      </c>
      <c r="M261" s="605">
        <v>30</v>
      </c>
      <c r="N261" s="605" t="s">
        <v>185</v>
      </c>
      <c r="O261" s="605" t="s">
        <v>114</v>
      </c>
      <c r="P261" s="605">
        <v>3</v>
      </c>
      <c r="Q261" s="605">
        <v>5</v>
      </c>
      <c r="R261" s="613">
        <v>4</v>
      </c>
      <c r="S261" s="644" t="s">
        <v>237</v>
      </c>
      <c r="T261" s="968"/>
      <c r="U261" s="968"/>
      <c r="V261" s="995"/>
      <c r="W261" s="995"/>
      <c r="X261" s="995"/>
      <c r="Y261" s="995"/>
      <c r="Z261" s="995"/>
      <c r="AA261" s="1003"/>
      <c r="AB261" s="1004"/>
    </row>
    <row r="262" spans="1:28">
      <c r="A262" s="605">
        <v>573110</v>
      </c>
      <c r="B262" s="639" t="s">
        <v>331</v>
      </c>
      <c r="C262" s="609" t="s">
        <v>1062</v>
      </c>
      <c r="D262" s="605" t="s">
        <v>1090</v>
      </c>
      <c r="E262" s="640" t="s">
        <v>1091</v>
      </c>
      <c r="F262" s="608">
        <v>1</v>
      </c>
      <c r="G262" s="609" t="s">
        <v>40</v>
      </c>
      <c r="H262" s="610">
        <v>1992</v>
      </c>
      <c r="I262" s="611" t="s">
        <v>59</v>
      </c>
      <c r="J262" s="611" t="s">
        <v>1086</v>
      </c>
      <c r="K262" s="612">
        <v>1.222</v>
      </c>
      <c r="L262" s="609" t="s">
        <v>204</v>
      </c>
      <c r="M262" s="605">
        <v>30</v>
      </c>
      <c r="N262" s="605" t="s">
        <v>185</v>
      </c>
      <c r="O262" s="605" t="s">
        <v>114</v>
      </c>
      <c r="P262" s="605">
        <v>3</v>
      </c>
      <c r="Q262" s="605">
        <v>5</v>
      </c>
      <c r="R262" s="613">
        <v>4</v>
      </c>
      <c r="S262" s="644" t="s">
        <v>237</v>
      </c>
      <c r="T262" s="968"/>
      <c r="U262" s="968"/>
      <c r="V262" s="995"/>
      <c r="W262" s="995"/>
      <c r="X262" s="995"/>
      <c r="Y262" s="995"/>
      <c r="Z262" s="995"/>
      <c r="AA262" s="1003"/>
      <c r="AB262" s="1004"/>
    </row>
    <row r="263" spans="1:28">
      <c r="A263" s="605">
        <v>573110</v>
      </c>
      <c r="B263" s="639" t="s">
        <v>331</v>
      </c>
      <c r="C263" s="609" t="s">
        <v>1062</v>
      </c>
      <c r="D263" s="605"/>
      <c r="E263" s="640" t="s">
        <v>1092</v>
      </c>
      <c r="F263" s="608">
        <v>1</v>
      </c>
      <c r="G263" s="609" t="s">
        <v>40</v>
      </c>
      <c r="H263" s="610">
        <v>2002</v>
      </c>
      <c r="I263" s="611" t="s">
        <v>59</v>
      </c>
      <c r="J263" s="611" t="s">
        <v>721</v>
      </c>
      <c r="K263" s="612" t="s">
        <v>184</v>
      </c>
      <c r="L263" s="609" t="s">
        <v>184</v>
      </c>
      <c r="M263" s="605">
        <v>30</v>
      </c>
      <c r="N263" s="605" t="s">
        <v>185</v>
      </c>
      <c r="O263" s="605" t="s">
        <v>114</v>
      </c>
      <c r="P263" s="605">
        <v>1</v>
      </c>
      <c r="Q263" s="605">
        <v>5</v>
      </c>
      <c r="R263" s="613">
        <v>2</v>
      </c>
      <c r="S263" s="644"/>
      <c r="T263" s="968"/>
      <c r="U263" s="968"/>
      <c r="V263" s="995"/>
      <c r="W263" s="995"/>
      <c r="X263" s="995"/>
      <c r="Y263" s="995"/>
      <c r="Z263" s="995"/>
      <c r="AA263" s="1003"/>
      <c r="AB263" s="1004"/>
    </row>
    <row r="264" spans="1:28">
      <c r="A264" s="605">
        <v>573110</v>
      </c>
      <c r="B264" s="639" t="s">
        <v>331</v>
      </c>
      <c r="C264" s="609" t="s">
        <v>1062</v>
      </c>
      <c r="D264" s="605" t="s">
        <v>1093</v>
      </c>
      <c r="E264" s="640" t="s">
        <v>1094</v>
      </c>
      <c r="F264" s="608">
        <v>1</v>
      </c>
      <c r="G264" s="609" t="s">
        <v>40</v>
      </c>
      <c r="H264" s="610">
        <v>1986</v>
      </c>
      <c r="I264" s="611" t="s">
        <v>59</v>
      </c>
      <c r="J264" s="611" t="s">
        <v>721</v>
      </c>
      <c r="K264" s="612">
        <v>0.44400000000000001</v>
      </c>
      <c r="L264" s="609" t="s">
        <v>204</v>
      </c>
      <c r="M264" s="605">
        <v>30</v>
      </c>
      <c r="N264" s="605" t="s">
        <v>185</v>
      </c>
      <c r="O264" s="605" t="s">
        <v>114</v>
      </c>
      <c r="P264" s="605">
        <v>3</v>
      </c>
      <c r="Q264" s="605">
        <v>5</v>
      </c>
      <c r="R264" s="613">
        <v>4</v>
      </c>
      <c r="S264" s="644" t="s">
        <v>237</v>
      </c>
      <c r="T264" s="968"/>
      <c r="U264" s="968"/>
      <c r="V264" s="995"/>
      <c r="W264" s="995"/>
      <c r="X264" s="995"/>
      <c r="Y264" s="995"/>
      <c r="Z264" s="995"/>
      <c r="AA264" s="1003"/>
      <c r="AB264" s="1004"/>
    </row>
    <row r="265" spans="1:28">
      <c r="A265" s="605">
        <v>573110</v>
      </c>
      <c r="B265" s="639" t="s">
        <v>331</v>
      </c>
      <c r="C265" s="609" t="s">
        <v>1062</v>
      </c>
      <c r="D265" s="605" t="s">
        <v>1095</v>
      </c>
      <c r="E265" s="640" t="s">
        <v>1096</v>
      </c>
      <c r="F265" s="608">
        <v>1</v>
      </c>
      <c r="G265" s="609" t="s">
        <v>40</v>
      </c>
      <c r="H265" s="610">
        <v>1989</v>
      </c>
      <c r="I265" s="611" t="s">
        <v>59</v>
      </c>
      <c r="J265" s="611" t="s">
        <v>721</v>
      </c>
      <c r="K265" s="612" t="s">
        <v>1097</v>
      </c>
      <c r="L265" s="609" t="s">
        <v>204</v>
      </c>
      <c r="M265" s="605">
        <v>30</v>
      </c>
      <c r="N265" s="605" t="s">
        <v>185</v>
      </c>
      <c r="O265" s="605" t="s">
        <v>114</v>
      </c>
      <c r="P265" s="605">
        <v>3</v>
      </c>
      <c r="Q265" s="605">
        <v>5</v>
      </c>
      <c r="R265" s="613">
        <v>4</v>
      </c>
      <c r="S265" s="644" t="s">
        <v>237</v>
      </c>
      <c r="T265" s="968"/>
      <c r="U265" s="968"/>
      <c r="V265" s="995"/>
      <c r="W265" s="995"/>
      <c r="X265" s="995"/>
      <c r="Y265" s="995"/>
      <c r="Z265" s="995"/>
      <c r="AA265" s="1003"/>
      <c r="AB265" s="1004"/>
    </row>
    <row r="266" spans="1:28">
      <c r="A266" s="605">
        <v>573110</v>
      </c>
      <c r="B266" s="639" t="s">
        <v>331</v>
      </c>
      <c r="C266" s="609" t="s">
        <v>1062</v>
      </c>
      <c r="D266" s="605" t="s">
        <v>1098</v>
      </c>
      <c r="E266" s="640" t="s">
        <v>1099</v>
      </c>
      <c r="F266" s="608">
        <v>1</v>
      </c>
      <c r="G266" s="609" t="s">
        <v>40</v>
      </c>
      <c r="H266" s="610">
        <v>1986</v>
      </c>
      <c r="I266" s="611" t="s">
        <v>59</v>
      </c>
      <c r="J266" s="611" t="s">
        <v>721</v>
      </c>
      <c r="K266" s="612">
        <v>0.20799999999999999</v>
      </c>
      <c r="L266" s="609" t="s">
        <v>204</v>
      </c>
      <c r="M266" s="605">
        <v>30</v>
      </c>
      <c r="N266" s="605" t="s">
        <v>185</v>
      </c>
      <c r="O266" s="605" t="s">
        <v>114</v>
      </c>
      <c r="P266" s="605">
        <v>3</v>
      </c>
      <c r="Q266" s="605">
        <v>5</v>
      </c>
      <c r="R266" s="613">
        <v>4</v>
      </c>
      <c r="S266" s="644" t="s">
        <v>237</v>
      </c>
      <c r="T266" s="968"/>
      <c r="U266" s="968"/>
      <c r="V266" s="995"/>
      <c r="W266" s="995"/>
      <c r="X266" s="995"/>
      <c r="Y266" s="995"/>
      <c r="Z266" s="995"/>
      <c r="AA266" s="1003"/>
      <c r="AB266" s="1004"/>
    </row>
    <row r="267" spans="1:28">
      <c r="A267" s="605">
        <v>573110</v>
      </c>
      <c r="B267" s="639" t="s">
        <v>331</v>
      </c>
      <c r="C267" s="609" t="s">
        <v>1062</v>
      </c>
      <c r="D267" s="605" t="s">
        <v>1100</v>
      </c>
      <c r="E267" s="640" t="s">
        <v>1101</v>
      </c>
      <c r="F267" s="608">
        <v>1</v>
      </c>
      <c r="G267" s="609" t="s">
        <v>40</v>
      </c>
      <c r="H267" s="610">
        <v>1989</v>
      </c>
      <c r="I267" s="611" t="s">
        <v>59</v>
      </c>
      <c r="J267" s="611" t="s">
        <v>721</v>
      </c>
      <c r="K267" s="612" t="s">
        <v>184</v>
      </c>
      <c r="L267" s="609" t="s">
        <v>204</v>
      </c>
      <c r="M267" s="605">
        <v>30</v>
      </c>
      <c r="N267" s="605" t="s">
        <v>185</v>
      </c>
      <c r="O267" s="605" t="s">
        <v>114</v>
      </c>
      <c r="P267" s="605">
        <v>3</v>
      </c>
      <c r="Q267" s="605">
        <v>5</v>
      </c>
      <c r="R267" s="613">
        <v>4</v>
      </c>
      <c r="S267" s="644" t="s">
        <v>237</v>
      </c>
      <c r="T267" s="968"/>
      <c r="U267" s="968"/>
      <c r="V267" s="995"/>
      <c r="W267" s="995"/>
      <c r="X267" s="995"/>
      <c r="Y267" s="995"/>
      <c r="Z267" s="995"/>
      <c r="AA267" s="1003"/>
      <c r="AB267" s="1004"/>
    </row>
    <row r="268" spans="1:28">
      <c r="A268" s="605">
        <v>573110</v>
      </c>
      <c r="B268" s="639" t="s">
        <v>331</v>
      </c>
      <c r="C268" s="609" t="s">
        <v>1083</v>
      </c>
      <c r="D268" s="605" t="s">
        <v>1102</v>
      </c>
      <c r="E268" s="640" t="s">
        <v>1103</v>
      </c>
      <c r="F268" s="608">
        <v>1</v>
      </c>
      <c r="G268" s="609" t="s">
        <v>40</v>
      </c>
      <c r="H268" s="610">
        <v>1989</v>
      </c>
      <c r="I268" s="611" t="s">
        <v>59</v>
      </c>
      <c r="J268" s="611" t="s">
        <v>721</v>
      </c>
      <c r="K268" s="612" t="s">
        <v>184</v>
      </c>
      <c r="L268" s="609" t="s">
        <v>204</v>
      </c>
      <c r="M268" s="605">
        <v>30</v>
      </c>
      <c r="N268" s="605" t="s">
        <v>185</v>
      </c>
      <c r="O268" s="605" t="s">
        <v>114</v>
      </c>
      <c r="P268" s="605">
        <v>3</v>
      </c>
      <c r="Q268" s="605">
        <v>5</v>
      </c>
      <c r="R268" s="613">
        <v>4</v>
      </c>
      <c r="S268" s="644" t="s">
        <v>237</v>
      </c>
      <c r="T268" s="968"/>
      <c r="U268" s="968"/>
      <c r="V268" s="995"/>
      <c r="W268" s="995"/>
      <c r="X268" s="995"/>
      <c r="Y268" s="995"/>
      <c r="Z268" s="995"/>
      <c r="AA268" s="1003"/>
      <c r="AB268" s="1004"/>
    </row>
    <row r="269" spans="1:28">
      <c r="A269" s="605">
        <v>573110</v>
      </c>
      <c r="B269" s="639" t="s">
        <v>331</v>
      </c>
      <c r="C269" s="609" t="s">
        <v>1062</v>
      </c>
      <c r="D269" s="605" t="s">
        <v>1104</v>
      </c>
      <c r="E269" s="640" t="s">
        <v>1105</v>
      </c>
      <c r="F269" s="608">
        <v>1</v>
      </c>
      <c r="G269" s="609" t="s">
        <v>40</v>
      </c>
      <c r="H269" s="610">
        <v>1989</v>
      </c>
      <c r="I269" s="611" t="s">
        <v>59</v>
      </c>
      <c r="J269" s="611" t="s">
        <v>721</v>
      </c>
      <c r="K269" s="612" t="s">
        <v>184</v>
      </c>
      <c r="L269" s="609" t="s">
        <v>204</v>
      </c>
      <c r="M269" s="605">
        <v>30</v>
      </c>
      <c r="N269" s="605" t="s">
        <v>185</v>
      </c>
      <c r="O269" s="605" t="s">
        <v>114</v>
      </c>
      <c r="P269" s="605">
        <v>3</v>
      </c>
      <c r="Q269" s="605">
        <v>5</v>
      </c>
      <c r="R269" s="613">
        <v>4</v>
      </c>
      <c r="S269" s="644" t="s">
        <v>237</v>
      </c>
      <c r="T269" s="968"/>
      <c r="U269" s="968"/>
      <c r="V269" s="995"/>
      <c r="W269" s="995"/>
      <c r="X269" s="995"/>
      <c r="Y269" s="995"/>
      <c r="Z269" s="995"/>
      <c r="AA269" s="1003"/>
      <c r="AB269" s="1004"/>
    </row>
    <row r="270" spans="1:28">
      <c r="A270" s="605">
        <v>573110</v>
      </c>
      <c r="B270" s="639" t="s">
        <v>331</v>
      </c>
      <c r="C270" s="609" t="s">
        <v>1062</v>
      </c>
      <c r="D270" s="605" t="s">
        <v>1106</v>
      </c>
      <c r="E270" s="640" t="s">
        <v>1107</v>
      </c>
      <c r="F270" s="608">
        <v>1</v>
      </c>
      <c r="G270" s="609" t="s">
        <v>40</v>
      </c>
      <c r="H270" s="610">
        <v>1996</v>
      </c>
      <c r="I270" s="611" t="s">
        <v>59</v>
      </c>
      <c r="J270" s="611" t="s">
        <v>721</v>
      </c>
      <c r="K270" s="612" t="s">
        <v>1108</v>
      </c>
      <c r="L270" s="609" t="s">
        <v>204</v>
      </c>
      <c r="M270" s="605">
        <v>30</v>
      </c>
      <c r="N270" s="605" t="s">
        <v>185</v>
      </c>
      <c r="O270" s="605" t="s">
        <v>114</v>
      </c>
      <c r="P270" s="605">
        <v>2</v>
      </c>
      <c r="Q270" s="605">
        <v>5</v>
      </c>
      <c r="R270" s="613">
        <v>3</v>
      </c>
      <c r="S270" s="644"/>
      <c r="T270" s="968"/>
      <c r="U270" s="968"/>
      <c r="V270" s="995"/>
      <c r="W270" s="995"/>
      <c r="X270" s="995"/>
      <c r="Y270" s="995"/>
      <c r="Z270" s="995"/>
      <c r="AA270" s="1003"/>
      <c r="AB270" s="1004"/>
    </row>
    <row r="271" spans="1:28">
      <c r="A271" s="605">
        <v>573110</v>
      </c>
      <c r="B271" s="639" t="s">
        <v>331</v>
      </c>
      <c r="C271" s="609" t="s">
        <v>1062</v>
      </c>
      <c r="D271" s="605" t="s">
        <v>1109</v>
      </c>
      <c r="E271" s="640" t="s">
        <v>1110</v>
      </c>
      <c r="F271" s="608">
        <v>1</v>
      </c>
      <c r="G271" s="609" t="s">
        <v>40</v>
      </c>
      <c r="H271" s="610">
        <v>1998</v>
      </c>
      <c r="I271" s="611" t="s">
        <v>205</v>
      </c>
      <c r="J271" s="611" t="s">
        <v>1111</v>
      </c>
      <c r="K271" s="612" t="s">
        <v>1112</v>
      </c>
      <c r="L271" s="609" t="s">
        <v>204</v>
      </c>
      <c r="M271" s="605">
        <v>30</v>
      </c>
      <c r="N271" s="605" t="s">
        <v>185</v>
      </c>
      <c r="O271" s="605" t="s">
        <v>114</v>
      </c>
      <c r="P271" s="605">
        <v>2</v>
      </c>
      <c r="Q271" s="605">
        <v>5</v>
      </c>
      <c r="R271" s="613">
        <v>3</v>
      </c>
      <c r="S271" s="644"/>
      <c r="T271" s="968"/>
      <c r="U271" s="968"/>
      <c r="V271" s="995"/>
      <c r="W271" s="995"/>
      <c r="X271" s="995"/>
      <c r="Y271" s="995"/>
      <c r="Z271" s="995"/>
      <c r="AA271" s="1003"/>
      <c r="AB271" s="1004"/>
    </row>
    <row r="272" spans="1:28">
      <c r="A272" s="605">
        <v>573110</v>
      </c>
      <c r="B272" s="639" t="s">
        <v>331</v>
      </c>
      <c r="C272" s="609" t="s">
        <v>1062</v>
      </c>
      <c r="D272" s="605" t="s">
        <v>1113</v>
      </c>
      <c r="E272" s="640" t="s">
        <v>1114</v>
      </c>
      <c r="F272" s="608">
        <v>1</v>
      </c>
      <c r="G272" s="609" t="s">
        <v>40</v>
      </c>
      <c r="H272" s="610" t="s">
        <v>184</v>
      </c>
      <c r="I272" s="611" t="s">
        <v>205</v>
      </c>
      <c r="J272" s="611" t="s">
        <v>1111</v>
      </c>
      <c r="K272" s="612" t="s">
        <v>184</v>
      </c>
      <c r="L272" s="609" t="s">
        <v>63</v>
      </c>
      <c r="M272" s="605">
        <v>30</v>
      </c>
      <c r="N272" s="605" t="s">
        <v>185</v>
      </c>
      <c r="O272" s="605" t="s">
        <v>114</v>
      </c>
      <c r="P272" s="605">
        <v>3</v>
      </c>
      <c r="Q272" s="605">
        <v>5</v>
      </c>
      <c r="R272" s="613">
        <v>4</v>
      </c>
      <c r="S272" s="644" t="s">
        <v>237</v>
      </c>
      <c r="T272" s="968"/>
      <c r="U272" s="968"/>
      <c r="V272" s="995"/>
      <c r="W272" s="995"/>
      <c r="X272" s="995"/>
      <c r="Y272" s="995"/>
      <c r="Z272" s="995"/>
      <c r="AA272" s="1003"/>
      <c r="AB272" s="1004"/>
    </row>
    <row r="273" spans="1:28">
      <c r="A273" s="605">
        <v>573110</v>
      </c>
      <c r="B273" s="639" t="s">
        <v>331</v>
      </c>
      <c r="C273" s="609" t="s">
        <v>1062</v>
      </c>
      <c r="D273" s="605" t="s">
        <v>1115</v>
      </c>
      <c r="E273" s="640" t="s">
        <v>1116</v>
      </c>
      <c r="F273" s="608">
        <v>1</v>
      </c>
      <c r="G273" s="609" t="s">
        <v>40</v>
      </c>
      <c r="H273" s="610">
        <v>1967</v>
      </c>
      <c r="I273" s="611" t="s">
        <v>205</v>
      </c>
      <c r="J273" s="611" t="s">
        <v>997</v>
      </c>
      <c r="K273" s="612" t="s">
        <v>184</v>
      </c>
      <c r="L273" s="609" t="s">
        <v>63</v>
      </c>
      <c r="M273" s="605">
        <v>30</v>
      </c>
      <c r="N273" s="605" t="s">
        <v>185</v>
      </c>
      <c r="O273" s="605" t="s">
        <v>114</v>
      </c>
      <c r="P273" s="605">
        <v>3</v>
      </c>
      <c r="Q273" s="605">
        <v>5</v>
      </c>
      <c r="R273" s="613">
        <v>4</v>
      </c>
      <c r="S273" s="644" t="s">
        <v>237</v>
      </c>
      <c r="T273" s="968"/>
      <c r="U273" s="968"/>
      <c r="V273" s="995"/>
      <c r="W273" s="995"/>
      <c r="X273" s="995"/>
      <c r="Y273" s="995"/>
      <c r="Z273" s="995"/>
      <c r="AA273" s="1003"/>
      <c r="AB273" s="1004"/>
    </row>
    <row r="274" spans="1:28" ht="18">
      <c r="A274" s="605">
        <v>573110</v>
      </c>
      <c r="B274" s="639" t="s">
        <v>331</v>
      </c>
      <c r="C274" s="609" t="s">
        <v>1062</v>
      </c>
      <c r="D274" s="605" t="s">
        <v>1117</v>
      </c>
      <c r="E274" s="640" t="s">
        <v>1118</v>
      </c>
      <c r="F274" s="608">
        <v>1</v>
      </c>
      <c r="G274" s="609" t="s">
        <v>40</v>
      </c>
      <c r="H274" s="610">
        <v>1995</v>
      </c>
      <c r="I274" s="611" t="s">
        <v>59</v>
      </c>
      <c r="J274" s="611" t="s">
        <v>738</v>
      </c>
      <c r="K274" s="646" t="s">
        <v>1119</v>
      </c>
      <c r="L274" s="609" t="s">
        <v>204</v>
      </c>
      <c r="M274" s="605">
        <v>30</v>
      </c>
      <c r="N274" s="605" t="s">
        <v>185</v>
      </c>
      <c r="O274" s="605" t="s">
        <v>114</v>
      </c>
      <c r="P274" s="605">
        <v>2</v>
      </c>
      <c r="Q274" s="605">
        <v>5</v>
      </c>
      <c r="R274" s="613">
        <v>3</v>
      </c>
      <c r="S274" s="644"/>
      <c r="T274" s="968"/>
      <c r="U274" s="968"/>
      <c r="V274" s="995"/>
      <c r="W274" s="995"/>
      <c r="X274" s="995"/>
      <c r="Y274" s="995"/>
      <c r="Z274" s="995"/>
      <c r="AA274" s="1003"/>
      <c r="AB274" s="1004"/>
    </row>
    <row r="275" spans="1:28">
      <c r="A275" s="605">
        <v>573110</v>
      </c>
      <c r="B275" s="639" t="s">
        <v>331</v>
      </c>
      <c r="C275" s="609" t="s">
        <v>1062</v>
      </c>
      <c r="D275" s="605" t="s">
        <v>1120</v>
      </c>
      <c r="E275" s="640" t="s">
        <v>1121</v>
      </c>
      <c r="F275" s="608">
        <v>1</v>
      </c>
      <c r="G275" s="609" t="s">
        <v>40</v>
      </c>
      <c r="H275" s="610">
        <v>2002</v>
      </c>
      <c r="I275" s="611" t="s">
        <v>59</v>
      </c>
      <c r="J275" s="611" t="s">
        <v>1031</v>
      </c>
      <c r="K275" s="646">
        <v>0.31</v>
      </c>
      <c r="L275" s="609" t="s">
        <v>966</v>
      </c>
      <c r="M275" s="605">
        <v>30</v>
      </c>
      <c r="N275" s="605" t="s">
        <v>185</v>
      </c>
      <c r="O275" s="605" t="s">
        <v>114</v>
      </c>
      <c r="P275" s="605">
        <v>2</v>
      </c>
      <c r="Q275" s="605">
        <v>5</v>
      </c>
      <c r="R275" s="613">
        <v>3</v>
      </c>
      <c r="S275" s="644"/>
      <c r="T275" s="968"/>
      <c r="U275" s="968"/>
      <c r="V275" s="995"/>
      <c r="W275" s="995"/>
      <c r="X275" s="995"/>
      <c r="Y275" s="995"/>
      <c r="Z275" s="995"/>
      <c r="AA275" s="1003"/>
      <c r="AB275" s="1004"/>
    </row>
    <row r="276" spans="1:28">
      <c r="A276" s="605">
        <v>573110</v>
      </c>
      <c r="B276" s="639" t="s">
        <v>331</v>
      </c>
      <c r="C276" s="609" t="s">
        <v>1062</v>
      </c>
      <c r="D276" s="605" t="s">
        <v>1122</v>
      </c>
      <c r="E276" s="640" t="s">
        <v>1123</v>
      </c>
      <c r="F276" s="608">
        <v>1</v>
      </c>
      <c r="G276" s="609" t="s">
        <v>40</v>
      </c>
      <c r="H276" s="610">
        <v>1986</v>
      </c>
      <c r="I276" s="611" t="s">
        <v>59</v>
      </c>
      <c r="J276" s="611" t="s">
        <v>1031</v>
      </c>
      <c r="K276" s="646">
        <v>0.55000000000000004</v>
      </c>
      <c r="L276" s="609" t="s">
        <v>966</v>
      </c>
      <c r="M276" s="605">
        <v>30</v>
      </c>
      <c r="N276" s="605" t="s">
        <v>185</v>
      </c>
      <c r="O276" s="605" t="s">
        <v>114</v>
      </c>
      <c r="P276" s="605">
        <v>3</v>
      </c>
      <c r="Q276" s="605">
        <v>5</v>
      </c>
      <c r="R276" s="613">
        <v>4</v>
      </c>
      <c r="S276" s="644" t="s">
        <v>237</v>
      </c>
      <c r="T276" s="968"/>
      <c r="U276" s="968"/>
      <c r="V276" s="995"/>
      <c r="W276" s="995"/>
      <c r="X276" s="995"/>
      <c r="Y276" s="995"/>
      <c r="Z276" s="995"/>
      <c r="AA276" s="1003"/>
      <c r="AB276" s="1004"/>
    </row>
    <row r="277" spans="1:28">
      <c r="A277" s="605">
        <v>573110</v>
      </c>
      <c r="B277" s="639" t="s">
        <v>331</v>
      </c>
      <c r="C277" s="609" t="s">
        <v>1062</v>
      </c>
      <c r="D277" s="605" t="s">
        <v>1124</v>
      </c>
      <c r="E277" s="640" t="s">
        <v>1125</v>
      </c>
      <c r="F277" s="608">
        <v>1</v>
      </c>
      <c r="G277" s="609" t="s">
        <v>40</v>
      </c>
      <c r="H277" s="610">
        <v>1996</v>
      </c>
      <c r="I277" s="611" t="s">
        <v>59</v>
      </c>
      <c r="J277" s="611" t="s">
        <v>1031</v>
      </c>
      <c r="K277" s="646" t="s">
        <v>1126</v>
      </c>
      <c r="L277" s="609" t="s">
        <v>966</v>
      </c>
      <c r="M277" s="605">
        <v>30</v>
      </c>
      <c r="N277" s="605" t="s">
        <v>185</v>
      </c>
      <c r="O277" s="605" t="s">
        <v>114</v>
      </c>
      <c r="P277" s="605">
        <v>2</v>
      </c>
      <c r="Q277" s="605">
        <v>5</v>
      </c>
      <c r="R277" s="613">
        <v>3</v>
      </c>
      <c r="S277" s="644"/>
      <c r="T277" s="968"/>
      <c r="U277" s="968"/>
      <c r="V277" s="995"/>
      <c r="W277" s="995"/>
      <c r="X277" s="995"/>
      <c r="Y277" s="995"/>
      <c r="Z277" s="995"/>
      <c r="AA277" s="1003"/>
      <c r="AB277" s="1004"/>
    </row>
    <row r="278" spans="1:28">
      <c r="A278" s="605">
        <v>573110</v>
      </c>
      <c r="B278" s="639" t="s">
        <v>331</v>
      </c>
      <c r="C278" s="609" t="s">
        <v>1062</v>
      </c>
      <c r="D278" s="605" t="s">
        <v>1127</v>
      </c>
      <c r="E278" s="640" t="s">
        <v>1128</v>
      </c>
      <c r="F278" s="608">
        <v>1</v>
      </c>
      <c r="G278" s="609" t="s">
        <v>40</v>
      </c>
      <c r="H278" s="610">
        <v>1993</v>
      </c>
      <c r="I278" s="611" t="s">
        <v>59</v>
      </c>
      <c r="J278" s="611" t="s">
        <v>1031</v>
      </c>
      <c r="K278" s="646" t="s">
        <v>1129</v>
      </c>
      <c r="L278" s="609" t="s">
        <v>966</v>
      </c>
      <c r="M278" s="605">
        <v>30</v>
      </c>
      <c r="N278" s="605" t="s">
        <v>185</v>
      </c>
      <c r="O278" s="605" t="s">
        <v>114</v>
      </c>
      <c r="P278" s="605">
        <v>2</v>
      </c>
      <c r="Q278" s="605">
        <v>5</v>
      </c>
      <c r="R278" s="613">
        <v>3</v>
      </c>
      <c r="S278" s="644"/>
      <c r="T278" s="968"/>
      <c r="U278" s="968"/>
      <c r="V278" s="995"/>
      <c r="W278" s="995"/>
      <c r="X278" s="995"/>
      <c r="Y278" s="995"/>
      <c r="Z278" s="995"/>
      <c r="AA278" s="1003"/>
      <c r="AB278" s="1004"/>
    </row>
    <row r="279" spans="1:28">
      <c r="A279" s="605">
        <v>573110</v>
      </c>
      <c r="B279" s="639" t="s">
        <v>331</v>
      </c>
      <c r="C279" s="609" t="s">
        <v>1062</v>
      </c>
      <c r="D279" s="605" t="s">
        <v>1130</v>
      </c>
      <c r="E279" s="640" t="s">
        <v>1131</v>
      </c>
      <c r="F279" s="608">
        <v>1</v>
      </c>
      <c r="G279" s="609" t="s">
        <v>40</v>
      </c>
      <c r="H279" s="610">
        <v>1987</v>
      </c>
      <c r="I279" s="611" t="s">
        <v>205</v>
      </c>
      <c r="J279" s="611" t="s">
        <v>1010</v>
      </c>
      <c r="K279" s="646">
        <v>0.20799999999999999</v>
      </c>
      <c r="L279" s="609" t="s">
        <v>966</v>
      </c>
      <c r="M279" s="605">
        <v>30</v>
      </c>
      <c r="N279" s="605" t="s">
        <v>185</v>
      </c>
      <c r="O279" s="605" t="s">
        <v>114</v>
      </c>
      <c r="P279" s="605">
        <v>3</v>
      </c>
      <c r="Q279" s="605">
        <v>5</v>
      </c>
      <c r="R279" s="613">
        <v>4</v>
      </c>
      <c r="S279" s="644" t="s">
        <v>237</v>
      </c>
      <c r="T279" s="968"/>
      <c r="U279" s="968"/>
      <c r="V279" s="995"/>
      <c r="W279" s="995"/>
      <c r="X279" s="995"/>
      <c r="Y279" s="995"/>
      <c r="Z279" s="995"/>
      <c r="AA279" s="1003"/>
      <c r="AB279" s="1004"/>
    </row>
    <row r="280" spans="1:28">
      <c r="A280" s="605">
        <v>573110</v>
      </c>
      <c r="B280" s="639" t="s">
        <v>331</v>
      </c>
      <c r="C280" s="609" t="s">
        <v>1062</v>
      </c>
      <c r="D280" s="605" t="s">
        <v>1132</v>
      </c>
      <c r="E280" s="640" t="s">
        <v>1133</v>
      </c>
      <c r="F280" s="608">
        <v>1</v>
      </c>
      <c r="G280" s="609" t="s">
        <v>40</v>
      </c>
      <c r="H280" s="610">
        <v>2006</v>
      </c>
      <c r="I280" s="611" t="s">
        <v>205</v>
      </c>
      <c r="J280" s="611" t="s">
        <v>1010</v>
      </c>
      <c r="K280" s="646">
        <v>0.52800000000000002</v>
      </c>
      <c r="L280" s="609" t="s">
        <v>966</v>
      </c>
      <c r="M280" s="605">
        <v>30</v>
      </c>
      <c r="N280" s="605" t="s">
        <v>185</v>
      </c>
      <c r="O280" s="605" t="s">
        <v>114</v>
      </c>
      <c r="P280" s="605">
        <v>1</v>
      </c>
      <c r="Q280" s="605">
        <v>5</v>
      </c>
      <c r="R280" s="613">
        <v>2</v>
      </c>
      <c r="S280" s="644"/>
      <c r="T280" s="968"/>
      <c r="U280" s="968"/>
      <c r="V280" s="995"/>
      <c r="W280" s="995"/>
      <c r="X280" s="995"/>
      <c r="Y280" s="995"/>
      <c r="Z280" s="995"/>
      <c r="AA280" s="1003"/>
      <c r="AB280" s="1004"/>
    </row>
    <row r="281" spans="1:28">
      <c r="A281" s="605">
        <v>573110</v>
      </c>
      <c r="B281" s="639" t="s">
        <v>331</v>
      </c>
      <c r="C281" s="609" t="s">
        <v>1062</v>
      </c>
      <c r="D281" s="605" t="s">
        <v>1134</v>
      </c>
      <c r="E281" s="640" t="s">
        <v>1135</v>
      </c>
      <c r="F281" s="608">
        <v>1</v>
      </c>
      <c r="G281" s="609" t="s">
        <v>40</v>
      </c>
      <c r="H281" s="610">
        <v>1986</v>
      </c>
      <c r="I281" s="611" t="s">
        <v>205</v>
      </c>
      <c r="J281" s="611" t="s">
        <v>1010</v>
      </c>
      <c r="K281" s="646">
        <v>0.44400000000000001</v>
      </c>
      <c r="L281" s="609" t="s">
        <v>966</v>
      </c>
      <c r="M281" s="605">
        <v>30</v>
      </c>
      <c r="N281" s="605" t="s">
        <v>185</v>
      </c>
      <c r="O281" s="605" t="s">
        <v>114</v>
      </c>
      <c r="P281" s="605">
        <v>3</v>
      </c>
      <c r="Q281" s="605">
        <v>5</v>
      </c>
      <c r="R281" s="613">
        <v>4</v>
      </c>
      <c r="S281" s="644" t="s">
        <v>237</v>
      </c>
      <c r="T281" s="968"/>
      <c r="U281" s="968"/>
      <c r="V281" s="995"/>
      <c r="W281" s="995"/>
      <c r="X281" s="995"/>
      <c r="Y281" s="995"/>
      <c r="Z281" s="995"/>
      <c r="AA281" s="1003"/>
      <c r="AB281" s="1004"/>
    </row>
    <row r="282" spans="1:28">
      <c r="A282" s="605">
        <v>573110</v>
      </c>
      <c r="B282" s="639" t="s">
        <v>331</v>
      </c>
      <c r="C282" s="609" t="s">
        <v>1062</v>
      </c>
      <c r="D282" s="605" t="s">
        <v>1136</v>
      </c>
      <c r="E282" s="647" t="s">
        <v>1137</v>
      </c>
      <c r="F282" s="608">
        <v>1</v>
      </c>
      <c r="G282" s="609" t="s">
        <v>40</v>
      </c>
      <c r="H282" s="610">
        <v>1993</v>
      </c>
      <c r="I282" s="611" t="s">
        <v>187</v>
      </c>
      <c r="J282" s="611" t="s">
        <v>1138</v>
      </c>
      <c r="K282" s="646">
        <v>0.44400000000000001</v>
      </c>
      <c r="L282" s="609" t="s">
        <v>204</v>
      </c>
      <c r="M282" s="605">
        <v>30</v>
      </c>
      <c r="N282" s="605" t="s">
        <v>185</v>
      </c>
      <c r="O282" s="605" t="s">
        <v>114</v>
      </c>
      <c r="P282" s="605">
        <v>2</v>
      </c>
      <c r="Q282" s="605">
        <v>5</v>
      </c>
      <c r="R282" s="613">
        <v>3</v>
      </c>
      <c r="S282" s="644"/>
      <c r="T282" s="968"/>
      <c r="U282" s="968"/>
      <c r="V282" s="995"/>
      <c r="W282" s="995"/>
      <c r="X282" s="995"/>
      <c r="Y282" s="995"/>
      <c r="Z282" s="995"/>
      <c r="AA282" s="1003"/>
      <c r="AB282" s="1004"/>
    </row>
    <row r="283" spans="1:28">
      <c r="A283" s="605">
        <v>573110</v>
      </c>
      <c r="B283" s="639" t="s">
        <v>331</v>
      </c>
      <c r="C283" s="609" t="s">
        <v>1062</v>
      </c>
      <c r="D283" s="605" t="s">
        <v>1139</v>
      </c>
      <c r="E283" s="647" t="s">
        <v>184</v>
      </c>
      <c r="F283" s="608">
        <v>1</v>
      </c>
      <c r="G283" s="609" t="s">
        <v>40</v>
      </c>
      <c r="H283" s="610" t="s">
        <v>184</v>
      </c>
      <c r="I283" s="611" t="s">
        <v>205</v>
      </c>
      <c r="J283" s="611" t="s">
        <v>1140</v>
      </c>
      <c r="K283" s="646" t="s">
        <v>184</v>
      </c>
      <c r="L283" s="609" t="s">
        <v>204</v>
      </c>
      <c r="M283" s="605">
        <v>30</v>
      </c>
      <c r="N283" s="605" t="s">
        <v>185</v>
      </c>
      <c r="O283" s="605" t="s">
        <v>114</v>
      </c>
      <c r="P283" s="605">
        <v>3</v>
      </c>
      <c r="Q283" s="605">
        <v>5</v>
      </c>
      <c r="R283" s="613">
        <v>4</v>
      </c>
      <c r="S283" s="644" t="s">
        <v>237</v>
      </c>
      <c r="T283" s="968"/>
      <c r="U283" s="968"/>
      <c r="V283" s="995"/>
      <c r="W283" s="995"/>
      <c r="X283" s="995"/>
      <c r="Y283" s="995"/>
      <c r="Z283" s="995"/>
      <c r="AA283" s="1003"/>
      <c r="AB283" s="1004"/>
    </row>
    <row r="284" spans="1:28">
      <c r="A284" s="605">
        <v>573110</v>
      </c>
      <c r="B284" s="605" t="s">
        <v>331</v>
      </c>
      <c r="C284" s="609" t="s">
        <v>1062</v>
      </c>
      <c r="D284" s="605" t="s">
        <v>1141</v>
      </c>
      <c r="E284" s="641" t="s">
        <v>184</v>
      </c>
      <c r="F284" s="608">
        <v>1</v>
      </c>
      <c r="G284" s="609" t="s">
        <v>40</v>
      </c>
      <c r="H284" s="610">
        <v>1971</v>
      </c>
      <c r="I284" s="606" t="s">
        <v>207</v>
      </c>
      <c r="J284" s="611"/>
      <c r="K284" s="612" t="s">
        <v>184</v>
      </c>
      <c r="L284" s="609" t="s">
        <v>63</v>
      </c>
      <c r="M284" s="605">
        <v>30</v>
      </c>
      <c r="N284" s="605" t="s">
        <v>185</v>
      </c>
      <c r="O284" s="605" t="s">
        <v>114</v>
      </c>
      <c r="P284" s="605">
        <v>3</v>
      </c>
      <c r="Q284" s="605">
        <v>5</v>
      </c>
      <c r="R284" s="613">
        <v>4</v>
      </c>
      <c r="S284" s="644" t="s">
        <v>237</v>
      </c>
      <c r="T284" s="968"/>
      <c r="U284" s="968"/>
      <c r="V284" s="995"/>
      <c r="W284" s="995"/>
      <c r="X284" s="995"/>
      <c r="Y284" s="995"/>
      <c r="Z284" s="995"/>
      <c r="AA284" s="1003"/>
      <c r="AB284" s="1004"/>
    </row>
    <row r="285" spans="1:28" s="107" customFormat="1">
      <c r="A285" s="605">
        <v>573110</v>
      </c>
      <c r="B285" s="649" t="s">
        <v>331</v>
      </c>
      <c r="C285" s="630" t="s">
        <v>1062</v>
      </c>
      <c r="D285" s="628" t="s">
        <v>1142</v>
      </c>
      <c r="E285" s="650" t="s">
        <v>1143</v>
      </c>
      <c r="F285" s="629">
        <v>1</v>
      </c>
      <c r="G285" s="630" t="s">
        <v>40</v>
      </c>
      <c r="H285" s="631" t="s">
        <v>184</v>
      </c>
      <c r="I285" s="124" t="s">
        <v>61</v>
      </c>
      <c r="J285" s="124" t="s">
        <v>758</v>
      </c>
      <c r="K285" s="651" t="s">
        <v>184</v>
      </c>
      <c r="L285" s="630" t="s">
        <v>204</v>
      </c>
      <c r="M285" s="628">
        <v>30</v>
      </c>
      <c r="N285" s="628" t="s">
        <v>185</v>
      </c>
      <c r="O285" s="628"/>
      <c r="P285" s="628"/>
      <c r="Q285" s="628"/>
      <c r="R285" s="636">
        <v>1</v>
      </c>
      <c r="S285" s="652"/>
      <c r="T285" s="968"/>
      <c r="U285" s="968"/>
      <c r="V285" s="995"/>
      <c r="W285" s="995"/>
      <c r="X285" s="995"/>
      <c r="Y285" s="995"/>
      <c r="Z285" s="995"/>
      <c r="AA285" s="1003"/>
      <c r="AB285" s="1004"/>
    </row>
    <row r="286" spans="1:28" s="107" customFormat="1">
      <c r="A286" s="605">
        <v>577140</v>
      </c>
      <c r="B286" s="649" t="s">
        <v>331</v>
      </c>
      <c r="C286" s="630" t="s">
        <v>64</v>
      </c>
      <c r="D286" s="628"/>
      <c r="E286" s="650" t="s">
        <v>1144</v>
      </c>
      <c r="F286" s="629">
        <v>1</v>
      </c>
      <c r="G286" s="630" t="s">
        <v>40</v>
      </c>
      <c r="H286" s="631">
        <v>2018</v>
      </c>
      <c r="I286" s="124" t="s">
        <v>59</v>
      </c>
      <c r="J286" s="124" t="s">
        <v>738</v>
      </c>
      <c r="K286" s="651" t="s">
        <v>184</v>
      </c>
      <c r="L286" s="630" t="s">
        <v>204</v>
      </c>
      <c r="M286" s="628">
        <v>25</v>
      </c>
      <c r="N286" s="628" t="s">
        <v>185</v>
      </c>
      <c r="O286" s="628"/>
      <c r="P286" s="628"/>
      <c r="Q286" s="628"/>
      <c r="R286" s="636">
        <v>1</v>
      </c>
      <c r="S286" s="652"/>
      <c r="T286" s="968"/>
      <c r="U286" s="968"/>
      <c r="V286" s="995"/>
      <c r="W286" s="995"/>
      <c r="X286" s="995"/>
      <c r="Y286" s="995"/>
      <c r="Z286" s="995"/>
      <c r="AA286" s="1003"/>
      <c r="AB286" s="1004"/>
    </row>
    <row r="287" spans="1:28" s="107" customFormat="1">
      <c r="A287" s="605">
        <v>577140</v>
      </c>
      <c r="B287" s="649" t="s">
        <v>331</v>
      </c>
      <c r="C287" s="630" t="s">
        <v>64</v>
      </c>
      <c r="D287" s="628"/>
      <c r="E287" s="650" t="s">
        <v>1144</v>
      </c>
      <c r="F287" s="629">
        <v>1</v>
      </c>
      <c r="G287" s="630" t="s">
        <v>40</v>
      </c>
      <c r="H287" s="631">
        <v>2018</v>
      </c>
      <c r="I287" s="124" t="s">
        <v>59</v>
      </c>
      <c r="J287" s="124" t="s">
        <v>1031</v>
      </c>
      <c r="K287" s="651" t="s">
        <v>184</v>
      </c>
      <c r="L287" s="630" t="s">
        <v>204</v>
      </c>
      <c r="M287" s="628">
        <v>25</v>
      </c>
      <c r="N287" s="628" t="s">
        <v>185</v>
      </c>
      <c r="O287" s="628"/>
      <c r="P287" s="628"/>
      <c r="Q287" s="628"/>
      <c r="R287" s="636">
        <v>1</v>
      </c>
      <c r="S287" s="652"/>
      <c r="T287" s="968"/>
      <c r="U287" s="968"/>
      <c r="V287" s="995"/>
      <c r="W287" s="995"/>
      <c r="X287" s="995"/>
      <c r="Y287" s="995"/>
      <c r="Z287" s="995"/>
      <c r="AA287" s="1003"/>
      <c r="AB287" s="1004"/>
    </row>
    <row r="288" spans="1:28" ht="18">
      <c r="A288" s="605">
        <v>577140</v>
      </c>
      <c r="B288" s="649" t="s">
        <v>331</v>
      </c>
      <c r="C288" s="609" t="s">
        <v>64</v>
      </c>
      <c r="D288" s="605" t="s">
        <v>1145</v>
      </c>
      <c r="E288" s="641" t="s">
        <v>1146</v>
      </c>
      <c r="F288" s="608">
        <v>1</v>
      </c>
      <c r="G288" s="609" t="s">
        <v>40</v>
      </c>
      <c r="H288" s="610">
        <v>1971</v>
      </c>
      <c r="I288" s="606" t="s">
        <v>59</v>
      </c>
      <c r="J288" s="648" t="s">
        <v>1147</v>
      </c>
      <c r="K288" s="612">
        <v>4.17</v>
      </c>
      <c r="L288" s="609" t="s">
        <v>204</v>
      </c>
      <c r="M288" s="605">
        <v>25</v>
      </c>
      <c r="N288" s="605" t="s">
        <v>185</v>
      </c>
      <c r="O288" s="605" t="s">
        <v>114</v>
      </c>
      <c r="P288" s="605">
        <v>3</v>
      </c>
      <c r="Q288" s="605">
        <v>5</v>
      </c>
      <c r="R288" s="613">
        <v>4</v>
      </c>
      <c r="S288" s="644" t="s">
        <v>237</v>
      </c>
      <c r="T288" s="968"/>
      <c r="U288" s="968"/>
      <c r="V288" s="995"/>
      <c r="W288" s="995"/>
      <c r="X288" s="995"/>
      <c r="Y288" s="995"/>
      <c r="Z288" s="995"/>
      <c r="AA288" s="1003"/>
      <c r="AB288" s="1004"/>
    </row>
    <row r="289" spans="1:28" ht="18">
      <c r="A289" s="605">
        <v>577140</v>
      </c>
      <c r="B289" s="605" t="s">
        <v>331</v>
      </c>
      <c r="C289" s="609" t="s">
        <v>64</v>
      </c>
      <c r="D289" s="605" t="s">
        <v>1148</v>
      </c>
      <c r="E289" s="641" t="s">
        <v>1149</v>
      </c>
      <c r="F289" s="608">
        <v>1</v>
      </c>
      <c r="G289" s="609" t="s">
        <v>40</v>
      </c>
      <c r="H289" s="610">
        <v>2000</v>
      </c>
      <c r="I289" s="606" t="s">
        <v>59</v>
      </c>
      <c r="J289" s="611" t="s">
        <v>1086</v>
      </c>
      <c r="K289" s="612">
        <v>4.17</v>
      </c>
      <c r="L289" s="609" t="s">
        <v>204</v>
      </c>
      <c r="M289" s="605">
        <v>25</v>
      </c>
      <c r="N289" s="605" t="s">
        <v>185</v>
      </c>
      <c r="O289" s="605" t="s">
        <v>114</v>
      </c>
      <c r="P289" s="605">
        <v>2</v>
      </c>
      <c r="Q289" s="605">
        <v>5</v>
      </c>
      <c r="R289" s="613">
        <v>3</v>
      </c>
      <c r="S289" s="644"/>
      <c r="T289" s="968"/>
      <c r="U289" s="968"/>
      <c r="V289" s="995"/>
      <c r="W289" s="995"/>
      <c r="X289" s="995"/>
      <c r="Y289" s="995"/>
      <c r="Z289" s="995"/>
      <c r="AA289" s="1003"/>
      <c r="AB289" s="1004"/>
    </row>
    <row r="290" spans="1:28" ht="18">
      <c r="A290" s="605">
        <v>577140</v>
      </c>
      <c r="B290" s="605" t="s">
        <v>331</v>
      </c>
      <c r="C290" s="609" t="s">
        <v>64</v>
      </c>
      <c r="D290" s="605" t="s">
        <v>1150</v>
      </c>
      <c r="E290" s="641" t="s">
        <v>1151</v>
      </c>
      <c r="F290" s="608">
        <v>1</v>
      </c>
      <c r="G290" s="609" t="s">
        <v>40</v>
      </c>
      <c r="H290" s="610">
        <v>2000</v>
      </c>
      <c r="I290" s="606" t="s">
        <v>59</v>
      </c>
      <c r="J290" s="611" t="s">
        <v>1086</v>
      </c>
      <c r="K290" s="612">
        <v>4.17</v>
      </c>
      <c r="L290" s="609" t="s">
        <v>204</v>
      </c>
      <c r="M290" s="605">
        <v>25</v>
      </c>
      <c r="N290" s="605" t="s">
        <v>185</v>
      </c>
      <c r="O290" s="605" t="s">
        <v>114</v>
      </c>
      <c r="P290" s="605">
        <v>2</v>
      </c>
      <c r="Q290" s="605">
        <v>5</v>
      </c>
      <c r="R290" s="613">
        <v>3</v>
      </c>
      <c r="S290" s="644"/>
      <c r="T290" s="968"/>
      <c r="U290" s="968"/>
      <c r="V290" s="995"/>
      <c r="W290" s="995"/>
      <c r="X290" s="995"/>
      <c r="Y290" s="995"/>
      <c r="Z290" s="995"/>
      <c r="AA290" s="1003"/>
      <c r="AB290" s="1004"/>
    </row>
    <row r="291" spans="1:28">
      <c r="A291" s="605">
        <v>577140</v>
      </c>
      <c r="B291" s="605" t="s">
        <v>331</v>
      </c>
      <c r="C291" s="609" t="s">
        <v>64</v>
      </c>
      <c r="D291" s="605" t="s">
        <v>1152</v>
      </c>
      <c r="E291" s="641" t="s">
        <v>1153</v>
      </c>
      <c r="F291" s="608">
        <v>1</v>
      </c>
      <c r="G291" s="609" t="s">
        <v>40</v>
      </c>
      <c r="H291" s="610">
        <v>2000</v>
      </c>
      <c r="I291" s="606" t="s">
        <v>59</v>
      </c>
      <c r="J291" s="611" t="s">
        <v>1154</v>
      </c>
      <c r="K291" s="612">
        <v>5.69</v>
      </c>
      <c r="L291" s="609" t="s">
        <v>204</v>
      </c>
      <c r="M291" s="605">
        <v>25</v>
      </c>
      <c r="N291" s="605" t="s">
        <v>185</v>
      </c>
      <c r="O291" s="605" t="s">
        <v>114</v>
      </c>
      <c r="P291" s="605">
        <v>2</v>
      </c>
      <c r="Q291" s="605">
        <v>5</v>
      </c>
      <c r="R291" s="613">
        <v>3</v>
      </c>
      <c r="S291" s="644"/>
      <c r="T291" s="968"/>
      <c r="U291" s="968"/>
      <c r="V291" s="995"/>
      <c r="W291" s="995"/>
      <c r="X291" s="995"/>
      <c r="Y291" s="995"/>
      <c r="Z291" s="995"/>
      <c r="AA291" s="1003"/>
      <c r="AB291" s="1004"/>
    </row>
    <row r="292" spans="1:28">
      <c r="A292" s="605">
        <v>577140</v>
      </c>
      <c r="B292" s="605" t="s">
        <v>331</v>
      </c>
      <c r="C292" s="609" t="s">
        <v>1155</v>
      </c>
      <c r="D292" s="605" t="s">
        <v>1156</v>
      </c>
      <c r="E292" s="641" t="s">
        <v>1157</v>
      </c>
      <c r="F292" s="608">
        <v>1</v>
      </c>
      <c r="G292" s="609" t="s">
        <v>40</v>
      </c>
      <c r="H292" s="610">
        <v>2000</v>
      </c>
      <c r="I292" s="606" t="s">
        <v>59</v>
      </c>
      <c r="J292" s="611" t="s">
        <v>1154</v>
      </c>
      <c r="K292" s="612">
        <v>5.91</v>
      </c>
      <c r="L292" s="609" t="s">
        <v>204</v>
      </c>
      <c r="M292" s="605">
        <v>25</v>
      </c>
      <c r="N292" s="605" t="s">
        <v>185</v>
      </c>
      <c r="O292" s="605" t="s">
        <v>114</v>
      </c>
      <c r="P292" s="605">
        <v>2</v>
      </c>
      <c r="Q292" s="605">
        <v>5</v>
      </c>
      <c r="R292" s="613">
        <v>3</v>
      </c>
      <c r="S292" s="644"/>
      <c r="T292" s="968"/>
      <c r="U292" s="968"/>
      <c r="V292" s="995"/>
      <c r="W292" s="995"/>
      <c r="X292" s="995"/>
      <c r="Y292" s="995"/>
      <c r="Z292" s="995"/>
      <c r="AA292" s="1003"/>
      <c r="AB292" s="1004"/>
    </row>
    <row r="293" spans="1:28">
      <c r="A293" s="605">
        <v>577140</v>
      </c>
      <c r="B293" s="639" t="s">
        <v>331</v>
      </c>
      <c r="C293" s="609" t="s">
        <v>1155</v>
      </c>
      <c r="D293" s="605" t="s">
        <v>1158</v>
      </c>
      <c r="E293" s="640" t="s">
        <v>1159</v>
      </c>
      <c r="F293" s="608">
        <v>1</v>
      </c>
      <c r="G293" s="609" t="s">
        <v>40</v>
      </c>
      <c r="H293" s="610">
        <v>2000</v>
      </c>
      <c r="I293" s="611" t="s">
        <v>205</v>
      </c>
      <c r="J293" s="611" t="s">
        <v>1010</v>
      </c>
      <c r="K293" s="646">
        <v>3.7</v>
      </c>
      <c r="L293" s="609" t="s">
        <v>204</v>
      </c>
      <c r="M293" s="605">
        <v>25</v>
      </c>
      <c r="N293" s="605" t="s">
        <v>185</v>
      </c>
      <c r="O293" s="605" t="s">
        <v>114</v>
      </c>
      <c r="P293" s="605">
        <v>2</v>
      </c>
      <c r="Q293" s="605">
        <v>5</v>
      </c>
      <c r="R293" s="613">
        <v>3</v>
      </c>
      <c r="S293" s="644"/>
      <c r="T293" s="968"/>
      <c r="U293" s="968"/>
      <c r="V293" s="995"/>
      <c r="W293" s="995"/>
      <c r="X293" s="995"/>
      <c r="Y293" s="995"/>
      <c r="Z293" s="995"/>
      <c r="AA293" s="1003"/>
      <c r="AB293" s="1004"/>
    </row>
    <row r="294" spans="1:28">
      <c r="A294" s="605">
        <v>577140</v>
      </c>
      <c r="B294" s="605" t="s">
        <v>331</v>
      </c>
      <c r="C294" s="609" t="s">
        <v>1155</v>
      </c>
      <c r="D294" s="605" t="s">
        <v>1160</v>
      </c>
      <c r="E294" s="641" t="s">
        <v>1161</v>
      </c>
      <c r="F294" s="608">
        <v>1</v>
      </c>
      <c r="G294" s="609" t="s">
        <v>40</v>
      </c>
      <c r="H294" s="610">
        <v>1999</v>
      </c>
      <c r="I294" s="606" t="s">
        <v>205</v>
      </c>
      <c r="J294" s="611" t="s">
        <v>1162</v>
      </c>
      <c r="K294" s="612">
        <v>2.556</v>
      </c>
      <c r="L294" s="609" t="s">
        <v>204</v>
      </c>
      <c r="M294" s="605">
        <v>25</v>
      </c>
      <c r="N294" s="605" t="s">
        <v>185</v>
      </c>
      <c r="O294" s="605" t="s">
        <v>114</v>
      </c>
      <c r="P294" s="605">
        <v>2</v>
      </c>
      <c r="Q294" s="605">
        <v>5</v>
      </c>
      <c r="R294" s="613">
        <v>3</v>
      </c>
      <c r="S294" s="644"/>
      <c r="T294" s="968"/>
      <c r="U294" s="968"/>
      <c r="V294" s="995"/>
      <c r="W294" s="995"/>
      <c r="X294" s="995"/>
      <c r="Y294" s="995"/>
      <c r="Z294" s="995"/>
      <c r="AA294" s="1003"/>
      <c r="AB294" s="1004"/>
    </row>
    <row r="295" spans="1:28">
      <c r="A295" s="605">
        <v>577140</v>
      </c>
      <c r="B295" s="605" t="s">
        <v>331</v>
      </c>
      <c r="C295" s="609" t="s">
        <v>1155</v>
      </c>
      <c r="D295" s="605" t="s">
        <v>1163</v>
      </c>
      <c r="E295" s="641" t="s">
        <v>1164</v>
      </c>
      <c r="F295" s="608">
        <v>1</v>
      </c>
      <c r="G295" s="609" t="s">
        <v>40</v>
      </c>
      <c r="H295" s="610">
        <v>2001</v>
      </c>
      <c r="I295" s="606" t="s">
        <v>59</v>
      </c>
      <c r="J295" s="606" t="s">
        <v>738</v>
      </c>
      <c r="K295" s="612">
        <v>0.83</v>
      </c>
      <c r="L295" s="609" t="s">
        <v>204</v>
      </c>
      <c r="M295" s="605">
        <v>25</v>
      </c>
      <c r="N295" s="605" t="s">
        <v>185</v>
      </c>
      <c r="O295" s="605" t="s">
        <v>114</v>
      </c>
      <c r="P295" s="605">
        <v>2</v>
      </c>
      <c r="Q295" s="605">
        <v>5</v>
      </c>
      <c r="R295" s="613">
        <v>3</v>
      </c>
      <c r="S295" s="644"/>
      <c r="T295" s="968"/>
      <c r="U295" s="968"/>
      <c r="V295" s="995"/>
      <c r="W295" s="995"/>
      <c r="X295" s="995"/>
      <c r="Y295" s="995"/>
      <c r="Z295" s="995"/>
      <c r="AA295" s="1003"/>
      <c r="AB295" s="1004"/>
    </row>
    <row r="296" spans="1:28" s="107" customFormat="1">
      <c r="A296" s="605">
        <v>577140</v>
      </c>
      <c r="B296" s="628" t="s">
        <v>331</v>
      </c>
      <c r="C296" s="630" t="s">
        <v>1165</v>
      </c>
      <c r="D296" s="628" t="s">
        <v>1166</v>
      </c>
      <c r="E296" s="650" t="s">
        <v>1167</v>
      </c>
      <c r="F296" s="629">
        <v>1</v>
      </c>
      <c r="G296" s="630" t="s">
        <v>40</v>
      </c>
      <c r="H296" s="631">
        <v>2000</v>
      </c>
      <c r="I296" s="119" t="s">
        <v>59</v>
      </c>
      <c r="J296" s="124" t="s">
        <v>1031</v>
      </c>
      <c r="K296" s="632">
        <v>4.17</v>
      </c>
      <c r="L296" s="630" t="s">
        <v>204</v>
      </c>
      <c r="M296" s="628">
        <v>25</v>
      </c>
      <c r="N296" s="628" t="s">
        <v>185</v>
      </c>
      <c r="O296" s="628" t="s">
        <v>114</v>
      </c>
      <c r="P296" s="628">
        <v>2</v>
      </c>
      <c r="Q296" s="628">
        <v>5</v>
      </c>
      <c r="R296" s="636">
        <v>3</v>
      </c>
      <c r="S296" s="652"/>
      <c r="T296" s="968"/>
      <c r="U296" s="968"/>
      <c r="V296" s="995"/>
      <c r="W296" s="995"/>
      <c r="X296" s="995"/>
      <c r="Y296" s="995"/>
      <c r="Z296" s="995"/>
      <c r="AA296" s="1003"/>
      <c r="AB296" s="1004"/>
    </row>
    <row r="297" spans="1:28" s="107" customFormat="1">
      <c r="A297" s="605">
        <v>577140</v>
      </c>
      <c r="B297" s="628" t="s">
        <v>331</v>
      </c>
      <c r="C297" s="630" t="s">
        <v>1155</v>
      </c>
      <c r="D297" s="628" t="s">
        <v>1168</v>
      </c>
      <c r="E297" s="650" t="s">
        <v>184</v>
      </c>
      <c r="F297" s="629">
        <v>1</v>
      </c>
      <c r="G297" s="630" t="s">
        <v>40</v>
      </c>
      <c r="H297" s="631" t="s">
        <v>184</v>
      </c>
      <c r="I297" s="119" t="s">
        <v>197</v>
      </c>
      <c r="J297" s="124" t="s">
        <v>1169</v>
      </c>
      <c r="K297" s="632" t="s">
        <v>184</v>
      </c>
      <c r="L297" s="630" t="s">
        <v>204</v>
      </c>
      <c r="M297" s="628">
        <v>25</v>
      </c>
      <c r="N297" s="628" t="s">
        <v>185</v>
      </c>
      <c r="O297" s="628" t="s">
        <v>114</v>
      </c>
      <c r="P297" s="628">
        <v>1</v>
      </c>
      <c r="Q297" s="628">
        <v>5</v>
      </c>
      <c r="R297" s="636">
        <v>2</v>
      </c>
      <c r="S297" s="652"/>
      <c r="T297" s="968"/>
      <c r="U297" s="968"/>
      <c r="V297" s="995"/>
      <c r="W297" s="995"/>
      <c r="X297" s="995"/>
      <c r="Y297" s="995"/>
      <c r="Z297" s="995"/>
      <c r="AA297" s="1003"/>
      <c r="AB297" s="1004"/>
    </row>
    <row r="298" spans="1:28" s="107" customFormat="1">
      <c r="A298" s="605">
        <v>577140</v>
      </c>
      <c r="B298" s="628" t="s">
        <v>331</v>
      </c>
      <c r="C298" s="630" t="s">
        <v>1155</v>
      </c>
      <c r="D298" s="628" t="s">
        <v>1170</v>
      </c>
      <c r="E298" s="650" t="s">
        <v>1171</v>
      </c>
      <c r="F298" s="629">
        <v>1</v>
      </c>
      <c r="G298" s="630" t="s">
        <v>40</v>
      </c>
      <c r="H298" s="631">
        <v>2002</v>
      </c>
      <c r="I298" s="119" t="s">
        <v>1172</v>
      </c>
      <c r="J298" s="124" t="s">
        <v>1173</v>
      </c>
      <c r="K298" s="651">
        <v>0.24</v>
      </c>
      <c r="L298" s="630" t="s">
        <v>204</v>
      </c>
      <c r="M298" s="628">
        <v>25</v>
      </c>
      <c r="N298" s="628" t="s">
        <v>185</v>
      </c>
      <c r="O298" s="628" t="s">
        <v>114</v>
      </c>
      <c r="P298" s="628">
        <v>2</v>
      </c>
      <c r="Q298" s="628">
        <v>5</v>
      </c>
      <c r="R298" s="636">
        <v>3</v>
      </c>
      <c r="S298" s="652"/>
      <c r="T298" s="968"/>
      <c r="U298" s="968"/>
      <c r="V298" s="995"/>
      <c r="W298" s="995"/>
      <c r="X298" s="995"/>
      <c r="Y298" s="995"/>
      <c r="Z298" s="995"/>
      <c r="AA298" s="1003"/>
      <c r="AB298" s="1004"/>
    </row>
    <row r="299" spans="1:28" s="107" customFormat="1">
      <c r="A299" s="605">
        <v>577140</v>
      </c>
      <c r="B299" s="628" t="s">
        <v>331</v>
      </c>
      <c r="C299" s="630" t="s">
        <v>1155</v>
      </c>
      <c r="D299" s="628" t="s">
        <v>1174</v>
      </c>
      <c r="E299" s="653" t="s">
        <v>1175</v>
      </c>
      <c r="F299" s="629">
        <v>1</v>
      </c>
      <c r="G299" s="630" t="s">
        <v>40</v>
      </c>
      <c r="H299" s="631">
        <v>2000</v>
      </c>
      <c r="I299" s="119" t="s">
        <v>196</v>
      </c>
      <c r="J299" s="124" t="s">
        <v>1176</v>
      </c>
      <c r="K299" s="632">
        <v>6.6109999999999998</v>
      </c>
      <c r="L299" s="630" t="s">
        <v>204</v>
      </c>
      <c r="M299" s="628">
        <v>25</v>
      </c>
      <c r="N299" s="628" t="s">
        <v>185</v>
      </c>
      <c r="O299" s="628" t="s">
        <v>114</v>
      </c>
      <c r="P299" s="628">
        <v>2</v>
      </c>
      <c r="Q299" s="628">
        <v>5</v>
      </c>
      <c r="R299" s="636">
        <v>3</v>
      </c>
      <c r="S299" s="652"/>
      <c r="T299" s="968"/>
      <c r="U299" s="968"/>
      <c r="V299" s="995"/>
      <c r="W299" s="995"/>
      <c r="X299" s="995"/>
      <c r="Y299" s="995"/>
      <c r="Z299" s="995"/>
      <c r="AA299" s="1003"/>
      <c r="AB299" s="1004"/>
    </row>
    <row r="300" spans="1:28" s="107" customFormat="1">
      <c r="A300" s="605">
        <v>577140</v>
      </c>
      <c r="B300" s="628" t="s">
        <v>331</v>
      </c>
      <c r="C300" s="630" t="s">
        <v>1155</v>
      </c>
      <c r="D300" s="628" t="s">
        <v>1177</v>
      </c>
      <c r="E300" s="653" t="s">
        <v>1178</v>
      </c>
      <c r="F300" s="629">
        <v>1</v>
      </c>
      <c r="G300" s="630" t="s">
        <v>40</v>
      </c>
      <c r="H300" s="631">
        <v>2002</v>
      </c>
      <c r="I300" s="119" t="s">
        <v>330</v>
      </c>
      <c r="J300" s="124" t="s">
        <v>758</v>
      </c>
      <c r="K300" s="632">
        <v>2.3610000000000002</v>
      </c>
      <c r="L300" s="630" t="s">
        <v>204</v>
      </c>
      <c r="M300" s="628">
        <v>25</v>
      </c>
      <c r="N300" s="628" t="s">
        <v>185</v>
      </c>
      <c r="O300" s="628" t="s">
        <v>114</v>
      </c>
      <c r="P300" s="628">
        <v>1</v>
      </c>
      <c r="Q300" s="628">
        <v>5</v>
      </c>
      <c r="R300" s="636">
        <v>2</v>
      </c>
      <c r="S300" s="652"/>
      <c r="T300" s="968"/>
      <c r="U300" s="968"/>
      <c r="V300" s="995"/>
      <c r="W300" s="995"/>
      <c r="X300" s="995"/>
      <c r="Y300" s="995"/>
      <c r="Z300" s="995"/>
      <c r="AA300" s="1003"/>
      <c r="AB300" s="1004"/>
    </row>
    <row r="301" spans="1:28">
      <c r="A301" s="605">
        <v>577140</v>
      </c>
      <c r="B301" s="605" t="s">
        <v>331</v>
      </c>
      <c r="C301" s="609" t="s">
        <v>1155</v>
      </c>
      <c r="D301" s="605" t="s">
        <v>1179</v>
      </c>
      <c r="E301" s="641" t="s">
        <v>1180</v>
      </c>
      <c r="F301" s="608">
        <v>1</v>
      </c>
      <c r="G301" s="609" t="s">
        <v>40</v>
      </c>
      <c r="H301" s="610">
        <v>1971</v>
      </c>
      <c r="I301" s="606" t="s">
        <v>191</v>
      </c>
      <c r="J301" s="611" t="s">
        <v>1181</v>
      </c>
      <c r="K301" s="612">
        <v>10.6</v>
      </c>
      <c r="L301" s="609" t="s">
        <v>204</v>
      </c>
      <c r="M301" s="605">
        <v>25</v>
      </c>
      <c r="N301" s="605" t="s">
        <v>185</v>
      </c>
      <c r="O301" s="605" t="s">
        <v>114</v>
      </c>
      <c r="P301" s="605">
        <v>3</v>
      </c>
      <c r="Q301" s="605">
        <v>5</v>
      </c>
      <c r="R301" s="613">
        <v>4</v>
      </c>
      <c r="S301" s="644" t="s">
        <v>237</v>
      </c>
      <c r="T301" s="968"/>
      <c r="U301" s="968"/>
      <c r="V301" s="995"/>
      <c r="W301" s="995"/>
      <c r="X301" s="995"/>
      <c r="Y301" s="995"/>
      <c r="Z301" s="995"/>
      <c r="AA301" s="1003"/>
      <c r="AB301" s="1004"/>
    </row>
    <row r="302" spans="1:28">
      <c r="A302" s="605">
        <v>577140</v>
      </c>
      <c r="B302" s="605" t="s">
        <v>331</v>
      </c>
      <c r="C302" s="609" t="s">
        <v>1182</v>
      </c>
      <c r="D302" s="605" t="s">
        <v>1183</v>
      </c>
      <c r="E302" s="641" t="s">
        <v>1184</v>
      </c>
      <c r="F302" s="608">
        <v>1</v>
      </c>
      <c r="G302" s="609" t="s">
        <v>40</v>
      </c>
      <c r="H302" s="610">
        <v>2000</v>
      </c>
      <c r="I302" s="606" t="s">
        <v>191</v>
      </c>
      <c r="J302" s="611" t="s">
        <v>1185</v>
      </c>
      <c r="K302" s="612">
        <v>11.5</v>
      </c>
      <c r="L302" s="609" t="s">
        <v>204</v>
      </c>
      <c r="M302" s="605">
        <v>25</v>
      </c>
      <c r="N302" s="605" t="s">
        <v>185</v>
      </c>
      <c r="O302" s="605" t="s">
        <v>114</v>
      </c>
      <c r="P302" s="605">
        <v>2</v>
      </c>
      <c r="Q302" s="605">
        <v>5</v>
      </c>
      <c r="R302" s="613">
        <v>3</v>
      </c>
      <c r="S302" s="644"/>
      <c r="T302" s="968"/>
      <c r="U302" s="968"/>
      <c r="V302" s="995"/>
      <c r="W302" s="995"/>
      <c r="X302" s="995"/>
      <c r="Y302" s="995"/>
      <c r="Z302" s="995"/>
      <c r="AA302" s="1003"/>
      <c r="AB302" s="1004"/>
    </row>
    <row r="303" spans="1:28">
      <c r="A303" s="605">
        <v>577140</v>
      </c>
      <c r="B303" s="605" t="s">
        <v>331</v>
      </c>
      <c r="C303" s="609" t="s">
        <v>64</v>
      </c>
      <c r="D303" s="605" t="s">
        <v>1186</v>
      </c>
      <c r="E303" s="641" t="s">
        <v>1187</v>
      </c>
      <c r="F303" s="608">
        <v>1</v>
      </c>
      <c r="G303" s="609" t="s">
        <v>40</v>
      </c>
      <c r="H303" s="610">
        <v>2000</v>
      </c>
      <c r="I303" s="606" t="s">
        <v>191</v>
      </c>
      <c r="J303" s="611" t="s">
        <v>1188</v>
      </c>
      <c r="K303" s="612">
        <v>2.75</v>
      </c>
      <c r="L303" s="609" t="s">
        <v>204</v>
      </c>
      <c r="M303" s="605">
        <v>25</v>
      </c>
      <c r="N303" s="605" t="s">
        <v>185</v>
      </c>
      <c r="O303" s="605" t="s">
        <v>114</v>
      </c>
      <c r="P303" s="605">
        <v>2</v>
      </c>
      <c r="Q303" s="605">
        <v>5</v>
      </c>
      <c r="R303" s="613">
        <v>3</v>
      </c>
      <c r="S303" s="644"/>
      <c r="T303" s="968"/>
      <c r="U303" s="968"/>
      <c r="V303" s="995"/>
      <c r="W303" s="995"/>
      <c r="X303" s="995"/>
      <c r="Y303" s="995"/>
      <c r="Z303" s="995"/>
      <c r="AA303" s="1003"/>
      <c r="AB303" s="1004"/>
    </row>
    <row r="304" spans="1:28">
      <c r="A304" s="605">
        <v>577140</v>
      </c>
      <c r="B304" s="605" t="s">
        <v>331</v>
      </c>
      <c r="C304" s="609" t="s">
        <v>64</v>
      </c>
      <c r="D304" s="605" t="s">
        <v>1189</v>
      </c>
      <c r="E304" s="641" t="s">
        <v>1187</v>
      </c>
      <c r="F304" s="608">
        <v>1</v>
      </c>
      <c r="G304" s="609" t="s">
        <v>40</v>
      </c>
      <c r="H304" s="610">
        <v>2000</v>
      </c>
      <c r="I304" s="606" t="s">
        <v>191</v>
      </c>
      <c r="J304" s="611" t="s">
        <v>1188</v>
      </c>
      <c r="K304" s="612">
        <v>3.056</v>
      </c>
      <c r="L304" s="609" t="s">
        <v>204</v>
      </c>
      <c r="M304" s="605">
        <v>25</v>
      </c>
      <c r="N304" s="605" t="s">
        <v>185</v>
      </c>
      <c r="O304" s="605" t="s">
        <v>114</v>
      </c>
      <c r="P304" s="605">
        <v>2</v>
      </c>
      <c r="Q304" s="605">
        <v>5</v>
      </c>
      <c r="R304" s="613">
        <v>3</v>
      </c>
      <c r="S304" s="644"/>
      <c r="T304" s="968"/>
      <c r="U304" s="968"/>
      <c r="V304" s="995"/>
      <c r="W304" s="995"/>
      <c r="X304" s="995"/>
      <c r="Y304" s="995"/>
      <c r="Z304" s="995"/>
      <c r="AA304" s="1003"/>
      <c r="AB304" s="1004"/>
    </row>
    <row r="305" spans="1:28">
      <c r="A305" s="605">
        <v>577140</v>
      </c>
      <c r="B305" s="605" t="s">
        <v>331</v>
      </c>
      <c r="C305" s="609" t="s">
        <v>1155</v>
      </c>
      <c r="D305" s="605" t="s">
        <v>1190</v>
      </c>
      <c r="E305" s="641" t="s">
        <v>1191</v>
      </c>
      <c r="F305" s="608">
        <v>1</v>
      </c>
      <c r="G305" s="609" t="s">
        <v>40</v>
      </c>
      <c r="H305" s="610">
        <v>2000</v>
      </c>
      <c r="I305" s="606" t="s">
        <v>191</v>
      </c>
      <c r="J305" s="611" t="s">
        <v>1192</v>
      </c>
      <c r="K305" s="612">
        <v>3.5</v>
      </c>
      <c r="L305" s="609" t="s">
        <v>204</v>
      </c>
      <c r="M305" s="605">
        <v>25</v>
      </c>
      <c r="N305" s="605" t="s">
        <v>185</v>
      </c>
      <c r="O305" s="605" t="s">
        <v>114</v>
      </c>
      <c r="P305" s="605">
        <v>2</v>
      </c>
      <c r="Q305" s="605">
        <v>5</v>
      </c>
      <c r="R305" s="613">
        <v>3</v>
      </c>
      <c r="S305" s="644"/>
      <c r="T305" s="968"/>
      <c r="U305" s="968"/>
      <c r="V305" s="995"/>
      <c r="W305" s="995"/>
      <c r="X305" s="995"/>
      <c r="Y305" s="995"/>
      <c r="Z305" s="995"/>
      <c r="AA305" s="1003"/>
      <c r="AB305" s="1004"/>
    </row>
    <row r="306" spans="1:28">
      <c r="A306" s="605">
        <v>577140</v>
      </c>
      <c r="B306" s="605" t="s">
        <v>331</v>
      </c>
      <c r="C306" s="609" t="s">
        <v>64</v>
      </c>
      <c r="D306" s="605" t="s">
        <v>1193</v>
      </c>
      <c r="E306" s="641" t="s">
        <v>1191</v>
      </c>
      <c r="F306" s="608">
        <v>1</v>
      </c>
      <c r="G306" s="609" t="s">
        <v>40</v>
      </c>
      <c r="H306" s="610">
        <v>2000</v>
      </c>
      <c r="I306" s="606" t="s">
        <v>191</v>
      </c>
      <c r="J306" s="611" t="s">
        <v>1192</v>
      </c>
      <c r="K306" s="612">
        <v>2.8889999999999998</v>
      </c>
      <c r="L306" s="609" t="s">
        <v>204</v>
      </c>
      <c r="M306" s="605">
        <v>25</v>
      </c>
      <c r="N306" s="605" t="s">
        <v>185</v>
      </c>
      <c r="O306" s="605" t="s">
        <v>114</v>
      </c>
      <c r="P306" s="605">
        <v>2</v>
      </c>
      <c r="Q306" s="605">
        <v>5</v>
      </c>
      <c r="R306" s="613">
        <v>3</v>
      </c>
      <c r="S306" s="644"/>
      <c r="T306" s="968"/>
      <c r="U306" s="968"/>
      <c r="V306" s="995"/>
      <c r="W306" s="995"/>
      <c r="X306" s="995"/>
      <c r="Y306" s="995"/>
      <c r="Z306" s="995"/>
      <c r="AA306" s="1003"/>
      <c r="AB306" s="1004"/>
    </row>
    <row r="307" spans="1:28">
      <c r="A307" s="605">
        <v>577140</v>
      </c>
      <c r="B307" s="605" t="s">
        <v>331</v>
      </c>
      <c r="C307" s="609" t="s">
        <v>64</v>
      </c>
      <c r="D307" s="605" t="s">
        <v>1194</v>
      </c>
      <c r="E307" s="641" t="s">
        <v>1195</v>
      </c>
      <c r="F307" s="608">
        <v>1</v>
      </c>
      <c r="G307" s="609" t="s">
        <v>40</v>
      </c>
      <c r="H307" s="610">
        <v>2000</v>
      </c>
      <c r="I307" s="606" t="s">
        <v>191</v>
      </c>
      <c r="J307" s="611" t="s">
        <v>1192</v>
      </c>
      <c r="K307" s="612">
        <v>5.56</v>
      </c>
      <c r="L307" s="609" t="s">
        <v>204</v>
      </c>
      <c r="M307" s="605">
        <v>25</v>
      </c>
      <c r="N307" s="605" t="s">
        <v>185</v>
      </c>
      <c r="O307" s="605" t="s">
        <v>114</v>
      </c>
      <c r="P307" s="605">
        <v>2</v>
      </c>
      <c r="Q307" s="605">
        <v>5</v>
      </c>
      <c r="R307" s="613">
        <v>3</v>
      </c>
      <c r="S307" s="644"/>
      <c r="T307" s="968"/>
      <c r="U307" s="968"/>
      <c r="V307" s="995"/>
      <c r="W307" s="995"/>
      <c r="X307" s="995"/>
      <c r="Y307" s="995"/>
      <c r="Z307" s="995"/>
      <c r="AA307" s="1003"/>
      <c r="AB307" s="1004"/>
    </row>
    <row r="308" spans="1:28">
      <c r="A308" s="605">
        <v>577140</v>
      </c>
      <c r="B308" s="605" t="s">
        <v>331</v>
      </c>
      <c r="C308" s="609" t="s">
        <v>64</v>
      </c>
      <c r="D308" s="605" t="s">
        <v>1196</v>
      </c>
      <c r="E308" s="641" t="s">
        <v>1197</v>
      </c>
      <c r="F308" s="608">
        <v>1</v>
      </c>
      <c r="G308" s="609" t="s">
        <v>40</v>
      </c>
      <c r="H308" s="610">
        <v>2000</v>
      </c>
      <c r="I308" s="606" t="s">
        <v>191</v>
      </c>
      <c r="J308" s="611" t="s">
        <v>1059</v>
      </c>
      <c r="K308" s="612">
        <v>3.33</v>
      </c>
      <c r="L308" s="609" t="s">
        <v>204</v>
      </c>
      <c r="M308" s="605">
        <v>25</v>
      </c>
      <c r="N308" s="605" t="s">
        <v>185</v>
      </c>
      <c r="O308" s="605" t="s">
        <v>114</v>
      </c>
      <c r="P308" s="605">
        <v>2</v>
      </c>
      <c r="Q308" s="605">
        <v>5</v>
      </c>
      <c r="R308" s="613">
        <v>3</v>
      </c>
      <c r="S308" s="644"/>
      <c r="T308" s="968"/>
      <c r="U308" s="968"/>
      <c r="V308" s="995"/>
      <c r="W308" s="995"/>
      <c r="X308" s="995"/>
      <c r="Y308" s="995"/>
      <c r="Z308" s="995"/>
      <c r="AA308" s="1003"/>
      <c r="AB308" s="1004"/>
    </row>
    <row r="309" spans="1:28">
      <c r="A309" s="605">
        <v>577140</v>
      </c>
      <c r="B309" s="605" t="s">
        <v>331</v>
      </c>
      <c r="C309" s="609" t="s">
        <v>1155</v>
      </c>
      <c r="D309" s="605" t="s">
        <v>1198</v>
      </c>
      <c r="E309" s="641" t="s">
        <v>1199</v>
      </c>
      <c r="F309" s="608">
        <v>1</v>
      </c>
      <c r="G309" s="609" t="s">
        <v>40</v>
      </c>
      <c r="H309" s="610">
        <v>2000</v>
      </c>
      <c r="I309" s="606" t="s">
        <v>191</v>
      </c>
      <c r="J309" s="611" t="s">
        <v>1059</v>
      </c>
      <c r="K309" s="612" t="s">
        <v>184</v>
      </c>
      <c r="L309" s="609" t="s">
        <v>204</v>
      </c>
      <c r="M309" s="605">
        <v>25</v>
      </c>
      <c r="N309" s="605" t="s">
        <v>185</v>
      </c>
      <c r="O309" s="605" t="s">
        <v>114</v>
      </c>
      <c r="P309" s="605">
        <v>2</v>
      </c>
      <c r="Q309" s="605">
        <v>5</v>
      </c>
      <c r="R309" s="613">
        <v>3</v>
      </c>
      <c r="S309" s="644"/>
      <c r="T309" s="968"/>
      <c r="U309" s="968"/>
      <c r="V309" s="995"/>
      <c r="W309" s="995"/>
      <c r="X309" s="995"/>
      <c r="Y309" s="995"/>
      <c r="Z309" s="995"/>
      <c r="AA309" s="1003"/>
      <c r="AB309" s="1004"/>
    </row>
    <row r="310" spans="1:28">
      <c r="A310" s="605">
        <v>577140</v>
      </c>
      <c r="B310" s="605" t="s">
        <v>331</v>
      </c>
      <c r="C310" s="609" t="s">
        <v>1155</v>
      </c>
      <c r="D310" s="605" t="s">
        <v>1200</v>
      </c>
      <c r="E310" s="641" t="s">
        <v>1201</v>
      </c>
      <c r="F310" s="608">
        <v>1</v>
      </c>
      <c r="G310" s="609" t="s">
        <v>40</v>
      </c>
      <c r="H310" s="610">
        <v>2000</v>
      </c>
      <c r="I310" s="606" t="s">
        <v>191</v>
      </c>
      <c r="J310" s="611" t="s">
        <v>1059</v>
      </c>
      <c r="K310" s="612">
        <v>3.8330000000000002</v>
      </c>
      <c r="L310" s="609" t="s">
        <v>204</v>
      </c>
      <c r="M310" s="605">
        <v>25</v>
      </c>
      <c r="N310" s="605" t="s">
        <v>185</v>
      </c>
      <c r="O310" s="605" t="s">
        <v>114</v>
      </c>
      <c r="P310" s="605">
        <v>2</v>
      </c>
      <c r="Q310" s="605">
        <v>5</v>
      </c>
      <c r="R310" s="613">
        <v>3</v>
      </c>
      <c r="S310" s="644"/>
      <c r="T310" s="968"/>
      <c r="U310" s="968"/>
      <c r="V310" s="995"/>
      <c r="W310" s="995"/>
      <c r="X310" s="995"/>
      <c r="Y310" s="995"/>
      <c r="Z310" s="995"/>
      <c r="AA310" s="1003"/>
      <c r="AB310" s="1004"/>
    </row>
    <row r="311" spans="1:28">
      <c r="A311" s="605">
        <v>577140</v>
      </c>
      <c r="B311" s="605" t="s">
        <v>331</v>
      </c>
      <c r="C311" s="609" t="s">
        <v>1155</v>
      </c>
      <c r="D311" s="605" t="s">
        <v>1202</v>
      </c>
      <c r="E311" s="641" t="s">
        <v>1203</v>
      </c>
      <c r="F311" s="608">
        <v>1</v>
      </c>
      <c r="G311" s="609" t="s">
        <v>40</v>
      </c>
      <c r="H311" s="610" t="s">
        <v>184</v>
      </c>
      <c r="I311" s="606" t="s">
        <v>191</v>
      </c>
      <c r="J311" s="611" t="s">
        <v>1204</v>
      </c>
      <c r="K311" s="612">
        <v>15.41</v>
      </c>
      <c r="L311" s="609" t="s">
        <v>204</v>
      </c>
      <c r="M311" s="605">
        <v>25</v>
      </c>
      <c r="N311" s="605" t="s">
        <v>185</v>
      </c>
      <c r="O311" s="605" t="s">
        <v>114</v>
      </c>
      <c r="P311" s="605">
        <v>2</v>
      </c>
      <c r="Q311" s="605">
        <v>5</v>
      </c>
      <c r="R311" s="613">
        <v>3</v>
      </c>
      <c r="S311" s="644"/>
      <c r="T311" s="968"/>
      <c r="U311" s="968"/>
      <c r="V311" s="995"/>
      <c r="W311" s="995"/>
      <c r="X311" s="995"/>
      <c r="Y311" s="995"/>
      <c r="Z311" s="995"/>
      <c r="AA311" s="1003"/>
      <c r="AB311" s="1004"/>
    </row>
    <row r="312" spans="1:28">
      <c r="A312" s="605">
        <v>577140</v>
      </c>
      <c r="B312" s="605" t="s">
        <v>331</v>
      </c>
      <c r="C312" s="609" t="s">
        <v>1155</v>
      </c>
      <c r="D312" s="605" t="s">
        <v>1205</v>
      </c>
      <c r="E312" s="641" t="s">
        <v>1206</v>
      </c>
      <c r="F312" s="608">
        <v>1</v>
      </c>
      <c r="G312" s="609" t="s">
        <v>40</v>
      </c>
      <c r="H312" s="610" t="s">
        <v>184</v>
      </c>
      <c r="I312" s="606" t="s">
        <v>191</v>
      </c>
      <c r="J312" s="611" t="s">
        <v>1207</v>
      </c>
      <c r="K312" s="612">
        <v>1.806</v>
      </c>
      <c r="L312" s="609" t="s">
        <v>204</v>
      </c>
      <c r="M312" s="605">
        <v>25</v>
      </c>
      <c r="N312" s="605" t="s">
        <v>185</v>
      </c>
      <c r="O312" s="605" t="s">
        <v>114</v>
      </c>
      <c r="P312" s="605">
        <v>2</v>
      </c>
      <c r="Q312" s="605">
        <v>5</v>
      </c>
      <c r="R312" s="613">
        <v>3</v>
      </c>
      <c r="S312" s="644"/>
      <c r="T312" s="968"/>
      <c r="U312" s="968"/>
      <c r="V312" s="995"/>
      <c r="W312" s="995"/>
      <c r="X312" s="995"/>
      <c r="Y312" s="995"/>
      <c r="Z312" s="995"/>
      <c r="AA312" s="1003"/>
      <c r="AB312" s="1004"/>
    </row>
    <row r="313" spans="1:28">
      <c r="A313" s="605">
        <v>572201</v>
      </c>
      <c r="B313" s="605" t="s">
        <v>331</v>
      </c>
      <c r="C313" s="609" t="s">
        <v>1208</v>
      </c>
      <c r="D313" s="605"/>
      <c r="E313" s="641" t="s">
        <v>1209</v>
      </c>
      <c r="F313" s="608">
        <v>1</v>
      </c>
      <c r="G313" s="609" t="s">
        <v>40</v>
      </c>
      <c r="H313" s="610" t="s">
        <v>184</v>
      </c>
      <c r="I313" s="606" t="s">
        <v>49</v>
      </c>
      <c r="J313" s="611" t="s">
        <v>49</v>
      </c>
      <c r="K313" s="612" t="s">
        <v>184</v>
      </c>
      <c r="L313" s="609" t="s">
        <v>184</v>
      </c>
      <c r="M313" s="605">
        <v>25</v>
      </c>
      <c r="N313" s="605" t="s">
        <v>185</v>
      </c>
      <c r="O313" s="605" t="s">
        <v>114</v>
      </c>
      <c r="P313" s="605">
        <v>2</v>
      </c>
      <c r="Q313" s="605">
        <v>5</v>
      </c>
      <c r="R313" s="613">
        <v>3</v>
      </c>
      <c r="S313" s="644"/>
      <c r="T313" s="968"/>
      <c r="U313" s="968"/>
      <c r="V313" s="995"/>
      <c r="W313" s="995"/>
      <c r="X313" s="995"/>
      <c r="Y313" s="995"/>
      <c r="Z313" s="995"/>
      <c r="AA313" s="1003"/>
      <c r="AB313" s="1004"/>
    </row>
    <row r="314" spans="1:28">
      <c r="A314" s="605">
        <v>572201</v>
      </c>
      <c r="B314" s="605" t="s">
        <v>331</v>
      </c>
      <c r="C314" s="609" t="s">
        <v>1210</v>
      </c>
      <c r="D314" s="605"/>
      <c r="E314" s="641" t="s">
        <v>1211</v>
      </c>
      <c r="F314" s="608">
        <v>1</v>
      </c>
      <c r="G314" s="609" t="s">
        <v>40</v>
      </c>
      <c r="H314" s="610" t="s">
        <v>184</v>
      </c>
      <c r="I314" s="606" t="s">
        <v>187</v>
      </c>
      <c r="J314" s="611" t="s">
        <v>1212</v>
      </c>
      <c r="K314" s="612">
        <v>1848</v>
      </c>
      <c r="L314" s="609" t="s">
        <v>63</v>
      </c>
      <c r="M314" s="605">
        <v>25</v>
      </c>
      <c r="N314" s="605" t="s">
        <v>185</v>
      </c>
      <c r="O314" s="605" t="s">
        <v>114</v>
      </c>
      <c r="P314" s="605">
        <v>1</v>
      </c>
      <c r="Q314" s="605">
        <v>5</v>
      </c>
      <c r="R314" s="613">
        <v>2</v>
      </c>
      <c r="S314" s="644"/>
      <c r="T314" s="968"/>
      <c r="U314" s="968"/>
      <c r="V314" s="995"/>
      <c r="W314" s="995"/>
      <c r="X314" s="995"/>
      <c r="Y314" s="995"/>
      <c r="Z314" s="995"/>
      <c r="AA314" s="1003"/>
      <c r="AB314" s="1004"/>
    </row>
    <row r="315" spans="1:28">
      <c r="A315" s="605">
        <v>570000</v>
      </c>
      <c r="B315" s="605" t="s">
        <v>331</v>
      </c>
      <c r="C315" s="609" t="s">
        <v>1213</v>
      </c>
      <c r="D315" s="605"/>
      <c r="E315" s="641" t="s">
        <v>1213</v>
      </c>
      <c r="F315" s="608">
        <v>35</v>
      </c>
      <c r="G315" s="609" t="s">
        <v>40</v>
      </c>
      <c r="H315" s="610">
        <v>1971</v>
      </c>
      <c r="I315" s="611" t="s">
        <v>49</v>
      </c>
      <c r="J315" s="611" t="s">
        <v>49</v>
      </c>
      <c r="K315" s="612">
        <v>44618</v>
      </c>
      <c r="L315" s="643" t="s">
        <v>50</v>
      </c>
      <c r="M315" s="605">
        <v>35</v>
      </c>
      <c r="N315" s="605" t="s">
        <v>185</v>
      </c>
      <c r="O315" s="605" t="s">
        <v>114</v>
      </c>
      <c r="P315" s="605">
        <v>2</v>
      </c>
      <c r="Q315" s="605">
        <v>5</v>
      </c>
      <c r="R315" s="613">
        <v>3</v>
      </c>
      <c r="S315" s="644"/>
      <c r="T315" s="968"/>
      <c r="U315" s="968"/>
      <c r="V315" s="995"/>
      <c r="W315" s="995"/>
      <c r="X315" s="995"/>
      <c r="Y315" s="995"/>
      <c r="Z315" s="995"/>
      <c r="AA315" s="1003"/>
      <c r="AB315" s="1004"/>
    </row>
    <row r="316" spans="1:28">
      <c r="A316" s="605">
        <v>577150</v>
      </c>
      <c r="B316" s="605" t="s">
        <v>331</v>
      </c>
      <c r="C316" s="609" t="s">
        <v>1214</v>
      </c>
      <c r="D316" s="605" t="s">
        <v>1215</v>
      </c>
      <c r="E316" s="641" t="s">
        <v>1216</v>
      </c>
      <c r="F316" s="608">
        <v>1</v>
      </c>
      <c r="G316" s="609" t="s">
        <v>40</v>
      </c>
      <c r="H316" s="642" t="s">
        <v>184</v>
      </c>
      <c r="I316" s="611" t="s">
        <v>59</v>
      </c>
      <c r="J316" s="611" t="s">
        <v>721</v>
      </c>
      <c r="K316" s="612" t="s">
        <v>184</v>
      </c>
      <c r="L316" s="643" t="s">
        <v>184</v>
      </c>
      <c r="M316" s="605">
        <v>25</v>
      </c>
      <c r="N316" s="605" t="s">
        <v>185</v>
      </c>
      <c r="O316" s="605" t="s">
        <v>114</v>
      </c>
      <c r="P316" s="605">
        <v>1</v>
      </c>
      <c r="Q316" s="605">
        <v>5</v>
      </c>
      <c r="R316" s="613">
        <v>2</v>
      </c>
      <c r="S316" s="644"/>
      <c r="T316" s="968"/>
      <c r="U316" s="968"/>
      <c r="V316" s="995"/>
      <c r="W316" s="995"/>
      <c r="X316" s="995"/>
      <c r="Y316" s="995"/>
      <c r="Z316" s="995"/>
      <c r="AA316" s="1003"/>
      <c r="AB316" s="1004"/>
    </row>
    <row r="317" spans="1:28">
      <c r="A317" s="605">
        <v>577150</v>
      </c>
      <c r="B317" s="605" t="s">
        <v>331</v>
      </c>
      <c r="C317" s="609" t="s">
        <v>1214</v>
      </c>
      <c r="D317" s="605" t="s">
        <v>1217</v>
      </c>
      <c r="E317" s="641" t="s">
        <v>1216</v>
      </c>
      <c r="F317" s="608">
        <v>1</v>
      </c>
      <c r="G317" s="609" t="s">
        <v>40</v>
      </c>
      <c r="H317" s="642" t="s">
        <v>184</v>
      </c>
      <c r="I317" s="611" t="s">
        <v>59</v>
      </c>
      <c r="J317" s="611" t="s">
        <v>1086</v>
      </c>
      <c r="K317" s="612" t="s">
        <v>184</v>
      </c>
      <c r="L317" s="643" t="s">
        <v>184</v>
      </c>
      <c r="M317" s="605">
        <v>25</v>
      </c>
      <c r="N317" s="605" t="s">
        <v>185</v>
      </c>
      <c r="O317" s="605" t="s">
        <v>114</v>
      </c>
      <c r="P317" s="605">
        <v>1</v>
      </c>
      <c r="Q317" s="605">
        <v>5</v>
      </c>
      <c r="R317" s="613">
        <v>2</v>
      </c>
      <c r="S317" s="644"/>
      <c r="T317" s="968"/>
      <c r="U317" s="968"/>
      <c r="V317" s="995"/>
      <c r="W317" s="995"/>
      <c r="X317" s="995"/>
      <c r="Y317" s="995"/>
      <c r="Z317" s="995"/>
      <c r="AA317" s="1003"/>
      <c r="AB317" s="1004"/>
    </row>
    <row r="318" spans="1:28">
      <c r="A318" s="605">
        <v>577150</v>
      </c>
      <c r="B318" s="605" t="s">
        <v>331</v>
      </c>
      <c r="C318" s="609" t="s">
        <v>1214</v>
      </c>
      <c r="D318" s="605" t="s">
        <v>1218</v>
      </c>
      <c r="E318" s="641" t="s">
        <v>1216</v>
      </c>
      <c r="F318" s="608">
        <v>1</v>
      </c>
      <c r="G318" s="609" t="s">
        <v>40</v>
      </c>
      <c r="H318" s="642" t="s">
        <v>184</v>
      </c>
      <c r="I318" s="611" t="s">
        <v>205</v>
      </c>
      <c r="J318" s="611" t="s">
        <v>997</v>
      </c>
      <c r="K318" s="612" t="s">
        <v>184</v>
      </c>
      <c r="L318" s="643" t="s">
        <v>184</v>
      </c>
      <c r="M318" s="605">
        <v>25</v>
      </c>
      <c r="N318" s="605" t="s">
        <v>185</v>
      </c>
      <c r="O318" s="605" t="s">
        <v>114</v>
      </c>
      <c r="P318" s="605">
        <v>1</v>
      </c>
      <c r="Q318" s="605">
        <v>5</v>
      </c>
      <c r="R318" s="613">
        <v>2</v>
      </c>
      <c r="S318" s="644"/>
      <c r="T318" s="968"/>
      <c r="U318" s="968"/>
      <c r="V318" s="995"/>
      <c r="W318" s="995"/>
      <c r="X318" s="995"/>
      <c r="Y318" s="995"/>
      <c r="Z318" s="995"/>
      <c r="AA318" s="1003"/>
      <c r="AB318" s="1004"/>
    </row>
    <row r="319" spans="1:28">
      <c r="A319" s="605">
        <v>577140</v>
      </c>
      <c r="B319" s="605" t="s">
        <v>331</v>
      </c>
      <c r="C319" s="609" t="s">
        <v>1219</v>
      </c>
      <c r="D319" s="605" t="s">
        <v>1220</v>
      </c>
      <c r="E319" s="641" t="s">
        <v>1221</v>
      </c>
      <c r="F319" s="608">
        <v>1</v>
      </c>
      <c r="G319" s="609" t="s">
        <v>40</v>
      </c>
      <c r="H319" s="642" t="s">
        <v>184</v>
      </c>
      <c r="I319" s="611" t="s">
        <v>61</v>
      </c>
      <c r="J319" s="611" t="s">
        <v>724</v>
      </c>
      <c r="K319" s="612" t="s">
        <v>184</v>
      </c>
      <c r="L319" s="643" t="s">
        <v>184</v>
      </c>
      <c r="M319" s="605">
        <v>25</v>
      </c>
      <c r="N319" s="605" t="s">
        <v>185</v>
      </c>
      <c r="O319" s="605" t="s">
        <v>114</v>
      </c>
      <c r="P319" s="605">
        <v>1</v>
      </c>
      <c r="Q319" s="605">
        <v>5</v>
      </c>
      <c r="R319" s="613">
        <v>2</v>
      </c>
      <c r="S319" s="644"/>
      <c r="T319" s="968"/>
      <c r="U319" s="968"/>
      <c r="V319" s="995"/>
      <c r="W319" s="995"/>
      <c r="X319" s="995"/>
      <c r="Y319" s="995"/>
      <c r="Z319" s="995"/>
      <c r="AA319" s="1003"/>
      <c r="AB319" s="1004"/>
    </row>
    <row r="320" spans="1:28">
      <c r="A320" s="598">
        <v>58</v>
      </c>
      <c r="B320" s="598"/>
      <c r="C320" s="117" t="s">
        <v>362</v>
      </c>
      <c r="D320" s="598"/>
      <c r="E320" s="117"/>
      <c r="F320" s="599"/>
      <c r="G320" s="600"/>
      <c r="H320" s="601"/>
      <c r="I320" s="132"/>
      <c r="J320" s="132"/>
      <c r="K320" s="602"/>
      <c r="L320" s="600"/>
      <c r="M320" s="601"/>
      <c r="N320" s="601"/>
      <c r="O320" s="625"/>
      <c r="P320" s="625"/>
      <c r="Q320" s="625"/>
      <c r="R320" s="626"/>
      <c r="S320" s="627"/>
      <c r="T320" s="627"/>
      <c r="U320" s="627"/>
      <c r="V320" s="1005"/>
      <c r="W320" s="1005"/>
      <c r="X320" s="1005"/>
      <c r="Y320" s="1005"/>
      <c r="Z320" s="1005"/>
      <c r="AA320" s="1006"/>
      <c r="AB320" s="1007"/>
    </row>
    <row r="321" spans="1:28">
      <c r="A321" s="605">
        <v>580000</v>
      </c>
      <c r="B321" s="605" t="s">
        <v>331</v>
      </c>
      <c r="C321" s="609" t="s">
        <v>208</v>
      </c>
      <c r="D321" s="605"/>
      <c r="E321" s="609" t="s">
        <v>209</v>
      </c>
      <c r="F321" s="608">
        <v>1</v>
      </c>
      <c r="G321" s="609" t="s">
        <v>48</v>
      </c>
      <c r="H321" s="610" t="s">
        <v>1222</v>
      </c>
      <c r="I321" s="611" t="s">
        <v>49</v>
      </c>
      <c r="J321" s="611" t="s">
        <v>49</v>
      </c>
      <c r="K321" s="612">
        <v>44618</v>
      </c>
      <c r="L321" s="643" t="s">
        <v>50</v>
      </c>
      <c r="M321" s="605">
        <v>15</v>
      </c>
      <c r="N321" s="605" t="s">
        <v>210</v>
      </c>
      <c r="O321" s="605"/>
      <c r="P321" s="605"/>
      <c r="Q321" s="605"/>
      <c r="R321" s="613">
        <v>1</v>
      </c>
      <c r="S321" s="614"/>
      <c r="T321" s="967"/>
      <c r="U321" s="967"/>
      <c r="V321" s="995"/>
      <c r="W321" s="995"/>
      <c r="X321" s="995"/>
      <c r="Y321" s="995"/>
      <c r="Z321" s="995"/>
      <c r="AA321" s="1003"/>
      <c r="AB321" s="1004"/>
    </row>
    <row r="322" spans="1:28">
      <c r="A322" s="605">
        <v>582010</v>
      </c>
      <c r="B322" s="605" t="s">
        <v>331</v>
      </c>
      <c r="C322" s="609" t="s">
        <v>211</v>
      </c>
      <c r="D322" s="605"/>
      <c r="E322" s="630" t="s">
        <v>1223</v>
      </c>
      <c r="F322" s="608">
        <v>1</v>
      </c>
      <c r="G322" s="609" t="s">
        <v>358</v>
      </c>
      <c r="H322" s="654" t="s">
        <v>1224</v>
      </c>
      <c r="I322" s="611" t="s">
        <v>59</v>
      </c>
      <c r="J322" s="611" t="s">
        <v>691</v>
      </c>
      <c r="K322" s="612" t="s">
        <v>184</v>
      </c>
      <c r="L322" s="643" t="s">
        <v>184</v>
      </c>
      <c r="M322" s="605">
        <v>30</v>
      </c>
      <c r="N322" s="605" t="s">
        <v>185</v>
      </c>
      <c r="O322" s="605"/>
      <c r="P322" s="605"/>
      <c r="Q322" s="605"/>
      <c r="R322" s="613">
        <v>1</v>
      </c>
      <c r="S322" s="614"/>
      <c r="T322" s="967"/>
      <c r="U322" s="967"/>
      <c r="V322" s="995"/>
      <c r="W322" s="995"/>
      <c r="X322" s="995"/>
      <c r="Y322" s="995"/>
      <c r="Z322" s="995"/>
      <c r="AA322" s="1003"/>
      <c r="AB322" s="1004"/>
    </row>
    <row r="323" spans="1:28">
      <c r="A323" s="605">
        <v>582010</v>
      </c>
      <c r="B323" s="605" t="s">
        <v>331</v>
      </c>
      <c r="C323" s="609" t="s">
        <v>211</v>
      </c>
      <c r="D323" s="605"/>
      <c r="E323" s="630" t="s">
        <v>1225</v>
      </c>
      <c r="F323" s="608">
        <v>1</v>
      </c>
      <c r="G323" s="609" t="s">
        <v>358</v>
      </c>
      <c r="H323" s="654" t="s">
        <v>1224</v>
      </c>
      <c r="I323" s="611" t="s">
        <v>59</v>
      </c>
      <c r="J323" s="611" t="s">
        <v>1086</v>
      </c>
      <c r="K323" s="612" t="s">
        <v>184</v>
      </c>
      <c r="L323" s="643" t="s">
        <v>184</v>
      </c>
      <c r="M323" s="605">
        <v>30</v>
      </c>
      <c r="N323" s="605" t="s">
        <v>185</v>
      </c>
      <c r="O323" s="605"/>
      <c r="P323" s="605"/>
      <c r="Q323" s="605"/>
      <c r="R323" s="613">
        <v>1</v>
      </c>
      <c r="S323" s="614"/>
      <c r="T323" s="967"/>
      <c r="U323" s="967"/>
      <c r="V323" s="995"/>
      <c r="W323" s="995"/>
      <c r="X323" s="995"/>
      <c r="Y323" s="995"/>
      <c r="Z323" s="995"/>
      <c r="AA323" s="1003"/>
      <c r="AB323" s="1004"/>
    </row>
    <row r="324" spans="1:28">
      <c r="A324" s="605">
        <v>582010</v>
      </c>
      <c r="B324" s="605" t="s">
        <v>331</v>
      </c>
      <c r="C324" s="609" t="s">
        <v>211</v>
      </c>
      <c r="D324" s="605"/>
      <c r="E324" s="630" t="s">
        <v>1226</v>
      </c>
      <c r="F324" s="608">
        <v>1</v>
      </c>
      <c r="G324" s="609" t="s">
        <v>358</v>
      </c>
      <c r="H324" s="654" t="s">
        <v>1224</v>
      </c>
      <c r="I324" s="611" t="s">
        <v>59</v>
      </c>
      <c r="J324" s="611" t="s">
        <v>721</v>
      </c>
      <c r="K324" s="612" t="s">
        <v>184</v>
      </c>
      <c r="L324" s="643" t="s">
        <v>184</v>
      </c>
      <c r="M324" s="605">
        <v>30</v>
      </c>
      <c r="N324" s="605" t="s">
        <v>185</v>
      </c>
      <c r="O324" s="605"/>
      <c r="P324" s="605"/>
      <c r="Q324" s="605"/>
      <c r="R324" s="613">
        <v>1</v>
      </c>
      <c r="S324" s="614"/>
      <c r="T324" s="967"/>
      <c r="U324" s="967"/>
      <c r="V324" s="995"/>
      <c r="W324" s="995"/>
      <c r="X324" s="995"/>
      <c r="Y324" s="995"/>
      <c r="Z324" s="995"/>
      <c r="AA324" s="1003"/>
      <c r="AB324" s="1004"/>
    </row>
    <row r="325" spans="1:28">
      <c r="A325" s="605">
        <v>582010</v>
      </c>
      <c r="B325" s="605" t="s">
        <v>331</v>
      </c>
      <c r="C325" s="609" t="s">
        <v>1227</v>
      </c>
      <c r="D325" s="605"/>
      <c r="E325" s="630" t="s">
        <v>1227</v>
      </c>
      <c r="F325" s="608">
        <v>1</v>
      </c>
      <c r="G325" s="609" t="s">
        <v>358</v>
      </c>
      <c r="H325" s="654">
        <v>2003</v>
      </c>
      <c r="I325" s="611" t="s">
        <v>205</v>
      </c>
      <c r="J325" s="611" t="s">
        <v>1228</v>
      </c>
      <c r="K325" s="612" t="s">
        <v>184</v>
      </c>
      <c r="L325" s="643" t="s">
        <v>184</v>
      </c>
      <c r="M325" s="605">
        <v>30</v>
      </c>
      <c r="N325" s="605" t="s">
        <v>185</v>
      </c>
      <c r="O325" s="605" t="s">
        <v>114</v>
      </c>
      <c r="P325" s="605">
        <v>1</v>
      </c>
      <c r="Q325" s="605">
        <v>5</v>
      </c>
      <c r="R325" s="613">
        <v>2</v>
      </c>
      <c r="S325" s="614"/>
      <c r="T325" s="967"/>
      <c r="U325" s="967"/>
      <c r="V325" s="995"/>
      <c r="W325" s="995"/>
      <c r="X325" s="995"/>
      <c r="Y325" s="995"/>
      <c r="Z325" s="995"/>
      <c r="AA325" s="1003"/>
      <c r="AB325" s="1004"/>
    </row>
    <row r="326" spans="1:28">
      <c r="A326" s="605">
        <v>582010</v>
      </c>
      <c r="B326" s="605" t="s">
        <v>331</v>
      </c>
      <c r="C326" s="609" t="s">
        <v>1227</v>
      </c>
      <c r="D326" s="605"/>
      <c r="E326" s="630" t="s">
        <v>1227</v>
      </c>
      <c r="F326" s="608">
        <v>1</v>
      </c>
      <c r="G326" s="609" t="s">
        <v>358</v>
      </c>
      <c r="H326" s="654">
        <v>2003</v>
      </c>
      <c r="I326" s="611" t="s">
        <v>59</v>
      </c>
      <c r="J326" s="611" t="s">
        <v>1229</v>
      </c>
      <c r="K326" s="612" t="s">
        <v>184</v>
      </c>
      <c r="L326" s="643" t="s">
        <v>184</v>
      </c>
      <c r="M326" s="605">
        <v>30</v>
      </c>
      <c r="N326" s="605" t="s">
        <v>185</v>
      </c>
      <c r="O326" s="605" t="s">
        <v>114</v>
      </c>
      <c r="P326" s="605">
        <v>1</v>
      </c>
      <c r="Q326" s="605">
        <v>5</v>
      </c>
      <c r="R326" s="613">
        <v>2</v>
      </c>
      <c r="S326" s="614"/>
      <c r="T326" s="967"/>
      <c r="U326" s="967"/>
      <c r="V326" s="995"/>
      <c r="W326" s="995"/>
      <c r="X326" s="995"/>
      <c r="Y326" s="995"/>
      <c r="Z326" s="995"/>
      <c r="AA326" s="1003"/>
      <c r="AB326" s="1004"/>
    </row>
    <row r="327" spans="1:28">
      <c r="A327" s="605">
        <v>582010</v>
      </c>
      <c r="B327" s="605" t="s">
        <v>331</v>
      </c>
      <c r="C327" s="609" t="s">
        <v>1227</v>
      </c>
      <c r="D327" s="605"/>
      <c r="E327" s="630" t="s">
        <v>1230</v>
      </c>
      <c r="F327" s="608">
        <v>1</v>
      </c>
      <c r="G327" s="609" t="s">
        <v>358</v>
      </c>
      <c r="H327" s="654">
        <v>2003</v>
      </c>
      <c r="I327" s="611" t="s">
        <v>59</v>
      </c>
      <c r="J327" s="611" t="s">
        <v>1231</v>
      </c>
      <c r="K327" s="612" t="s">
        <v>184</v>
      </c>
      <c r="L327" s="643" t="s">
        <v>184</v>
      </c>
      <c r="M327" s="605">
        <v>30</v>
      </c>
      <c r="N327" s="605" t="s">
        <v>185</v>
      </c>
      <c r="O327" s="605" t="s">
        <v>114</v>
      </c>
      <c r="P327" s="605">
        <v>1</v>
      </c>
      <c r="Q327" s="605">
        <v>5</v>
      </c>
      <c r="R327" s="613">
        <v>2</v>
      </c>
      <c r="S327" s="614"/>
      <c r="T327" s="967"/>
      <c r="U327" s="967"/>
      <c r="V327" s="995"/>
      <c r="W327" s="995"/>
      <c r="X327" s="995"/>
      <c r="Y327" s="995"/>
      <c r="Z327" s="995"/>
      <c r="AA327" s="1003"/>
      <c r="AB327" s="1004"/>
    </row>
    <row r="328" spans="1:28">
      <c r="A328" s="605">
        <v>582010</v>
      </c>
      <c r="B328" s="605" t="s">
        <v>331</v>
      </c>
      <c r="C328" s="609" t="s">
        <v>1227</v>
      </c>
      <c r="D328" s="605"/>
      <c r="E328" s="650" t="s">
        <v>1232</v>
      </c>
      <c r="F328" s="608">
        <v>1</v>
      </c>
      <c r="G328" s="609" t="s">
        <v>358</v>
      </c>
      <c r="H328" s="654">
        <v>2003</v>
      </c>
      <c r="I328" s="611" t="s">
        <v>59</v>
      </c>
      <c r="J328" s="611" t="s">
        <v>1233</v>
      </c>
      <c r="K328" s="612" t="s">
        <v>184</v>
      </c>
      <c r="L328" s="643" t="s">
        <v>184</v>
      </c>
      <c r="M328" s="605">
        <v>30</v>
      </c>
      <c r="N328" s="605" t="s">
        <v>185</v>
      </c>
      <c r="O328" s="605" t="s">
        <v>114</v>
      </c>
      <c r="P328" s="605">
        <v>1</v>
      </c>
      <c r="Q328" s="605">
        <v>5</v>
      </c>
      <c r="R328" s="613">
        <v>2</v>
      </c>
      <c r="S328" s="614"/>
      <c r="T328" s="967"/>
      <c r="U328" s="967"/>
      <c r="V328" s="995"/>
      <c r="W328" s="995"/>
      <c r="X328" s="995"/>
      <c r="Y328" s="995"/>
      <c r="Z328" s="995"/>
      <c r="AA328" s="1003"/>
      <c r="AB328" s="1004"/>
    </row>
    <row r="329" spans="1:28">
      <c r="A329" s="605">
        <v>582010</v>
      </c>
      <c r="B329" s="605" t="s">
        <v>331</v>
      </c>
      <c r="C329" s="609" t="s">
        <v>1227</v>
      </c>
      <c r="D329" s="605"/>
      <c r="E329" s="650" t="s">
        <v>1234</v>
      </c>
      <c r="F329" s="608">
        <v>1</v>
      </c>
      <c r="G329" s="609" t="s">
        <v>358</v>
      </c>
      <c r="H329" s="654">
        <v>2003</v>
      </c>
      <c r="I329" s="611" t="s">
        <v>207</v>
      </c>
      <c r="J329" s="611" t="s">
        <v>1235</v>
      </c>
      <c r="K329" s="612" t="s">
        <v>184</v>
      </c>
      <c r="L329" s="643" t="s">
        <v>184</v>
      </c>
      <c r="M329" s="605">
        <v>30</v>
      </c>
      <c r="N329" s="605" t="s">
        <v>185</v>
      </c>
      <c r="O329" s="605" t="s">
        <v>114</v>
      </c>
      <c r="P329" s="605">
        <v>1</v>
      </c>
      <c r="Q329" s="605">
        <v>5</v>
      </c>
      <c r="R329" s="613">
        <v>2</v>
      </c>
      <c r="S329" s="614"/>
      <c r="T329" s="967"/>
      <c r="U329" s="967"/>
      <c r="V329" s="995"/>
      <c r="W329" s="995"/>
      <c r="X329" s="995"/>
      <c r="Y329" s="995"/>
      <c r="Z329" s="995"/>
      <c r="AA329" s="1003"/>
      <c r="AB329" s="1004"/>
    </row>
    <row r="330" spans="1:28">
      <c r="A330" s="605">
        <v>582010</v>
      </c>
      <c r="B330" s="605" t="s">
        <v>331</v>
      </c>
      <c r="C330" s="609" t="s">
        <v>1227</v>
      </c>
      <c r="D330" s="605"/>
      <c r="E330" s="650" t="s">
        <v>1236</v>
      </c>
      <c r="F330" s="608">
        <v>1</v>
      </c>
      <c r="G330" s="609" t="s">
        <v>358</v>
      </c>
      <c r="H330" s="654">
        <v>2003</v>
      </c>
      <c r="I330" s="611" t="s">
        <v>207</v>
      </c>
      <c r="J330" s="611" t="s">
        <v>1237</v>
      </c>
      <c r="K330" s="612" t="s">
        <v>184</v>
      </c>
      <c r="L330" s="643" t="s">
        <v>184</v>
      </c>
      <c r="M330" s="605">
        <v>30</v>
      </c>
      <c r="N330" s="605" t="s">
        <v>185</v>
      </c>
      <c r="O330" s="605" t="s">
        <v>114</v>
      </c>
      <c r="P330" s="605">
        <v>1</v>
      </c>
      <c r="Q330" s="605">
        <v>5</v>
      </c>
      <c r="R330" s="613">
        <v>2</v>
      </c>
      <c r="S330" s="614"/>
      <c r="T330" s="967"/>
      <c r="U330" s="967"/>
      <c r="V330" s="995"/>
      <c r="W330" s="995"/>
      <c r="X330" s="995"/>
      <c r="Y330" s="995"/>
      <c r="Z330" s="995"/>
      <c r="AA330" s="1003"/>
      <c r="AB330" s="1004"/>
    </row>
    <row r="331" spans="1:28">
      <c r="A331" s="605">
        <v>582010</v>
      </c>
      <c r="B331" s="605" t="s">
        <v>331</v>
      </c>
      <c r="C331" s="609" t="s">
        <v>1238</v>
      </c>
      <c r="D331" s="605"/>
      <c r="E331" s="650" t="s">
        <v>1239</v>
      </c>
      <c r="F331" s="608">
        <v>1</v>
      </c>
      <c r="G331" s="609" t="s">
        <v>358</v>
      </c>
      <c r="H331" s="654">
        <v>2003</v>
      </c>
      <c r="I331" s="611" t="s">
        <v>191</v>
      </c>
      <c r="J331" s="611" t="s">
        <v>1240</v>
      </c>
      <c r="K331" s="612" t="s">
        <v>184</v>
      </c>
      <c r="L331" s="643" t="s">
        <v>184</v>
      </c>
      <c r="M331" s="605">
        <v>30</v>
      </c>
      <c r="N331" s="605" t="s">
        <v>185</v>
      </c>
      <c r="O331" s="605" t="s">
        <v>114</v>
      </c>
      <c r="P331" s="605">
        <v>1</v>
      </c>
      <c r="Q331" s="605">
        <v>5</v>
      </c>
      <c r="R331" s="613">
        <v>2</v>
      </c>
      <c r="S331" s="614"/>
      <c r="T331" s="967"/>
      <c r="U331" s="967"/>
      <c r="V331" s="995"/>
      <c r="W331" s="995"/>
      <c r="X331" s="995"/>
      <c r="Y331" s="995"/>
      <c r="Z331" s="995"/>
      <c r="AA331" s="1003"/>
      <c r="AB331" s="1004"/>
    </row>
    <row r="332" spans="1:28">
      <c r="A332" s="605">
        <v>582010</v>
      </c>
      <c r="B332" s="605" t="s">
        <v>331</v>
      </c>
      <c r="C332" s="609" t="s">
        <v>1227</v>
      </c>
      <c r="D332" s="605"/>
      <c r="E332" s="650" t="s">
        <v>1241</v>
      </c>
      <c r="F332" s="608">
        <v>2</v>
      </c>
      <c r="G332" s="609" t="s">
        <v>358</v>
      </c>
      <c r="H332" s="654">
        <v>2003</v>
      </c>
      <c r="I332" s="611" t="s">
        <v>330</v>
      </c>
      <c r="J332" s="611" t="s">
        <v>1242</v>
      </c>
      <c r="K332" s="612" t="s">
        <v>184</v>
      </c>
      <c r="L332" s="643" t="s">
        <v>184</v>
      </c>
      <c r="M332" s="605">
        <v>30</v>
      </c>
      <c r="N332" s="605" t="s">
        <v>185</v>
      </c>
      <c r="O332" s="605" t="s">
        <v>114</v>
      </c>
      <c r="P332" s="605">
        <v>1</v>
      </c>
      <c r="Q332" s="605">
        <v>5</v>
      </c>
      <c r="R332" s="613">
        <v>2</v>
      </c>
      <c r="S332" s="614"/>
      <c r="T332" s="967"/>
      <c r="U332" s="967"/>
      <c r="V332" s="995"/>
      <c r="W332" s="995"/>
      <c r="X332" s="995"/>
      <c r="Y332" s="995"/>
      <c r="Z332" s="995"/>
      <c r="AA332" s="1003"/>
      <c r="AB332" s="1004"/>
    </row>
    <row r="333" spans="1:28">
      <c r="A333" s="605">
        <v>582010</v>
      </c>
      <c r="B333" s="605" t="s">
        <v>331</v>
      </c>
      <c r="C333" s="609" t="s">
        <v>1227</v>
      </c>
      <c r="D333" s="605"/>
      <c r="E333" s="650" t="s">
        <v>1241</v>
      </c>
      <c r="F333" s="608">
        <v>2</v>
      </c>
      <c r="G333" s="609" t="s">
        <v>358</v>
      </c>
      <c r="H333" s="654">
        <v>2003</v>
      </c>
      <c r="I333" s="611" t="s">
        <v>196</v>
      </c>
      <c r="J333" s="611" t="s">
        <v>1243</v>
      </c>
      <c r="K333" s="612" t="s">
        <v>184</v>
      </c>
      <c r="L333" s="643" t="s">
        <v>184</v>
      </c>
      <c r="M333" s="605">
        <v>30</v>
      </c>
      <c r="N333" s="605" t="s">
        <v>185</v>
      </c>
      <c r="O333" s="605" t="s">
        <v>114</v>
      </c>
      <c r="P333" s="605">
        <v>1</v>
      </c>
      <c r="Q333" s="605">
        <v>5</v>
      </c>
      <c r="R333" s="613">
        <v>2</v>
      </c>
      <c r="S333" s="614"/>
      <c r="T333" s="967"/>
      <c r="U333" s="967"/>
      <c r="V333" s="995"/>
      <c r="W333" s="995"/>
      <c r="X333" s="995"/>
      <c r="Y333" s="995"/>
      <c r="Z333" s="995"/>
      <c r="AA333" s="1003"/>
      <c r="AB333" s="1004"/>
    </row>
    <row r="334" spans="1:28" ht="18.75">
      <c r="A334" s="605">
        <v>582010</v>
      </c>
      <c r="B334" s="605" t="s">
        <v>331</v>
      </c>
      <c r="C334" s="609" t="s">
        <v>1227</v>
      </c>
      <c r="D334" s="605"/>
      <c r="E334" s="650" t="s">
        <v>1241</v>
      </c>
      <c r="F334" s="608">
        <v>3</v>
      </c>
      <c r="G334" s="609" t="s">
        <v>358</v>
      </c>
      <c r="H334" s="654">
        <v>2003</v>
      </c>
      <c r="I334" s="611" t="s">
        <v>197</v>
      </c>
      <c r="J334" s="611" t="s">
        <v>1244</v>
      </c>
      <c r="K334" s="612" t="s">
        <v>184</v>
      </c>
      <c r="L334" s="643" t="s">
        <v>184</v>
      </c>
      <c r="M334" s="605">
        <v>30</v>
      </c>
      <c r="N334" s="605" t="s">
        <v>185</v>
      </c>
      <c r="O334" s="605" t="s">
        <v>114</v>
      </c>
      <c r="P334" s="605">
        <v>1</v>
      </c>
      <c r="Q334" s="605">
        <v>5</v>
      </c>
      <c r="R334" s="613">
        <v>2</v>
      </c>
      <c r="S334" s="614"/>
      <c r="T334" s="967"/>
      <c r="U334" s="967"/>
      <c r="V334" s="995"/>
      <c r="W334" s="995"/>
      <c r="X334" s="995"/>
      <c r="Y334" s="995"/>
      <c r="Z334" s="995"/>
      <c r="AA334" s="1003"/>
      <c r="AB334" s="1004"/>
    </row>
    <row r="335" spans="1:28" ht="36.75">
      <c r="A335" s="605">
        <v>582010</v>
      </c>
      <c r="B335" s="605" t="s">
        <v>331</v>
      </c>
      <c r="C335" s="609" t="s">
        <v>1227</v>
      </c>
      <c r="D335" s="605"/>
      <c r="E335" s="650" t="s">
        <v>1241</v>
      </c>
      <c r="F335" s="608">
        <v>5</v>
      </c>
      <c r="G335" s="609" t="s">
        <v>358</v>
      </c>
      <c r="H335" s="654">
        <v>2003</v>
      </c>
      <c r="I335" s="611" t="s">
        <v>187</v>
      </c>
      <c r="J335" s="611" t="s">
        <v>1245</v>
      </c>
      <c r="K335" s="612" t="s">
        <v>184</v>
      </c>
      <c r="L335" s="643" t="s">
        <v>184</v>
      </c>
      <c r="M335" s="605">
        <v>30</v>
      </c>
      <c r="N335" s="605" t="s">
        <v>185</v>
      </c>
      <c r="O335" s="605" t="s">
        <v>114</v>
      </c>
      <c r="P335" s="605">
        <v>1</v>
      </c>
      <c r="Q335" s="605">
        <v>5</v>
      </c>
      <c r="R335" s="613">
        <v>2</v>
      </c>
      <c r="S335" s="614"/>
      <c r="T335" s="967"/>
      <c r="U335" s="967"/>
      <c r="V335" s="995"/>
      <c r="W335" s="995"/>
      <c r="X335" s="995"/>
      <c r="Y335" s="995"/>
      <c r="Z335" s="995"/>
      <c r="AA335" s="1003"/>
      <c r="AB335" s="1004"/>
    </row>
    <row r="336" spans="1:28">
      <c r="A336" s="605">
        <v>582010</v>
      </c>
      <c r="B336" s="605" t="s">
        <v>331</v>
      </c>
      <c r="C336" s="609" t="s">
        <v>211</v>
      </c>
      <c r="D336" s="605"/>
      <c r="E336" s="630" t="s">
        <v>1246</v>
      </c>
      <c r="F336" s="608">
        <v>1</v>
      </c>
      <c r="G336" s="609" t="s">
        <v>358</v>
      </c>
      <c r="H336" s="654" t="s">
        <v>184</v>
      </c>
      <c r="I336" s="611" t="s">
        <v>205</v>
      </c>
      <c r="J336" s="611" t="s">
        <v>997</v>
      </c>
      <c r="K336" s="612" t="s">
        <v>184</v>
      </c>
      <c r="L336" s="643" t="s">
        <v>184</v>
      </c>
      <c r="M336" s="605">
        <v>30</v>
      </c>
      <c r="N336" s="605" t="s">
        <v>185</v>
      </c>
      <c r="O336" s="605"/>
      <c r="P336" s="605"/>
      <c r="Q336" s="605"/>
      <c r="R336" s="613">
        <v>1</v>
      </c>
      <c r="S336" s="614"/>
      <c r="T336" s="967"/>
      <c r="U336" s="967"/>
      <c r="V336" s="995"/>
      <c r="W336" s="995"/>
      <c r="X336" s="995"/>
      <c r="Y336" s="995"/>
      <c r="Z336" s="995"/>
      <c r="AA336" s="1003"/>
      <c r="AB336" s="1004"/>
    </row>
    <row r="337" spans="1:391">
      <c r="A337" s="605">
        <v>582010</v>
      </c>
      <c r="B337" s="605" t="s">
        <v>331</v>
      </c>
      <c r="C337" s="609" t="s">
        <v>211</v>
      </c>
      <c r="D337" s="605"/>
      <c r="E337" s="630" t="s">
        <v>1247</v>
      </c>
      <c r="F337" s="608">
        <v>1</v>
      </c>
      <c r="G337" s="609" t="s">
        <v>358</v>
      </c>
      <c r="H337" s="654" t="s">
        <v>1224</v>
      </c>
      <c r="I337" s="611" t="s">
        <v>59</v>
      </c>
      <c r="J337" s="611" t="s">
        <v>1031</v>
      </c>
      <c r="K337" s="612" t="s">
        <v>184</v>
      </c>
      <c r="L337" s="643" t="s">
        <v>184</v>
      </c>
      <c r="M337" s="605">
        <v>30</v>
      </c>
      <c r="N337" s="605" t="s">
        <v>185</v>
      </c>
      <c r="O337" s="605"/>
      <c r="P337" s="605"/>
      <c r="Q337" s="605"/>
      <c r="R337" s="613">
        <v>1</v>
      </c>
      <c r="S337" s="614"/>
      <c r="T337" s="967"/>
      <c r="U337" s="967"/>
      <c r="V337" s="995"/>
      <c r="W337" s="995"/>
      <c r="X337" s="995"/>
      <c r="Y337" s="995"/>
      <c r="Z337" s="995"/>
      <c r="AA337" s="1003"/>
      <c r="AB337" s="1004"/>
    </row>
    <row r="338" spans="1:391" s="645" customFormat="1">
      <c r="A338" s="605">
        <v>582010</v>
      </c>
      <c r="B338" s="605" t="s">
        <v>331</v>
      </c>
      <c r="C338" s="609" t="s">
        <v>211</v>
      </c>
      <c r="D338" s="605"/>
      <c r="E338" s="630" t="s">
        <v>1248</v>
      </c>
      <c r="F338" s="608">
        <v>1</v>
      </c>
      <c r="G338" s="609" t="s">
        <v>358</v>
      </c>
      <c r="H338" s="654" t="s">
        <v>1224</v>
      </c>
      <c r="I338" s="611" t="s">
        <v>197</v>
      </c>
      <c r="J338" s="611" t="s">
        <v>1249</v>
      </c>
      <c r="K338" s="612" t="s">
        <v>184</v>
      </c>
      <c r="L338" s="643" t="s">
        <v>184</v>
      </c>
      <c r="M338" s="605">
        <v>30</v>
      </c>
      <c r="N338" s="605" t="s">
        <v>185</v>
      </c>
      <c r="O338" s="605" t="s">
        <v>114</v>
      </c>
      <c r="P338" s="605">
        <v>2</v>
      </c>
      <c r="Q338" s="605">
        <v>5</v>
      </c>
      <c r="R338" s="613">
        <v>3</v>
      </c>
      <c r="S338" s="614"/>
      <c r="T338" s="967"/>
      <c r="U338" s="967"/>
      <c r="V338" s="995"/>
      <c r="W338" s="995"/>
      <c r="X338" s="995"/>
      <c r="Y338" s="995"/>
      <c r="Z338" s="995"/>
      <c r="AA338" s="1003"/>
      <c r="AB338" s="1004"/>
      <c r="AC338" s="107"/>
      <c r="AD338" s="107"/>
      <c r="AE338" s="107"/>
      <c r="AF338" s="107"/>
      <c r="AG338" s="107"/>
      <c r="AH338" s="107"/>
      <c r="AI338" s="107"/>
      <c r="AJ338" s="107"/>
      <c r="AK338" s="107"/>
      <c r="AL338" s="107"/>
      <c r="AM338" s="107"/>
      <c r="AN338" s="107"/>
      <c r="AO338" s="107"/>
      <c r="AP338" s="107"/>
      <c r="AQ338" s="107"/>
      <c r="AR338" s="107"/>
      <c r="AS338" s="107"/>
      <c r="AT338" s="107"/>
      <c r="AU338" s="107"/>
      <c r="AV338" s="107"/>
      <c r="AW338" s="107"/>
      <c r="AX338" s="107"/>
      <c r="AY338" s="107"/>
      <c r="AZ338" s="107"/>
      <c r="BA338" s="107"/>
      <c r="BB338" s="107"/>
      <c r="BC338" s="107"/>
      <c r="BD338" s="107"/>
      <c r="BE338" s="107"/>
      <c r="BF338" s="107"/>
      <c r="BG338" s="107"/>
      <c r="BH338" s="107"/>
      <c r="BI338" s="107"/>
      <c r="BJ338" s="107"/>
      <c r="BK338" s="107"/>
      <c r="BL338" s="107"/>
      <c r="BM338" s="107"/>
      <c r="BN338" s="107"/>
      <c r="BO338" s="107"/>
      <c r="BP338" s="107"/>
      <c r="BQ338" s="107"/>
      <c r="BR338" s="107"/>
      <c r="BS338" s="107"/>
      <c r="BT338" s="107"/>
      <c r="BU338" s="107"/>
      <c r="BV338" s="107"/>
      <c r="BW338" s="107"/>
      <c r="BX338" s="107"/>
      <c r="BY338" s="107"/>
      <c r="BZ338" s="107"/>
      <c r="CA338" s="107"/>
      <c r="CB338" s="107"/>
      <c r="CC338" s="107"/>
      <c r="CD338" s="107"/>
      <c r="CE338" s="107"/>
      <c r="CF338" s="107"/>
      <c r="CG338" s="107"/>
      <c r="CH338" s="107"/>
      <c r="CI338" s="107"/>
      <c r="CJ338" s="107"/>
      <c r="CK338" s="107"/>
      <c r="CL338" s="107"/>
      <c r="CM338" s="107"/>
      <c r="CN338" s="107"/>
      <c r="CO338" s="107"/>
      <c r="CP338" s="107"/>
      <c r="CQ338" s="107"/>
      <c r="CR338" s="107"/>
      <c r="CS338" s="107"/>
      <c r="CT338" s="107"/>
      <c r="CU338" s="107"/>
      <c r="CV338" s="107"/>
      <c r="CW338" s="107"/>
      <c r="CX338" s="107"/>
      <c r="CY338" s="107"/>
      <c r="CZ338" s="107"/>
      <c r="DA338" s="107"/>
      <c r="DB338" s="107"/>
      <c r="DC338" s="107"/>
      <c r="DD338" s="107"/>
      <c r="DE338" s="107"/>
      <c r="DF338" s="107"/>
      <c r="DG338" s="107"/>
      <c r="DH338" s="107"/>
      <c r="DI338" s="107"/>
      <c r="DJ338" s="107"/>
      <c r="DK338" s="107"/>
      <c r="DL338" s="107"/>
      <c r="DM338" s="107"/>
      <c r="DN338" s="107"/>
      <c r="DO338" s="107"/>
      <c r="DP338" s="107"/>
      <c r="DQ338" s="107"/>
      <c r="DR338" s="107"/>
      <c r="DS338" s="107"/>
      <c r="DT338" s="107"/>
      <c r="DU338" s="107"/>
      <c r="DV338" s="107"/>
      <c r="DW338" s="107"/>
      <c r="DX338" s="107"/>
      <c r="DY338" s="107"/>
      <c r="DZ338" s="107"/>
      <c r="EA338" s="107"/>
      <c r="EB338" s="107"/>
      <c r="EC338" s="107"/>
      <c r="ED338" s="107"/>
      <c r="EE338" s="107"/>
      <c r="EF338" s="107"/>
      <c r="EG338" s="107"/>
      <c r="EH338" s="107"/>
      <c r="EI338" s="107"/>
      <c r="EJ338" s="107"/>
      <c r="EK338" s="107"/>
      <c r="EL338" s="107"/>
      <c r="EM338" s="107"/>
      <c r="EN338" s="107"/>
      <c r="EO338" s="107"/>
      <c r="EP338" s="107"/>
      <c r="EQ338" s="107"/>
      <c r="ER338" s="107"/>
      <c r="ES338" s="107"/>
      <c r="ET338" s="107"/>
      <c r="EU338" s="107"/>
      <c r="EV338" s="107"/>
      <c r="EW338" s="107"/>
      <c r="EX338" s="107"/>
      <c r="EY338" s="107"/>
      <c r="EZ338" s="107"/>
      <c r="FA338" s="107"/>
      <c r="FB338" s="107"/>
      <c r="FC338" s="107"/>
      <c r="FD338" s="107"/>
      <c r="FE338" s="107"/>
      <c r="FF338" s="107"/>
      <c r="FG338" s="107"/>
      <c r="FH338" s="107"/>
      <c r="FI338" s="107"/>
      <c r="FJ338" s="107"/>
      <c r="FK338" s="107"/>
      <c r="FL338" s="107"/>
      <c r="FM338" s="107"/>
      <c r="FN338" s="107"/>
      <c r="FO338" s="107"/>
      <c r="FP338" s="107"/>
      <c r="FQ338" s="107"/>
      <c r="FR338" s="107"/>
      <c r="FS338" s="107"/>
      <c r="FT338" s="107"/>
      <c r="FU338" s="107"/>
      <c r="FV338" s="107"/>
      <c r="FW338" s="107"/>
      <c r="FX338" s="107"/>
      <c r="FY338" s="107"/>
      <c r="FZ338" s="107"/>
      <c r="GA338" s="107"/>
      <c r="GB338" s="107"/>
      <c r="GC338" s="107"/>
      <c r="GD338" s="107"/>
      <c r="GE338" s="107"/>
      <c r="GF338" s="107"/>
      <c r="GG338" s="107"/>
      <c r="GH338" s="107"/>
      <c r="GI338" s="107"/>
      <c r="GJ338" s="107"/>
      <c r="GK338" s="107"/>
      <c r="GL338" s="107"/>
      <c r="GM338" s="107"/>
      <c r="GN338" s="107"/>
      <c r="GO338" s="107"/>
      <c r="GP338" s="107"/>
      <c r="GQ338" s="107"/>
      <c r="GR338" s="107"/>
      <c r="GS338" s="107"/>
      <c r="GT338" s="107"/>
      <c r="GU338" s="107"/>
      <c r="GV338" s="107"/>
      <c r="GW338" s="107"/>
      <c r="GX338" s="107"/>
      <c r="GY338" s="107"/>
      <c r="GZ338" s="107"/>
      <c r="HA338" s="107"/>
      <c r="HB338" s="107"/>
      <c r="HC338" s="107"/>
      <c r="HD338" s="107"/>
      <c r="HE338" s="107"/>
      <c r="HF338" s="107"/>
      <c r="HG338" s="107"/>
      <c r="HH338" s="107"/>
      <c r="HI338" s="107"/>
      <c r="HJ338" s="107"/>
      <c r="HK338" s="107"/>
      <c r="HL338" s="107"/>
      <c r="HM338" s="107"/>
      <c r="HN338" s="107"/>
      <c r="HO338" s="107"/>
      <c r="HP338" s="107"/>
      <c r="HQ338" s="107"/>
      <c r="HR338" s="107"/>
      <c r="HS338" s="107"/>
      <c r="HT338" s="107"/>
      <c r="HU338" s="107"/>
      <c r="HV338" s="107"/>
      <c r="HW338" s="107"/>
      <c r="HX338" s="107"/>
      <c r="HY338" s="107"/>
      <c r="HZ338" s="107"/>
      <c r="IA338" s="107"/>
      <c r="IB338" s="107"/>
      <c r="IC338" s="107"/>
      <c r="ID338" s="107"/>
      <c r="IE338" s="107"/>
      <c r="IF338" s="107"/>
      <c r="IG338" s="107"/>
      <c r="IH338" s="107"/>
      <c r="II338" s="107"/>
      <c r="IJ338" s="107"/>
      <c r="IK338" s="107"/>
      <c r="IL338" s="107"/>
      <c r="IM338" s="107"/>
      <c r="IN338" s="107"/>
      <c r="IO338" s="107"/>
      <c r="IP338" s="107"/>
      <c r="IQ338" s="107"/>
      <c r="IR338" s="107"/>
      <c r="IS338" s="107"/>
      <c r="IT338" s="107"/>
      <c r="IU338" s="107"/>
      <c r="IV338" s="107"/>
      <c r="IW338" s="107"/>
      <c r="IX338" s="107"/>
      <c r="IY338" s="107"/>
      <c r="IZ338" s="107"/>
      <c r="JA338" s="107"/>
      <c r="JB338" s="107"/>
      <c r="JC338" s="107"/>
      <c r="JD338" s="107"/>
      <c r="JE338" s="107"/>
      <c r="JF338" s="107"/>
      <c r="JG338" s="107"/>
      <c r="JH338" s="107"/>
      <c r="JI338" s="107"/>
      <c r="JJ338" s="107"/>
      <c r="JK338" s="107"/>
      <c r="JL338" s="107"/>
      <c r="JM338" s="107"/>
      <c r="JN338" s="107"/>
      <c r="JO338" s="107"/>
      <c r="JP338" s="107"/>
      <c r="JQ338" s="107"/>
      <c r="JR338" s="107"/>
      <c r="JS338" s="107"/>
      <c r="JT338" s="107"/>
      <c r="JU338" s="107"/>
      <c r="JV338" s="107"/>
      <c r="JW338" s="107"/>
      <c r="JX338" s="107"/>
      <c r="JY338" s="107"/>
      <c r="JZ338" s="107"/>
      <c r="KA338" s="107"/>
      <c r="KB338" s="107"/>
      <c r="KC338" s="107"/>
      <c r="KD338" s="107"/>
      <c r="KE338" s="107"/>
      <c r="KF338" s="107"/>
      <c r="KG338" s="107"/>
      <c r="KH338" s="107"/>
      <c r="KI338" s="107"/>
      <c r="KJ338" s="107"/>
      <c r="KK338" s="107"/>
      <c r="KL338" s="107"/>
      <c r="KM338" s="107"/>
      <c r="KN338" s="107"/>
      <c r="KO338" s="107"/>
      <c r="KP338" s="107"/>
      <c r="KQ338" s="107"/>
      <c r="KR338" s="107"/>
      <c r="KS338" s="107"/>
      <c r="KT338" s="107"/>
      <c r="KU338" s="107"/>
      <c r="KV338" s="107"/>
      <c r="KW338" s="107"/>
      <c r="KX338" s="107"/>
      <c r="KY338" s="107"/>
      <c r="KZ338" s="107"/>
      <c r="LA338" s="107"/>
      <c r="LB338" s="107"/>
      <c r="LC338" s="107"/>
      <c r="LD338" s="107"/>
      <c r="LE338" s="107"/>
      <c r="LF338" s="107"/>
      <c r="LG338" s="107"/>
      <c r="LH338" s="107"/>
      <c r="LI338" s="107"/>
      <c r="LJ338" s="107"/>
      <c r="LK338" s="107"/>
      <c r="LL338" s="107"/>
      <c r="LM338" s="107"/>
      <c r="LN338" s="107"/>
      <c r="LO338" s="107"/>
      <c r="LP338" s="107"/>
      <c r="LQ338" s="107"/>
      <c r="LR338" s="107"/>
      <c r="LS338" s="107"/>
      <c r="LT338" s="107"/>
      <c r="LU338" s="107"/>
      <c r="LV338" s="107"/>
      <c r="LW338" s="107"/>
      <c r="LX338" s="107"/>
      <c r="LY338" s="107"/>
      <c r="LZ338" s="107"/>
      <c r="MA338" s="107"/>
      <c r="MB338" s="107"/>
      <c r="MC338" s="107"/>
      <c r="MD338" s="107"/>
      <c r="ME338" s="107"/>
      <c r="MF338" s="107"/>
      <c r="MG338" s="107"/>
      <c r="MH338" s="107"/>
      <c r="MI338" s="107"/>
      <c r="MJ338" s="107"/>
      <c r="MK338" s="107"/>
      <c r="ML338" s="107"/>
      <c r="MM338" s="107"/>
      <c r="MN338" s="107"/>
      <c r="MO338" s="107"/>
      <c r="MP338" s="107"/>
      <c r="MQ338" s="107"/>
      <c r="MR338" s="107"/>
      <c r="MS338" s="107"/>
      <c r="MT338" s="107"/>
      <c r="MU338" s="107"/>
      <c r="MV338" s="107"/>
      <c r="MW338" s="107"/>
      <c r="MX338" s="107"/>
      <c r="MY338" s="107"/>
      <c r="MZ338" s="107"/>
      <c r="NA338" s="107"/>
      <c r="NB338" s="107"/>
      <c r="NC338" s="107"/>
      <c r="ND338" s="107"/>
      <c r="NE338" s="107"/>
      <c r="NF338" s="107"/>
      <c r="NG338" s="107"/>
      <c r="NH338" s="107"/>
      <c r="NI338" s="107"/>
      <c r="NJ338" s="107"/>
      <c r="NK338" s="107"/>
      <c r="NL338" s="107"/>
      <c r="NM338" s="107"/>
      <c r="NN338" s="107"/>
      <c r="NO338" s="107"/>
      <c r="NP338" s="107"/>
      <c r="NQ338" s="107"/>
      <c r="NR338" s="107"/>
      <c r="NS338" s="107"/>
      <c r="NT338" s="107"/>
      <c r="NU338" s="107"/>
      <c r="NV338" s="107"/>
      <c r="NW338" s="107"/>
      <c r="NX338" s="107"/>
      <c r="NY338" s="107"/>
      <c r="NZ338" s="107"/>
      <c r="OA338" s="107"/>
    </row>
    <row r="339" spans="1:391" s="645" customFormat="1">
      <c r="A339" s="605">
        <v>582010</v>
      </c>
      <c r="B339" s="605" t="s">
        <v>331</v>
      </c>
      <c r="C339" s="609" t="s">
        <v>211</v>
      </c>
      <c r="D339" s="605"/>
      <c r="E339" s="630" t="s">
        <v>1250</v>
      </c>
      <c r="F339" s="608">
        <v>1</v>
      </c>
      <c r="G339" s="609" t="s">
        <v>358</v>
      </c>
      <c r="H339" s="654" t="s">
        <v>1224</v>
      </c>
      <c r="I339" s="611" t="s">
        <v>205</v>
      </c>
      <c r="J339" s="611" t="s">
        <v>1251</v>
      </c>
      <c r="K339" s="612" t="s">
        <v>184</v>
      </c>
      <c r="L339" s="643" t="s">
        <v>184</v>
      </c>
      <c r="M339" s="605">
        <v>30</v>
      </c>
      <c r="N339" s="605" t="s">
        <v>185</v>
      </c>
      <c r="O339" s="605"/>
      <c r="P339" s="605"/>
      <c r="Q339" s="605"/>
      <c r="R339" s="613">
        <v>1</v>
      </c>
      <c r="S339" s="614"/>
      <c r="T339" s="967"/>
      <c r="U339" s="967"/>
      <c r="V339" s="995"/>
      <c r="W339" s="995"/>
      <c r="X339" s="995"/>
      <c r="Y339" s="995"/>
      <c r="Z339" s="995"/>
      <c r="AA339" s="1003"/>
      <c r="AB339" s="1004"/>
      <c r="AC339" s="107"/>
      <c r="AD339" s="107"/>
      <c r="AE339" s="107"/>
      <c r="AF339" s="107"/>
      <c r="AG339" s="107"/>
      <c r="AH339" s="107"/>
      <c r="AI339" s="107"/>
      <c r="AJ339" s="107"/>
      <c r="AK339" s="107"/>
      <c r="AL339" s="107"/>
      <c r="AM339" s="107"/>
      <c r="AN339" s="107"/>
      <c r="AO339" s="107"/>
      <c r="AP339" s="107"/>
      <c r="AQ339" s="107"/>
      <c r="AR339" s="107"/>
      <c r="AS339" s="107"/>
      <c r="AT339" s="107"/>
      <c r="AU339" s="107"/>
      <c r="AV339" s="107"/>
      <c r="AW339" s="107"/>
      <c r="AX339" s="107"/>
      <c r="AY339" s="107"/>
      <c r="AZ339" s="107"/>
      <c r="BA339" s="107"/>
      <c r="BB339" s="107"/>
      <c r="BC339" s="107"/>
      <c r="BD339" s="107"/>
      <c r="BE339" s="107"/>
      <c r="BF339" s="107"/>
      <c r="BG339" s="107"/>
      <c r="BH339" s="107"/>
      <c r="BI339" s="107"/>
      <c r="BJ339" s="107"/>
      <c r="BK339" s="107"/>
      <c r="BL339" s="107"/>
      <c r="BM339" s="107"/>
      <c r="BN339" s="107"/>
      <c r="BO339" s="107"/>
      <c r="BP339" s="107"/>
      <c r="BQ339" s="107"/>
      <c r="BR339" s="107"/>
      <c r="BS339" s="107"/>
      <c r="BT339" s="107"/>
      <c r="BU339" s="107"/>
      <c r="BV339" s="107"/>
      <c r="BW339" s="107"/>
      <c r="BX339" s="107"/>
      <c r="BY339" s="107"/>
      <c r="BZ339" s="107"/>
      <c r="CA339" s="107"/>
      <c r="CB339" s="107"/>
      <c r="CC339" s="107"/>
      <c r="CD339" s="107"/>
      <c r="CE339" s="107"/>
      <c r="CF339" s="107"/>
      <c r="CG339" s="107"/>
      <c r="CH339" s="107"/>
      <c r="CI339" s="107"/>
      <c r="CJ339" s="107"/>
      <c r="CK339" s="107"/>
      <c r="CL339" s="107"/>
      <c r="CM339" s="107"/>
      <c r="CN339" s="107"/>
      <c r="CO339" s="107"/>
      <c r="CP339" s="107"/>
      <c r="CQ339" s="107"/>
      <c r="CR339" s="107"/>
      <c r="CS339" s="107"/>
      <c r="CT339" s="107"/>
      <c r="CU339" s="107"/>
      <c r="CV339" s="107"/>
      <c r="CW339" s="107"/>
      <c r="CX339" s="107"/>
      <c r="CY339" s="107"/>
      <c r="CZ339" s="107"/>
      <c r="DA339" s="107"/>
      <c r="DB339" s="107"/>
      <c r="DC339" s="107"/>
      <c r="DD339" s="107"/>
      <c r="DE339" s="107"/>
      <c r="DF339" s="107"/>
      <c r="DG339" s="107"/>
      <c r="DH339" s="107"/>
      <c r="DI339" s="107"/>
      <c r="DJ339" s="107"/>
      <c r="DK339" s="107"/>
      <c r="DL339" s="107"/>
      <c r="DM339" s="107"/>
      <c r="DN339" s="107"/>
      <c r="DO339" s="107"/>
      <c r="DP339" s="107"/>
      <c r="DQ339" s="107"/>
      <c r="DR339" s="107"/>
      <c r="DS339" s="107"/>
      <c r="DT339" s="107"/>
      <c r="DU339" s="107"/>
      <c r="DV339" s="107"/>
      <c r="DW339" s="107"/>
      <c r="DX339" s="107"/>
      <c r="DY339" s="107"/>
      <c r="DZ339" s="107"/>
      <c r="EA339" s="107"/>
      <c r="EB339" s="107"/>
      <c r="EC339" s="107"/>
      <c r="ED339" s="107"/>
      <c r="EE339" s="107"/>
      <c r="EF339" s="107"/>
      <c r="EG339" s="107"/>
      <c r="EH339" s="107"/>
      <c r="EI339" s="107"/>
      <c r="EJ339" s="107"/>
      <c r="EK339" s="107"/>
      <c r="EL339" s="107"/>
      <c r="EM339" s="107"/>
      <c r="EN339" s="107"/>
      <c r="EO339" s="107"/>
      <c r="EP339" s="107"/>
      <c r="EQ339" s="107"/>
      <c r="ER339" s="107"/>
      <c r="ES339" s="107"/>
      <c r="ET339" s="107"/>
      <c r="EU339" s="107"/>
      <c r="EV339" s="107"/>
      <c r="EW339" s="107"/>
      <c r="EX339" s="107"/>
      <c r="EY339" s="107"/>
      <c r="EZ339" s="107"/>
      <c r="FA339" s="107"/>
      <c r="FB339" s="107"/>
      <c r="FC339" s="107"/>
      <c r="FD339" s="107"/>
      <c r="FE339" s="107"/>
      <c r="FF339" s="107"/>
      <c r="FG339" s="107"/>
      <c r="FH339" s="107"/>
      <c r="FI339" s="107"/>
      <c r="FJ339" s="107"/>
      <c r="FK339" s="107"/>
      <c r="FL339" s="107"/>
      <c r="FM339" s="107"/>
      <c r="FN339" s="107"/>
      <c r="FO339" s="107"/>
      <c r="FP339" s="107"/>
      <c r="FQ339" s="107"/>
      <c r="FR339" s="107"/>
      <c r="FS339" s="107"/>
      <c r="FT339" s="107"/>
      <c r="FU339" s="107"/>
      <c r="FV339" s="107"/>
      <c r="FW339" s="107"/>
      <c r="FX339" s="107"/>
      <c r="FY339" s="107"/>
      <c r="FZ339" s="107"/>
      <c r="GA339" s="107"/>
      <c r="GB339" s="107"/>
      <c r="GC339" s="107"/>
      <c r="GD339" s="107"/>
      <c r="GE339" s="107"/>
      <c r="GF339" s="107"/>
      <c r="GG339" s="107"/>
      <c r="GH339" s="107"/>
      <c r="GI339" s="107"/>
      <c r="GJ339" s="107"/>
      <c r="GK339" s="107"/>
      <c r="GL339" s="107"/>
      <c r="GM339" s="107"/>
      <c r="GN339" s="107"/>
      <c r="GO339" s="107"/>
      <c r="GP339" s="107"/>
      <c r="GQ339" s="107"/>
      <c r="GR339" s="107"/>
      <c r="GS339" s="107"/>
      <c r="GT339" s="107"/>
      <c r="GU339" s="107"/>
      <c r="GV339" s="107"/>
      <c r="GW339" s="107"/>
      <c r="GX339" s="107"/>
      <c r="GY339" s="107"/>
      <c r="GZ339" s="107"/>
      <c r="HA339" s="107"/>
      <c r="HB339" s="107"/>
      <c r="HC339" s="107"/>
      <c r="HD339" s="107"/>
      <c r="HE339" s="107"/>
      <c r="HF339" s="107"/>
      <c r="HG339" s="107"/>
      <c r="HH339" s="107"/>
      <c r="HI339" s="107"/>
      <c r="HJ339" s="107"/>
      <c r="HK339" s="107"/>
      <c r="HL339" s="107"/>
      <c r="HM339" s="107"/>
      <c r="HN339" s="107"/>
      <c r="HO339" s="107"/>
      <c r="HP339" s="107"/>
      <c r="HQ339" s="107"/>
      <c r="HR339" s="107"/>
      <c r="HS339" s="107"/>
      <c r="HT339" s="107"/>
      <c r="HU339" s="107"/>
      <c r="HV339" s="107"/>
      <c r="HW339" s="107"/>
      <c r="HX339" s="107"/>
      <c r="HY339" s="107"/>
      <c r="HZ339" s="107"/>
      <c r="IA339" s="107"/>
      <c r="IB339" s="107"/>
      <c r="IC339" s="107"/>
      <c r="ID339" s="107"/>
      <c r="IE339" s="107"/>
      <c r="IF339" s="107"/>
      <c r="IG339" s="107"/>
      <c r="IH339" s="107"/>
      <c r="II339" s="107"/>
      <c r="IJ339" s="107"/>
      <c r="IK339" s="107"/>
      <c r="IL339" s="107"/>
      <c r="IM339" s="107"/>
      <c r="IN339" s="107"/>
      <c r="IO339" s="107"/>
      <c r="IP339" s="107"/>
      <c r="IQ339" s="107"/>
      <c r="IR339" s="107"/>
      <c r="IS339" s="107"/>
      <c r="IT339" s="107"/>
      <c r="IU339" s="107"/>
      <c r="IV339" s="107"/>
      <c r="IW339" s="107"/>
      <c r="IX339" s="107"/>
      <c r="IY339" s="107"/>
      <c r="IZ339" s="107"/>
      <c r="JA339" s="107"/>
      <c r="JB339" s="107"/>
      <c r="JC339" s="107"/>
      <c r="JD339" s="107"/>
      <c r="JE339" s="107"/>
      <c r="JF339" s="107"/>
      <c r="JG339" s="107"/>
      <c r="JH339" s="107"/>
      <c r="JI339" s="107"/>
      <c r="JJ339" s="107"/>
      <c r="JK339" s="107"/>
      <c r="JL339" s="107"/>
      <c r="JM339" s="107"/>
      <c r="JN339" s="107"/>
      <c r="JO339" s="107"/>
      <c r="JP339" s="107"/>
      <c r="JQ339" s="107"/>
      <c r="JR339" s="107"/>
      <c r="JS339" s="107"/>
      <c r="JT339" s="107"/>
      <c r="JU339" s="107"/>
      <c r="JV339" s="107"/>
      <c r="JW339" s="107"/>
      <c r="JX339" s="107"/>
      <c r="JY339" s="107"/>
      <c r="JZ339" s="107"/>
      <c r="KA339" s="107"/>
      <c r="KB339" s="107"/>
      <c r="KC339" s="107"/>
      <c r="KD339" s="107"/>
      <c r="KE339" s="107"/>
      <c r="KF339" s="107"/>
      <c r="KG339" s="107"/>
      <c r="KH339" s="107"/>
      <c r="KI339" s="107"/>
      <c r="KJ339" s="107"/>
      <c r="KK339" s="107"/>
      <c r="KL339" s="107"/>
      <c r="KM339" s="107"/>
      <c r="KN339" s="107"/>
      <c r="KO339" s="107"/>
      <c r="KP339" s="107"/>
      <c r="KQ339" s="107"/>
      <c r="KR339" s="107"/>
      <c r="KS339" s="107"/>
      <c r="KT339" s="107"/>
      <c r="KU339" s="107"/>
      <c r="KV339" s="107"/>
      <c r="KW339" s="107"/>
      <c r="KX339" s="107"/>
      <c r="KY339" s="107"/>
      <c r="KZ339" s="107"/>
      <c r="LA339" s="107"/>
      <c r="LB339" s="107"/>
      <c r="LC339" s="107"/>
      <c r="LD339" s="107"/>
      <c r="LE339" s="107"/>
      <c r="LF339" s="107"/>
      <c r="LG339" s="107"/>
      <c r="LH339" s="107"/>
      <c r="LI339" s="107"/>
      <c r="LJ339" s="107"/>
      <c r="LK339" s="107"/>
      <c r="LL339" s="107"/>
      <c r="LM339" s="107"/>
      <c r="LN339" s="107"/>
      <c r="LO339" s="107"/>
      <c r="LP339" s="107"/>
      <c r="LQ339" s="107"/>
      <c r="LR339" s="107"/>
      <c r="LS339" s="107"/>
      <c r="LT339" s="107"/>
      <c r="LU339" s="107"/>
      <c r="LV339" s="107"/>
      <c r="LW339" s="107"/>
      <c r="LX339" s="107"/>
      <c r="LY339" s="107"/>
      <c r="LZ339" s="107"/>
      <c r="MA339" s="107"/>
      <c r="MB339" s="107"/>
      <c r="MC339" s="107"/>
      <c r="MD339" s="107"/>
      <c r="ME339" s="107"/>
      <c r="MF339" s="107"/>
      <c r="MG339" s="107"/>
      <c r="MH339" s="107"/>
      <c r="MI339" s="107"/>
      <c r="MJ339" s="107"/>
      <c r="MK339" s="107"/>
      <c r="ML339" s="107"/>
      <c r="MM339" s="107"/>
      <c r="MN339" s="107"/>
      <c r="MO339" s="107"/>
      <c r="MP339" s="107"/>
      <c r="MQ339" s="107"/>
      <c r="MR339" s="107"/>
      <c r="MS339" s="107"/>
      <c r="MT339" s="107"/>
      <c r="MU339" s="107"/>
      <c r="MV339" s="107"/>
      <c r="MW339" s="107"/>
      <c r="MX339" s="107"/>
      <c r="MY339" s="107"/>
      <c r="MZ339" s="107"/>
      <c r="NA339" s="107"/>
      <c r="NB339" s="107"/>
      <c r="NC339" s="107"/>
      <c r="ND339" s="107"/>
      <c r="NE339" s="107"/>
      <c r="NF339" s="107"/>
      <c r="NG339" s="107"/>
      <c r="NH339" s="107"/>
      <c r="NI339" s="107"/>
      <c r="NJ339" s="107"/>
      <c r="NK339" s="107"/>
      <c r="NL339" s="107"/>
      <c r="NM339" s="107"/>
      <c r="NN339" s="107"/>
      <c r="NO339" s="107"/>
      <c r="NP339" s="107"/>
      <c r="NQ339" s="107"/>
      <c r="NR339" s="107"/>
      <c r="NS339" s="107"/>
      <c r="NT339" s="107"/>
      <c r="NU339" s="107"/>
      <c r="NV339" s="107"/>
      <c r="NW339" s="107"/>
      <c r="NX339" s="107"/>
      <c r="NY339" s="107"/>
      <c r="NZ339" s="107"/>
      <c r="OA339" s="107"/>
    </row>
    <row r="340" spans="1:391" s="645" customFormat="1">
      <c r="A340" s="605">
        <v>582010</v>
      </c>
      <c r="B340" s="605" t="s">
        <v>331</v>
      </c>
      <c r="C340" s="609" t="s">
        <v>211</v>
      </c>
      <c r="D340" s="605"/>
      <c r="E340" s="630" t="s">
        <v>1252</v>
      </c>
      <c r="F340" s="608">
        <v>1</v>
      </c>
      <c r="G340" s="609" t="s">
        <v>358</v>
      </c>
      <c r="H340" s="654" t="s">
        <v>1224</v>
      </c>
      <c r="I340" s="611" t="s">
        <v>205</v>
      </c>
      <c r="J340" s="611" t="s">
        <v>951</v>
      </c>
      <c r="K340" s="612" t="s">
        <v>184</v>
      </c>
      <c r="L340" s="643" t="s">
        <v>184</v>
      </c>
      <c r="M340" s="605">
        <v>30</v>
      </c>
      <c r="N340" s="605" t="s">
        <v>185</v>
      </c>
      <c r="O340" s="605"/>
      <c r="P340" s="605"/>
      <c r="Q340" s="605"/>
      <c r="R340" s="613">
        <v>1</v>
      </c>
      <c r="S340" s="614"/>
      <c r="T340" s="967"/>
      <c r="U340" s="967"/>
      <c r="V340" s="995"/>
      <c r="W340" s="995"/>
      <c r="X340" s="995"/>
      <c r="Y340" s="995"/>
      <c r="Z340" s="995"/>
      <c r="AA340" s="1003"/>
      <c r="AB340" s="1004"/>
      <c r="AC340" s="107"/>
      <c r="AD340" s="107"/>
      <c r="AE340" s="107"/>
      <c r="AF340" s="107"/>
      <c r="AG340" s="107"/>
      <c r="AH340" s="107"/>
      <c r="AI340" s="107"/>
      <c r="AJ340" s="107"/>
      <c r="AK340" s="107"/>
      <c r="AL340" s="107"/>
      <c r="AM340" s="107"/>
      <c r="AN340" s="107"/>
      <c r="AO340" s="107"/>
      <c r="AP340" s="107"/>
      <c r="AQ340" s="107"/>
      <c r="AR340" s="107"/>
      <c r="AS340" s="107"/>
      <c r="AT340" s="107"/>
      <c r="AU340" s="107"/>
      <c r="AV340" s="107"/>
      <c r="AW340" s="107"/>
      <c r="AX340" s="107"/>
      <c r="AY340" s="107"/>
      <c r="AZ340" s="107"/>
      <c r="BA340" s="107"/>
      <c r="BB340" s="107"/>
      <c r="BC340" s="107"/>
      <c r="BD340" s="107"/>
      <c r="BE340" s="107"/>
      <c r="BF340" s="107"/>
      <c r="BG340" s="107"/>
      <c r="BH340" s="107"/>
      <c r="BI340" s="107"/>
      <c r="BJ340" s="107"/>
      <c r="BK340" s="107"/>
      <c r="BL340" s="107"/>
      <c r="BM340" s="107"/>
      <c r="BN340" s="107"/>
      <c r="BO340" s="107"/>
      <c r="BP340" s="107"/>
      <c r="BQ340" s="107"/>
      <c r="BR340" s="107"/>
      <c r="BS340" s="107"/>
      <c r="BT340" s="107"/>
      <c r="BU340" s="107"/>
      <c r="BV340" s="107"/>
      <c r="BW340" s="107"/>
      <c r="BX340" s="107"/>
      <c r="BY340" s="107"/>
      <c r="BZ340" s="107"/>
      <c r="CA340" s="107"/>
      <c r="CB340" s="107"/>
      <c r="CC340" s="107"/>
      <c r="CD340" s="107"/>
      <c r="CE340" s="107"/>
      <c r="CF340" s="107"/>
      <c r="CG340" s="107"/>
      <c r="CH340" s="107"/>
      <c r="CI340" s="107"/>
      <c r="CJ340" s="107"/>
      <c r="CK340" s="107"/>
      <c r="CL340" s="107"/>
      <c r="CM340" s="107"/>
      <c r="CN340" s="107"/>
      <c r="CO340" s="107"/>
      <c r="CP340" s="107"/>
      <c r="CQ340" s="107"/>
      <c r="CR340" s="107"/>
      <c r="CS340" s="107"/>
      <c r="CT340" s="107"/>
      <c r="CU340" s="107"/>
      <c r="CV340" s="107"/>
      <c r="CW340" s="107"/>
      <c r="CX340" s="107"/>
      <c r="CY340" s="107"/>
      <c r="CZ340" s="107"/>
      <c r="DA340" s="107"/>
      <c r="DB340" s="107"/>
      <c r="DC340" s="107"/>
      <c r="DD340" s="107"/>
      <c r="DE340" s="107"/>
      <c r="DF340" s="107"/>
      <c r="DG340" s="107"/>
      <c r="DH340" s="107"/>
      <c r="DI340" s="107"/>
      <c r="DJ340" s="107"/>
      <c r="DK340" s="107"/>
      <c r="DL340" s="107"/>
      <c r="DM340" s="107"/>
      <c r="DN340" s="107"/>
      <c r="DO340" s="107"/>
      <c r="DP340" s="107"/>
      <c r="DQ340" s="107"/>
      <c r="DR340" s="107"/>
      <c r="DS340" s="107"/>
      <c r="DT340" s="107"/>
      <c r="DU340" s="107"/>
      <c r="DV340" s="107"/>
      <c r="DW340" s="107"/>
      <c r="DX340" s="107"/>
      <c r="DY340" s="107"/>
      <c r="DZ340" s="107"/>
      <c r="EA340" s="107"/>
      <c r="EB340" s="107"/>
      <c r="EC340" s="107"/>
      <c r="ED340" s="107"/>
      <c r="EE340" s="107"/>
      <c r="EF340" s="107"/>
      <c r="EG340" s="107"/>
      <c r="EH340" s="107"/>
      <c r="EI340" s="107"/>
      <c r="EJ340" s="107"/>
      <c r="EK340" s="107"/>
      <c r="EL340" s="107"/>
      <c r="EM340" s="107"/>
      <c r="EN340" s="107"/>
      <c r="EO340" s="107"/>
      <c r="EP340" s="107"/>
      <c r="EQ340" s="107"/>
      <c r="ER340" s="107"/>
      <c r="ES340" s="107"/>
      <c r="ET340" s="107"/>
      <c r="EU340" s="107"/>
      <c r="EV340" s="107"/>
      <c r="EW340" s="107"/>
      <c r="EX340" s="107"/>
      <c r="EY340" s="107"/>
      <c r="EZ340" s="107"/>
      <c r="FA340" s="107"/>
      <c r="FB340" s="107"/>
      <c r="FC340" s="107"/>
      <c r="FD340" s="107"/>
      <c r="FE340" s="107"/>
      <c r="FF340" s="107"/>
      <c r="FG340" s="107"/>
      <c r="FH340" s="107"/>
      <c r="FI340" s="107"/>
      <c r="FJ340" s="107"/>
      <c r="FK340" s="107"/>
      <c r="FL340" s="107"/>
      <c r="FM340" s="107"/>
      <c r="FN340" s="107"/>
      <c r="FO340" s="107"/>
      <c r="FP340" s="107"/>
      <c r="FQ340" s="107"/>
      <c r="FR340" s="107"/>
      <c r="FS340" s="107"/>
      <c r="FT340" s="107"/>
      <c r="FU340" s="107"/>
      <c r="FV340" s="107"/>
      <c r="FW340" s="107"/>
      <c r="FX340" s="107"/>
      <c r="FY340" s="107"/>
      <c r="FZ340" s="107"/>
      <c r="GA340" s="107"/>
      <c r="GB340" s="107"/>
      <c r="GC340" s="107"/>
      <c r="GD340" s="107"/>
      <c r="GE340" s="107"/>
      <c r="GF340" s="107"/>
      <c r="GG340" s="107"/>
      <c r="GH340" s="107"/>
      <c r="GI340" s="107"/>
      <c r="GJ340" s="107"/>
      <c r="GK340" s="107"/>
      <c r="GL340" s="107"/>
      <c r="GM340" s="107"/>
      <c r="GN340" s="107"/>
      <c r="GO340" s="107"/>
      <c r="GP340" s="107"/>
      <c r="GQ340" s="107"/>
      <c r="GR340" s="107"/>
      <c r="GS340" s="107"/>
      <c r="GT340" s="107"/>
      <c r="GU340" s="107"/>
      <c r="GV340" s="107"/>
      <c r="GW340" s="107"/>
      <c r="GX340" s="107"/>
      <c r="GY340" s="107"/>
      <c r="GZ340" s="107"/>
      <c r="HA340" s="107"/>
      <c r="HB340" s="107"/>
      <c r="HC340" s="107"/>
      <c r="HD340" s="107"/>
      <c r="HE340" s="107"/>
      <c r="HF340" s="107"/>
      <c r="HG340" s="107"/>
      <c r="HH340" s="107"/>
      <c r="HI340" s="107"/>
      <c r="HJ340" s="107"/>
      <c r="HK340" s="107"/>
      <c r="HL340" s="107"/>
      <c r="HM340" s="107"/>
      <c r="HN340" s="107"/>
      <c r="HO340" s="107"/>
      <c r="HP340" s="107"/>
      <c r="HQ340" s="107"/>
      <c r="HR340" s="107"/>
      <c r="HS340" s="107"/>
      <c r="HT340" s="107"/>
      <c r="HU340" s="107"/>
      <c r="HV340" s="107"/>
      <c r="HW340" s="107"/>
      <c r="HX340" s="107"/>
      <c r="HY340" s="107"/>
      <c r="HZ340" s="107"/>
      <c r="IA340" s="107"/>
      <c r="IB340" s="107"/>
      <c r="IC340" s="107"/>
      <c r="ID340" s="107"/>
      <c r="IE340" s="107"/>
      <c r="IF340" s="107"/>
      <c r="IG340" s="107"/>
      <c r="IH340" s="107"/>
      <c r="II340" s="107"/>
      <c r="IJ340" s="107"/>
      <c r="IK340" s="107"/>
      <c r="IL340" s="107"/>
      <c r="IM340" s="107"/>
      <c r="IN340" s="107"/>
      <c r="IO340" s="107"/>
      <c r="IP340" s="107"/>
      <c r="IQ340" s="107"/>
      <c r="IR340" s="107"/>
      <c r="IS340" s="107"/>
      <c r="IT340" s="107"/>
      <c r="IU340" s="107"/>
      <c r="IV340" s="107"/>
      <c r="IW340" s="107"/>
      <c r="IX340" s="107"/>
      <c r="IY340" s="107"/>
      <c r="IZ340" s="107"/>
      <c r="JA340" s="107"/>
      <c r="JB340" s="107"/>
      <c r="JC340" s="107"/>
      <c r="JD340" s="107"/>
      <c r="JE340" s="107"/>
      <c r="JF340" s="107"/>
      <c r="JG340" s="107"/>
      <c r="JH340" s="107"/>
      <c r="JI340" s="107"/>
      <c r="JJ340" s="107"/>
      <c r="JK340" s="107"/>
      <c r="JL340" s="107"/>
      <c r="JM340" s="107"/>
      <c r="JN340" s="107"/>
      <c r="JO340" s="107"/>
      <c r="JP340" s="107"/>
      <c r="JQ340" s="107"/>
      <c r="JR340" s="107"/>
      <c r="JS340" s="107"/>
      <c r="JT340" s="107"/>
      <c r="JU340" s="107"/>
      <c r="JV340" s="107"/>
      <c r="JW340" s="107"/>
      <c r="JX340" s="107"/>
      <c r="JY340" s="107"/>
      <c r="JZ340" s="107"/>
      <c r="KA340" s="107"/>
      <c r="KB340" s="107"/>
      <c r="KC340" s="107"/>
      <c r="KD340" s="107"/>
      <c r="KE340" s="107"/>
      <c r="KF340" s="107"/>
      <c r="KG340" s="107"/>
      <c r="KH340" s="107"/>
      <c r="KI340" s="107"/>
      <c r="KJ340" s="107"/>
      <c r="KK340" s="107"/>
      <c r="KL340" s="107"/>
      <c r="KM340" s="107"/>
      <c r="KN340" s="107"/>
      <c r="KO340" s="107"/>
      <c r="KP340" s="107"/>
      <c r="KQ340" s="107"/>
      <c r="KR340" s="107"/>
      <c r="KS340" s="107"/>
      <c r="KT340" s="107"/>
      <c r="KU340" s="107"/>
      <c r="KV340" s="107"/>
      <c r="KW340" s="107"/>
      <c r="KX340" s="107"/>
      <c r="KY340" s="107"/>
      <c r="KZ340" s="107"/>
      <c r="LA340" s="107"/>
      <c r="LB340" s="107"/>
      <c r="LC340" s="107"/>
      <c r="LD340" s="107"/>
      <c r="LE340" s="107"/>
      <c r="LF340" s="107"/>
      <c r="LG340" s="107"/>
      <c r="LH340" s="107"/>
      <c r="LI340" s="107"/>
      <c r="LJ340" s="107"/>
      <c r="LK340" s="107"/>
      <c r="LL340" s="107"/>
      <c r="LM340" s="107"/>
      <c r="LN340" s="107"/>
      <c r="LO340" s="107"/>
      <c r="LP340" s="107"/>
      <c r="LQ340" s="107"/>
      <c r="LR340" s="107"/>
      <c r="LS340" s="107"/>
      <c r="LT340" s="107"/>
      <c r="LU340" s="107"/>
      <c r="LV340" s="107"/>
      <c r="LW340" s="107"/>
      <c r="LX340" s="107"/>
      <c r="LY340" s="107"/>
      <c r="LZ340" s="107"/>
      <c r="MA340" s="107"/>
      <c r="MB340" s="107"/>
      <c r="MC340" s="107"/>
      <c r="MD340" s="107"/>
      <c r="ME340" s="107"/>
      <c r="MF340" s="107"/>
      <c r="MG340" s="107"/>
      <c r="MH340" s="107"/>
      <c r="MI340" s="107"/>
      <c r="MJ340" s="107"/>
      <c r="MK340" s="107"/>
      <c r="ML340" s="107"/>
      <c r="MM340" s="107"/>
      <c r="MN340" s="107"/>
      <c r="MO340" s="107"/>
      <c r="MP340" s="107"/>
      <c r="MQ340" s="107"/>
      <c r="MR340" s="107"/>
      <c r="MS340" s="107"/>
      <c r="MT340" s="107"/>
      <c r="MU340" s="107"/>
      <c r="MV340" s="107"/>
      <c r="MW340" s="107"/>
      <c r="MX340" s="107"/>
      <c r="MY340" s="107"/>
      <c r="MZ340" s="107"/>
      <c r="NA340" s="107"/>
      <c r="NB340" s="107"/>
      <c r="NC340" s="107"/>
      <c r="ND340" s="107"/>
      <c r="NE340" s="107"/>
      <c r="NF340" s="107"/>
      <c r="NG340" s="107"/>
      <c r="NH340" s="107"/>
      <c r="NI340" s="107"/>
      <c r="NJ340" s="107"/>
      <c r="NK340" s="107"/>
      <c r="NL340" s="107"/>
      <c r="NM340" s="107"/>
      <c r="NN340" s="107"/>
      <c r="NO340" s="107"/>
      <c r="NP340" s="107"/>
      <c r="NQ340" s="107"/>
      <c r="NR340" s="107"/>
      <c r="NS340" s="107"/>
      <c r="NT340" s="107"/>
      <c r="NU340" s="107"/>
      <c r="NV340" s="107"/>
      <c r="NW340" s="107"/>
      <c r="NX340" s="107"/>
      <c r="NY340" s="107"/>
      <c r="NZ340" s="107"/>
      <c r="OA340" s="107"/>
    </row>
    <row r="341" spans="1:391" s="645" customFormat="1">
      <c r="A341" s="605">
        <v>582010</v>
      </c>
      <c r="B341" s="605" t="s">
        <v>331</v>
      </c>
      <c r="C341" s="609" t="s">
        <v>211</v>
      </c>
      <c r="D341" s="605"/>
      <c r="E341" s="630" t="s">
        <v>1253</v>
      </c>
      <c r="F341" s="608">
        <v>1</v>
      </c>
      <c r="G341" s="609" t="s">
        <v>358</v>
      </c>
      <c r="H341" s="654" t="s">
        <v>1224</v>
      </c>
      <c r="I341" s="611" t="s">
        <v>205</v>
      </c>
      <c r="J341" s="611" t="s">
        <v>1010</v>
      </c>
      <c r="K341" s="612" t="s">
        <v>184</v>
      </c>
      <c r="L341" s="643" t="s">
        <v>184</v>
      </c>
      <c r="M341" s="605">
        <v>30</v>
      </c>
      <c r="N341" s="605" t="s">
        <v>185</v>
      </c>
      <c r="O341" s="605"/>
      <c r="P341" s="605"/>
      <c r="Q341" s="605"/>
      <c r="R341" s="613">
        <v>1</v>
      </c>
      <c r="S341" s="614"/>
      <c r="T341" s="967"/>
      <c r="U341" s="967"/>
      <c r="V341" s="995"/>
      <c r="W341" s="995"/>
      <c r="X341" s="995"/>
      <c r="Y341" s="995"/>
      <c r="Z341" s="995"/>
      <c r="AA341" s="1003"/>
      <c r="AB341" s="1004"/>
      <c r="AC341" s="107"/>
      <c r="AD341" s="107"/>
      <c r="AE341" s="107"/>
      <c r="AF341" s="107"/>
      <c r="AG341" s="107"/>
      <c r="AH341" s="107"/>
      <c r="AI341" s="107"/>
      <c r="AJ341" s="107"/>
      <c r="AK341" s="107"/>
      <c r="AL341" s="107"/>
      <c r="AM341" s="107"/>
      <c r="AN341" s="107"/>
      <c r="AO341" s="107"/>
      <c r="AP341" s="107"/>
      <c r="AQ341" s="107"/>
      <c r="AR341" s="107"/>
      <c r="AS341" s="107"/>
      <c r="AT341" s="107"/>
      <c r="AU341" s="107"/>
      <c r="AV341" s="107"/>
      <c r="AW341" s="107"/>
      <c r="AX341" s="107"/>
      <c r="AY341" s="107"/>
      <c r="AZ341" s="107"/>
      <c r="BA341" s="107"/>
      <c r="BB341" s="107"/>
      <c r="BC341" s="107"/>
      <c r="BD341" s="107"/>
      <c r="BE341" s="107"/>
      <c r="BF341" s="107"/>
      <c r="BG341" s="107"/>
      <c r="BH341" s="107"/>
      <c r="BI341" s="107"/>
      <c r="BJ341" s="107"/>
      <c r="BK341" s="107"/>
      <c r="BL341" s="107"/>
      <c r="BM341" s="107"/>
      <c r="BN341" s="107"/>
      <c r="BO341" s="107"/>
      <c r="BP341" s="107"/>
      <c r="BQ341" s="107"/>
      <c r="BR341" s="107"/>
      <c r="BS341" s="107"/>
      <c r="BT341" s="107"/>
      <c r="BU341" s="107"/>
      <c r="BV341" s="107"/>
      <c r="BW341" s="107"/>
      <c r="BX341" s="107"/>
      <c r="BY341" s="107"/>
      <c r="BZ341" s="107"/>
      <c r="CA341" s="107"/>
      <c r="CB341" s="107"/>
      <c r="CC341" s="107"/>
      <c r="CD341" s="107"/>
      <c r="CE341" s="107"/>
      <c r="CF341" s="107"/>
      <c r="CG341" s="107"/>
      <c r="CH341" s="107"/>
      <c r="CI341" s="107"/>
      <c r="CJ341" s="107"/>
      <c r="CK341" s="107"/>
      <c r="CL341" s="107"/>
      <c r="CM341" s="107"/>
      <c r="CN341" s="107"/>
      <c r="CO341" s="107"/>
      <c r="CP341" s="107"/>
      <c r="CQ341" s="107"/>
      <c r="CR341" s="107"/>
      <c r="CS341" s="107"/>
      <c r="CT341" s="107"/>
      <c r="CU341" s="107"/>
      <c r="CV341" s="107"/>
      <c r="CW341" s="107"/>
      <c r="CX341" s="107"/>
      <c r="CY341" s="107"/>
      <c r="CZ341" s="107"/>
      <c r="DA341" s="107"/>
      <c r="DB341" s="107"/>
      <c r="DC341" s="107"/>
      <c r="DD341" s="107"/>
      <c r="DE341" s="107"/>
      <c r="DF341" s="107"/>
      <c r="DG341" s="107"/>
      <c r="DH341" s="107"/>
      <c r="DI341" s="107"/>
      <c r="DJ341" s="107"/>
      <c r="DK341" s="107"/>
      <c r="DL341" s="107"/>
      <c r="DM341" s="107"/>
      <c r="DN341" s="107"/>
      <c r="DO341" s="107"/>
      <c r="DP341" s="107"/>
      <c r="DQ341" s="107"/>
      <c r="DR341" s="107"/>
      <c r="DS341" s="107"/>
      <c r="DT341" s="107"/>
      <c r="DU341" s="107"/>
      <c r="DV341" s="107"/>
      <c r="DW341" s="107"/>
      <c r="DX341" s="107"/>
      <c r="DY341" s="107"/>
      <c r="DZ341" s="107"/>
      <c r="EA341" s="107"/>
      <c r="EB341" s="107"/>
      <c r="EC341" s="107"/>
      <c r="ED341" s="107"/>
      <c r="EE341" s="107"/>
      <c r="EF341" s="107"/>
      <c r="EG341" s="107"/>
      <c r="EH341" s="107"/>
      <c r="EI341" s="107"/>
      <c r="EJ341" s="107"/>
      <c r="EK341" s="107"/>
      <c r="EL341" s="107"/>
      <c r="EM341" s="107"/>
      <c r="EN341" s="107"/>
      <c r="EO341" s="107"/>
      <c r="EP341" s="107"/>
      <c r="EQ341" s="107"/>
      <c r="ER341" s="107"/>
      <c r="ES341" s="107"/>
      <c r="ET341" s="107"/>
      <c r="EU341" s="107"/>
      <c r="EV341" s="107"/>
      <c r="EW341" s="107"/>
      <c r="EX341" s="107"/>
      <c r="EY341" s="107"/>
      <c r="EZ341" s="107"/>
      <c r="FA341" s="107"/>
      <c r="FB341" s="107"/>
      <c r="FC341" s="107"/>
      <c r="FD341" s="107"/>
      <c r="FE341" s="107"/>
      <c r="FF341" s="107"/>
      <c r="FG341" s="107"/>
      <c r="FH341" s="107"/>
      <c r="FI341" s="107"/>
      <c r="FJ341" s="107"/>
      <c r="FK341" s="107"/>
      <c r="FL341" s="107"/>
      <c r="FM341" s="107"/>
      <c r="FN341" s="107"/>
      <c r="FO341" s="107"/>
      <c r="FP341" s="107"/>
      <c r="FQ341" s="107"/>
      <c r="FR341" s="107"/>
      <c r="FS341" s="107"/>
      <c r="FT341" s="107"/>
      <c r="FU341" s="107"/>
      <c r="FV341" s="107"/>
      <c r="FW341" s="107"/>
      <c r="FX341" s="107"/>
      <c r="FY341" s="107"/>
      <c r="FZ341" s="107"/>
      <c r="GA341" s="107"/>
      <c r="GB341" s="107"/>
      <c r="GC341" s="107"/>
      <c r="GD341" s="107"/>
      <c r="GE341" s="107"/>
      <c r="GF341" s="107"/>
      <c r="GG341" s="107"/>
      <c r="GH341" s="107"/>
      <c r="GI341" s="107"/>
      <c r="GJ341" s="107"/>
      <c r="GK341" s="107"/>
      <c r="GL341" s="107"/>
      <c r="GM341" s="107"/>
      <c r="GN341" s="107"/>
      <c r="GO341" s="107"/>
      <c r="GP341" s="107"/>
      <c r="GQ341" s="107"/>
      <c r="GR341" s="107"/>
      <c r="GS341" s="107"/>
      <c r="GT341" s="107"/>
      <c r="GU341" s="107"/>
      <c r="GV341" s="107"/>
      <c r="GW341" s="107"/>
      <c r="GX341" s="107"/>
      <c r="GY341" s="107"/>
      <c r="GZ341" s="107"/>
      <c r="HA341" s="107"/>
      <c r="HB341" s="107"/>
      <c r="HC341" s="107"/>
      <c r="HD341" s="107"/>
      <c r="HE341" s="107"/>
      <c r="HF341" s="107"/>
      <c r="HG341" s="107"/>
      <c r="HH341" s="107"/>
      <c r="HI341" s="107"/>
      <c r="HJ341" s="107"/>
      <c r="HK341" s="107"/>
      <c r="HL341" s="107"/>
      <c r="HM341" s="107"/>
      <c r="HN341" s="107"/>
      <c r="HO341" s="107"/>
      <c r="HP341" s="107"/>
      <c r="HQ341" s="107"/>
      <c r="HR341" s="107"/>
      <c r="HS341" s="107"/>
      <c r="HT341" s="107"/>
      <c r="HU341" s="107"/>
      <c r="HV341" s="107"/>
      <c r="HW341" s="107"/>
      <c r="HX341" s="107"/>
      <c r="HY341" s="107"/>
      <c r="HZ341" s="107"/>
      <c r="IA341" s="107"/>
      <c r="IB341" s="107"/>
      <c r="IC341" s="107"/>
      <c r="ID341" s="107"/>
      <c r="IE341" s="107"/>
      <c r="IF341" s="107"/>
      <c r="IG341" s="107"/>
      <c r="IH341" s="107"/>
      <c r="II341" s="107"/>
      <c r="IJ341" s="107"/>
      <c r="IK341" s="107"/>
      <c r="IL341" s="107"/>
      <c r="IM341" s="107"/>
      <c r="IN341" s="107"/>
      <c r="IO341" s="107"/>
      <c r="IP341" s="107"/>
      <c r="IQ341" s="107"/>
      <c r="IR341" s="107"/>
      <c r="IS341" s="107"/>
      <c r="IT341" s="107"/>
      <c r="IU341" s="107"/>
      <c r="IV341" s="107"/>
      <c r="IW341" s="107"/>
      <c r="IX341" s="107"/>
      <c r="IY341" s="107"/>
      <c r="IZ341" s="107"/>
      <c r="JA341" s="107"/>
      <c r="JB341" s="107"/>
      <c r="JC341" s="107"/>
      <c r="JD341" s="107"/>
      <c r="JE341" s="107"/>
      <c r="JF341" s="107"/>
      <c r="JG341" s="107"/>
      <c r="JH341" s="107"/>
      <c r="JI341" s="107"/>
      <c r="JJ341" s="107"/>
      <c r="JK341" s="107"/>
      <c r="JL341" s="107"/>
      <c r="JM341" s="107"/>
      <c r="JN341" s="107"/>
      <c r="JO341" s="107"/>
      <c r="JP341" s="107"/>
      <c r="JQ341" s="107"/>
      <c r="JR341" s="107"/>
      <c r="JS341" s="107"/>
      <c r="JT341" s="107"/>
      <c r="JU341" s="107"/>
      <c r="JV341" s="107"/>
      <c r="JW341" s="107"/>
      <c r="JX341" s="107"/>
      <c r="JY341" s="107"/>
      <c r="JZ341" s="107"/>
      <c r="KA341" s="107"/>
      <c r="KB341" s="107"/>
      <c r="KC341" s="107"/>
      <c r="KD341" s="107"/>
      <c r="KE341" s="107"/>
      <c r="KF341" s="107"/>
      <c r="KG341" s="107"/>
      <c r="KH341" s="107"/>
      <c r="KI341" s="107"/>
      <c r="KJ341" s="107"/>
      <c r="KK341" s="107"/>
      <c r="KL341" s="107"/>
      <c r="KM341" s="107"/>
      <c r="KN341" s="107"/>
      <c r="KO341" s="107"/>
      <c r="KP341" s="107"/>
      <c r="KQ341" s="107"/>
      <c r="KR341" s="107"/>
      <c r="KS341" s="107"/>
      <c r="KT341" s="107"/>
      <c r="KU341" s="107"/>
      <c r="KV341" s="107"/>
      <c r="KW341" s="107"/>
      <c r="KX341" s="107"/>
      <c r="KY341" s="107"/>
      <c r="KZ341" s="107"/>
      <c r="LA341" s="107"/>
      <c r="LB341" s="107"/>
      <c r="LC341" s="107"/>
      <c r="LD341" s="107"/>
      <c r="LE341" s="107"/>
      <c r="LF341" s="107"/>
      <c r="LG341" s="107"/>
      <c r="LH341" s="107"/>
      <c r="LI341" s="107"/>
      <c r="LJ341" s="107"/>
      <c r="LK341" s="107"/>
      <c r="LL341" s="107"/>
      <c r="LM341" s="107"/>
      <c r="LN341" s="107"/>
      <c r="LO341" s="107"/>
      <c r="LP341" s="107"/>
      <c r="LQ341" s="107"/>
      <c r="LR341" s="107"/>
      <c r="LS341" s="107"/>
      <c r="LT341" s="107"/>
      <c r="LU341" s="107"/>
      <c r="LV341" s="107"/>
      <c r="LW341" s="107"/>
      <c r="LX341" s="107"/>
      <c r="LY341" s="107"/>
      <c r="LZ341" s="107"/>
      <c r="MA341" s="107"/>
      <c r="MB341" s="107"/>
      <c r="MC341" s="107"/>
      <c r="MD341" s="107"/>
      <c r="ME341" s="107"/>
      <c r="MF341" s="107"/>
      <c r="MG341" s="107"/>
      <c r="MH341" s="107"/>
      <c r="MI341" s="107"/>
      <c r="MJ341" s="107"/>
      <c r="MK341" s="107"/>
      <c r="ML341" s="107"/>
      <c r="MM341" s="107"/>
      <c r="MN341" s="107"/>
      <c r="MO341" s="107"/>
      <c r="MP341" s="107"/>
      <c r="MQ341" s="107"/>
      <c r="MR341" s="107"/>
      <c r="MS341" s="107"/>
      <c r="MT341" s="107"/>
      <c r="MU341" s="107"/>
      <c r="MV341" s="107"/>
      <c r="MW341" s="107"/>
      <c r="MX341" s="107"/>
      <c r="MY341" s="107"/>
      <c r="MZ341" s="107"/>
      <c r="NA341" s="107"/>
      <c r="NB341" s="107"/>
      <c r="NC341" s="107"/>
      <c r="ND341" s="107"/>
      <c r="NE341" s="107"/>
      <c r="NF341" s="107"/>
      <c r="NG341" s="107"/>
      <c r="NH341" s="107"/>
      <c r="NI341" s="107"/>
      <c r="NJ341" s="107"/>
      <c r="NK341" s="107"/>
      <c r="NL341" s="107"/>
      <c r="NM341" s="107"/>
      <c r="NN341" s="107"/>
      <c r="NO341" s="107"/>
      <c r="NP341" s="107"/>
      <c r="NQ341" s="107"/>
      <c r="NR341" s="107"/>
      <c r="NS341" s="107"/>
      <c r="NT341" s="107"/>
      <c r="NU341" s="107"/>
      <c r="NV341" s="107"/>
      <c r="NW341" s="107"/>
      <c r="NX341" s="107"/>
      <c r="NY341" s="107"/>
      <c r="NZ341" s="107"/>
      <c r="OA341" s="107"/>
    </row>
    <row r="342" spans="1:391" s="645" customFormat="1">
      <c r="A342" s="605">
        <v>582010</v>
      </c>
      <c r="B342" s="605" t="s">
        <v>331</v>
      </c>
      <c r="C342" s="609" t="s">
        <v>211</v>
      </c>
      <c r="D342" s="605"/>
      <c r="E342" s="630" t="s">
        <v>1254</v>
      </c>
      <c r="F342" s="608">
        <v>1</v>
      </c>
      <c r="G342" s="609" t="s">
        <v>358</v>
      </c>
      <c r="H342" s="654" t="s">
        <v>184</v>
      </c>
      <c r="I342" s="611" t="s">
        <v>187</v>
      </c>
      <c r="J342" s="611" t="s">
        <v>1255</v>
      </c>
      <c r="K342" s="612" t="s">
        <v>184</v>
      </c>
      <c r="L342" s="643" t="s">
        <v>184</v>
      </c>
      <c r="M342" s="605">
        <v>30</v>
      </c>
      <c r="N342" s="605" t="s">
        <v>185</v>
      </c>
      <c r="O342" s="605" t="s">
        <v>114</v>
      </c>
      <c r="P342" s="605">
        <v>2</v>
      </c>
      <c r="Q342" s="605">
        <v>5</v>
      </c>
      <c r="R342" s="613">
        <v>3</v>
      </c>
      <c r="S342" s="614"/>
      <c r="T342" s="967"/>
      <c r="U342" s="967"/>
      <c r="V342" s="995"/>
      <c r="W342" s="995"/>
      <c r="X342" s="995"/>
      <c r="Y342" s="995"/>
      <c r="Z342" s="995"/>
      <c r="AA342" s="1003"/>
      <c r="AB342" s="1004"/>
      <c r="AC342" s="107"/>
      <c r="AD342" s="107"/>
      <c r="AE342" s="107"/>
      <c r="AF342" s="107"/>
      <c r="AG342" s="107"/>
      <c r="AH342" s="107"/>
      <c r="AI342" s="107"/>
      <c r="AJ342" s="107"/>
      <c r="AK342" s="107"/>
      <c r="AL342" s="107"/>
      <c r="AM342" s="107"/>
      <c r="AN342" s="107"/>
      <c r="AO342" s="107"/>
      <c r="AP342" s="107"/>
      <c r="AQ342" s="107"/>
      <c r="AR342" s="107"/>
      <c r="AS342" s="107"/>
      <c r="AT342" s="107"/>
      <c r="AU342" s="107"/>
      <c r="AV342" s="107"/>
      <c r="AW342" s="107"/>
      <c r="AX342" s="107"/>
      <c r="AY342" s="107"/>
      <c r="AZ342" s="107"/>
      <c r="BA342" s="107"/>
      <c r="BB342" s="107"/>
      <c r="BC342" s="107"/>
      <c r="BD342" s="107"/>
      <c r="BE342" s="107"/>
      <c r="BF342" s="107"/>
      <c r="BG342" s="107"/>
      <c r="BH342" s="107"/>
      <c r="BI342" s="107"/>
      <c r="BJ342" s="107"/>
      <c r="BK342" s="107"/>
      <c r="BL342" s="107"/>
      <c r="BM342" s="107"/>
      <c r="BN342" s="107"/>
      <c r="BO342" s="107"/>
      <c r="BP342" s="107"/>
      <c r="BQ342" s="107"/>
      <c r="BR342" s="107"/>
      <c r="BS342" s="107"/>
      <c r="BT342" s="107"/>
      <c r="BU342" s="107"/>
      <c r="BV342" s="107"/>
      <c r="BW342" s="107"/>
      <c r="BX342" s="107"/>
      <c r="BY342" s="107"/>
      <c r="BZ342" s="107"/>
      <c r="CA342" s="107"/>
      <c r="CB342" s="107"/>
      <c r="CC342" s="107"/>
      <c r="CD342" s="107"/>
      <c r="CE342" s="107"/>
      <c r="CF342" s="107"/>
      <c r="CG342" s="107"/>
      <c r="CH342" s="107"/>
      <c r="CI342" s="107"/>
      <c r="CJ342" s="107"/>
      <c r="CK342" s="107"/>
      <c r="CL342" s="107"/>
      <c r="CM342" s="107"/>
      <c r="CN342" s="107"/>
      <c r="CO342" s="107"/>
      <c r="CP342" s="107"/>
      <c r="CQ342" s="107"/>
      <c r="CR342" s="107"/>
      <c r="CS342" s="107"/>
      <c r="CT342" s="107"/>
      <c r="CU342" s="107"/>
      <c r="CV342" s="107"/>
      <c r="CW342" s="107"/>
      <c r="CX342" s="107"/>
      <c r="CY342" s="107"/>
      <c r="CZ342" s="107"/>
      <c r="DA342" s="107"/>
      <c r="DB342" s="107"/>
      <c r="DC342" s="107"/>
      <c r="DD342" s="107"/>
      <c r="DE342" s="107"/>
      <c r="DF342" s="107"/>
      <c r="DG342" s="107"/>
      <c r="DH342" s="107"/>
      <c r="DI342" s="107"/>
      <c r="DJ342" s="107"/>
      <c r="DK342" s="107"/>
      <c r="DL342" s="107"/>
      <c r="DM342" s="107"/>
      <c r="DN342" s="107"/>
      <c r="DO342" s="107"/>
      <c r="DP342" s="107"/>
      <c r="DQ342" s="107"/>
      <c r="DR342" s="107"/>
      <c r="DS342" s="107"/>
      <c r="DT342" s="107"/>
      <c r="DU342" s="107"/>
      <c r="DV342" s="107"/>
      <c r="DW342" s="107"/>
      <c r="DX342" s="107"/>
      <c r="DY342" s="107"/>
      <c r="DZ342" s="107"/>
      <c r="EA342" s="107"/>
      <c r="EB342" s="107"/>
      <c r="EC342" s="107"/>
      <c r="ED342" s="107"/>
      <c r="EE342" s="107"/>
      <c r="EF342" s="107"/>
      <c r="EG342" s="107"/>
      <c r="EH342" s="107"/>
      <c r="EI342" s="107"/>
      <c r="EJ342" s="107"/>
      <c r="EK342" s="107"/>
      <c r="EL342" s="107"/>
      <c r="EM342" s="107"/>
      <c r="EN342" s="107"/>
      <c r="EO342" s="107"/>
      <c r="EP342" s="107"/>
      <c r="EQ342" s="107"/>
      <c r="ER342" s="107"/>
      <c r="ES342" s="107"/>
      <c r="ET342" s="107"/>
      <c r="EU342" s="107"/>
      <c r="EV342" s="107"/>
      <c r="EW342" s="107"/>
      <c r="EX342" s="107"/>
      <c r="EY342" s="107"/>
      <c r="EZ342" s="107"/>
      <c r="FA342" s="107"/>
      <c r="FB342" s="107"/>
      <c r="FC342" s="107"/>
      <c r="FD342" s="107"/>
      <c r="FE342" s="107"/>
      <c r="FF342" s="107"/>
      <c r="FG342" s="107"/>
      <c r="FH342" s="107"/>
      <c r="FI342" s="107"/>
      <c r="FJ342" s="107"/>
      <c r="FK342" s="107"/>
      <c r="FL342" s="107"/>
      <c r="FM342" s="107"/>
      <c r="FN342" s="107"/>
      <c r="FO342" s="107"/>
      <c r="FP342" s="107"/>
      <c r="FQ342" s="107"/>
      <c r="FR342" s="107"/>
      <c r="FS342" s="107"/>
      <c r="FT342" s="107"/>
      <c r="FU342" s="107"/>
      <c r="FV342" s="107"/>
      <c r="FW342" s="107"/>
      <c r="FX342" s="107"/>
      <c r="FY342" s="107"/>
      <c r="FZ342" s="107"/>
      <c r="GA342" s="107"/>
      <c r="GB342" s="107"/>
      <c r="GC342" s="107"/>
      <c r="GD342" s="107"/>
      <c r="GE342" s="107"/>
      <c r="GF342" s="107"/>
      <c r="GG342" s="107"/>
      <c r="GH342" s="107"/>
      <c r="GI342" s="107"/>
      <c r="GJ342" s="107"/>
      <c r="GK342" s="107"/>
      <c r="GL342" s="107"/>
      <c r="GM342" s="107"/>
      <c r="GN342" s="107"/>
      <c r="GO342" s="107"/>
      <c r="GP342" s="107"/>
      <c r="GQ342" s="107"/>
      <c r="GR342" s="107"/>
      <c r="GS342" s="107"/>
      <c r="GT342" s="107"/>
      <c r="GU342" s="107"/>
      <c r="GV342" s="107"/>
      <c r="GW342" s="107"/>
      <c r="GX342" s="107"/>
      <c r="GY342" s="107"/>
      <c r="GZ342" s="107"/>
      <c r="HA342" s="107"/>
      <c r="HB342" s="107"/>
      <c r="HC342" s="107"/>
      <c r="HD342" s="107"/>
      <c r="HE342" s="107"/>
      <c r="HF342" s="107"/>
      <c r="HG342" s="107"/>
      <c r="HH342" s="107"/>
      <c r="HI342" s="107"/>
      <c r="HJ342" s="107"/>
      <c r="HK342" s="107"/>
      <c r="HL342" s="107"/>
      <c r="HM342" s="107"/>
      <c r="HN342" s="107"/>
      <c r="HO342" s="107"/>
      <c r="HP342" s="107"/>
      <c r="HQ342" s="107"/>
      <c r="HR342" s="107"/>
      <c r="HS342" s="107"/>
      <c r="HT342" s="107"/>
      <c r="HU342" s="107"/>
      <c r="HV342" s="107"/>
      <c r="HW342" s="107"/>
      <c r="HX342" s="107"/>
      <c r="HY342" s="107"/>
      <c r="HZ342" s="107"/>
      <c r="IA342" s="107"/>
      <c r="IB342" s="107"/>
      <c r="IC342" s="107"/>
      <c r="ID342" s="107"/>
      <c r="IE342" s="107"/>
      <c r="IF342" s="107"/>
      <c r="IG342" s="107"/>
      <c r="IH342" s="107"/>
      <c r="II342" s="107"/>
      <c r="IJ342" s="107"/>
      <c r="IK342" s="107"/>
      <c r="IL342" s="107"/>
      <c r="IM342" s="107"/>
      <c r="IN342" s="107"/>
      <c r="IO342" s="107"/>
      <c r="IP342" s="107"/>
      <c r="IQ342" s="107"/>
      <c r="IR342" s="107"/>
      <c r="IS342" s="107"/>
      <c r="IT342" s="107"/>
      <c r="IU342" s="107"/>
      <c r="IV342" s="107"/>
      <c r="IW342" s="107"/>
      <c r="IX342" s="107"/>
      <c r="IY342" s="107"/>
      <c r="IZ342" s="107"/>
      <c r="JA342" s="107"/>
      <c r="JB342" s="107"/>
      <c r="JC342" s="107"/>
      <c r="JD342" s="107"/>
      <c r="JE342" s="107"/>
      <c r="JF342" s="107"/>
      <c r="JG342" s="107"/>
      <c r="JH342" s="107"/>
      <c r="JI342" s="107"/>
      <c r="JJ342" s="107"/>
      <c r="JK342" s="107"/>
      <c r="JL342" s="107"/>
      <c r="JM342" s="107"/>
      <c r="JN342" s="107"/>
      <c r="JO342" s="107"/>
      <c r="JP342" s="107"/>
      <c r="JQ342" s="107"/>
      <c r="JR342" s="107"/>
      <c r="JS342" s="107"/>
      <c r="JT342" s="107"/>
      <c r="JU342" s="107"/>
      <c r="JV342" s="107"/>
      <c r="JW342" s="107"/>
      <c r="JX342" s="107"/>
      <c r="JY342" s="107"/>
      <c r="JZ342" s="107"/>
      <c r="KA342" s="107"/>
      <c r="KB342" s="107"/>
      <c r="KC342" s="107"/>
      <c r="KD342" s="107"/>
      <c r="KE342" s="107"/>
      <c r="KF342" s="107"/>
      <c r="KG342" s="107"/>
      <c r="KH342" s="107"/>
      <c r="KI342" s="107"/>
      <c r="KJ342" s="107"/>
      <c r="KK342" s="107"/>
      <c r="KL342" s="107"/>
      <c r="KM342" s="107"/>
      <c r="KN342" s="107"/>
      <c r="KO342" s="107"/>
      <c r="KP342" s="107"/>
      <c r="KQ342" s="107"/>
      <c r="KR342" s="107"/>
      <c r="KS342" s="107"/>
      <c r="KT342" s="107"/>
      <c r="KU342" s="107"/>
      <c r="KV342" s="107"/>
      <c r="KW342" s="107"/>
      <c r="KX342" s="107"/>
      <c r="KY342" s="107"/>
      <c r="KZ342" s="107"/>
      <c r="LA342" s="107"/>
      <c r="LB342" s="107"/>
      <c r="LC342" s="107"/>
      <c r="LD342" s="107"/>
      <c r="LE342" s="107"/>
      <c r="LF342" s="107"/>
      <c r="LG342" s="107"/>
      <c r="LH342" s="107"/>
      <c r="LI342" s="107"/>
      <c r="LJ342" s="107"/>
      <c r="LK342" s="107"/>
      <c r="LL342" s="107"/>
      <c r="LM342" s="107"/>
      <c r="LN342" s="107"/>
      <c r="LO342" s="107"/>
      <c r="LP342" s="107"/>
      <c r="LQ342" s="107"/>
      <c r="LR342" s="107"/>
      <c r="LS342" s="107"/>
      <c r="LT342" s="107"/>
      <c r="LU342" s="107"/>
      <c r="LV342" s="107"/>
      <c r="LW342" s="107"/>
      <c r="LX342" s="107"/>
      <c r="LY342" s="107"/>
      <c r="LZ342" s="107"/>
      <c r="MA342" s="107"/>
      <c r="MB342" s="107"/>
      <c r="MC342" s="107"/>
      <c r="MD342" s="107"/>
      <c r="ME342" s="107"/>
      <c r="MF342" s="107"/>
      <c r="MG342" s="107"/>
      <c r="MH342" s="107"/>
      <c r="MI342" s="107"/>
      <c r="MJ342" s="107"/>
      <c r="MK342" s="107"/>
      <c r="ML342" s="107"/>
      <c r="MM342" s="107"/>
      <c r="MN342" s="107"/>
      <c r="MO342" s="107"/>
      <c r="MP342" s="107"/>
      <c r="MQ342" s="107"/>
      <c r="MR342" s="107"/>
      <c r="MS342" s="107"/>
      <c r="MT342" s="107"/>
      <c r="MU342" s="107"/>
      <c r="MV342" s="107"/>
      <c r="MW342" s="107"/>
      <c r="MX342" s="107"/>
      <c r="MY342" s="107"/>
      <c r="MZ342" s="107"/>
      <c r="NA342" s="107"/>
      <c r="NB342" s="107"/>
      <c r="NC342" s="107"/>
      <c r="ND342" s="107"/>
      <c r="NE342" s="107"/>
      <c r="NF342" s="107"/>
      <c r="NG342" s="107"/>
      <c r="NH342" s="107"/>
      <c r="NI342" s="107"/>
      <c r="NJ342" s="107"/>
      <c r="NK342" s="107"/>
      <c r="NL342" s="107"/>
      <c r="NM342" s="107"/>
      <c r="NN342" s="107"/>
      <c r="NO342" s="107"/>
      <c r="NP342" s="107"/>
      <c r="NQ342" s="107"/>
      <c r="NR342" s="107"/>
      <c r="NS342" s="107"/>
      <c r="NT342" s="107"/>
      <c r="NU342" s="107"/>
      <c r="NV342" s="107"/>
      <c r="NW342" s="107"/>
      <c r="NX342" s="107"/>
      <c r="NY342" s="107"/>
      <c r="NZ342" s="107"/>
      <c r="OA342" s="107"/>
    </row>
    <row r="343" spans="1:391" s="645" customFormat="1">
      <c r="A343" s="605">
        <v>582010</v>
      </c>
      <c r="B343" s="605" t="s">
        <v>331</v>
      </c>
      <c r="C343" s="609" t="s">
        <v>211</v>
      </c>
      <c r="D343" s="605"/>
      <c r="E343" s="630" t="s">
        <v>1257</v>
      </c>
      <c r="F343" s="608">
        <v>1</v>
      </c>
      <c r="G343" s="609" t="s">
        <v>358</v>
      </c>
      <c r="H343" s="654" t="s">
        <v>184</v>
      </c>
      <c r="I343" s="611" t="s">
        <v>197</v>
      </c>
      <c r="J343" s="611" t="s">
        <v>1256</v>
      </c>
      <c r="K343" s="612" t="s">
        <v>184</v>
      </c>
      <c r="L343" s="643" t="s">
        <v>184</v>
      </c>
      <c r="M343" s="605">
        <v>30</v>
      </c>
      <c r="N343" s="605" t="s">
        <v>185</v>
      </c>
      <c r="O343" s="605" t="s">
        <v>114</v>
      </c>
      <c r="P343" s="605">
        <v>2</v>
      </c>
      <c r="Q343" s="605">
        <v>5</v>
      </c>
      <c r="R343" s="613">
        <v>3</v>
      </c>
      <c r="S343" s="614"/>
      <c r="T343" s="967"/>
      <c r="U343" s="967"/>
      <c r="V343" s="995"/>
      <c r="W343" s="995"/>
      <c r="X343" s="995"/>
      <c r="Y343" s="995"/>
      <c r="Z343" s="995"/>
      <c r="AA343" s="1003"/>
      <c r="AB343" s="1004"/>
      <c r="AC343" s="107"/>
      <c r="AD343" s="107"/>
      <c r="AE343" s="107"/>
      <c r="AF343" s="107"/>
      <c r="AG343" s="107"/>
      <c r="AH343" s="107"/>
      <c r="AI343" s="107"/>
      <c r="AJ343" s="107"/>
      <c r="AK343" s="107"/>
      <c r="AL343" s="107"/>
      <c r="AM343" s="107"/>
      <c r="AN343" s="107"/>
      <c r="AO343" s="107"/>
      <c r="AP343" s="107"/>
      <c r="AQ343" s="107"/>
      <c r="AR343" s="107"/>
      <c r="AS343" s="107"/>
      <c r="AT343" s="107"/>
      <c r="AU343" s="107"/>
      <c r="AV343" s="107"/>
      <c r="AW343" s="107"/>
      <c r="AX343" s="107"/>
      <c r="AY343" s="107"/>
      <c r="AZ343" s="107"/>
      <c r="BA343" s="107"/>
      <c r="BB343" s="107"/>
      <c r="BC343" s="107"/>
      <c r="BD343" s="107"/>
      <c r="BE343" s="107"/>
      <c r="BF343" s="107"/>
      <c r="BG343" s="107"/>
      <c r="BH343" s="107"/>
      <c r="BI343" s="107"/>
      <c r="BJ343" s="107"/>
      <c r="BK343" s="107"/>
      <c r="BL343" s="107"/>
      <c r="BM343" s="107"/>
      <c r="BN343" s="107"/>
      <c r="BO343" s="107"/>
      <c r="BP343" s="107"/>
      <c r="BQ343" s="107"/>
      <c r="BR343" s="107"/>
      <c r="BS343" s="107"/>
      <c r="BT343" s="107"/>
      <c r="BU343" s="107"/>
      <c r="BV343" s="107"/>
      <c r="BW343" s="107"/>
      <c r="BX343" s="107"/>
      <c r="BY343" s="107"/>
      <c r="BZ343" s="107"/>
      <c r="CA343" s="107"/>
      <c r="CB343" s="107"/>
      <c r="CC343" s="107"/>
      <c r="CD343" s="107"/>
      <c r="CE343" s="107"/>
      <c r="CF343" s="107"/>
      <c r="CG343" s="107"/>
      <c r="CH343" s="107"/>
      <c r="CI343" s="107"/>
      <c r="CJ343" s="107"/>
      <c r="CK343" s="107"/>
      <c r="CL343" s="107"/>
      <c r="CM343" s="107"/>
      <c r="CN343" s="107"/>
      <c r="CO343" s="107"/>
      <c r="CP343" s="107"/>
      <c r="CQ343" s="107"/>
      <c r="CR343" s="107"/>
      <c r="CS343" s="107"/>
      <c r="CT343" s="107"/>
      <c r="CU343" s="107"/>
      <c r="CV343" s="107"/>
      <c r="CW343" s="107"/>
      <c r="CX343" s="107"/>
      <c r="CY343" s="107"/>
      <c r="CZ343" s="107"/>
      <c r="DA343" s="107"/>
      <c r="DB343" s="107"/>
      <c r="DC343" s="107"/>
      <c r="DD343" s="107"/>
      <c r="DE343" s="107"/>
      <c r="DF343" s="107"/>
      <c r="DG343" s="107"/>
      <c r="DH343" s="107"/>
      <c r="DI343" s="107"/>
      <c r="DJ343" s="107"/>
      <c r="DK343" s="107"/>
      <c r="DL343" s="107"/>
      <c r="DM343" s="107"/>
      <c r="DN343" s="107"/>
      <c r="DO343" s="107"/>
      <c r="DP343" s="107"/>
      <c r="DQ343" s="107"/>
      <c r="DR343" s="107"/>
      <c r="DS343" s="107"/>
      <c r="DT343" s="107"/>
      <c r="DU343" s="107"/>
      <c r="DV343" s="107"/>
      <c r="DW343" s="107"/>
      <c r="DX343" s="107"/>
      <c r="DY343" s="107"/>
      <c r="DZ343" s="107"/>
      <c r="EA343" s="107"/>
      <c r="EB343" s="107"/>
      <c r="EC343" s="107"/>
      <c r="ED343" s="107"/>
      <c r="EE343" s="107"/>
      <c r="EF343" s="107"/>
      <c r="EG343" s="107"/>
      <c r="EH343" s="107"/>
      <c r="EI343" s="107"/>
      <c r="EJ343" s="107"/>
      <c r="EK343" s="107"/>
      <c r="EL343" s="107"/>
      <c r="EM343" s="107"/>
      <c r="EN343" s="107"/>
      <c r="EO343" s="107"/>
      <c r="EP343" s="107"/>
      <c r="EQ343" s="107"/>
      <c r="ER343" s="107"/>
      <c r="ES343" s="107"/>
      <c r="ET343" s="107"/>
      <c r="EU343" s="107"/>
      <c r="EV343" s="107"/>
      <c r="EW343" s="107"/>
      <c r="EX343" s="107"/>
      <c r="EY343" s="107"/>
      <c r="EZ343" s="107"/>
      <c r="FA343" s="107"/>
      <c r="FB343" s="107"/>
      <c r="FC343" s="107"/>
      <c r="FD343" s="107"/>
      <c r="FE343" s="107"/>
      <c r="FF343" s="107"/>
      <c r="FG343" s="107"/>
      <c r="FH343" s="107"/>
      <c r="FI343" s="107"/>
      <c r="FJ343" s="107"/>
      <c r="FK343" s="107"/>
      <c r="FL343" s="107"/>
      <c r="FM343" s="107"/>
      <c r="FN343" s="107"/>
      <c r="FO343" s="107"/>
      <c r="FP343" s="107"/>
      <c r="FQ343" s="107"/>
      <c r="FR343" s="107"/>
      <c r="FS343" s="107"/>
      <c r="FT343" s="107"/>
      <c r="FU343" s="107"/>
      <c r="FV343" s="107"/>
      <c r="FW343" s="107"/>
      <c r="FX343" s="107"/>
      <c r="FY343" s="107"/>
      <c r="FZ343" s="107"/>
      <c r="GA343" s="107"/>
      <c r="GB343" s="107"/>
      <c r="GC343" s="107"/>
      <c r="GD343" s="107"/>
      <c r="GE343" s="107"/>
      <c r="GF343" s="107"/>
      <c r="GG343" s="107"/>
      <c r="GH343" s="107"/>
      <c r="GI343" s="107"/>
      <c r="GJ343" s="107"/>
      <c r="GK343" s="107"/>
      <c r="GL343" s="107"/>
      <c r="GM343" s="107"/>
      <c r="GN343" s="107"/>
      <c r="GO343" s="107"/>
      <c r="GP343" s="107"/>
      <c r="GQ343" s="107"/>
      <c r="GR343" s="107"/>
      <c r="GS343" s="107"/>
      <c r="GT343" s="107"/>
      <c r="GU343" s="107"/>
      <c r="GV343" s="107"/>
      <c r="GW343" s="107"/>
      <c r="GX343" s="107"/>
      <c r="GY343" s="107"/>
      <c r="GZ343" s="107"/>
      <c r="HA343" s="107"/>
      <c r="HB343" s="107"/>
      <c r="HC343" s="107"/>
      <c r="HD343" s="107"/>
      <c r="HE343" s="107"/>
      <c r="HF343" s="107"/>
      <c r="HG343" s="107"/>
      <c r="HH343" s="107"/>
      <c r="HI343" s="107"/>
      <c r="HJ343" s="107"/>
      <c r="HK343" s="107"/>
      <c r="HL343" s="107"/>
      <c r="HM343" s="107"/>
      <c r="HN343" s="107"/>
      <c r="HO343" s="107"/>
      <c r="HP343" s="107"/>
      <c r="HQ343" s="107"/>
      <c r="HR343" s="107"/>
      <c r="HS343" s="107"/>
      <c r="HT343" s="107"/>
      <c r="HU343" s="107"/>
      <c r="HV343" s="107"/>
      <c r="HW343" s="107"/>
      <c r="HX343" s="107"/>
      <c r="HY343" s="107"/>
      <c r="HZ343" s="107"/>
      <c r="IA343" s="107"/>
      <c r="IB343" s="107"/>
      <c r="IC343" s="107"/>
      <c r="ID343" s="107"/>
      <c r="IE343" s="107"/>
      <c r="IF343" s="107"/>
      <c r="IG343" s="107"/>
      <c r="IH343" s="107"/>
      <c r="II343" s="107"/>
      <c r="IJ343" s="107"/>
      <c r="IK343" s="107"/>
      <c r="IL343" s="107"/>
      <c r="IM343" s="107"/>
      <c r="IN343" s="107"/>
      <c r="IO343" s="107"/>
      <c r="IP343" s="107"/>
      <c r="IQ343" s="107"/>
      <c r="IR343" s="107"/>
      <c r="IS343" s="107"/>
      <c r="IT343" s="107"/>
      <c r="IU343" s="107"/>
      <c r="IV343" s="107"/>
      <c r="IW343" s="107"/>
      <c r="IX343" s="107"/>
      <c r="IY343" s="107"/>
      <c r="IZ343" s="107"/>
      <c r="JA343" s="107"/>
      <c r="JB343" s="107"/>
      <c r="JC343" s="107"/>
      <c r="JD343" s="107"/>
      <c r="JE343" s="107"/>
      <c r="JF343" s="107"/>
      <c r="JG343" s="107"/>
      <c r="JH343" s="107"/>
      <c r="JI343" s="107"/>
      <c r="JJ343" s="107"/>
      <c r="JK343" s="107"/>
      <c r="JL343" s="107"/>
      <c r="JM343" s="107"/>
      <c r="JN343" s="107"/>
      <c r="JO343" s="107"/>
      <c r="JP343" s="107"/>
      <c r="JQ343" s="107"/>
      <c r="JR343" s="107"/>
      <c r="JS343" s="107"/>
      <c r="JT343" s="107"/>
      <c r="JU343" s="107"/>
      <c r="JV343" s="107"/>
      <c r="JW343" s="107"/>
      <c r="JX343" s="107"/>
      <c r="JY343" s="107"/>
      <c r="JZ343" s="107"/>
      <c r="KA343" s="107"/>
      <c r="KB343" s="107"/>
      <c r="KC343" s="107"/>
      <c r="KD343" s="107"/>
      <c r="KE343" s="107"/>
      <c r="KF343" s="107"/>
      <c r="KG343" s="107"/>
      <c r="KH343" s="107"/>
      <c r="KI343" s="107"/>
      <c r="KJ343" s="107"/>
      <c r="KK343" s="107"/>
      <c r="KL343" s="107"/>
      <c r="KM343" s="107"/>
      <c r="KN343" s="107"/>
      <c r="KO343" s="107"/>
      <c r="KP343" s="107"/>
      <c r="KQ343" s="107"/>
      <c r="KR343" s="107"/>
      <c r="KS343" s="107"/>
      <c r="KT343" s="107"/>
      <c r="KU343" s="107"/>
      <c r="KV343" s="107"/>
      <c r="KW343" s="107"/>
      <c r="KX343" s="107"/>
      <c r="KY343" s="107"/>
      <c r="KZ343" s="107"/>
      <c r="LA343" s="107"/>
      <c r="LB343" s="107"/>
      <c r="LC343" s="107"/>
      <c r="LD343" s="107"/>
      <c r="LE343" s="107"/>
      <c r="LF343" s="107"/>
      <c r="LG343" s="107"/>
      <c r="LH343" s="107"/>
      <c r="LI343" s="107"/>
      <c r="LJ343" s="107"/>
      <c r="LK343" s="107"/>
      <c r="LL343" s="107"/>
      <c r="LM343" s="107"/>
      <c r="LN343" s="107"/>
      <c r="LO343" s="107"/>
      <c r="LP343" s="107"/>
      <c r="LQ343" s="107"/>
      <c r="LR343" s="107"/>
      <c r="LS343" s="107"/>
      <c r="LT343" s="107"/>
      <c r="LU343" s="107"/>
      <c r="LV343" s="107"/>
      <c r="LW343" s="107"/>
      <c r="LX343" s="107"/>
      <c r="LY343" s="107"/>
      <c r="LZ343" s="107"/>
      <c r="MA343" s="107"/>
      <c r="MB343" s="107"/>
      <c r="MC343" s="107"/>
      <c r="MD343" s="107"/>
      <c r="ME343" s="107"/>
      <c r="MF343" s="107"/>
      <c r="MG343" s="107"/>
      <c r="MH343" s="107"/>
      <c r="MI343" s="107"/>
      <c r="MJ343" s="107"/>
      <c r="MK343" s="107"/>
      <c r="ML343" s="107"/>
      <c r="MM343" s="107"/>
      <c r="MN343" s="107"/>
      <c r="MO343" s="107"/>
      <c r="MP343" s="107"/>
      <c r="MQ343" s="107"/>
      <c r="MR343" s="107"/>
      <c r="MS343" s="107"/>
      <c r="MT343" s="107"/>
      <c r="MU343" s="107"/>
      <c r="MV343" s="107"/>
      <c r="MW343" s="107"/>
      <c r="MX343" s="107"/>
      <c r="MY343" s="107"/>
      <c r="MZ343" s="107"/>
      <c r="NA343" s="107"/>
      <c r="NB343" s="107"/>
      <c r="NC343" s="107"/>
      <c r="ND343" s="107"/>
      <c r="NE343" s="107"/>
      <c r="NF343" s="107"/>
      <c r="NG343" s="107"/>
      <c r="NH343" s="107"/>
      <c r="NI343" s="107"/>
      <c r="NJ343" s="107"/>
      <c r="NK343" s="107"/>
      <c r="NL343" s="107"/>
      <c r="NM343" s="107"/>
      <c r="NN343" s="107"/>
      <c r="NO343" s="107"/>
      <c r="NP343" s="107"/>
      <c r="NQ343" s="107"/>
      <c r="NR343" s="107"/>
      <c r="NS343" s="107"/>
      <c r="NT343" s="107"/>
      <c r="NU343" s="107"/>
      <c r="NV343" s="107"/>
      <c r="NW343" s="107"/>
      <c r="NX343" s="107"/>
      <c r="NY343" s="107"/>
      <c r="NZ343" s="107"/>
      <c r="OA343" s="107"/>
    </row>
    <row r="344" spans="1:391">
      <c r="A344" s="605">
        <v>582010</v>
      </c>
      <c r="B344" s="605" t="s">
        <v>331</v>
      </c>
      <c r="C344" s="609" t="s">
        <v>211</v>
      </c>
      <c r="D344" s="605"/>
      <c r="E344" s="630" t="s">
        <v>1258</v>
      </c>
      <c r="F344" s="608">
        <v>1</v>
      </c>
      <c r="G344" s="609" t="s">
        <v>358</v>
      </c>
      <c r="H344" s="654" t="s">
        <v>184</v>
      </c>
      <c r="I344" s="611" t="s">
        <v>197</v>
      </c>
      <c r="J344" s="611"/>
      <c r="K344" s="612" t="s">
        <v>184</v>
      </c>
      <c r="L344" s="643" t="s">
        <v>184</v>
      </c>
      <c r="M344" s="605">
        <v>30</v>
      </c>
      <c r="N344" s="605" t="s">
        <v>185</v>
      </c>
      <c r="O344" s="605" t="s">
        <v>114</v>
      </c>
      <c r="P344" s="605">
        <v>2</v>
      </c>
      <c r="Q344" s="605">
        <v>5</v>
      </c>
      <c r="R344" s="613">
        <v>3</v>
      </c>
      <c r="S344" s="614"/>
      <c r="T344" s="967"/>
      <c r="U344" s="967"/>
      <c r="V344" s="995"/>
      <c r="W344" s="995"/>
      <c r="X344" s="995"/>
      <c r="Y344" s="995"/>
      <c r="Z344" s="995"/>
      <c r="AA344" s="1003"/>
      <c r="AB344" s="1004"/>
    </row>
    <row r="345" spans="1:391">
      <c r="A345" s="605">
        <v>582010</v>
      </c>
      <c r="B345" s="605" t="s">
        <v>331</v>
      </c>
      <c r="C345" s="609" t="s">
        <v>211</v>
      </c>
      <c r="D345" s="605"/>
      <c r="E345" s="630" t="s">
        <v>1259</v>
      </c>
      <c r="F345" s="608">
        <v>1</v>
      </c>
      <c r="G345" s="609" t="s">
        <v>358</v>
      </c>
      <c r="H345" s="654" t="s">
        <v>184</v>
      </c>
      <c r="I345" s="611" t="s">
        <v>191</v>
      </c>
      <c r="J345" s="611" t="s">
        <v>647</v>
      </c>
      <c r="K345" s="612" t="s">
        <v>184</v>
      </c>
      <c r="L345" s="643" t="s">
        <v>184</v>
      </c>
      <c r="M345" s="605">
        <v>30</v>
      </c>
      <c r="N345" s="605" t="s">
        <v>185</v>
      </c>
      <c r="O345" s="605" t="s">
        <v>114</v>
      </c>
      <c r="P345" s="605">
        <v>2</v>
      </c>
      <c r="Q345" s="605">
        <v>5</v>
      </c>
      <c r="R345" s="613">
        <v>3</v>
      </c>
      <c r="S345" s="614"/>
      <c r="T345" s="967"/>
      <c r="U345" s="967"/>
      <c r="V345" s="995"/>
      <c r="W345" s="995"/>
      <c r="X345" s="995"/>
      <c r="Y345" s="995"/>
      <c r="Z345" s="995"/>
      <c r="AA345" s="1003"/>
      <c r="AB345" s="1004"/>
    </row>
    <row r="346" spans="1:391">
      <c r="A346" s="605">
        <v>582010</v>
      </c>
      <c r="B346" s="605" t="s">
        <v>331</v>
      </c>
      <c r="C346" s="609" t="s">
        <v>211</v>
      </c>
      <c r="D346" s="605"/>
      <c r="E346" s="630" t="s">
        <v>1260</v>
      </c>
      <c r="F346" s="608">
        <v>1</v>
      </c>
      <c r="G346" s="609" t="s">
        <v>358</v>
      </c>
      <c r="H346" s="654" t="s">
        <v>184</v>
      </c>
      <c r="I346" s="611" t="s">
        <v>191</v>
      </c>
      <c r="J346" s="611" t="s">
        <v>1053</v>
      </c>
      <c r="K346" s="612" t="s">
        <v>184</v>
      </c>
      <c r="L346" s="643" t="s">
        <v>184</v>
      </c>
      <c r="M346" s="605">
        <v>30</v>
      </c>
      <c r="N346" s="605" t="s">
        <v>185</v>
      </c>
      <c r="O346" s="605" t="s">
        <v>114</v>
      </c>
      <c r="P346" s="605">
        <v>2</v>
      </c>
      <c r="Q346" s="605">
        <v>5</v>
      </c>
      <c r="R346" s="613">
        <v>3</v>
      </c>
      <c r="S346" s="614"/>
      <c r="T346" s="967"/>
      <c r="U346" s="967"/>
      <c r="V346" s="995"/>
      <c r="W346" s="995"/>
      <c r="X346" s="995"/>
      <c r="Y346" s="995"/>
      <c r="Z346" s="995"/>
      <c r="AA346" s="1003"/>
      <c r="AB346" s="1004"/>
    </row>
    <row r="347" spans="1:391">
      <c r="A347" s="605">
        <v>582010</v>
      </c>
      <c r="B347" s="605" t="s">
        <v>331</v>
      </c>
      <c r="C347" s="609" t="s">
        <v>211</v>
      </c>
      <c r="D347" s="605"/>
      <c r="E347" s="630" t="s">
        <v>1261</v>
      </c>
      <c r="F347" s="608">
        <v>1</v>
      </c>
      <c r="G347" s="609" t="s">
        <v>358</v>
      </c>
      <c r="H347" s="654" t="s">
        <v>184</v>
      </c>
      <c r="I347" s="611" t="s">
        <v>191</v>
      </c>
      <c r="J347" s="611" t="s">
        <v>1053</v>
      </c>
      <c r="K347" s="612" t="s">
        <v>184</v>
      </c>
      <c r="L347" s="643" t="s">
        <v>184</v>
      </c>
      <c r="M347" s="605">
        <v>30</v>
      </c>
      <c r="N347" s="605" t="s">
        <v>185</v>
      </c>
      <c r="O347" s="605" t="s">
        <v>114</v>
      </c>
      <c r="P347" s="605">
        <v>2</v>
      </c>
      <c r="Q347" s="605">
        <v>5</v>
      </c>
      <c r="R347" s="613">
        <v>3</v>
      </c>
      <c r="S347" s="614"/>
      <c r="T347" s="967"/>
      <c r="U347" s="967"/>
      <c r="V347" s="995"/>
      <c r="W347" s="995"/>
      <c r="X347" s="995"/>
      <c r="Y347" s="995"/>
      <c r="Z347" s="995"/>
      <c r="AA347" s="1003"/>
      <c r="AB347" s="1004"/>
    </row>
    <row r="348" spans="1:391">
      <c r="A348" s="605">
        <v>582010</v>
      </c>
      <c r="B348" s="605" t="s">
        <v>331</v>
      </c>
      <c r="C348" s="609" t="s">
        <v>211</v>
      </c>
      <c r="D348" s="605"/>
      <c r="E348" s="630" t="s">
        <v>1262</v>
      </c>
      <c r="F348" s="608">
        <v>1</v>
      </c>
      <c r="G348" s="609" t="s">
        <v>358</v>
      </c>
      <c r="H348" s="609" t="s">
        <v>2209</v>
      </c>
      <c r="I348" s="611" t="s">
        <v>191</v>
      </c>
      <c r="J348" s="611" t="s">
        <v>642</v>
      </c>
      <c r="K348" s="612" t="s">
        <v>184</v>
      </c>
      <c r="L348" s="643" t="s">
        <v>184</v>
      </c>
      <c r="M348" s="605">
        <v>30</v>
      </c>
      <c r="N348" s="605" t="s">
        <v>185</v>
      </c>
      <c r="O348" s="605" t="s">
        <v>114</v>
      </c>
      <c r="P348" s="605">
        <v>2</v>
      </c>
      <c r="Q348" s="605">
        <v>5</v>
      </c>
      <c r="R348" s="613">
        <v>3</v>
      </c>
      <c r="S348" s="614"/>
      <c r="T348" s="967"/>
      <c r="U348" s="967"/>
      <c r="V348" s="995"/>
      <c r="W348" s="995"/>
      <c r="X348" s="995"/>
      <c r="Y348" s="995"/>
      <c r="Z348" s="995"/>
      <c r="AA348" s="1003"/>
      <c r="AB348" s="1004"/>
    </row>
    <row r="349" spans="1:391">
      <c r="A349" s="605">
        <v>582010</v>
      </c>
      <c r="B349" s="605" t="s">
        <v>331</v>
      </c>
      <c r="C349" s="609" t="s">
        <v>211</v>
      </c>
      <c r="D349" s="605"/>
      <c r="E349" s="630" t="s">
        <v>1263</v>
      </c>
      <c r="F349" s="608">
        <v>1</v>
      </c>
      <c r="G349" s="609" t="s">
        <v>358</v>
      </c>
      <c r="H349" s="609" t="s">
        <v>2209</v>
      </c>
      <c r="I349" s="611" t="s">
        <v>191</v>
      </c>
      <c r="J349" s="611" t="s">
        <v>1264</v>
      </c>
      <c r="K349" s="612" t="s">
        <v>184</v>
      </c>
      <c r="L349" s="643" t="s">
        <v>184</v>
      </c>
      <c r="M349" s="605">
        <v>30</v>
      </c>
      <c r="N349" s="605" t="s">
        <v>185</v>
      </c>
      <c r="O349" s="605" t="s">
        <v>114</v>
      </c>
      <c r="P349" s="605">
        <v>1</v>
      </c>
      <c r="Q349" s="605">
        <v>5</v>
      </c>
      <c r="R349" s="613">
        <v>2</v>
      </c>
      <c r="S349" s="614"/>
      <c r="T349" s="967"/>
      <c r="U349" s="967"/>
      <c r="V349" s="995"/>
      <c r="W349" s="995"/>
      <c r="X349" s="995"/>
      <c r="Y349" s="995"/>
      <c r="Z349" s="995"/>
      <c r="AA349" s="1003"/>
      <c r="AB349" s="1004"/>
    </row>
    <row r="350" spans="1:391">
      <c r="A350" s="605">
        <v>582010</v>
      </c>
      <c r="B350" s="605" t="s">
        <v>331</v>
      </c>
      <c r="C350" s="609" t="s">
        <v>211</v>
      </c>
      <c r="D350" s="605"/>
      <c r="E350" s="630" t="s">
        <v>1265</v>
      </c>
      <c r="F350" s="608">
        <v>1</v>
      </c>
      <c r="G350" s="609" t="s">
        <v>358</v>
      </c>
      <c r="H350" s="609" t="s">
        <v>2209</v>
      </c>
      <c r="I350" s="611" t="s">
        <v>191</v>
      </c>
      <c r="J350" s="611" t="s">
        <v>1264</v>
      </c>
      <c r="K350" s="612" t="s">
        <v>184</v>
      </c>
      <c r="L350" s="643" t="s">
        <v>184</v>
      </c>
      <c r="M350" s="605">
        <v>30</v>
      </c>
      <c r="N350" s="605" t="s">
        <v>185</v>
      </c>
      <c r="O350" s="605" t="s">
        <v>114</v>
      </c>
      <c r="P350" s="605">
        <v>3</v>
      </c>
      <c r="Q350" s="605">
        <v>5</v>
      </c>
      <c r="R350" s="613">
        <v>4</v>
      </c>
      <c r="S350" s="614" t="s">
        <v>237</v>
      </c>
      <c r="T350" s="967"/>
      <c r="U350" s="967"/>
      <c r="V350" s="995"/>
      <c r="W350" s="995"/>
      <c r="X350" s="995"/>
      <c r="Y350" s="995"/>
      <c r="Z350" s="995"/>
      <c r="AA350" s="1003"/>
      <c r="AB350" s="1004"/>
    </row>
    <row r="351" spans="1:391">
      <c r="A351" s="605">
        <v>582010</v>
      </c>
      <c r="B351" s="605" t="s">
        <v>331</v>
      </c>
      <c r="C351" s="609" t="s">
        <v>211</v>
      </c>
      <c r="D351" s="605"/>
      <c r="E351" s="630" t="s">
        <v>1266</v>
      </c>
      <c r="F351" s="608">
        <v>1</v>
      </c>
      <c r="G351" s="609" t="s">
        <v>358</v>
      </c>
      <c r="H351" s="609" t="s">
        <v>2209</v>
      </c>
      <c r="I351" s="611" t="s">
        <v>191</v>
      </c>
      <c r="J351" s="611" t="s">
        <v>1264</v>
      </c>
      <c r="K351" s="612" t="s">
        <v>184</v>
      </c>
      <c r="L351" s="643" t="s">
        <v>184</v>
      </c>
      <c r="M351" s="605">
        <v>30</v>
      </c>
      <c r="N351" s="605" t="s">
        <v>185</v>
      </c>
      <c r="O351" s="605" t="s">
        <v>114</v>
      </c>
      <c r="P351" s="605">
        <v>1</v>
      </c>
      <c r="Q351" s="605">
        <v>5</v>
      </c>
      <c r="R351" s="613">
        <v>2</v>
      </c>
      <c r="S351" s="614"/>
      <c r="T351" s="967"/>
      <c r="U351" s="967"/>
      <c r="V351" s="995"/>
      <c r="W351" s="995"/>
      <c r="X351" s="995"/>
      <c r="Y351" s="995"/>
      <c r="Z351" s="995"/>
      <c r="AA351" s="1003"/>
      <c r="AB351" s="1004"/>
    </row>
    <row r="352" spans="1:391">
      <c r="A352" s="605">
        <v>582010</v>
      </c>
      <c r="B352" s="605" t="s">
        <v>331</v>
      </c>
      <c r="C352" s="609" t="s">
        <v>211</v>
      </c>
      <c r="D352" s="605"/>
      <c r="E352" s="630" t="s">
        <v>1267</v>
      </c>
      <c r="F352" s="608">
        <v>1</v>
      </c>
      <c r="G352" s="609" t="s">
        <v>358</v>
      </c>
      <c r="H352" s="609" t="s">
        <v>2209</v>
      </c>
      <c r="I352" s="611" t="s">
        <v>191</v>
      </c>
      <c r="J352" s="611" t="s">
        <v>634</v>
      </c>
      <c r="K352" s="612" t="s">
        <v>184</v>
      </c>
      <c r="L352" s="643" t="s">
        <v>184</v>
      </c>
      <c r="M352" s="605">
        <v>30</v>
      </c>
      <c r="N352" s="605" t="s">
        <v>185</v>
      </c>
      <c r="O352" s="605" t="s">
        <v>114</v>
      </c>
      <c r="P352" s="605">
        <v>2</v>
      </c>
      <c r="Q352" s="605">
        <v>5</v>
      </c>
      <c r="R352" s="613">
        <v>3</v>
      </c>
      <c r="S352" s="614"/>
      <c r="T352" s="967"/>
      <c r="U352" s="967"/>
      <c r="V352" s="995"/>
      <c r="W352" s="995"/>
      <c r="X352" s="995"/>
      <c r="Y352" s="995"/>
      <c r="Z352" s="995"/>
      <c r="AA352" s="1003"/>
      <c r="AB352" s="1004"/>
    </row>
    <row r="353" spans="1:391" s="107" customFormat="1">
      <c r="A353" s="628">
        <v>582010</v>
      </c>
      <c r="B353" s="628" t="s">
        <v>331</v>
      </c>
      <c r="C353" s="630" t="s">
        <v>211</v>
      </c>
      <c r="D353" s="628"/>
      <c r="E353" s="630" t="s">
        <v>1268</v>
      </c>
      <c r="F353" s="629">
        <v>1</v>
      </c>
      <c r="G353" s="630" t="s">
        <v>358</v>
      </c>
      <c r="H353" s="609" t="s">
        <v>184</v>
      </c>
      <c r="I353" s="124" t="s">
        <v>191</v>
      </c>
      <c r="J353" s="124" t="s">
        <v>650</v>
      </c>
      <c r="K353" s="632" t="s">
        <v>184</v>
      </c>
      <c r="L353" s="1013" t="s">
        <v>184</v>
      </c>
      <c r="M353" s="628">
        <v>30</v>
      </c>
      <c r="N353" s="628" t="s">
        <v>185</v>
      </c>
      <c r="O353" s="628" t="s">
        <v>114</v>
      </c>
      <c r="P353" s="628">
        <v>3</v>
      </c>
      <c r="Q353" s="628">
        <v>5</v>
      </c>
      <c r="R353" s="636">
        <v>4</v>
      </c>
      <c r="S353" s="637" t="s">
        <v>237</v>
      </c>
      <c r="T353" s="637"/>
      <c r="U353" s="638" t="s">
        <v>954</v>
      </c>
      <c r="V353" s="1009"/>
      <c r="W353" s="1009"/>
      <c r="X353" s="1009"/>
      <c r="Y353" s="1009"/>
      <c r="Z353" s="1009"/>
      <c r="AA353" s="1010"/>
      <c r="AB353" s="1011"/>
    </row>
    <row r="354" spans="1:391">
      <c r="A354" s="605">
        <v>582010</v>
      </c>
      <c r="B354" s="605" t="s">
        <v>331</v>
      </c>
      <c r="C354" s="609" t="s">
        <v>211</v>
      </c>
      <c r="D354" s="605"/>
      <c r="E354" s="630" t="s">
        <v>1269</v>
      </c>
      <c r="F354" s="608">
        <v>1</v>
      </c>
      <c r="G354" s="609" t="s">
        <v>358</v>
      </c>
      <c r="H354" s="609" t="s">
        <v>184</v>
      </c>
      <c r="I354" s="611" t="s">
        <v>191</v>
      </c>
      <c r="J354" s="611" t="s">
        <v>1056</v>
      </c>
      <c r="K354" s="612" t="s">
        <v>184</v>
      </c>
      <c r="L354" s="643" t="s">
        <v>184</v>
      </c>
      <c r="M354" s="605">
        <v>30</v>
      </c>
      <c r="N354" s="605" t="s">
        <v>185</v>
      </c>
      <c r="O354" s="605" t="s">
        <v>114</v>
      </c>
      <c r="P354" s="605">
        <v>2</v>
      </c>
      <c r="Q354" s="605">
        <v>5</v>
      </c>
      <c r="R354" s="613">
        <v>3</v>
      </c>
      <c r="S354" s="614"/>
      <c r="T354" s="967"/>
      <c r="U354" s="967"/>
      <c r="V354" s="995"/>
      <c r="W354" s="995"/>
      <c r="X354" s="995"/>
      <c r="Y354" s="995"/>
      <c r="Z354" s="995"/>
      <c r="AA354" s="1003"/>
      <c r="AB354" s="1004"/>
    </row>
    <row r="355" spans="1:391">
      <c r="A355" s="605">
        <v>582010</v>
      </c>
      <c r="B355" s="605" t="s">
        <v>331</v>
      </c>
      <c r="C355" s="609" t="s">
        <v>211</v>
      </c>
      <c r="D355" s="605"/>
      <c r="E355" s="630" t="s">
        <v>1270</v>
      </c>
      <c r="F355" s="608">
        <v>1</v>
      </c>
      <c r="G355" s="609" t="s">
        <v>358</v>
      </c>
      <c r="H355" s="609" t="s">
        <v>184</v>
      </c>
      <c r="I355" s="611" t="s">
        <v>191</v>
      </c>
      <c r="J355" s="611" t="s">
        <v>652</v>
      </c>
      <c r="K355" s="612" t="s">
        <v>184</v>
      </c>
      <c r="L355" s="643" t="s">
        <v>184</v>
      </c>
      <c r="M355" s="605">
        <v>30</v>
      </c>
      <c r="N355" s="605" t="s">
        <v>185</v>
      </c>
      <c r="O355" s="605" t="s">
        <v>114</v>
      </c>
      <c r="P355" s="605">
        <v>2</v>
      </c>
      <c r="Q355" s="605">
        <v>5</v>
      </c>
      <c r="R355" s="613">
        <v>3</v>
      </c>
      <c r="S355" s="614"/>
      <c r="T355" s="967"/>
      <c r="U355" s="967"/>
      <c r="V355" s="995"/>
      <c r="W355" s="995"/>
      <c r="X355" s="995"/>
      <c r="Y355" s="995"/>
      <c r="Z355" s="995"/>
      <c r="AA355" s="1003"/>
      <c r="AB355" s="1004"/>
    </row>
    <row r="356" spans="1:391">
      <c r="A356" s="605">
        <v>582010</v>
      </c>
      <c r="B356" s="605" t="s">
        <v>331</v>
      </c>
      <c r="C356" s="609" t="s">
        <v>211</v>
      </c>
      <c r="D356" s="605"/>
      <c r="E356" s="630" t="s">
        <v>1271</v>
      </c>
      <c r="F356" s="608">
        <v>1</v>
      </c>
      <c r="G356" s="609" t="s">
        <v>358</v>
      </c>
      <c r="H356" s="654" t="s">
        <v>184</v>
      </c>
      <c r="I356" s="611" t="s">
        <v>191</v>
      </c>
      <c r="J356" s="611" t="s">
        <v>682</v>
      </c>
      <c r="K356" s="612" t="s">
        <v>184</v>
      </c>
      <c r="L356" s="643" t="s">
        <v>184</v>
      </c>
      <c r="M356" s="605">
        <v>30</v>
      </c>
      <c r="N356" s="605" t="s">
        <v>185</v>
      </c>
      <c r="O356" s="605" t="s">
        <v>114</v>
      </c>
      <c r="P356" s="605">
        <v>2</v>
      </c>
      <c r="Q356" s="605">
        <v>5</v>
      </c>
      <c r="R356" s="613">
        <v>3</v>
      </c>
      <c r="S356" s="614"/>
      <c r="T356" s="967"/>
      <c r="U356" s="967"/>
      <c r="V356" s="995"/>
      <c r="W356" s="995"/>
      <c r="X356" s="995"/>
      <c r="Y356" s="995"/>
      <c r="Z356" s="995"/>
      <c r="AA356" s="1003"/>
      <c r="AB356" s="1004"/>
    </row>
    <row r="357" spans="1:391">
      <c r="A357" s="605">
        <v>582010</v>
      </c>
      <c r="B357" s="605" t="s">
        <v>331</v>
      </c>
      <c r="C357" s="609" t="s">
        <v>211</v>
      </c>
      <c r="D357" s="605"/>
      <c r="E357" s="630" t="s">
        <v>1272</v>
      </c>
      <c r="F357" s="608">
        <v>1</v>
      </c>
      <c r="G357" s="609" t="s">
        <v>358</v>
      </c>
      <c r="H357" s="654" t="s">
        <v>184</v>
      </c>
      <c r="I357" s="611" t="s">
        <v>191</v>
      </c>
      <c r="J357" s="611" t="s">
        <v>1059</v>
      </c>
      <c r="K357" s="612" t="s">
        <v>184</v>
      </c>
      <c r="L357" s="643" t="s">
        <v>184</v>
      </c>
      <c r="M357" s="605">
        <v>30</v>
      </c>
      <c r="N357" s="605" t="s">
        <v>185</v>
      </c>
      <c r="O357" s="605" t="s">
        <v>114</v>
      </c>
      <c r="P357" s="605">
        <v>2</v>
      </c>
      <c r="Q357" s="605">
        <v>5</v>
      </c>
      <c r="R357" s="613">
        <v>3</v>
      </c>
      <c r="S357" s="614"/>
      <c r="T357" s="967"/>
      <c r="U357" s="967"/>
      <c r="V357" s="995"/>
      <c r="W357" s="995"/>
      <c r="X357" s="995"/>
      <c r="Y357" s="995"/>
      <c r="Z357" s="995"/>
      <c r="AA357" s="1003"/>
      <c r="AB357" s="1004"/>
    </row>
    <row r="358" spans="1:391">
      <c r="A358" s="605">
        <v>582010</v>
      </c>
      <c r="B358" s="605" t="s">
        <v>331</v>
      </c>
      <c r="C358" s="609" t="s">
        <v>211</v>
      </c>
      <c r="D358" s="605"/>
      <c r="E358" s="630" t="s">
        <v>1273</v>
      </c>
      <c r="F358" s="608">
        <v>1</v>
      </c>
      <c r="G358" s="609" t="s">
        <v>358</v>
      </c>
      <c r="H358" s="654" t="s">
        <v>184</v>
      </c>
      <c r="I358" s="611" t="s">
        <v>191</v>
      </c>
      <c r="J358" s="611" t="s">
        <v>764</v>
      </c>
      <c r="K358" s="612" t="s">
        <v>184</v>
      </c>
      <c r="L358" s="643" t="s">
        <v>184</v>
      </c>
      <c r="M358" s="605">
        <v>30</v>
      </c>
      <c r="N358" s="605" t="s">
        <v>185</v>
      </c>
      <c r="O358" s="605" t="s">
        <v>114</v>
      </c>
      <c r="P358" s="605">
        <v>2</v>
      </c>
      <c r="Q358" s="605">
        <v>5</v>
      </c>
      <c r="R358" s="613">
        <v>3</v>
      </c>
      <c r="S358" s="614"/>
      <c r="T358" s="967"/>
      <c r="U358" s="967"/>
      <c r="V358" s="995"/>
      <c r="W358" s="995"/>
      <c r="X358" s="995"/>
      <c r="Y358" s="995"/>
      <c r="Z358" s="995"/>
      <c r="AA358" s="1003"/>
      <c r="AB358" s="1004"/>
    </row>
    <row r="359" spans="1:391">
      <c r="A359" s="605">
        <v>582010</v>
      </c>
      <c r="B359" s="605" t="s">
        <v>331</v>
      </c>
      <c r="C359" s="609" t="s">
        <v>211</v>
      </c>
      <c r="D359" s="605"/>
      <c r="E359" s="630" t="s">
        <v>1274</v>
      </c>
      <c r="F359" s="608">
        <v>1</v>
      </c>
      <c r="G359" s="609" t="s">
        <v>358</v>
      </c>
      <c r="H359" s="654" t="s">
        <v>184</v>
      </c>
      <c r="I359" s="611" t="s">
        <v>191</v>
      </c>
      <c r="J359" s="611" t="s">
        <v>1275</v>
      </c>
      <c r="K359" s="612" t="s">
        <v>184</v>
      </c>
      <c r="L359" s="643" t="s">
        <v>184</v>
      </c>
      <c r="M359" s="605">
        <v>30</v>
      </c>
      <c r="N359" s="605" t="s">
        <v>185</v>
      </c>
      <c r="O359" s="605" t="s">
        <v>114</v>
      </c>
      <c r="P359" s="605">
        <v>1</v>
      </c>
      <c r="Q359" s="605">
        <v>5</v>
      </c>
      <c r="R359" s="613">
        <v>2</v>
      </c>
      <c r="S359" s="614"/>
      <c r="T359" s="967"/>
      <c r="U359" s="967"/>
      <c r="V359" s="995"/>
      <c r="W359" s="995"/>
      <c r="X359" s="995"/>
      <c r="Y359" s="995"/>
      <c r="Z359" s="995"/>
      <c r="AA359" s="1003"/>
      <c r="AB359" s="1004"/>
    </row>
    <row r="360" spans="1:391">
      <c r="A360" s="605">
        <v>582010</v>
      </c>
      <c r="B360" s="605" t="s">
        <v>331</v>
      </c>
      <c r="C360" s="609" t="s">
        <v>211</v>
      </c>
      <c r="D360" s="605"/>
      <c r="E360" s="630" t="s">
        <v>1276</v>
      </c>
      <c r="F360" s="608">
        <v>1</v>
      </c>
      <c r="G360" s="609" t="s">
        <v>358</v>
      </c>
      <c r="H360" s="654" t="s">
        <v>184</v>
      </c>
      <c r="I360" s="611" t="s">
        <v>191</v>
      </c>
      <c r="J360" s="611" t="s">
        <v>1277</v>
      </c>
      <c r="K360" s="612" t="s">
        <v>184</v>
      </c>
      <c r="L360" s="643" t="s">
        <v>184</v>
      </c>
      <c r="M360" s="605">
        <v>30</v>
      </c>
      <c r="N360" s="605" t="s">
        <v>185</v>
      </c>
      <c r="O360" s="605" t="s">
        <v>114</v>
      </c>
      <c r="P360" s="605">
        <v>3</v>
      </c>
      <c r="Q360" s="605">
        <v>5</v>
      </c>
      <c r="R360" s="613">
        <v>4</v>
      </c>
      <c r="S360" s="614" t="s">
        <v>237</v>
      </c>
      <c r="T360" s="967"/>
      <c r="U360" s="967"/>
      <c r="V360" s="995"/>
      <c r="W360" s="995"/>
      <c r="X360" s="995"/>
      <c r="Y360" s="995"/>
      <c r="Z360" s="995"/>
      <c r="AA360" s="1003"/>
      <c r="AB360" s="1004"/>
    </row>
    <row r="361" spans="1:391">
      <c r="A361" s="605">
        <v>582010</v>
      </c>
      <c r="B361" s="605" t="s">
        <v>331</v>
      </c>
      <c r="C361" s="609" t="s">
        <v>211</v>
      </c>
      <c r="D361" s="605"/>
      <c r="E361" s="630" t="s">
        <v>1278</v>
      </c>
      <c r="F361" s="608">
        <v>1</v>
      </c>
      <c r="G361" s="609" t="s">
        <v>358</v>
      </c>
      <c r="H361" s="654" t="s">
        <v>184</v>
      </c>
      <c r="I361" s="611" t="s">
        <v>191</v>
      </c>
      <c r="J361" s="611" t="s">
        <v>1279</v>
      </c>
      <c r="K361" s="612" t="s">
        <v>184</v>
      </c>
      <c r="L361" s="643" t="s">
        <v>184</v>
      </c>
      <c r="M361" s="605">
        <v>30</v>
      </c>
      <c r="N361" s="605" t="s">
        <v>185</v>
      </c>
      <c r="O361" s="605" t="s">
        <v>114</v>
      </c>
      <c r="P361" s="605">
        <v>2</v>
      </c>
      <c r="Q361" s="605">
        <v>5</v>
      </c>
      <c r="R361" s="613">
        <v>3</v>
      </c>
      <c r="S361" s="614"/>
      <c r="T361" s="967"/>
      <c r="U361" s="967"/>
      <c r="V361" s="995"/>
      <c r="W361" s="995"/>
      <c r="X361" s="995"/>
      <c r="Y361" s="995"/>
      <c r="Z361" s="995"/>
      <c r="AA361" s="1003"/>
      <c r="AB361" s="1004"/>
    </row>
    <row r="362" spans="1:391">
      <c r="A362" s="605">
        <v>582010</v>
      </c>
      <c r="B362" s="605" t="s">
        <v>331</v>
      </c>
      <c r="C362" s="609" t="s">
        <v>211</v>
      </c>
      <c r="D362" s="605"/>
      <c r="E362" s="630" t="s">
        <v>1280</v>
      </c>
      <c r="F362" s="608">
        <v>1</v>
      </c>
      <c r="G362" s="609" t="s">
        <v>358</v>
      </c>
      <c r="H362" s="654" t="s">
        <v>184</v>
      </c>
      <c r="I362" s="611" t="s">
        <v>191</v>
      </c>
      <c r="J362" s="611" t="s">
        <v>1281</v>
      </c>
      <c r="K362" s="612" t="s">
        <v>184</v>
      </c>
      <c r="L362" s="643" t="s">
        <v>184</v>
      </c>
      <c r="M362" s="605">
        <v>30</v>
      </c>
      <c r="N362" s="605" t="s">
        <v>185</v>
      </c>
      <c r="O362" s="605" t="s">
        <v>114</v>
      </c>
      <c r="P362" s="605">
        <v>2</v>
      </c>
      <c r="Q362" s="605">
        <v>5</v>
      </c>
      <c r="R362" s="613">
        <v>3</v>
      </c>
      <c r="S362" s="614"/>
      <c r="T362" s="967"/>
      <c r="U362" s="967"/>
      <c r="V362" s="995"/>
      <c r="W362" s="995"/>
      <c r="X362" s="995"/>
      <c r="Y362" s="995"/>
      <c r="Z362" s="995"/>
      <c r="AA362" s="1003"/>
      <c r="AB362" s="1004"/>
    </row>
    <row r="363" spans="1:391" s="645" customFormat="1">
      <c r="A363" s="605">
        <v>582010</v>
      </c>
      <c r="B363" s="605" t="s">
        <v>331</v>
      </c>
      <c r="C363" s="609" t="s">
        <v>211</v>
      </c>
      <c r="D363" s="605"/>
      <c r="E363" s="630" t="s">
        <v>1282</v>
      </c>
      <c r="F363" s="608">
        <v>1</v>
      </c>
      <c r="G363" s="609" t="s">
        <v>358</v>
      </c>
      <c r="H363" s="654" t="s">
        <v>184</v>
      </c>
      <c r="I363" s="611" t="s">
        <v>187</v>
      </c>
      <c r="J363" s="611" t="s">
        <v>1283</v>
      </c>
      <c r="K363" s="612" t="s">
        <v>184</v>
      </c>
      <c r="L363" s="643" t="s">
        <v>184</v>
      </c>
      <c r="M363" s="605">
        <v>30</v>
      </c>
      <c r="N363" s="605" t="s">
        <v>185</v>
      </c>
      <c r="O363" s="605" t="s">
        <v>114</v>
      </c>
      <c r="P363" s="605">
        <v>2</v>
      </c>
      <c r="Q363" s="605">
        <v>5</v>
      </c>
      <c r="R363" s="613">
        <v>3</v>
      </c>
      <c r="S363" s="614"/>
      <c r="T363" s="967"/>
      <c r="U363" s="967"/>
      <c r="V363" s="995"/>
      <c r="W363" s="995"/>
      <c r="X363" s="995"/>
      <c r="Y363" s="995"/>
      <c r="Z363" s="995"/>
      <c r="AA363" s="1003"/>
      <c r="AB363" s="1004"/>
      <c r="AC363" s="107"/>
      <c r="AD363" s="107"/>
      <c r="AE363" s="107"/>
      <c r="AF363" s="107"/>
      <c r="AG363" s="107"/>
      <c r="AH363" s="107"/>
      <c r="AI363" s="107"/>
      <c r="AJ363" s="107"/>
      <c r="AK363" s="107"/>
      <c r="AL363" s="107"/>
      <c r="AM363" s="107"/>
      <c r="AN363" s="107"/>
      <c r="AO363" s="107"/>
      <c r="AP363" s="107"/>
      <c r="AQ363" s="107"/>
      <c r="AR363" s="107"/>
      <c r="AS363" s="107"/>
      <c r="AT363" s="107"/>
      <c r="AU363" s="107"/>
      <c r="AV363" s="107"/>
      <c r="AW363" s="107"/>
      <c r="AX363" s="107"/>
      <c r="AY363" s="107"/>
      <c r="AZ363" s="107"/>
      <c r="BA363" s="107"/>
      <c r="BB363" s="107"/>
      <c r="BC363" s="107"/>
      <c r="BD363" s="107"/>
      <c r="BE363" s="107"/>
      <c r="BF363" s="107"/>
      <c r="BG363" s="107"/>
      <c r="BH363" s="107"/>
      <c r="BI363" s="107"/>
      <c r="BJ363" s="107"/>
      <c r="BK363" s="107"/>
      <c r="BL363" s="107"/>
      <c r="BM363" s="107"/>
      <c r="BN363" s="107"/>
      <c r="BO363" s="107"/>
      <c r="BP363" s="107"/>
      <c r="BQ363" s="107"/>
      <c r="BR363" s="107"/>
      <c r="BS363" s="107"/>
      <c r="BT363" s="107"/>
      <c r="BU363" s="107"/>
      <c r="BV363" s="107"/>
      <c r="BW363" s="107"/>
      <c r="BX363" s="107"/>
      <c r="BY363" s="107"/>
      <c r="BZ363" s="107"/>
      <c r="CA363" s="107"/>
      <c r="CB363" s="107"/>
      <c r="CC363" s="107"/>
      <c r="CD363" s="107"/>
      <c r="CE363" s="107"/>
      <c r="CF363" s="107"/>
      <c r="CG363" s="107"/>
      <c r="CH363" s="107"/>
      <c r="CI363" s="107"/>
      <c r="CJ363" s="107"/>
      <c r="CK363" s="107"/>
      <c r="CL363" s="107"/>
      <c r="CM363" s="107"/>
      <c r="CN363" s="107"/>
      <c r="CO363" s="107"/>
      <c r="CP363" s="107"/>
      <c r="CQ363" s="107"/>
      <c r="CR363" s="107"/>
      <c r="CS363" s="107"/>
      <c r="CT363" s="107"/>
      <c r="CU363" s="107"/>
      <c r="CV363" s="107"/>
      <c r="CW363" s="107"/>
      <c r="CX363" s="107"/>
      <c r="CY363" s="107"/>
      <c r="CZ363" s="107"/>
      <c r="DA363" s="107"/>
      <c r="DB363" s="107"/>
      <c r="DC363" s="107"/>
      <c r="DD363" s="107"/>
      <c r="DE363" s="107"/>
      <c r="DF363" s="107"/>
      <c r="DG363" s="107"/>
      <c r="DH363" s="107"/>
      <c r="DI363" s="107"/>
      <c r="DJ363" s="107"/>
      <c r="DK363" s="107"/>
      <c r="DL363" s="107"/>
      <c r="DM363" s="107"/>
      <c r="DN363" s="107"/>
      <c r="DO363" s="107"/>
      <c r="DP363" s="107"/>
      <c r="DQ363" s="107"/>
      <c r="DR363" s="107"/>
      <c r="DS363" s="107"/>
      <c r="DT363" s="107"/>
      <c r="DU363" s="107"/>
      <c r="DV363" s="107"/>
      <c r="DW363" s="107"/>
      <c r="DX363" s="107"/>
      <c r="DY363" s="107"/>
      <c r="DZ363" s="107"/>
      <c r="EA363" s="107"/>
      <c r="EB363" s="107"/>
      <c r="EC363" s="107"/>
      <c r="ED363" s="107"/>
      <c r="EE363" s="107"/>
      <c r="EF363" s="107"/>
      <c r="EG363" s="107"/>
      <c r="EH363" s="107"/>
      <c r="EI363" s="107"/>
      <c r="EJ363" s="107"/>
      <c r="EK363" s="107"/>
      <c r="EL363" s="107"/>
      <c r="EM363" s="107"/>
      <c r="EN363" s="107"/>
      <c r="EO363" s="107"/>
      <c r="EP363" s="107"/>
      <c r="EQ363" s="107"/>
      <c r="ER363" s="107"/>
      <c r="ES363" s="107"/>
      <c r="ET363" s="107"/>
      <c r="EU363" s="107"/>
      <c r="EV363" s="107"/>
      <c r="EW363" s="107"/>
      <c r="EX363" s="107"/>
      <c r="EY363" s="107"/>
      <c r="EZ363" s="107"/>
      <c r="FA363" s="107"/>
      <c r="FB363" s="107"/>
      <c r="FC363" s="107"/>
      <c r="FD363" s="107"/>
      <c r="FE363" s="107"/>
      <c r="FF363" s="107"/>
      <c r="FG363" s="107"/>
      <c r="FH363" s="107"/>
      <c r="FI363" s="107"/>
      <c r="FJ363" s="107"/>
      <c r="FK363" s="107"/>
      <c r="FL363" s="107"/>
      <c r="FM363" s="107"/>
      <c r="FN363" s="107"/>
      <c r="FO363" s="107"/>
      <c r="FP363" s="107"/>
      <c r="FQ363" s="107"/>
      <c r="FR363" s="107"/>
      <c r="FS363" s="107"/>
      <c r="FT363" s="107"/>
      <c r="FU363" s="107"/>
      <c r="FV363" s="107"/>
      <c r="FW363" s="107"/>
      <c r="FX363" s="107"/>
      <c r="FY363" s="107"/>
      <c r="FZ363" s="107"/>
      <c r="GA363" s="107"/>
      <c r="GB363" s="107"/>
      <c r="GC363" s="107"/>
      <c r="GD363" s="107"/>
      <c r="GE363" s="107"/>
      <c r="GF363" s="107"/>
      <c r="GG363" s="107"/>
      <c r="GH363" s="107"/>
      <c r="GI363" s="107"/>
      <c r="GJ363" s="107"/>
      <c r="GK363" s="107"/>
      <c r="GL363" s="107"/>
      <c r="GM363" s="107"/>
      <c r="GN363" s="107"/>
      <c r="GO363" s="107"/>
      <c r="GP363" s="107"/>
      <c r="GQ363" s="107"/>
      <c r="GR363" s="107"/>
      <c r="GS363" s="107"/>
      <c r="GT363" s="107"/>
      <c r="GU363" s="107"/>
      <c r="GV363" s="107"/>
      <c r="GW363" s="107"/>
      <c r="GX363" s="107"/>
      <c r="GY363" s="107"/>
      <c r="GZ363" s="107"/>
      <c r="HA363" s="107"/>
      <c r="HB363" s="107"/>
      <c r="HC363" s="107"/>
      <c r="HD363" s="107"/>
      <c r="HE363" s="107"/>
      <c r="HF363" s="107"/>
      <c r="HG363" s="107"/>
      <c r="HH363" s="107"/>
      <c r="HI363" s="107"/>
      <c r="HJ363" s="107"/>
      <c r="HK363" s="107"/>
      <c r="HL363" s="107"/>
      <c r="HM363" s="107"/>
      <c r="HN363" s="107"/>
      <c r="HO363" s="107"/>
      <c r="HP363" s="107"/>
      <c r="HQ363" s="107"/>
      <c r="HR363" s="107"/>
      <c r="HS363" s="107"/>
      <c r="HT363" s="107"/>
      <c r="HU363" s="107"/>
      <c r="HV363" s="107"/>
      <c r="HW363" s="107"/>
      <c r="HX363" s="107"/>
      <c r="HY363" s="107"/>
      <c r="HZ363" s="107"/>
      <c r="IA363" s="107"/>
      <c r="IB363" s="107"/>
      <c r="IC363" s="107"/>
      <c r="ID363" s="107"/>
      <c r="IE363" s="107"/>
      <c r="IF363" s="107"/>
      <c r="IG363" s="107"/>
      <c r="IH363" s="107"/>
      <c r="II363" s="107"/>
      <c r="IJ363" s="107"/>
      <c r="IK363" s="107"/>
      <c r="IL363" s="107"/>
      <c r="IM363" s="107"/>
      <c r="IN363" s="107"/>
      <c r="IO363" s="107"/>
      <c r="IP363" s="107"/>
      <c r="IQ363" s="107"/>
      <c r="IR363" s="107"/>
      <c r="IS363" s="107"/>
      <c r="IT363" s="107"/>
      <c r="IU363" s="107"/>
      <c r="IV363" s="107"/>
      <c r="IW363" s="107"/>
      <c r="IX363" s="107"/>
      <c r="IY363" s="107"/>
      <c r="IZ363" s="107"/>
      <c r="JA363" s="107"/>
      <c r="JB363" s="107"/>
      <c r="JC363" s="107"/>
      <c r="JD363" s="107"/>
      <c r="JE363" s="107"/>
      <c r="JF363" s="107"/>
      <c r="JG363" s="107"/>
      <c r="JH363" s="107"/>
      <c r="JI363" s="107"/>
      <c r="JJ363" s="107"/>
      <c r="JK363" s="107"/>
      <c r="JL363" s="107"/>
      <c r="JM363" s="107"/>
      <c r="JN363" s="107"/>
      <c r="JO363" s="107"/>
      <c r="JP363" s="107"/>
      <c r="JQ363" s="107"/>
      <c r="JR363" s="107"/>
      <c r="JS363" s="107"/>
      <c r="JT363" s="107"/>
      <c r="JU363" s="107"/>
      <c r="JV363" s="107"/>
      <c r="JW363" s="107"/>
      <c r="JX363" s="107"/>
      <c r="JY363" s="107"/>
      <c r="JZ363" s="107"/>
      <c r="KA363" s="107"/>
      <c r="KB363" s="107"/>
      <c r="KC363" s="107"/>
      <c r="KD363" s="107"/>
      <c r="KE363" s="107"/>
      <c r="KF363" s="107"/>
      <c r="KG363" s="107"/>
      <c r="KH363" s="107"/>
      <c r="KI363" s="107"/>
      <c r="KJ363" s="107"/>
      <c r="KK363" s="107"/>
      <c r="KL363" s="107"/>
      <c r="KM363" s="107"/>
      <c r="KN363" s="107"/>
      <c r="KO363" s="107"/>
      <c r="KP363" s="107"/>
      <c r="KQ363" s="107"/>
      <c r="KR363" s="107"/>
      <c r="KS363" s="107"/>
      <c r="KT363" s="107"/>
      <c r="KU363" s="107"/>
      <c r="KV363" s="107"/>
      <c r="KW363" s="107"/>
      <c r="KX363" s="107"/>
      <c r="KY363" s="107"/>
      <c r="KZ363" s="107"/>
      <c r="LA363" s="107"/>
      <c r="LB363" s="107"/>
      <c r="LC363" s="107"/>
      <c r="LD363" s="107"/>
      <c r="LE363" s="107"/>
      <c r="LF363" s="107"/>
      <c r="LG363" s="107"/>
      <c r="LH363" s="107"/>
      <c r="LI363" s="107"/>
      <c r="LJ363" s="107"/>
      <c r="LK363" s="107"/>
      <c r="LL363" s="107"/>
      <c r="LM363" s="107"/>
      <c r="LN363" s="107"/>
      <c r="LO363" s="107"/>
      <c r="LP363" s="107"/>
      <c r="LQ363" s="107"/>
      <c r="LR363" s="107"/>
      <c r="LS363" s="107"/>
      <c r="LT363" s="107"/>
      <c r="LU363" s="107"/>
      <c r="LV363" s="107"/>
      <c r="LW363" s="107"/>
      <c r="LX363" s="107"/>
      <c r="LY363" s="107"/>
      <c r="LZ363" s="107"/>
      <c r="MA363" s="107"/>
      <c r="MB363" s="107"/>
      <c r="MC363" s="107"/>
      <c r="MD363" s="107"/>
      <c r="ME363" s="107"/>
      <c r="MF363" s="107"/>
      <c r="MG363" s="107"/>
      <c r="MH363" s="107"/>
      <c r="MI363" s="107"/>
      <c r="MJ363" s="107"/>
      <c r="MK363" s="107"/>
      <c r="ML363" s="107"/>
      <c r="MM363" s="107"/>
      <c r="MN363" s="107"/>
      <c r="MO363" s="107"/>
      <c r="MP363" s="107"/>
      <c r="MQ363" s="107"/>
      <c r="MR363" s="107"/>
      <c r="MS363" s="107"/>
      <c r="MT363" s="107"/>
      <c r="MU363" s="107"/>
      <c r="MV363" s="107"/>
      <c r="MW363" s="107"/>
      <c r="MX363" s="107"/>
      <c r="MY363" s="107"/>
      <c r="MZ363" s="107"/>
      <c r="NA363" s="107"/>
      <c r="NB363" s="107"/>
      <c r="NC363" s="107"/>
      <c r="ND363" s="107"/>
      <c r="NE363" s="107"/>
      <c r="NF363" s="107"/>
      <c r="NG363" s="107"/>
      <c r="NH363" s="107"/>
      <c r="NI363" s="107"/>
      <c r="NJ363" s="107"/>
      <c r="NK363" s="107"/>
      <c r="NL363" s="107"/>
      <c r="NM363" s="107"/>
      <c r="NN363" s="107"/>
      <c r="NO363" s="107"/>
      <c r="NP363" s="107"/>
      <c r="NQ363" s="107"/>
      <c r="NR363" s="107"/>
      <c r="NS363" s="107"/>
      <c r="NT363" s="107"/>
      <c r="NU363" s="107"/>
      <c r="NV363" s="107"/>
      <c r="NW363" s="107"/>
      <c r="NX363" s="107"/>
      <c r="NY363" s="107"/>
      <c r="NZ363" s="107"/>
      <c r="OA363" s="107"/>
    </row>
    <row r="364" spans="1:391" s="645" customFormat="1">
      <c r="A364" s="605">
        <v>582010</v>
      </c>
      <c r="B364" s="605" t="s">
        <v>331</v>
      </c>
      <c r="C364" s="609" t="s">
        <v>211</v>
      </c>
      <c r="D364" s="605"/>
      <c r="E364" s="630" t="s">
        <v>1284</v>
      </c>
      <c r="F364" s="608">
        <v>1</v>
      </c>
      <c r="G364" s="609" t="s">
        <v>358</v>
      </c>
      <c r="H364" s="654" t="s">
        <v>184</v>
      </c>
      <c r="I364" s="611" t="s">
        <v>187</v>
      </c>
      <c r="J364" s="611" t="s">
        <v>1285</v>
      </c>
      <c r="K364" s="612" t="s">
        <v>184</v>
      </c>
      <c r="L364" s="643" t="s">
        <v>184</v>
      </c>
      <c r="M364" s="605">
        <v>30</v>
      </c>
      <c r="N364" s="605" t="s">
        <v>185</v>
      </c>
      <c r="O364" s="605" t="s">
        <v>114</v>
      </c>
      <c r="P364" s="605">
        <v>2</v>
      </c>
      <c r="Q364" s="605">
        <v>5</v>
      </c>
      <c r="R364" s="613">
        <v>3</v>
      </c>
      <c r="S364" s="614"/>
      <c r="T364" s="967"/>
      <c r="U364" s="967"/>
      <c r="V364" s="995"/>
      <c r="W364" s="995"/>
      <c r="X364" s="995"/>
      <c r="Y364" s="995"/>
      <c r="Z364" s="995"/>
      <c r="AA364" s="1003"/>
      <c r="AB364" s="1004"/>
      <c r="AC364" s="107"/>
      <c r="AD364" s="107"/>
      <c r="AE364" s="107"/>
      <c r="AF364" s="107"/>
      <c r="AG364" s="107"/>
      <c r="AH364" s="107"/>
      <c r="AI364" s="107"/>
      <c r="AJ364" s="107"/>
      <c r="AK364" s="107"/>
      <c r="AL364" s="107"/>
      <c r="AM364" s="107"/>
      <c r="AN364" s="107"/>
      <c r="AO364" s="107"/>
      <c r="AP364" s="107"/>
      <c r="AQ364" s="107"/>
      <c r="AR364" s="107"/>
      <c r="AS364" s="107"/>
      <c r="AT364" s="107"/>
      <c r="AU364" s="107"/>
      <c r="AV364" s="107"/>
      <c r="AW364" s="107"/>
      <c r="AX364" s="107"/>
      <c r="AY364" s="107"/>
      <c r="AZ364" s="107"/>
      <c r="BA364" s="107"/>
      <c r="BB364" s="107"/>
      <c r="BC364" s="107"/>
      <c r="BD364" s="107"/>
      <c r="BE364" s="107"/>
      <c r="BF364" s="107"/>
      <c r="BG364" s="107"/>
      <c r="BH364" s="107"/>
      <c r="BI364" s="107"/>
      <c r="BJ364" s="107"/>
      <c r="BK364" s="107"/>
      <c r="BL364" s="107"/>
      <c r="BM364" s="107"/>
      <c r="BN364" s="107"/>
      <c r="BO364" s="107"/>
      <c r="BP364" s="107"/>
      <c r="BQ364" s="107"/>
      <c r="BR364" s="107"/>
      <c r="BS364" s="107"/>
      <c r="BT364" s="107"/>
      <c r="BU364" s="107"/>
      <c r="BV364" s="107"/>
      <c r="BW364" s="107"/>
      <c r="BX364" s="107"/>
      <c r="BY364" s="107"/>
      <c r="BZ364" s="107"/>
      <c r="CA364" s="107"/>
      <c r="CB364" s="107"/>
      <c r="CC364" s="107"/>
      <c r="CD364" s="107"/>
      <c r="CE364" s="107"/>
      <c r="CF364" s="107"/>
      <c r="CG364" s="107"/>
      <c r="CH364" s="107"/>
      <c r="CI364" s="107"/>
      <c r="CJ364" s="107"/>
      <c r="CK364" s="107"/>
      <c r="CL364" s="107"/>
      <c r="CM364" s="107"/>
      <c r="CN364" s="107"/>
      <c r="CO364" s="107"/>
      <c r="CP364" s="107"/>
      <c r="CQ364" s="107"/>
      <c r="CR364" s="107"/>
      <c r="CS364" s="107"/>
      <c r="CT364" s="107"/>
      <c r="CU364" s="107"/>
      <c r="CV364" s="107"/>
      <c r="CW364" s="107"/>
      <c r="CX364" s="107"/>
      <c r="CY364" s="107"/>
      <c r="CZ364" s="107"/>
      <c r="DA364" s="107"/>
      <c r="DB364" s="107"/>
      <c r="DC364" s="107"/>
      <c r="DD364" s="107"/>
      <c r="DE364" s="107"/>
      <c r="DF364" s="107"/>
      <c r="DG364" s="107"/>
      <c r="DH364" s="107"/>
      <c r="DI364" s="107"/>
      <c r="DJ364" s="107"/>
      <c r="DK364" s="107"/>
      <c r="DL364" s="107"/>
      <c r="DM364" s="107"/>
      <c r="DN364" s="107"/>
      <c r="DO364" s="107"/>
      <c r="DP364" s="107"/>
      <c r="DQ364" s="107"/>
      <c r="DR364" s="107"/>
      <c r="DS364" s="107"/>
      <c r="DT364" s="107"/>
      <c r="DU364" s="107"/>
      <c r="DV364" s="107"/>
      <c r="DW364" s="107"/>
      <c r="DX364" s="107"/>
      <c r="DY364" s="107"/>
      <c r="DZ364" s="107"/>
      <c r="EA364" s="107"/>
      <c r="EB364" s="107"/>
      <c r="EC364" s="107"/>
      <c r="ED364" s="107"/>
      <c r="EE364" s="107"/>
      <c r="EF364" s="107"/>
      <c r="EG364" s="107"/>
      <c r="EH364" s="107"/>
      <c r="EI364" s="107"/>
      <c r="EJ364" s="107"/>
      <c r="EK364" s="107"/>
      <c r="EL364" s="107"/>
      <c r="EM364" s="107"/>
      <c r="EN364" s="107"/>
      <c r="EO364" s="107"/>
      <c r="EP364" s="107"/>
      <c r="EQ364" s="107"/>
      <c r="ER364" s="107"/>
      <c r="ES364" s="107"/>
      <c r="ET364" s="107"/>
      <c r="EU364" s="107"/>
      <c r="EV364" s="107"/>
      <c r="EW364" s="107"/>
      <c r="EX364" s="107"/>
      <c r="EY364" s="107"/>
      <c r="EZ364" s="107"/>
      <c r="FA364" s="107"/>
      <c r="FB364" s="107"/>
      <c r="FC364" s="107"/>
      <c r="FD364" s="107"/>
      <c r="FE364" s="107"/>
      <c r="FF364" s="107"/>
      <c r="FG364" s="107"/>
      <c r="FH364" s="107"/>
      <c r="FI364" s="107"/>
      <c r="FJ364" s="107"/>
      <c r="FK364" s="107"/>
      <c r="FL364" s="107"/>
      <c r="FM364" s="107"/>
      <c r="FN364" s="107"/>
      <c r="FO364" s="107"/>
      <c r="FP364" s="107"/>
      <c r="FQ364" s="107"/>
      <c r="FR364" s="107"/>
      <c r="FS364" s="107"/>
      <c r="FT364" s="107"/>
      <c r="FU364" s="107"/>
      <c r="FV364" s="107"/>
      <c r="FW364" s="107"/>
      <c r="FX364" s="107"/>
      <c r="FY364" s="107"/>
      <c r="FZ364" s="107"/>
      <c r="GA364" s="107"/>
      <c r="GB364" s="107"/>
      <c r="GC364" s="107"/>
      <c r="GD364" s="107"/>
      <c r="GE364" s="107"/>
      <c r="GF364" s="107"/>
      <c r="GG364" s="107"/>
      <c r="GH364" s="107"/>
      <c r="GI364" s="107"/>
      <c r="GJ364" s="107"/>
      <c r="GK364" s="107"/>
      <c r="GL364" s="107"/>
      <c r="GM364" s="107"/>
      <c r="GN364" s="107"/>
      <c r="GO364" s="107"/>
      <c r="GP364" s="107"/>
      <c r="GQ364" s="107"/>
      <c r="GR364" s="107"/>
      <c r="GS364" s="107"/>
      <c r="GT364" s="107"/>
      <c r="GU364" s="107"/>
      <c r="GV364" s="107"/>
      <c r="GW364" s="107"/>
      <c r="GX364" s="107"/>
      <c r="GY364" s="107"/>
      <c r="GZ364" s="107"/>
      <c r="HA364" s="107"/>
      <c r="HB364" s="107"/>
      <c r="HC364" s="107"/>
      <c r="HD364" s="107"/>
      <c r="HE364" s="107"/>
      <c r="HF364" s="107"/>
      <c r="HG364" s="107"/>
      <c r="HH364" s="107"/>
      <c r="HI364" s="107"/>
      <c r="HJ364" s="107"/>
      <c r="HK364" s="107"/>
      <c r="HL364" s="107"/>
      <c r="HM364" s="107"/>
      <c r="HN364" s="107"/>
      <c r="HO364" s="107"/>
      <c r="HP364" s="107"/>
      <c r="HQ364" s="107"/>
      <c r="HR364" s="107"/>
      <c r="HS364" s="107"/>
      <c r="HT364" s="107"/>
      <c r="HU364" s="107"/>
      <c r="HV364" s="107"/>
      <c r="HW364" s="107"/>
      <c r="HX364" s="107"/>
      <c r="HY364" s="107"/>
      <c r="HZ364" s="107"/>
      <c r="IA364" s="107"/>
      <c r="IB364" s="107"/>
      <c r="IC364" s="107"/>
      <c r="ID364" s="107"/>
      <c r="IE364" s="107"/>
      <c r="IF364" s="107"/>
      <c r="IG364" s="107"/>
      <c r="IH364" s="107"/>
      <c r="II364" s="107"/>
      <c r="IJ364" s="107"/>
      <c r="IK364" s="107"/>
      <c r="IL364" s="107"/>
      <c r="IM364" s="107"/>
      <c r="IN364" s="107"/>
      <c r="IO364" s="107"/>
      <c r="IP364" s="107"/>
      <c r="IQ364" s="107"/>
      <c r="IR364" s="107"/>
      <c r="IS364" s="107"/>
      <c r="IT364" s="107"/>
      <c r="IU364" s="107"/>
      <c r="IV364" s="107"/>
      <c r="IW364" s="107"/>
      <c r="IX364" s="107"/>
      <c r="IY364" s="107"/>
      <c r="IZ364" s="107"/>
      <c r="JA364" s="107"/>
      <c r="JB364" s="107"/>
      <c r="JC364" s="107"/>
      <c r="JD364" s="107"/>
      <c r="JE364" s="107"/>
      <c r="JF364" s="107"/>
      <c r="JG364" s="107"/>
      <c r="JH364" s="107"/>
      <c r="JI364" s="107"/>
      <c r="JJ364" s="107"/>
      <c r="JK364" s="107"/>
      <c r="JL364" s="107"/>
      <c r="JM364" s="107"/>
      <c r="JN364" s="107"/>
      <c r="JO364" s="107"/>
      <c r="JP364" s="107"/>
      <c r="JQ364" s="107"/>
      <c r="JR364" s="107"/>
      <c r="JS364" s="107"/>
      <c r="JT364" s="107"/>
      <c r="JU364" s="107"/>
      <c r="JV364" s="107"/>
      <c r="JW364" s="107"/>
      <c r="JX364" s="107"/>
      <c r="JY364" s="107"/>
      <c r="JZ364" s="107"/>
      <c r="KA364" s="107"/>
      <c r="KB364" s="107"/>
      <c r="KC364" s="107"/>
      <c r="KD364" s="107"/>
      <c r="KE364" s="107"/>
      <c r="KF364" s="107"/>
      <c r="KG364" s="107"/>
      <c r="KH364" s="107"/>
      <c r="KI364" s="107"/>
      <c r="KJ364" s="107"/>
      <c r="KK364" s="107"/>
      <c r="KL364" s="107"/>
      <c r="KM364" s="107"/>
      <c r="KN364" s="107"/>
      <c r="KO364" s="107"/>
      <c r="KP364" s="107"/>
      <c r="KQ364" s="107"/>
      <c r="KR364" s="107"/>
      <c r="KS364" s="107"/>
      <c r="KT364" s="107"/>
      <c r="KU364" s="107"/>
      <c r="KV364" s="107"/>
      <c r="KW364" s="107"/>
      <c r="KX364" s="107"/>
      <c r="KY364" s="107"/>
      <c r="KZ364" s="107"/>
      <c r="LA364" s="107"/>
      <c r="LB364" s="107"/>
      <c r="LC364" s="107"/>
      <c r="LD364" s="107"/>
      <c r="LE364" s="107"/>
      <c r="LF364" s="107"/>
      <c r="LG364" s="107"/>
      <c r="LH364" s="107"/>
      <c r="LI364" s="107"/>
      <c r="LJ364" s="107"/>
      <c r="LK364" s="107"/>
      <c r="LL364" s="107"/>
      <c r="LM364" s="107"/>
      <c r="LN364" s="107"/>
      <c r="LO364" s="107"/>
      <c r="LP364" s="107"/>
      <c r="LQ364" s="107"/>
      <c r="LR364" s="107"/>
      <c r="LS364" s="107"/>
      <c r="LT364" s="107"/>
      <c r="LU364" s="107"/>
      <c r="LV364" s="107"/>
      <c r="LW364" s="107"/>
      <c r="LX364" s="107"/>
      <c r="LY364" s="107"/>
      <c r="LZ364" s="107"/>
      <c r="MA364" s="107"/>
      <c r="MB364" s="107"/>
      <c r="MC364" s="107"/>
      <c r="MD364" s="107"/>
      <c r="ME364" s="107"/>
      <c r="MF364" s="107"/>
      <c r="MG364" s="107"/>
      <c r="MH364" s="107"/>
      <c r="MI364" s="107"/>
      <c r="MJ364" s="107"/>
      <c r="MK364" s="107"/>
      <c r="ML364" s="107"/>
      <c r="MM364" s="107"/>
      <c r="MN364" s="107"/>
      <c r="MO364" s="107"/>
      <c r="MP364" s="107"/>
      <c r="MQ364" s="107"/>
      <c r="MR364" s="107"/>
      <c r="MS364" s="107"/>
      <c r="MT364" s="107"/>
      <c r="MU364" s="107"/>
      <c r="MV364" s="107"/>
      <c r="MW364" s="107"/>
      <c r="MX364" s="107"/>
      <c r="MY364" s="107"/>
      <c r="MZ364" s="107"/>
      <c r="NA364" s="107"/>
      <c r="NB364" s="107"/>
      <c r="NC364" s="107"/>
      <c r="ND364" s="107"/>
      <c r="NE364" s="107"/>
      <c r="NF364" s="107"/>
      <c r="NG364" s="107"/>
      <c r="NH364" s="107"/>
      <c r="NI364" s="107"/>
      <c r="NJ364" s="107"/>
      <c r="NK364" s="107"/>
      <c r="NL364" s="107"/>
      <c r="NM364" s="107"/>
      <c r="NN364" s="107"/>
      <c r="NO364" s="107"/>
      <c r="NP364" s="107"/>
      <c r="NQ364" s="107"/>
      <c r="NR364" s="107"/>
      <c r="NS364" s="107"/>
      <c r="NT364" s="107"/>
      <c r="NU364" s="107"/>
      <c r="NV364" s="107"/>
      <c r="NW364" s="107"/>
      <c r="NX364" s="107"/>
      <c r="NY364" s="107"/>
      <c r="NZ364" s="107"/>
      <c r="OA364" s="107"/>
    </row>
    <row r="365" spans="1:391">
      <c r="A365" s="605">
        <v>582010</v>
      </c>
      <c r="B365" s="605" t="s">
        <v>331</v>
      </c>
      <c r="C365" s="609" t="s">
        <v>211</v>
      </c>
      <c r="D365" s="605"/>
      <c r="E365" s="630" t="s">
        <v>1286</v>
      </c>
      <c r="F365" s="608">
        <v>1</v>
      </c>
      <c r="G365" s="609" t="s">
        <v>358</v>
      </c>
      <c r="H365" s="654" t="s">
        <v>184</v>
      </c>
      <c r="I365" s="611" t="s">
        <v>207</v>
      </c>
      <c r="J365" s="611" t="s">
        <v>1287</v>
      </c>
      <c r="K365" s="612" t="s">
        <v>184</v>
      </c>
      <c r="L365" s="643" t="s">
        <v>184</v>
      </c>
      <c r="M365" s="605">
        <v>30</v>
      </c>
      <c r="N365" s="605" t="s">
        <v>185</v>
      </c>
      <c r="O365" s="605" t="s">
        <v>114</v>
      </c>
      <c r="P365" s="605">
        <v>2</v>
      </c>
      <c r="Q365" s="605">
        <v>5</v>
      </c>
      <c r="R365" s="613">
        <v>3</v>
      </c>
      <c r="S365" s="614"/>
      <c r="T365" s="967"/>
      <c r="U365" s="967"/>
      <c r="V365" s="995"/>
      <c r="W365" s="995"/>
      <c r="X365" s="995"/>
      <c r="Y365" s="995"/>
      <c r="Z365" s="995"/>
      <c r="AA365" s="1003"/>
      <c r="AB365" s="1004"/>
    </row>
    <row r="366" spans="1:391">
      <c r="A366" s="605">
        <v>582010</v>
      </c>
      <c r="B366" s="605" t="s">
        <v>331</v>
      </c>
      <c r="C366" s="609" t="s">
        <v>211</v>
      </c>
      <c r="D366" s="605"/>
      <c r="E366" s="630" t="s">
        <v>1288</v>
      </c>
      <c r="F366" s="608">
        <v>1</v>
      </c>
      <c r="G366" s="609" t="s">
        <v>358</v>
      </c>
      <c r="H366" s="654" t="s">
        <v>1224</v>
      </c>
      <c r="I366" s="611" t="s">
        <v>205</v>
      </c>
      <c r="J366" s="611" t="s">
        <v>1289</v>
      </c>
      <c r="K366" s="612" t="s">
        <v>184</v>
      </c>
      <c r="L366" s="643" t="s">
        <v>184</v>
      </c>
      <c r="M366" s="605">
        <v>30</v>
      </c>
      <c r="N366" s="605" t="s">
        <v>185</v>
      </c>
      <c r="O366" s="605"/>
      <c r="P366" s="605"/>
      <c r="Q366" s="605"/>
      <c r="R366" s="613">
        <v>1</v>
      </c>
      <c r="S366" s="614"/>
      <c r="T366" s="967"/>
      <c r="U366" s="967"/>
      <c r="V366" s="995"/>
      <c r="W366" s="995"/>
      <c r="X366" s="995"/>
      <c r="Y366" s="995"/>
      <c r="Z366" s="995"/>
      <c r="AA366" s="1003"/>
      <c r="AB366" s="1004"/>
    </row>
    <row r="367" spans="1:391">
      <c r="A367" s="605">
        <v>582010</v>
      </c>
      <c r="B367" s="605" t="s">
        <v>331</v>
      </c>
      <c r="C367" s="609" t="s">
        <v>211</v>
      </c>
      <c r="D367" s="605"/>
      <c r="E367" s="630" t="s">
        <v>1290</v>
      </c>
      <c r="F367" s="608">
        <v>1</v>
      </c>
      <c r="G367" s="609" t="s">
        <v>358</v>
      </c>
      <c r="H367" s="654" t="s">
        <v>1224</v>
      </c>
      <c r="I367" s="611" t="s">
        <v>59</v>
      </c>
      <c r="J367" s="611" t="s">
        <v>738</v>
      </c>
      <c r="K367" s="612" t="s">
        <v>184</v>
      </c>
      <c r="L367" s="643" t="s">
        <v>184</v>
      </c>
      <c r="M367" s="605">
        <v>30</v>
      </c>
      <c r="N367" s="605" t="s">
        <v>185</v>
      </c>
      <c r="O367" s="605"/>
      <c r="P367" s="605"/>
      <c r="Q367" s="605"/>
      <c r="R367" s="613">
        <v>1</v>
      </c>
      <c r="S367" s="614"/>
      <c r="T367" s="967"/>
      <c r="U367" s="967"/>
      <c r="V367" s="995"/>
      <c r="W367" s="995"/>
      <c r="X367" s="995"/>
      <c r="Y367" s="995"/>
      <c r="Z367" s="995"/>
      <c r="AA367" s="1003"/>
      <c r="AB367" s="1004"/>
    </row>
    <row r="368" spans="1:391">
      <c r="A368" s="605">
        <v>582010</v>
      </c>
      <c r="B368" s="605" t="s">
        <v>331</v>
      </c>
      <c r="C368" s="609" t="s">
        <v>211</v>
      </c>
      <c r="D368" s="605"/>
      <c r="E368" s="630" t="s">
        <v>1291</v>
      </c>
      <c r="F368" s="608">
        <v>1</v>
      </c>
      <c r="G368" s="609" t="s">
        <v>358</v>
      </c>
      <c r="H368" s="654" t="s">
        <v>184</v>
      </c>
      <c r="I368" s="611" t="s">
        <v>191</v>
      </c>
      <c r="J368" s="611" t="s">
        <v>647</v>
      </c>
      <c r="K368" s="612" t="s">
        <v>184</v>
      </c>
      <c r="L368" s="643" t="s">
        <v>184</v>
      </c>
      <c r="M368" s="605">
        <v>30</v>
      </c>
      <c r="N368" s="605" t="s">
        <v>185</v>
      </c>
      <c r="O368" s="605" t="s">
        <v>114</v>
      </c>
      <c r="P368" s="605">
        <v>2</v>
      </c>
      <c r="Q368" s="605">
        <v>5</v>
      </c>
      <c r="R368" s="613">
        <v>3</v>
      </c>
      <c r="S368" s="614"/>
      <c r="T368" s="967"/>
      <c r="U368" s="967"/>
      <c r="V368" s="995"/>
      <c r="W368" s="995"/>
      <c r="X368" s="995"/>
      <c r="Y368" s="995"/>
      <c r="Z368" s="995"/>
      <c r="AA368" s="1003"/>
      <c r="AB368" s="1004"/>
    </row>
    <row r="369" spans="1:28">
      <c r="A369" s="605">
        <v>582010</v>
      </c>
      <c r="B369" s="605" t="s">
        <v>331</v>
      </c>
      <c r="C369" s="609" t="s">
        <v>211</v>
      </c>
      <c r="D369" s="605"/>
      <c r="E369" s="630" t="s">
        <v>1292</v>
      </c>
      <c r="F369" s="608">
        <v>1</v>
      </c>
      <c r="G369" s="609" t="s">
        <v>358</v>
      </c>
      <c r="H369" s="654" t="s">
        <v>1224</v>
      </c>
      <c r="I369" s="611" t="s">
        <v>191</v>
      </c>
      <c r="J369" s="611" t="s">
        <v>647</v>
      </c>
      <c r="K369" s="612">
        <v>2016</v>
      </c>
      <c r="L369" s="643" t="s">
        <v>184</v>
      </c>
      <c r="M369" s="605">
        <v>30</v>
      </c>
      <c r="N369" s="605" t="s">
        <v>185</v>
      </c>
      <c r="O369" s="605"/>
      <c r="P369" s="605"/>
      <c r="Q369" s="605"/>
      <c r="R369" s="613">
        <v>1</v>
      </c>
      <c r="S369" s="614"/>
      <c r="T369" s="967"/>
      <c r="U369" s="967"/>
      <c r="V369" s="995"/>
      <c r="W369" s="995"/>
      <c r="X369" s="995"/>
      <c r="Y369" s="995"/>
      <c r="Z369" s="995"/>
      <c r="AA369" s="1003"/>
      <c r="AB369" s="1004"/>
    </row>
    <row r="370" spans="1:28">
      <c r="A370" s="605">
        <v>582010</v>
      </c>
      <c r="B370" s="605" t="s">
        <v>331</v>
      </c>
      <c r="C370" s="609" t="s">
        <v>211</v>
      </c>
      <c r="D370" s="605"/>
      <c r="E370" s="630" t="s">
        <v>1293</v>
      </c>
      <c r="F370" s="608">
        <v>1</v>
      </c>
      <c r="G370" s="609" t="s">
        <v>358</v>
      </c>
      <c r="H370" s="654" t="s">
        <v>184</v>
      </c>
      <c r="I370" s="611" t="s">
        <v>191</v>
      </c>
      <c r="J370" s="611" t="s">
        <v>642</v>
      </c>
      <c r="K370" s="612" t="s">
        <v>184</v>
      </c>
      <c r="L370" s="643" t="s">
        <v>184</v>
      </c>
      <c r="M370" s="605">
        <v>30</v>
      </c>
      <c r="N370" s="605" t="s">
        <v>185</v>
      </c>
      <c r="O370" s="605" t="s">
        <v>114</v>
      </c>
      <c r="P370" s="605">
        <v>2</v>
      </c>
      <c r="Q370" s="605">
        <v>5</v>
      </c>
      <c r="R370" s="613">
        <v>3</v>
      </c>
      <c r="S370" s="614"/>
      <c r="T370" s="967"/>
      <c r="U370" s="967"/>
      <c r="V370" s="995"/>
      <c r="W370" s="995"/>
      <c r="X370" s="995"/>
      <c r="Y370" s="995"/>
      <c r="Z370" s="995"/>
      <c r="AA370" s="1003"/>
      <c r="AB370" s="1004"/>
    </row>
    <row r="371" spans="1:28">
      <c r="A371" s="605">
        <v>582010</v>
      </c>
      <c r="B371" s="605" t="s">
        <v>331</v>
      </c>
      <c r="C371" s="609" t="s">
        <v>211</v>
      </c>
      <c r="D371" s="605"/>
      <c r="E371" s="630" t="s">
        <v>1294</v>
      </c>
      <c r="F371" s="608">
        <v>1</v>
      </c>
      <c r="G371" s="609" t="s">
        <v>358</v>
      </c>
      <c r="H371" s="654" t="s">
        <v>184</v>
      </c>
      <c r="I371" s="611" t="s">
        <v>191</v>
      </c>
      <c r="J371" s="611" t="s">
        <v>653</v>
      </c>
      <c r="K371" s="612" t="s">
        <v>184</v>
      </c>
      <c r="L371" s="643" t="s">
        <v>184</v>
      </c>
      <c r="M371" s="605">
        <v>30</v>
      </c>
      <c r="N371" s="605" t="s">
        <v>185</v>
      </c>
      <c r="O371" s="605" t="s">
        <v>114</v>
      </c>
      <c r="P371" s="605">
        <v>2</v>
      </c>
      <c r="Q371" s="605">
        <v>5</v>
      </c>
      <c r="R371" s="613">
        <v>3</v>
      </c>
      <c r="S371" s="614"/>
      <c r="T371" s="967"/>
      <c r="U371" s="967"/>
      <c r="V371" s="995"/>
      <c r="W371" s="995"/>
      <c r="X371" s="995"/>
      <c r="Y371" s="995"/>
      <c r="Z371" s="995"/>
      <c r="AA371" s="1003"/>
      <c r="AB371" s="1004"/>
    </row>
    <row r="372" spans="1:28">
      <c r="A372" s="605">
        <v>582010</v>
      </c>
      <c r="B372" s="605" t="s">
        <v>331</v>
      </c>
      <c r="C372" s="609" t="s">
        <v>211</v>
      </c>
      <c r="D372" s="605"/>
      <c r="E372" s="630" t="s">
        <v>1295</v>
      </c>
      <c r="F372" s="608">
        <v>1</v>
      </c>
      <c r="G372" s="609" t="s">
        <v>358</v>
      </c>
      <c r="H372" s="654" t="s">
        <v>184</v>
      </c>
      <c r="I372" s="611" t="s">
        <v>191</v>
      </c>
      <c r="J372" s="611" t="s">
        <v>764</v>
      </c>
      <c r="K372" s="612" t="s">
        <v>184</v>
      </c>
      <c r="L372" s="643" t="s">
        <v>184</v>
      </c>
      <c r="M372" s="605">
        <v>30</v>
      </c>
      <c r="N372" s="605" t="s">
        <v>185</v>
      </c>
      <c r="O372" s="605" t="s">
        <v>114</v>
      </c>
      <c r="P372" s="605">
        <v>2</v>
      </c>
      <c r="Q372" s="605">
        <v>5</v>
      </c>
      <c r="R372" s="613">
        <v>3</v>
      </c>
      <c r="S372" s="614"/>
      <c r="T372" s="967"/>
      <c r="U372" s="967"/>
      <c r="V372" s="995"/>
      <c r="W372" s="995"/>
      <c r="X372" s="995"/>
      <c r="Y372" s="995"/>
      <c r="Z372" s="995"/>
      <c r="AA372" s="1003"/>
      <c r="AB372" s="1004"/>
    </row>
    <row r="373" spans="1:28">
      <c r="A373" s="605">
        <v>582010</v>
      </c>
      <c r="B373" s="605" t="s">
        <v>331</v>
      </c>
      <c r="C373" s="609" t="s">
        <v>211</v>
      </c>
      <c r="D373" s="605"/>
      <c r="E373" s="630" t="s">
        <v>1296</v>
      </c>
      <c r="F373" s="608">
        <v>1</v>
      </c>
      <c r="G373" s="609" t="s">
        <v>358</v>
      </c>
      <c r="H373" s="654" t="s">
        <v>184</v>
      </c>
      <c r="I373" s="611" t="s">
        <v>191</v>
      </c>
      <c r="J373" s="611" t="s">
        <v>764</v>
      </c>
      <c r="K373" s="612" t="s">
        <v>184</v>
      </c>
      <c r="L373" s="643" t="s">
        <v>184</v>
      </c>
      <c r="M373" s="605">
        <v>30</v>
      </c>
      <c r="N373" s="605" t="s">
        <v>185</v>
      </c>
      <c r="O373" s="605" t="s">
        <v>114</v>
      </c>
      <c r="P373" s="605">
        <v>2</v>
      </c>
      <c r="Q373" s="605">
        <v>5</v>
      </c>
      <c r="R373" s="613">
        <v>3</v>
      </c>
      <c r="S373" s="614"/>
      <c r="T373" s="967"/>
      <c r="U373" s="967"/>
      <c r="V373" s="995"/>
      <c r="W373" s="995"/>
      <c r="X373" s="995"/>
      <c r="Y373" s="995"/>
      <c r="Z373" s="995"/>
      <c r="AA373" s="1003"/>
      <c r="AB373" s="1004"/>
    </row>
    <row r="374" spans="1:28">
      <c r="A374" s="605">
        <v>582010</v>
      </c>
      <c r="B374" s="605" t="s">
        <v>331</v>
      </c>
      <c r="C374" s="609" t="s">
        <v>211</v>
      </c>
      <c r="D374" s="605"/>
      <c r="E374" s="609" t="s">
        <v>1297</v>
      </c>
      <c r="F374" s="608">
        <v>1</v>
      </c>
      <c r="G374" s="609" t="s">
        <v>358</v>
      </c>
      <c r="H374" s="654" t="s">
        <v>184</v>
      </c>
      <c r="I374" s="611" t="s">
        <v>191</v>
      </c>
      <c r="J374" s="611" t="s">
        <v>764</v>
      </c>
      <c r="K374" s="612" t="s">
        <v>184</v>
      </c>
      <c r="L374" s="643" t="s">
        <v>184</v>
      </c>
      <c r="M374" s="605">
        <v>30</v>
      </c>
      <c r="N374" s="605" t="s">
        <v>185</v>
      </c>
      <c r="O374" s="605" t="s">
        <v>114</v>
      </c>
      <c r="P374" s="605">
        <v>2</v>
      </c>
      <c r="Q374" s="605">
        <v>5</v>
      </c>
      <c r="R374" s="613">
        <v>3</v>
      </c>
      <c r="S374" s="614"/>
      <c r="T374" s="967"/>
      <c r="U374" s="967"/>
      <c r="V374" s="995"/>
      <c r="W374" s="995"/>
      <c r="X374" s="995"/>
      <c r="Y374" s="995"/>
      <c r="Z374" s="995"/>
      <c r="AA374" s="1003"/>
      <c r="AB374" s="1004"/>
    </row>
    <row r="375" spans="1:28">
      <c r="A375" s="605">
        <v>582010</v>
      </c>
      <c r="B375" s="605" t="s">
        <v>331</v>
      </c>
      <c r="C375" s="609" t="s">
        <v>211</v>
      </c>
      <c r="D375" s="605"/>
      <c r="E375" s="609" t="s">
        <v>1298</v>
      </c>
      <c r="F375" s="608">
        <v>1</v>
      </c>
      <c r="G375" s="609" t="s">
        <v>358</v>
      </c>
      <c r="H375" s="654" t="s">
        <v>184</v>
      </c>
      <c r="I375" s="611" t="s">
        <v>191</v>
      </c>
      <c r="J375" s="611" t="s">
        <v>1299</v>
      </c>
      <c r="K375" s="612" t="s">
        <v>184</v>
      </c>
      <c r="L375" s="643" t="s">
        <v>184</v>
      </c>
      <c r="M375" s="605">
        <v>30</v>
      </c>
      <c r="N375" s="605" t="s">
        <v>185</v>
      </c>
      <c r="O375" s="605" t="s">
        <v>114</v>
      </c>
      <c r="P375" s="605">
        <v>2</v>
      </c>
      <c r="Q375" s="605">
        <v>5</v>
      </c>
      <c r="R375" s="613">
        <v>3</v>
      </c>
      <c r="S375" s="614"/>
      <c r="T375" s="967"/>
      <c r="U375" s="967"/>
      <c r="V375" s="995"/>
      <c r="W375" s="995"/>
      <c r="X375" s="995"/>
      <c r="Y375" s="995"/>
      <c r="Z375" s="995"/>
      <c r="AA375" s="1003"/>
      <c r="AB375" s="1004"/>
    </row>
    <row r="376" spans="1:28">
      <c r="A376" s="605">
        <v>582010</v>
      </c>
      <c r="B376" s="605" t="s">
        <v>331</v>
      </c>
      <c r="C376" s="609" t="s">
        <v>211</v>
      </c>
      <c r="D376" s="605"/>
      <c r="E376" s="609" t="s">
        <v>1300</v>
      </c>
      <c r="F376" s="608">
        <v>1</v>
      </c>
      <c r="G376" s="609" t="s">
        <v>358</v>
      </c>
      <c r="H376" s="654" t="s">
        <v>184</v>
      </c>
      <c r="I376" s="611" t="s">
        <v>191</v>
      </c>
      <c r="J376" s="611" t="s">
        <v>684</v>
      </c>
      <c r="K376" s="612" t="s">
        <v>184</v>
      </c>
      <c r="L376" s="643" t="s">
        <v>184</v>
      </c>
      <c r="M376" s="605">
        <v>30</v>
      </c>
      <c r="N376" s="605" t="s">
        <v>185</v>
      </c>
      <c r="O376" s="605" t="s">
        <v>114</v>
      </c>
      <c r="P376" s="605">
        <v>2</v>
      </c>
      <c r="Q376" s="605">
        <v>5</v>
      </c>
      <c r="R376" s="613">
        <v>3</v>
      </c>
      <c r="S376" s="614"/>
      <c r="T376" s="967"/>
      <c r="U376" s="967"/>
      <c r="V376" s="995"/>
      <c r="W376" s="995"/>
      <c r="X376" s="995"/>
      <c r="Y376" s="995"/>
      <c r="Z376" s="995"/>
      <c r="AA376" s="1003"/>
      <c r="AB376" s="1004"/>
    </row>
    <row r="377" spans="1:28" ht="18.75">
      <c r="A377" s="605">
        <v>582010</v>
      </c>
      <c r="B377" s="605" t="s">
        <v>331</v>
      </c>
      <c r="C377" s="609" t="s">
        <v>211</v>
      </c>
      <c r="D377" s="605"/>
      <c r="E377" s="609" t="s">
        <v>1301</v>
      </c>
      <c r="F377" s="608">
        <v>3</v>
      </c>
      <c r="G377" s="609" t="s">
        <v>358</v>
      </c>
      <c r="H377" s="654" t="s">
        <v>184</v>
      </c>
      <c r="I377" s="611" t="s">
        <v>59</v>
      </c>
      <c r="J377" s="611" t="s">
        <v>1302</v>
      </c>
      <c r="K377" s="612" t="s">
        <v>184</v>
      </c>
      <c r="L377" s="643" t="s">
        <v>184</v>
      </c>
      <c r="M377" s="605">
        <v>30</v>
      </c>
      <c r="N377" s="605" t="s">
        <v>185</v>
      </c>
      <c r="O377" s="605" t="s">
        <v>114</v>
      </c>
      <c r="P377" s="605">
        <v>1</v>
      </c>
      <c r="Q377" s="605">
        <v>5</v>
      </c>
      <c r="R377" s="613">
        <v>2</v>
      </c>
      <c r="S377" s="614"/>
      <c r="T377" s="967"/>
      <c r="U377" s="967"/>
      <c r="V377" s="995"/>
      <c r="W377" s="995"/>
      <c r="X377" s="995"/>
      <c r="Y377" s="995"/>
      <c r="Z377" s="995"/>
      <c r="AA377" s="1003"/>
      <c r="AB377" s="1004"/>
    </row>
    <row r="378" spans="1:28" ht="18.75">
      <c r="A378" s="605">
        <v>582010</v>
      </c>
      <c r="B378" s="605" t="s">
        <v>331</v>
      </c>
      <c r="C378" s="609" t="s">
        <v>211</v>
      </c>
      <c r="D378" s="605"/>
      <c r="E378" s="609" t="s">
        <v>1303</v>
      </c>
      <c r="F378" s="608">
        <v>3</v>
      </c>
      <c r="G378" s="609" t="s">
        <v>358</v>
      </c>
      <c r="H378" s="654" t="s">
        <v>184</v>
      </c>
      <c r="I378" s="611" t="s">
        <v>59</v>
      </c>
      <c r="J378" s="611" t="s">
        <v>1302</v>
      </c>
      <c r="K378" s="612" t="s">
        <v>184</v>
      </c>
      <c r="L378" s="643" t="s">
        <v>184</v>
      </c>
      <c r="M378" s="605">
        <v>30</v>
      </c>
      <c r="N378" s="605" t="s">
        <v>185</v>
      </c>
      <c r="O378" s="605" t="s">
        <v>114</v>
      </c>
      <c r="P378" s="605">
        <v>1</v>
      </c>
      <c r="Q378" s="605">
        <v>5</v>
      </c>
      <c r="R378" s="613">
        <v>2</v>
      </c>
      <c r="S378" s="614"/>
      <c r="T378" s="967"/>
      <c r="U378" s="967"/>
      <c r="V378" s="995"/>
      <c r="W378" s="995"/>
      <c r="X378" s="995"/>
      <c r="Y378" s="995"/>
      <c r="Z378" s="995"/>
      <c r="AA378" s="1003"/>
      <c r="AB378" s="1004"/>
    </row>
    <row r="379" spans="1:28" ht="18.75">
      <c r="A379" s="605">
        <v>582010</v>
      </c>
      <c r="B379" s="605" t="s">
        <v>331</v>
      </c>
      <c r="C379" s="609" t="s">
        <v>211</v>
      </c>
      <c r="D379" s="605"/>
      <c r="E379" s="609" t="s">
        <v>1304</v>
      </c>
      <c r="F379" s="608">
        <v>3</v>
      </c>
      <c r="G379" s="609" t="s">
        <v>358</v>
      </c>
      <c r="H379" s="654" t="s">
        <v>184</v>
      </c>
      <c r="I379" s="611" t="s">
        <v>205</v>
      </c>
      <c r="J379" s="611" t="s">
        <v>1305</v>
      </c>
      <c r="K379" s="612" t="s">
        <v>184</v>
      </c>
      <c r="L379" s="643" t="s">
        <v>184</v>
      </c>
      <c r="M379" s="605">
        <v>30</v>
      </c>
      <c r="N379" s="605" t="s">
        <v>185</v>
      </c>
      <c r="O379" s="605" t="s">
        <v>114</v>
      </c>
      <c r="P379" s="605">
        <v>1</v>
      </c>
      <c r="Q379" s="605">
        <v>5</v>
      </c>
      <c r="R379" s="613">
        <v>2</v>
      </c>
      <c r="S379" s="614"/>
      <c r="T379" s="967"/>
      <c r="U379" s="967"/>
      <c r="V379" s="995"/>
      <c r="W379" s="995"/>
      <c r="X379" s="995"/>
      <c r="Y379" s="995"/>
      <c r="Z379" s="995"/>
      <c r="AA379" s="1003"/>
      <c r="AB379" s="1004"/>
    </row>
    <row r="380" spans="1:28" ht="18.75">
      <c r="A380" s="605">
        <v>582010</v>
      </c>
      <c r="B380" s="605" t="s">
        <v>331</v>
      </c>
      <c r="C380" s="609" t="s">
        <v>211</v>
      </c>
      <c r="D380" s="605"/>
      <c r="E380" s="609" t="s">
        <v>1306</v>
      </c>
      <c r="F380" s="608">
        <v>2</v>
      </c>
      <c r="G380" s="609" t="s">
        <v>358</v>
      </c>
      <c r="H380" s="654" t="s">
        <v>184</v>
      </c>
      <c r="I380" s="611" t="s">
        <v>205</v>
      </c>
      <c r="J380" s="611" t="s">
        <v>1305</v>
      </c>
      <c r="K380" s="612" t="s">
        <v>184</v>
      </c>
      <c r="L380" s="643" t="s">
        <v>184</v>
      </c>
      <c r="M380" s="605">
        <v>30</v>
      </c>
      <c r="N380" s="605" t="s">
        <v>185</v>
      </c>
      <c r="O380" s="605" t="s">
        <v>114</v>
      </c>
      <c r="P380" s="605">
        <v>1</v>
      </c>
      <c r="Q380" s="605">
        <v>5</v>
      </c>
      <c r="R380" s="613">
        <v>2</v>
      </c>
      <c r="S380" s="614"/>
      <c r="T380" s="967"/>
      <c r="U380" s="967"/>
      <c r="V380" s="995"/>
      <c r="W380" s="995"/>
      <c r="X380" s="995"/>
      <c r="Y380" s="995"/>
      <c r="Z380" s="995"/>
      <c r="AA380" s="1003"/>
      <c r="AB380" s="1004"/>
    </row>
    <row r="381" spans="1:28" ht="18.75">
      <c r="A381" s="605">
        <v>582010</v>
      </c>
      <c r="B381" s="605" t="s">
        <v>331</v>
      </c>
      <c r="C381" s="609" t="s">
        <v>211</v>
      </c>
      <c r="D381" s="605"/>
      <c r="E381" s="609" t="s">
        <v>1307</v>
      </c>
      <c r="F381" s="608">
        <v>2</v>
      </c>
      <c r="G381" s="609" t="s">
        <v>358</v>
      </c>
      <c r="H381" s="654" t="s">
        <v>184</v>
      </c>
      <c r="I381" s="611" t="s">
        <v>207</v>
      </c>
      <c r="J381" s="611" t="s">
        <v>1308</v>
      </c>
      <c r="K381" s="612" t="s">
        <v>184</v>
      </c>
      <c r="L381" s="643" t="s">
        <v>184</v>
      </c>
      <c r="M381" s="605">
        <v>30</v>
      </c>
      <c r="N381" s="605" t="s">
        <v>185</v>
      </c>
      <c r="O381" s="605" t="s">
        <v>114</v>
      </c>
      <c r="P381" s="605">
        <v>1</v>
      </c>
      <c r="Q381" s="605">
        <v>5</v>
      </c>
      <c r="R381" s="613">
        <v>2</v>
      </c>
      <c r="S381" s="614"/>
      <c r="T381" s="967"/>
      <c r="U381" s="967"/>
      <c r="V381" s="995"/>
      <c r="W381" s="995"/>
      <c r="X381" s="995"/>
      <c r="Y381" s="995"/>
      <c r="Z381" s="995"/>
      <c r="AA381" s="1003"/>
      <c r="AB381" s="1004"/>
    </row>
    <row r="382" spans="1:28" ht="18.75">
      <c r="A382" s="605">
        <v>582010</v>
      </c>
      <c r="B382" s="605" t="s">
        <v>331</v>
      </c>
      <c r="C382" s="609" t="s">
        <v>211</v>
      </c>
      <c r="D382" s="605"/>
      <c r="E382" s="609" t="s">
        <v>1309</v>
      </c>
      <c r="F382" s="608">
        <v>2</v>
      </c>
      <c r="G382" s="609" t="s">
        <v>358</v>
      </c>
      <c r="H382" s="654" t="s">
        <v>184</v>
      </c>
      <c r="I382" s="611" t="s">
        <v>207</v>
      </c>
      <c r="J382" s="611" t="s">
        <v>1308</v>
      </c>
      <c r="K382" s="612" t="s">
        <v>184</v>
      </c>
      <c r="L382" s="643" t="s">
        <v>184</v>
      </c>
      <c r="M382" s="605">
        <v>30</v>
      </c>
      <c r="N382" s="605" t="s">
        <v>185</v>
      </c>
      <c r="O382" s="605" t="s">
        <v>114</v>
      </c>
      <c r="P382" s="605">
        <v>1</v>
      </c>
      <c r="Q382" s="605">
        <v>5</v>
      </c>
      <c r="R382" s="613">
        <v>2</v>
      </c>
      <c r="S382" s="614"/>
      <c r="T382" s="967"/>
      <c r="U382" s="967"/>
      <c r="V382" s="995"/>
      <c r="W382" s="995"/>
      <c r="X382" s="995"/>
      <c r="Y382" s="995"/>
      <c r="Z382" s="995"/>
      <c r="AA382" s="1003"/>
      <c r="AB382" s="1004"/>
    </row>
    <row r="383" spans="1:28" ht="18.75">
      <c r="A383" s="605">
        <v>582010</v>
      </c>
      <c r="B383" s="605" t="s">
        <v>331</v>
      </c>
      <c r="C383" s="609" t="s">
        <v>211</v>
      </c>
      <c r="D383" s="605"/>
      <c r="E383" s="609" t="s">
        <v>1310</v>
      </c>
      <c r="F383" s="608">
        <v>2</v>
      </c>
      <c r="G383" s="609" t="s">
        <v>358</v>
      </c>
      <c r="H383" s="654" t="s">
        <v>184</v>
      </c>
      <c r="I383" s="611" t="s">
        <v>187</v>
      </c>
      <c r="J383" s="611" t="s">
        <v>1311</v>
      </c>
      <c r="K383" s="612" t="s">
        <v>184</v>
      </c>
      <c r="L383" s="643" t="s">
        <v>184</v>
      </c>
      <c r="M383" s="605">
        <v>30</v>
      </c>
      <c r="N383" s="605" t="s">
        <v>185</v>
      </c>
      <c r="O383" s="605" t="s">
        <v>114</v>
      </c>
      <c r="P383" s="605">
        <v>1</v>
      </c>
      <c r="Q383" s="605">
        <v>5</v>
      </c>
      <c r="R383" s="613">
        <v>2</v>
      </c>
      <c r="S383" s="614"/>
      <c r="T383" s="967"/>
      <c r="U383" s="967"/>
      <c r="V383" s="995"/>
      <c r="W383" s="995"/>
      <c r="X383" s="995"/>
      <c r="Y383" s="995"/>
      <c r="Z383" s="995"/>
      <c r="AA383" s="1003"/>
      <c r="AB383" s="1004"/>
    </row>
    <row r="384" spans="1:28" ht="18.75">
      <c r="A384" s="605">
        <v>582010</v>
      </c>
      <c r="B384" s="605" t="s">
        <v>331</v>
      </c>
      <c r="C384" s="609" t="s">
        <v>211</v>
      </c>
      <c r="D384" s="605"/>
      <c r="E384" s="609" t="s">
        <v>1312</v>
      </c>
      <c r="F384" s="608">
        <v>1</v>
      </c>
      <c r="G384" s="609" t="s">
        <v>358</v>
      </c>
      <c r="H384" s="654" t="s">
        <v>184</v>
      </c>
      <c r="I384" s="611" t="s">
        <v>187</v>
      </c>
      <c r="J384" s="611" t="s">
        <v>1311</v>
      </c>
      <c r="K384" s="612" t="s">
        <v>184</v>
      </c>
      <c r="L384" s="643" t="s">
        <v>184</v>
      </c>
      <c r="M384" s="605">
        <v>30</v>
      </c>
      <c r="N384" s="605" t="s">
        <v>185</v>
      </c>
      <c r="O384" s="605" t="s">
        <v>114</v>
      </c>
      <c r="P384" s="605">
        <v>1</v>
      </c>
      <c r="Q384" s="605">
        <v>5</v>
      </c>
      <c r="R384" s="613">
        <v>2</v>
      </c>
      <c r="S384" s="614"/>
      <c r="T384" s="967"/>
      <c r="U384" s="967"/>
      <c r="V384" s="995"/>
      <c r="W384" s="995"/>
      <c r="X384" s="995"/>
      <c r="Y384" s="995"/>
      <c r="Z384" s="995"/>
      <c r="AA384" s="1003"/>
      <c r="AB384" s="1004"/>
    </row>
    <row r="385" spans="1:28" ht="18.75">
      <c r="A385" s="605">
        <v>582010</v>
      </c>
      <c r="B385" s="605" t="s">
        <v>331</v>
      </c>
      <c r="C385" s="609" t="s">
        <v>211</v>
      </c>
      <c r="D385" s="605"/>
      <c r="E385" s="609" t="s">
        <v>1313</v>
      </c>
      <c r="F385" s="608">
        <v>2</v>
      </c>
      <c r="G385" s="609" t="s">
        <v>358</v>
      </c>
      <c r="H385" s="654" t="s">
        <v>184</v>
      </c>
      <c r="I385" s="611" t="s">
        <v>187</v>
      </c>
      <c r="J385" s="611" t="s">
        <v>1311</v>
      </c>
      <c r="K385" s="612" t="s">
        <v>184</v>
      </c>
      <c r="L385" s="643" t="s">
        <v>184</v>
      </c>
      <c r="M385" s="605">
        <v>30</v>
      </c>
      <c r="N385" s="605" t="s">
        <v>185</v>
      </c>
      <c r="O385" s="605" t="s">
        <v>114</v>
      </c>
      <c r="P385" s="605">
        <v>1</v>
      </c>
      <c r="Q385" s="605">
        <v>5</v>
      </c>
      <c r="R385" s="613">
        <v>2</v>
      </c>
      <c r="S385" s="614"/>
      <c r="T385" s="967"/>
      <c r="U385" s="967"/>
      <c r="V385" s="995"/>
      <c r="W385" s="995"/>
      <c r="X385" s="995"/>
      <c r="Y385" s="995"/>
      <c r="Z385" s="995"/>
      <c r="AA385" s="1003"/>
      <c r="AB385" s="1004"/>
    </row>
    <row r="386" spans="1:28" ht="18.75">
      <c r="A386" s="605">
        <v>582010</v>
      </c>
      <c r="B386" s="605" t="s">
        <v>331</v>
      </c>
      <c r="C386" s="609" t="s">
        <v>211</v>
      </c>
      <c r="D386" s="605"/>
      <c r="E386" s="609" t="s">
        <v>1314</v>
      </c>
      <c r="F386" s="608">
        <v>2</v>
      </c>
      <c r="G386" s="609" t="s">
        <v>358</v>
      </c>
      <c r="H386" s="654" t="s">
        <v>184</v>
      </c>
      <c r="I386" s="611" t="s">
        <v>197</v>
      </c>
      <c r="J386" s="611" t="s">
        <v>1315</v>
      </c>
      <c r="K386" s="612" t="s">
        <v>184</v>
      </c>
      <c r="L386" s="643" t="s">
        <v>184</v>
      </c>
      <c r="M386" s="605">
        <v>30</v>
      </c>
      <c r="N386" s="605" t="s">
        <v>185</v>
      </c>
      <c r="O386" s="605" t="s">
        <v>114</v>
      </c>
      <c r="P386" s="605">
        <v>1</v>
      </c>
      <c r="Q386" s="605">
        <v>5</v>
      </c>
      <c r="R386" s="613">
        <v>2</v>
      </c>
      <c r="S386" s="614"/>
      <c r="T386" s="967"/>
      <c r="U386" s="967"/>
      <c r="V386" s="995"/>
      <c r="W386" s="995"/>
      <c r="X386" s="995"/>
      <c r="Y386" s="995"/>
      <c r="Z386" s="995"/>
      <c r="AA386" s="1003"/>
      <c r="AB386" s="1004"/>
    </row>
    <row r="387" spans="1:28" ht="18.75">
      <c r="A387" s="605">
        <v>582010</v>
      </c>
      <c r="B387" s="605" t="s">
        <v>331</v>
      </c>
      <c r="C387" s="609" t="s">
        <v>211</v>
      </c>
      <c r="D387" s="605"/>
      <c r="E387" s="609" t="s">
        <v>1316</v>
      </c>
      <c r="F387" s="608">
        <v>2</v>
      </c>
      <c r="G387" s="609" t="s">
        <v>358</v>
      </c>
      <c r="H387" s="654" t="s">
        <v>184</v>
      </c>
      <c r="I387" s="611" t="s">
        <v>197</v>
      </c>
      <c r="J387" s="611" t="s">
        <v>1315</v>
      </c>
      <c r="K387" s="612" t="s">
        <v>184</v>
      </c>
      <c r="L387" s="643" t="s">
        <v>184</v>
      </c>
      <c r="M387" s="605">
        <v>30</v>
      </c>
      <c r="N387" s="605" t="s">
        <v>185</v>
      </c>
      <c r="O387" s="605" t="s">
        <v>114</v>
      </c>
      <c r="P387" s="605">
        <v>1</v>
      </c>
      <c r="Q387" s="605">
        <v>5</v>
      </c>
      <c r="R387" s="613">
        <v>2</v>
      </c>
      <c r="S387" s="614"/>
      <c r="T387" s="967"/>
      <c r="U387" s="967"/>
      <c r="V387" s="995"/>
      <c r="W387" s="995"/>
      <c r="X387" s="995"/>
      <c r="Y387" s="995"/>
      <c r="Z387" s="995"/>
      <c r="AA387" s="1003"/>
      <c r="AB387" s="1004"/>
    </row>
    <row r="388" spans="1:28" ht="18.75">
      <c r="A388" s="605">
        <v>582010</v>
      </c>
      <c r="B388" s="605" t="s">
        <v>331</v>
      </c>
      <c r="C388" s="609" t="s">
        <v>211</v>
      </c>
      <c r="D388" s="605"/>
      <c r="E388" s="609" t="s">
        <v>1317</v>
      </c>
      <c r="F388" s="608">
        <v>2</v>
      </c>
      <c r="G388" s="609" t="s">
        <v>358</v>
      </c>
      <c r="H388" s="654" t="s">
        <v>184</v>
      </c>
      <c r="I388" s="611" t="s">
        <v>196</v>
      </c>
      <c r="J388" s="611" t="s">
        <v>1318</v>
      </c>
      <c r="K388" s="612" t="s">
        <v>184</v>
      </c>
      <c r="L388" s="643" t="s">
        <v>184</v>
      </c>
      <c r="M388" s="605">
        <v>30</v>
      </c>
      <c r="N388" s="605" t="s">
        <v>185</v>
      </c>
      <c r="O388" s="605" t="s">
        <v>114</v>
      </c>
      <c r="P388" s="605">
        <v>1</v>
      </c>
      <c r="Q388" s="605">
        <v>5</v>
      </c>
      <c r="R388" s="613">
        <v>2</v>
      </c>
      <c r="S388" s="614"/>
      <c r="T388" s="967"/>
      <c r="U388" s="967"/>
      <c r="V388" s="995"/>
      <c r="W388" s="995"/>
      <c r="X388" s="995"/>
      <c r="Y388" s="995"/>
      <c r="Z388" s="995"/>
      <c r="AA388" s="1003"/>
      <c r="AB388" s="1004"/>
    </row>
    <row r="389" spans="1:28" ht="18.75">
      <c r="A389" s="605">
        <v>582010</v>
      </c>
      <c r="B389" s="605" t="s">
        <v>331</v>
      </c>
      <c r="C389" s="609" t="s">
        <v>211</v>
      </c>
      <c r="D389" s="605"/>
      <c r="E389" s="609" t="s">
        <v>1319</v>
      </c>
      <c r="F389" s="608">
        <v>2</v>
      </c>
      <c r="G389" s="609" t="s">
        <v>358</v>
      </c>
      <c r="H389" s="654" t="s">
        <v>184</v>
      </c>
      <c r="I389" s="611" t="s">
        <v>196</v>
      </c>
      <c r="J389" s="611" t="s">
        <v>1318</v>
      </c>
      <c r="K389" s="612" t="s">
        <v>184</v>
      </c>
      <c r="L389" s="643" t="s">
        <v>184</v>
      </c>
      <c r="M389" s="605">
        <v>30</v>
      </c>
      <c r="N389" s="605" t="s">
        <v>185</v>
      </c>
      <c r="O389" s="605" t="s">
        <v>114</v>
      </c>
      <c r="P389" s="605">
        <v>1</v>
      </c>
      <c r="Q389" s="605">
        <v>5</v>
      </c>
      <c r="R389" s="613">
        <v>2</v>
      </c>
      <c r="S389" s="614"/>
      <c r="T389" s="967"/>
      <c r="U389" s="967"/>
      <c r="V389" s="995"/>
      <c r="W389" s="995"/>
      <c r="X389" s="995"/>
      <c r="Y389" s="995"/>
      <c r="Z389" s="995"/>
      <c r="AA389" s="1003"/>
      <c r="AB389" s="1004"/>
    </row>
    <row r="390" spans="1:28" ht="18.75">
      <c r="A390" s="605">
        <v>582010</v>
      </c>
      <c r="B390" s="605" t="s">
        <v>331</v>
      </c>
      <c r="C390" s="609" t="s">
        <v>211</v>
      </c>
      <c r="D390" s="605"/>
      <c r="E390" s="609" t="s">
        <v>1320</v>
      </c>
      <c r="F390" s="608">
        <v>2</v>
      </c>
      <c r="G390" s="609" t="s">
        <v>358</v>
      </c>
      <c r="H390" s="654" t="s">
        <v>184</v>
      </c>
      <c r="I390" s="611" t="s">
        <v>330</v>
      </c>
      <c r="J390" s="611" t="s">
        <v>1321</v>
      </c>
      <c r="K390" s="612" t="s">
        <v>184</v>
      </c>
      <c r="L390" s="643" t="s">
        <v>184</v>
      </c>
      <c r="M390" s="605">
        <v>30</v>
      </c>
      <c r="N390" s="605" t="s">
        <v>185</v>
      </c>
      <c r="O390" s="605" t="s">
        <v>114</v>
      </c>
      <c r="P390" s="605">
        <v>1</v>
      </c>
      <c r="Q390" s="605">
        <v>5</v>
      </c>
      <c r="R390" s="613">
        <v>2</v>
      </c>
      <c r="S390" s="614"/>
      <c r="T390" s="967"/>
      <c r="U390" s="967"/>
      <c r="V390" s="995"/>
      <c r="W390" s="995"/>
      <c r="X390" s="995"/>
      <c r="Y390" s="995"/>
      <c r="Z390" s="995"/>
      <c r="AA390" s="1003"/>
      <c r="AB390" s="1004"/>
    </row>
    <row r="391" spans="1:28" ht="18.75">
      <c r="A391" s="605">
        <v>582010</v>
      </c>
      <c r="B391" s="605" t="s">
        <v>331</v>
      </c>
      <c r="C391" s="609" t="s">
        <v>211</v>
      </c>
      <c r="D391" s="605"/>
      <c r="E391" s="609" t="s">
        <v>1322</v>
      </c>
      <c r="F391" s="608">
        <v>2</v>
      </c>
      <c r="G391" s="609" t="s">
        <v>358</v>
      </c>
      <c r="H391" s="654" t="s">
        <v>184</v>
      </c>
      <c r="I391" s="611" t="s">
        <v>330</v>
      </c>
      <c r="J391" s="611" t="s">
        <v>1323</v>
      </c>
      <c r="K391" s="612" t="s">
        <v>184</v>
      </c>
      <c r="L391" s="643" t="s">
        <v>184</v>
      </c>
      <c r="M391" s="605">
        <v>30</v>
      </c>
      <c r="N391" s="605" t="s">
        <v>185</v>
      </c>
      <c r="O391" s="605" t="s">
        <v>114</v>
      </c>
      <c r="P391" s="605">
        <v>1</v>
      </c>
      <c r="Q391" s="605">
        <v>5</v>
      </c>
      <c r="R391" s="613">
        <v>2</v>
      </c>
      <c r="S391" s="614"/>
      <c r="T391" s="967"/>
      <c r="U391" s="967"/>
      <c r="V391" s="995"/>
      <c r="W391" s="995"/>
      <c r="X391" s="995"/>
      <c r="Y391" s="995"/>
      <c r="Z391" s="995"/>
      <c r="AA391" s="1003"/>
      <c r="AB391" s="1004"/>
    </row>
    <row r="392" spans="1:28">
      <c r="A392" s="605">
        <v>582010</v>
      </c>
      <c r="B392" s="605" t="s">
        <v>331</v>
      </c>
      <c r="C392" s="609" t="s">
        <v>211</v>
      </c>
      <c r="D392" s="605"/>
      <c r="E392" s="630" t="s">
        <v>1324</v>
      </c>
      <c r="F392" s="608">
        <v>1</v>
      </c>
      <c r="G392" s="609" t="s">
        <v>358</v>
      </c>
      <c r="H392" s="654" t="s">
        <v>1224</v>
      </c>
      <c r="I392" s="611" t="s">
        <v>59</v>
      </c>
      <c r="J392" s="611" t="s">
        <v>691</v>
      </c>
      <c r="K392" s="612" t="s">
        <v>184</v>
      </c>
      <c r="L392" s="643" t="s">
        <v>184</v>
      </c>
      <c r="M392" s="605">
        <v>30</v>
      </c>
      <c r="N392" s="605" t="s">
        <v>185</v>
      </c>
      <c r="O392" s="605"/>
      <c r="P392" s="605"/>
      <c r="Q392" s="605"/>
      <c r="R392" s="613">
        <v>1</v>
      </c>
      <c r="S392" s="614"/>
      <c r="T392" s="967"/>
      <c r="U392" s="967"/>
      <c r="V392" s="995"/>
      <c r="W392" s="995"/>
      <c r="X392" s="995"/>
      <c r="Y392" s="995"/>
      <c r="Z392" s="995"/>
      <c r="AA392" s="1003"/>
      <c r="AB392" s="1004"/>
    </row>
    <row r="393" spans="1:28">
      <c r="A393" s="590" t="s">
        <v>219</v>
      </c>
      <c r="B393" s="590"/>
      <c r="C393" s="655" t="s">
        <v>220</v>
      </c>
      <c r="D393" s="590"/>
      <c r="E393" s="655"/>
      <c r="F393" s="656"/>
      <c r="G393" s="595"/>
      <c r="H393" s="593"/>
      <c r="I393" s="592"/>
      <c r="J393" s="592"/>
      <c r="K393" s="594"/>
      <c r="L393" s="595"/>
      <c r="M393" s="593"/>
      <c r="N393" s="593"/>
      <c r="O393" s="593"/>
      <c r="P393" s="593"/>
      <c r="Q393" s="593"/>
      <c r="R393" s="596"/>
      <c r="S393" s="597"/>
      <c r="T393" s="597"/>
      <c r="U393" s="597"/>
      <c r="V393" s="997"/>
      <c r="W393" s="997"/>
      <c r="X393" s="997"/>
      <c r="Y393" s="997"/>
      <c r="Z393" s="997"/>
      <c r="AA393" s="998"/>
      <c r="AB393" s="999"/>
    </row>
    <row r="394" spans="1:28">
      <c r="A394" s="598">
        <v>61</v>
      </c>
      <c r="B394" s="598"/>
      <c r="C394" s="117" t="s">
        <v>357</v>
      </c>
      <c r="D394" s="598"/>
      <c r="E394" s="117"/>
      <c r="F394" s="599"/>
      <c r="G394" s="600"/>
      <c r="H394" s="601"/>
      <c r="I394" s="132"/>
      <c r="J394" s="132"/>
      <c r="K394" s="602"/>
      <c r="L394" s="600"/>
      <c r="M394" s="601"/>
      <c r="N394" s="601"/>
      <c r="O394" s="625"/>
      <c r="P394" s="625"/>
      <c r="Q394" s="625"/>
      <c r="R394" s="626"/>
      <c r="S394" s="627"/>
      <c r="T394" s="627"/>
      <c r="U394" s="627"/>
      <c r="V394" s="1005"/>
      <c r="W394" s="1005"/>
      <c r="X394" s="1005"/>
      <c r="Y394" s="1005"/>
      <c r="Z394" s="1005"/>
      <c r="AA394" s="1006"/>
      <c r="AB394" s="1007"/>
    </row>
    <row r="395" spans="1:28">
      <c r="A395" s="605">
        <v>612100</v>
      </c>
      <c r="B395" s="605" t="s">
        <v>331</v>
      </c>
      <c r="C395" s="609" t="s">
        <v>1325</v>
      </c>
      <c r="D395" s="605"/>
      <c r="E395" s="609"/>
      <c r="F395" s="608">
        <v>1</v>
      </c>
      <c r="G395" s="609" t="s">
        <v>48</v>
      </c>
      <c r="H395" s="610">
        <v>1971</v>
      </c>
      <c r="I395" s="611" t="s">
        <v>49</v>
      </c>
      <c r="J395" s="611" t="s">
        <v>49</v>
      </c>
      <c r="K395" s="612">
        <v>44618</v>
      </c>
      <c r="L395" s="643" t="s">
        <v>50</v>
      </c>
      <c r="M395" s="605">
        <v>50</v>
      </c>
      <c r="N395" s="605" t="s">
        <v>210</v>
      </c>
      <c r="O395" s="605" t="s">
        <v>114</v>
      </c>
      <c r="P395" s="605">
        <v>2</v>
      </c>
      <c r="Q395" s="605">
        <v>5</v>
      </c>
      <c r="R395" s="613">
        <v>3</v>
      </c>
      <c r="S395" s="614"/>
      <c r="T395" s="967"/>
      <c r="U395" s="967"/>
      <c r="V395" s="995"/>
      <c r="W395" s="995"/>
      <c r="X395" s="995"/>
      <c r="Y395" s="995"/>
      <c r="Z395" s="995"/>
      <c r="AA395" s="1003"/>
      <c r="AB395" s="1004"/>
    </row>
    <row r="396" spans="1:28">
      <c r="A396" s="605">
        <v>612100</v>
      </c>
      <c r="B396" s="605" t="s">
        <v>331</v>
      </c>
      <c r="C396" s="609" t="s">
        <v>1326</v>
      </c>
      <c r="D396" s="605"/>
      <c r="E396" s="609"/>
      <c r="F396" s="608">
        <v>1</v>
      </c>
      <c r="G396" s="609" t="s">
        <v>48</v>
      </c>
      <c r="H396" s="610">
        <v>1971</v>
      </c>
      <c r="I396" s="611" t="s">
        <v>49</v>
      </c>
      <c r="J396" s="611" t="s">
        <v>49</v>
      </c>
      <c r="K396" s="612">
        <v>44618</v>
      </c>
      <c r="L396" s="643" t="s">
        <v>50</v>
      </c>
      <c r="M396" s="605">
        <v>50</v>
      </c>
      <c r="N396" s="605" t="s">
        <v>210</v>
      </c>
      <c r="O396" s="605" t="s">
        <v>114</v>
      </c>
      <c r="P396" s="605">
        <v>2</v>
      </c>
      <c r="Q396" s="605">
        <v>5</v>
      </c>
      <c r="R396" s="613">
        <v>3</v>
      </c>
      <c r="S396" s="614"/>
      <c r="T396" s="967"/>
      <c r="U396" s="967"/>
      <c r="V396" s="995"/>
      <c r="W396" s="995"/>
      <c r="X396" s="995"/>
      <c r="Y396" s="995"/>
      <c r="Z396" s="995"/>
      <c r="AA396" s="1003"/>
      <c r="AB396" s="1004"/>
    </row>
    <row r="397" spans="1:28">
      <c r="A397" s="605">
        <v>613210</v>
      </c>
      <c r="B397" s="605" t="s">
        <v>331</v>
      </c>
      <c r="C397" s="609" t="s">
        <v>221</v>
      </c>
      <c r="D397" s="605"/>
      <c r="E397" s="609"/>
      <c r="F397" s="608">
        <v>1</v>
      </c>
      <c r="G397" s="609" t="s">
        <v>48</v>
      </c>
      <c r="H397" s="610">
        <v>1971</v>
      </c>
      <c r="I397" s="611" t="s">
        <v>49</v>
      </c>
      <c r="J397" s="611" t="s">
        <v>49</v>
      </c>
      <c r="K397" s="612">
        <v>44618</v>
      </c>
      <c r="L397" s="643" t="s">
        <v>50</v>
      </c>
      <c r="M397" s="605">
        <v>50</v>
      </c>
      <c r="N397" s="605" t="s">
        <v>210</v>
      </c>
      <c r="O397" s="605" t="s">
        <v>114</v>
      </c>
      <c r="P397" s="605">
        <v>2</v>
      </c>
      <c r="Q397" s="605">
        <v>5</v>
      </c>
      <c r="R397" s="613">
        <v>3</v>
      </c>
      <c r="S397" s="614"/>
      <c r="T397" s="967"/>
      <c r="U397" s="967"/>
      <c r="V397" s="995"/>
      <c r="W397" s="995"/>
      <c r="X397" s="995"/>
      <c r="Y397" s="995"/>
      <c r="Z397" s="995"/>
      <c r="AA397" s="1003"/>
      <c r="AB397" s="1004"/>
    </row>
    <row r="398" spans="1:28">
      <c r="A398" s="605">
        <v>613210</v>
      </c>
      <c r="B398" s="605" t="s">
        <v>331</v>
      </c>
      <c r="C398" s="609" t="s">
        <v>222</v>
      </c>
      <c r="D398" s="605"/>
      <c r="E398" s="609"/>
      <c r="F398" s="608">
        <v>1</v>
      </c>
      <c r="G398" s="609" t="s">
        <v>48</v>
      </c>
      <c r="H398" s="610">
        <v>1971</v>
      </c>
      <c r="I398" s="611" t="s">
        <v>49</v>
      </c>
      <c r="J398" s="611" t="s">
        <v>49</v>
      </c>
      <c r="K398" s="612">
        <v>44618</v>
      </c>
      <c r="L398" s="643" t="s">
        <v>50</v>
      </c>
      <c r="M398" s="605">
        <v>50</v>
      </c>
      <c r="N398" s="605" t="s">
        <v>210</v>
      </c>
      <c r="O398" s="605" t="s">
        <v>114</v>
      </c>
      <c r="P398" s="605">
        <v>2</v>
      </c>
      <c r="Q398" s="605">
        <v>5</v>
      </c>
      <c r="R398" s="613">
        <v>3</v>
      </c>
      <c r="S398" s="614"/>
      <c r="T398" s="967"/>
      <c r="U398" s="967"/>
      <c r="V398" s="995"/>
      <c r="W398" s="995"/>
      <c r="X398" s="995"/>
      <c r="Y398" s="995"/>
      <c r="Z398" s="995"/>
      <c r="AA398" s="1003"/>
      <c r="AB398" s="1004"/>
    </row>
    <row r="399" spans="1:28">
      <c r="A399" s="605">
        <v>613220</v>
      </c>
      <c r="B399" s="605" t="s">
        <v>331</v>
      </c>
      <c r="C399" s="609" t="s">
        <v>223</v>
      </c>
      <c r="D399" s="605"/>
      <c r="E399" s="609"/>
      <c r="F399" s="608">
        <v>1</v>
      </c>
      <c r="G399" s="609" t="s">
        <v>48</v>
      </c>
      <c r="H399" s="610">
        <v>1971</v>
      </c>
      <c r="I399" s="611" t="s">
        <v>49</v>
      </c>
      <c r="J399" s="611" t="s">
        <v>49</v>
      </c>
      <c r="K399" s="612">
        <v>44618</v>
      </c>
      <c r="L399" s="643" t="s">
        <v>50</v>
      </c>
      <c r="M399" s="605">
        <v>50</v>
      </c>
      <c r="N399" s="605" t="s">
        <v>210</v>
      </c>
      <c r="O399" s="605" t="s">
        <v>114</v>
      </c>
      <c r="P399" s="605">
        <v>2</v>
      </c>
      <c r="Q399" s="605">
        <v>5</v>
      </c>
      <c r="R399" s="613">
        <v>3</v>
      </c>
      <c r="S399" s="614"/>
      <c r="T399" s="967"/>
      <c r="U399" s="967"/>
      <c r="V399" s="995"/>
      <c r="W399" s="995"/>
      <c r="X399" s="995"/>
      <c r="Y399" s="995"/>
      <c r="Z399" s="995"/>
      <c r="AA399" s="1003"/>
      <c r="AB399" s="1004"/>
    </row>
    <row r="400" spans="1:28">
      <c r="A400" s="605">
        <v>613220</v>
      </c>
      <c r="B400" s="605" t="s">
        <v>331</v>
      </c>
      <c r="C400" s="609" t="s">
        <v>224</v>
      </c>
      <c r="D400" s="605"/>
      <c r="E400" s="609"/>
      <c r="F400" s="608">
        <v>1</v>
      </c>
      <c r="G400" s="609" t="s">
        <v>48</v>
      </c>
      <c r="H400" s="610">
        <v>1971</v>
      </c>
      <c r="I400" s="611" t="s">
        <v>49</v>
      </c>
      <c r="J400" s="611" t="s">
        <v>49</v>
      </c>
      <c r="K400" s="612">
        <v>44618</v>
      </c>
      <c r="L400" s="643" t="s">
        <v>50</v>
      </c>
      <c r="M400" s="605">
        <v>50</v>
      </c>
      <c r="N400" s="605" t="s">
        <v>210</v>
      </c>
      <c r="O400" s="605" t="s">
        <v>114</v>
      </c>
      <c r="P400" s="605">
        <v>2</v>
      </c>
      <c r="Q400" s="605">
        <v>5</v>
      </c>
      <c r="R400" s="613">
        <v>3</v>
      </c>
      <c r="S400" s="614"/>
      <c r="T400" s="967"/>
      <c r="U400" s="967"/>
      <c r="V400" s="995"/>
      <c r="W400" s="995"/>
      <c r="X400" s="995"/>
      <c r="Y400" s="995"/>
      <c r="Z400" s="995"/>
      <c r="AA400" s="1003"/>
      <c r="AB400" s="1004"/>
    </row>
    <row r="401" spans="1:28">
      <c r="A401" s="605">
        <v>613220</v>
      </c>
      <c r="B401" s="605" t="s">
        <v>331</v>
      </c>
      <c r="C401" s="609" t="s">
        <v>225</v>
      </c>
      <c r="D401" s="605"/>
      <c r="E401" s="609"/>
      <c r="F401" s="608">
        <v>1</v>
      </c>
      <c r="G401" s="609" t="s">
        <v>48</v>
      </c>
      <c r="H401" s="610">
        <v>1971</v>
      </c>
      <c r="I401" s="611" t="s">
        <v>49</v>
      </c>
      <c r="J401" s="611" t="s">
        <v>49</v>
      </c>
      <c r="K401" s="612">
        <v>44618</v>
      </c>
      <c r="L401" s="643" t="s">
        <v>50</v>
      </c>
      <c r="M401" s="605">
        <v>50</v>
      </c>
      <c r="N401" s="605" t="s">
        <v>210</v>
      </c>
      <c r="O401" s="605" t="s">
        <v>114</v>
      </c>
      <c r="P401" s="605">
        <v>2</v>
      </c>
      <c r="Q401" s="605">
        <v>5</v>
      </c>
      <c r="R401" s="613">
        <v>3</v>
      </c>
      <c r="S401" s="614"/>
      <c r="T401" s="967"/>
      <c r="U401" s="967"/>
      <c r="V401" s="995"/>
      <c r="W401" s="995"/>
      <c r="X401" s="995"/>
      <c r="Y401" s="995"/>
      <c r="Z401" s="995"/>
      <c r="AA401" s="1003"/>
      <c r="AB401" s="1004"/>
    </row>
    <row r="402" spans="1:28">
      <c r="A402" s="605">
        <v>610000</v>
      </c>
      <c r="B402" s="605" t="s">
        <v>331</v>
      </c>
      <c r="C402" s="609" t="s">
        <v>226</v>
      </c>
      <c r="D402" s="605"/>
      <c r="E402" s="609"/>
      <c r="F402" s="608">
        <v>1</v>
      </c>
      <c r="G402" s="609" t="s">
        <v>48</v>
      </c>
      <c r="H402" s="610">
        <v>1971</v>
      </c>
      <c r="I402" s="611" t="s">
        <v>49</v>
      </c>
      <c r="J402" s="611" t="s">
        <v>49</v>
      </c>
      <c r="K402" s="612">
        <v>44618</v>
      </c>
      <c r="L402" s="643" t="s">
        <v>50</v>
      </c>
      <c r="M402" s="605">
        <v>50</v>
      </c>
      <c r="N402" s="605" t="s">
        <v>210</v>
      </c>
      <c r="O402" s="605" t="s">
        <v>114</v>
      </c>
      <c r="P402" s="605">
        <v>2</v>
      </c>
      <c r="Q402" s="605">
        <v>5</v>
      </c>
      <c r="R402" s="613">
        <v>3</v>
      </c>
      <c r="S402" s="614"/>
      <c r="T402" s="967"/>
      <c r="U402" s="967"/>
      <c r="V402" s="995"/>
      <c r="W402" s="995"/>
      <c r="X402" s="995"/>
      <c r="Y402" s="995"/>
      <c r="Z402" s="995"/>
      <c r="AA402" s="1003"/>
      <c r="AB402" s="1004"/>
    </row>
    <row r="403" spans="1:28">
      <c r="A403" s="605">
        <v>615120</v>
      </c>
      <c r="B403" s="605" t="s">
        <v>331</v>
      </c>
      <c r="C403" s="609" t="s">
        <v>1327</v>
      </c>
      <c r="D403" s="605"/>
      <c r="E403" s="609" t="s">
        <v>1328</v>
      </c>
      <c r="F403" s="608">
        <v>1</v>
      </c>
      <c r="G403" s="609" t="s">
        <v>40</v>
      </c>
      <c r="H403" s="610">
        <v>1971</v>
      </c>
      <c r="I403" s="611" t="s">
        <v>59</v>
      </c>
      <c r="J403" s="611" t="s">
        <v>1329</v>
      </c>
      <c r="K403" s="612">
        <v>3</v>
      </c>
      <c r="L403" s="609" t="s">
        <v>192</v>
      </c>
      <c r="M403" s="605">
        <v>35</v>
      </c>
      <c r="N403" s="605" t="s">
        <v>210</v>
      </c>
      <c r="O403" s="605" t="s">
        <v>114</v>
      </c>
      <c r="P403" s="605">
        <v>3</v>
      </c>
      <c r="Q403" s="605">
        <v>5</v>
      </c>
      <c r="R403" s="613">
        <v>4</v>
      </c>
      <c r="S403" s="614" t="s">
        <v>237</v>
      </c>
      <c r="T403" s="967"/>
      <c r="U403" s="967"/>
      <c r="V403" s="995"/>
      <c r="W403" s="995"/>
      <c r="X403" s="995"/>
      <c r="Y403" s="995"/>
      <c r="Z403" s="995"/>
      <c r="AA403" s="1003"/>
      <c r="AB403" s="1004"/>
    </row>
    <row r="404" spans="1:28">
      <c r="A404" s="605">
        <v>615120</v>
      </c>
      <c r="B404" s="605" t="s">
        <v>331</v>
      </c>
      <c r="C404" s="609" t="s">
        <v>1330</v>
      </c>
      <c r="D404" s="605"/>
      <c r="E404" s="609" t="s">
        <v>1331</v>
      </c>
      <c r="F404" s="608">
        <v>1</v>
      </c>
      <c r="G404" s="609" t="s">
        <v>40</v>
      </c>
      <c r="H404" s="610" t="s">
        <v>184</v>
      </c>
      <c r="I404" s="611" t="s">
        <v>205</v>
      </c>
      <c r="J404" s="611" t="s">
        <v>993</v>
      </c>
      <c r="K404" s="612">
        <v>2</v>
      </c>
      <c r="L404" s="609" t="s">
        <v>192</v>
      </c>
      <c r="M404" s="605">
        <v>35</v>
      </c>
      <c r="N404" s="605" t="s">
        <v>210</v>
      </c>
      <c r="O404" s="605" t="s">
        <v>114</v>
      </c>
      <c r="P404" s="605">
        <v>3</v>
      </c>
      <c r="Q404" s="605">
        <v>5</v>
      </c>
      <c r="R404" s="613">
        <v>4</v>
      </c>
      <c r="S404" s="614" t="s">
        <v>237</v>
      </c>
      <c r="T404" s="967"/>
      <c r="U404" s="967"/>
      <c r="V404" s="995"/>
      <c r="W404" s="995"/>
      <c r="X404" s="995"/>
      <c r="Y404" s="995"/>
      <c r="Z404" s="995"/>
      <c r="AA404" s="1003"/>
      <c r="AB404" s="1004"/>
    </row>
    <row r="405" spans="1:28">
      <c r="A405" s="605">
        <v>615120</v>
      </c>
      <c r="B405" s="605" t="s">
        <v>331</v>
      </c>
      <c r="C405" s="609" t="s">
        <v>1327</v>
      </c>
      <c r="D405" s="605"/>
      <c r="E405" s="609" t="s">
        <v>1332</v>
      </c>
      <c r="F405" s="608">
        <v>1</v>
      </c>
      <c r="G405" s="609" t="s">
        <v>40</v>
      </c>
      <c r="H405" s="610" t="s">
        <v>184</v>
      </c>
      <c r="I405" s="611" t="s">
        <v>205</v>
      </c>
      <c r="J405" s="611" t="s">
        <v>993</v>
      </c>
      <c r="K405" s="612">
        <v>1</v>
      </c>
      <c r="L405" s="623" t="s">
        <v>1333</v>
      </c>
      <c r="M405" s="605">
        <v>35</v>
      </c>
      <c r="N405" s="605" t="s">
        <v>210</v>
      </c>
      <c r="O405" s="605" t="s">
        <v>114</v>
      </c>
      <c r="P405" s="605">
        <v>3</v>
      </c>
      <c r="Q405" s="605">
        <v>5</v>
      </c>
      <c r="R405" s="613">
        <v>4</v>
      </c>
      <c r="S405" s="614" t="s">
        <v>237</v>
      </c>
      <c r="T405" s="967"/>
      <c r="U405" s="967"/>
      <c r="V405" s="995"/>
      <c r="W405" s="995"/>
      <c r="X405" s="995"/>
      <c r="Y405" s="995"/>
      <c r="Z405" s="995"/>
      <c r="AA405" s="1003"/>
      <c r="AB405" s="1004"/>
    </row>
    <row r="406" spans="1:28">
      <c r="A406" s="605">
        <v>615120</v>
      </c>
      <c r="B406" s="605" t="s">
        <v>331</v>
      </c>
      <c r="C406" s="609" t="s">
        <v>1334</v>
      </c>
      <c r="D406" s="605"/>
      <c r="E406" s="609" t="s">
        <v>1335</v>
      </c>
      <c r="F406" s="608">
        <v>1</v>
      </c>
      <c r="G406" s="609" t="s">
        <v>40</v>
      </c>
      <c r="H406" s="610" t="s">
        <v>184</v>
      </c>
      <c r="I406" s="611" t="s">
        <v>205</v>
      </c>
      <c r="J406" s="611" t="s">
        <v>1336</v>
      </c>
      <c r="K406" s="612">
        <v>2</v>
      </c>
      <c r="L406" s="609" t="s">
        <v>192</v>
      </c>
      <c r="M406" s="605">
        <v>35</v>
      </c>
      <c r="N406" s="605" t="s">
        <v>210</v>
      </c>
      <c r="O406" s="605" t="s">
        <v>114</v>
      </c>
      <c r="P406" s="605">
        <v>3</v>
      </c>
      <c r="Q406" s="605">
        <v>5</v>
      </c>
      <c r="R406" s="613">
        <v>4</v>
      </c>
      <c r="S406" s="614" t="s">
        <v>237</v>
      </c>
      <c r="T406" s="967"/>
      <c r="U406" s="967"/>
      <c r="V406" s="995"/>
      <c r="W406" s="995"/>
      <c r="X406" s="995"/>
      <c r="Y406" s="995"/>
      <c r="Z406" s="995"/>
      <c r="AA406" s="1003"/>
      <c r="AB406" s="1004"/>
    </row>
    <row r="407" spans="1:28">
      <c r="A407" s="605">
        <v>615120</v>
      </c>
      <c r="B407" s="605" t="s">
        <v>331</v>
      </c>
      <c r="C407" s="609" t="s">
        <v>1327</v>
      </c>
      <c r="D407" s="605"/>
      <c r="E407" s="609" t="s">
        <v>1337</v>
      </c>
      <c r="F407" s="608">
        <v>1</v>
      </c>
      <c r="G407" s="609" t="s">
        <v>40</v>
      </c>
      <c r="H407" s="610" t="s">
        <v>184</v>
      </c>
      <c r="I407" s="611" t="s">
        <v>205</v>
      </c>
      <c r="J407" s="611" t="s">
        <v>993</v>
      </c>
      <c r="K407" s="612">
        <v>1</v>
      </c>
      <c r="L407" s="623" t="s">
        <v>1333</v>
      </c>
      <c r="M407" s="605">
        <v>35</v>
      </c>
      <c r="N407" s="605" t="s">
        <v>210</v>
      </c>
      <c r="O407" s="605" t="s">
        <v>114</v>
      </c>
      <c r="P407" s="605">
        <v>3</v>
      </c>
      <c r="Q407" s="605">
        <v>5</v>
      </c>
      <c r="R407" s="613">
        <v>4</v>
      </c>
      <c r="S407" s="614" t="s">
        <v>237</v>
      </c>
      <c r="T407" s="967"/>
      <c r="U407" s="967"/>
      <c r="V407" s="995"/>
      <c r="W407" s="995"/>
      <c r="X407" s="995"/>
      <c r="Y407" s="995"/>
      <c r="Z407" s="995"/>
      <c r="AA407" s="1003"/>
      <c r="AB407" s="1004"/>
    </row>
    <row r="408" spans="1:28">
      <c r="A408" s="605">
        <v>615120</v>
      </c>
      <c r="B408" s="605" t="s">
        <v>331</v>
      </c>
      <c r="C408" s="609" t="s">
        <v>1334</v>
      </c>
      <c r="D408" s="605"/>
      <c r="E408" s="609" t="s">
        <v>1338</v>
      </c>
      <c r="F408" s="608">
        <v>1</v>
      </c>
      <c r="G408" s="609" t="s">
        <v>40</v>
      </c>
      <c r="H408" s="610" t="s">
        <v>184</v>
      </c>
      <c r="I408" s="611" t="s">
        <v>205</v>
      </c>
      <c r="J408" s="611" t="s">
        <v>701</v>
      </c>
      <c r="K408" s="612">
        <v>2</v>
      </c>
      <c r="L408" s="609" t="s">
        <v>192</v>
      </c>
      <c r="M408" s="605">
        <v>35</v>
      </c>
      <c r="N408" s="605" t="s">
        <v>210</v>
      </c>
      <c r="O408" s="605" t="s">
        <v>114</v>
      </c>
      <c r="P408" s="605">
        <v>3</v>
      </c>
      <c r="Q408" s="605">
        <v>5</v>
      </c>
      <c r="R408" s="613">
        <v>4</v>
      </c>
      <c r="S408" s="614" t="s">
        <v>237</v>
      </c>
      <c r="T408" s="967"/>
      <c r="U408" s="967"/>
      <c r="V408" s="995"/>
      <c r="W408" s="995"/>
      <c r="X408" s="995"/>
      <c r="Y408" s="995"/>
      <c r="Z408" s="995"/>
      <c r="AA408" s="1003"/>
      <c r="AB408" s="1004"/>
    </row>
    <row r="409" spans="1:28">
      <c r="A409" s="605">
        <v>615120</v>
      </c>
      <c r="B409" s="605" t="s">
        <v>331</v>
      </c>
      <c r="C409" s="609" t="s">
        <v>1327</v>
      </c>
      <c r="D409" s="605"/>
      <c r="E409" s="609" t="s">
        <v>1339</v>
      </c>
      <c r="F409" s="608">
        <v>1</v>
      </c>
      <c r="G409" s="609" t="s">
        <v>40</v>
      </c>
      <c r="H409" s="610" t="s">
        <v>184</v>
      </c>
      <c r="I409" s="611" t="s">
        <v>205</v>
      </c>
      <c r="J409" s="611" t="s">
        <v>701</v>
      </c>
      <c r="K409" s="612">
        <v>1</v>
      </c>
      <c r="L409" s="623" t="s">
        <v>1333</v>
      </c>
      <c r="M409" s="605">
        <v>35</v>
      </c>
      <c r="N409" s="605" t="s">
        <v>210</v>
      </c>
      <c r="O409" s="605" t="s">
        <v>114</v>
      </c>
      <c r="P409" s="605">
        <v>3</v>
      </c>
      <c r="Q409" s="605">
        <v>5</v>
      </c>
      <c r="R409" s="613">
        <v>4</v>
      </c>
      <c r="S409" s="614" t="s">
        <v>237</v>
      </c>
      <c r="T409" s="967"/>
      <c r="U409" s="967"/>
      <c r="V409" s="995"/>
      <c r="W409" s="995"/>
      <c r="X409" s="995"/>
      <c r="Y409" s="995"/>
      <c r="Z409" s="995"/>
      <c r="AA409" s="1003"/>
      <c r="AB409" s="1004"/>
    </row>
    <row r="410" spans="1:28">
      <c r="A410" s="605">
        <v>615120</v>
      </c>
      <c r="B410" s="605" t="s">
        <v>331</v>
      </c>
      <c r="C410" s="609" t="s">
        <v>1334</v>
      </c>
      <c r="D410" s="605"/>
      <c r="E410" s="609" t="s">
        <v>1340</v>
      </c>
      <c r="F410" s="608">
        <v>1</v>
      </c>
      <c r="G410" s="609" t="s">
        <v>40</v>
      </c>
      <c r="H410" s="610" t="s">
        <v>1341</v>
      </c>
      <c r="I410" s="611" t="s">
        <v>205</v>
      </c>
      <c r="J410" s="611" t="s">
        <v>1342</v>
      </c>
      <c r="K410" s="612">
        <v>33</v>
      </c>
      <c r="L410" s="609" t="s">
        <v>192</v>
      </c>
      <c r="M410" s="605">
        <v>35</v>
      </c>
      <c r="N410" s="605" t="s">
        <v>210</v>
      </c>
      <c r="O410" s="605" t="s">
        <v>114</v>
      </c>
      <c r="P410" s="605">
        <v>1</v>
      </c>
      <c r="Q410" s="605">
        <v>5</v>
      </c>
      <c r="R410" s="613">
        <v>2</v>
      </c>
      <c r="S410" s="614"/>
      <c r="T410" s="967"/>
      <c r="U410" s="967"/>
      <c r="V410" s="995"/>
      <c r="W410" s="995"/>
      <c r="X410" s="995"/>
      <c r="Y410" s="995"/>
      <c r="Z410" s="995"/>
      <c r="AA410" s="1003"/>
      <c r="AB410" s="1004"/>
    </row>
    <row r="411" spans="1:28">
      <c r="A411" s="605">
        <v>615120</v>
      </c>
      <c r="B411" s="605" t="s">
        <v>331</v>
      </c>
      <c r="C411" s="609" t="s">
        <v>1334</v>
      </c>
      <c r="D411" s="605"/>
      <c r="E411" s="609" t="s">
        <v>1343</v>
      </c>
      <c r="F411" s="608">
        <v>1</v>
      </c>
      <c r="G411" s="609" t="s">
        <v>40</v>
      </c>
      <c r="H411" s="610" t="s">
        <v>1344</v>
      </c>
      <c r="I411" s="611" t="s">
        <v>205</v>
      </c>
      <c r="J411" s="611" t="s">
        <v>1345</v>
      </c>
      <c r="K411" s="612">
        <v>42</v>
      </c>
      <c r="L411" s="609" t="s">
        <v>192</v>
      </c>
      <c r="M411" s="605">
        <v>35</v>
      </c>
      <c r="N411" s="605" t="s">
        <v>210</v>
      </c>
      <c r="O411" s="605" t="s">
        <v>114</v>
      </c>
      <c r="P411" s="605">
        <v>1</v>
      </c>
      <c r="Q411" s="605">
        <v>4</v>
      </c>
      <c r="R411" s="613">
        <v>1</v>
      </c>
      <c r="S411" s="614"/>
      <c r="T411" s="967"/>
      <c r="U411" s="967"/>
      <c r="V411" s="995"/>
      <c r="W411" s="995"/>
      <c r="X411" s="995"/>
      <c r="Y411" s="995"/>
      <c r="Z411" s="995"/>
      <c r="AA411" s="1003"/>
      <c r="AB411" s="1004"/>
    </row>
    <row r="412" spans="1:28">
      <c r="A412" s="605">
        <v>615120</v>
      </c>
      <c r="B412" s="605" t="s">
        <v>331</v>
      </c>
      <c r="C412" s="609" t="s">
        <v>1327</v>
      </c>
      <c r="D412" s="605"/>
      <c r="E412" s="609" t="s">
        <v>1346</v>
      </c>
      <c r="F412" s="608">
        <v>1</v>
      </c>
      <c r="G412" s="609" t="s">
        <v>40</v>
      </c>
      <c r="H412" s="610" t="s">
        <v>1347</v>
      </c>
      <c r="I412" s="611" t="s">
        <v>205</v>
      </c>
      <c r="J412" s="611" t="s">
        <v>1345</v>
      </c>
      <c r="K412" s="612">
        <v>3</v>
      </c>
      <c r="L412" s="623" t="s">
        <v>1333</v>
      </c>
      <c r="M412" s="605">
        <v>35</v>
      </c>
      <c r="N412" s="605" t="s">
        <v>210</v>
      </c>
      <c r="O412" s="605" t="s">
        <v>114</v>
      </c>
      <c r="P412" s="605">
        <v>1</v>
      </c>
      <c r="Q412" s="605">
        <v>4</v>
      </c>
      <c r="R412" s="613">
        <v>1</v>
      </c>
      <c r="S412" s="614"/>
      <c r="T412" s="967"/>
      <c r="U412" s="967"/>
      <c r="V412" s="995"/>
      <c r="W412" s="995"/>
      <c r="X412" s="995"/>
      <c r="Y412" s="995"/>
      <c r="Z412" s="995"/>
      <c r="AA412" s="1003"/>
      <c r="AB412" s="1004"/>
    </row>
    <row r="413" spans="1:28">
      <c r="A413" s="605">
        <v>615120</v>
      </c>
      <c r="B413" s="605" t="s">
        <v>331</v>
      </c>
      <c r="C413" s="609" t="s">
        <v>1334</v>
      </c>
      <c r="D413" s="605"/>
      <c r="E413" s="609" t="s">
        <v>1348</v>
      </c>
      <c r="F413" s="608">
        <v>1</v>
      </c>
      <c r="G413" s="609" t="s">
        <v>40</v>
      </c>
      <c r="H413" s="610" t="s">
        <v>1349</v>
      </c>
      <c r="I413" s="611" t="s">
        <v>205</v>
      </c>
      <c r="J413" s="611" t="s">
        <v>1350</v>
      </c>
      <c r="K413" s="612">
        <v>42</v>
      </c>
      <c r="L413" s="609" t="s">
        <v>192</v>
      </c>
      <c r="M413" s="605">
        <v>35</v>
      </c>
      <c r="N413" s="605" t="s">
        <v>210</v>
      </c>
      <c r="O413" s="605" t="s">
        <v>114</v>
      </c>
      <c r="P413" s="605">
        <v>1</v>
      </c>
      <c r="Q413" s="605">
        <v>5</v>
      </c>
      <c r="R413" s="613">
        <v>2</v>
      </c>
      <c r="S413" s="614"/>
      <c r="T413" s="967"/>
      <c r="U413" s="967"/>
      <c r="V413" s="995"/>
      <c r="W413" s="995"/>
      <c r="X413" s="995"/>
      <c r="Y413" s="995"/>
      <c r="Z413" s="995"/>
      <c r="AA413" s="1003"/>
      <c r="AB413" s="1004"/>
    </row>
    <row r="414" spans="1:28">
      <c r="A414" s="605">
        <v>615120</v>
      </c>
      <c r="B414" s="605" t="s">
        <v>331</v>
      </c>
      <c r="C414" s="609" t="s">
        <v>1351</v>
      </c>
      <c r="D414" s="605"/>
      <c r="E414" s="609" t="s">
        <v>1352</v>
      </c>
      <c r="F414" s="608">
        <v>1</v>
      </c>
      <c r="G414" s="609" t="s">
        <v>40</v>
      </c>
      <c r="H414" s="610" t="s">
        <v>1353</v>
      </c>
      <c r="I414" s="611" t="s">
        <v>205</v>
      </c>
      <c r="J414" s="611" t="s">
        <v>1350</v>
      </c>
      <c r="K414" s="612">
        <v>3</v>
      </c>
      <c r="L414" s="609" t="s">
        <v>192</v>
      </c>
      <c r="M414" s="605">
        <v>35</v>
      </c>
      <c r="N414" s="605" t="s">
        <v>210</v>
      </c>
      <c r="O414" s="605" t="s">
        <v>114</v>
      </c>
      <c r="P414" s="605">
        <v>1</v>
      </c>
      <c r="Q414" s="605">
        <v>4</v>
      </c>
      <c r="R414" s="613">
        <v>1</v>
      </c>
      <c r="S414" s="614"/>
      <c r="T414" s="967"/>
      <c r="U414" s="967"/>
      <c r="V414" s="995"/>
      <c r="W414" s="995"/>
      <c r="X414" s="995"/>
      <c r="Y414" s="995"/>
      <c r="Z414" s="995"/>
      <c r="AA414" s="1003"/>
      <c r="AB414" s="1004"/>
    </row>
    <row r="415" spans="1:28">
      <c r="A415" s="605">
        <v>615120</v>
      </c>
      <c r="B415" s="605" t="s">
        <v>331</v>
      </c>
      <c r="C415" s="609" t="s">
        <v>1334</v>
      </c>
      <c r="D415" s="605"/>
      <c r="E415" s="609" t="s">
        <v>1354</v>
      </c>
      <c r="F415" s="608">
        <v>1</v>
      </c>
      <c r="G415" s="609" t="s">
        <v>40</v>
      </c>
      <c r="H415" s="610" t="s">
        <v>184</v>
      </c>
      <c r="I415" s="611" t="s">
        <v>205</v>
      </c>
      <c r="J415" s="611" t="s">
        <v>1355</v>
      </c>
      <c r="K415" s="612">
        <v>3</v>
      </c>
      <c r="L415" s="609" t="s">
        <v>192</v>
      </c>
      <c r="M415" s="605">
        <v>35</v>
      </c>
      <c r="N415" s="605" t="s">
        <v>210</v>
      </c>
      <c r="O415" s="605" t="s">
        <v>114</v>
      </c>
      <c r="P415" s="605">
        <v>3</v>
      </c>
      <c r="Q415" s="605">
        <v>5</v>
      </c>
      <c r="R415" s="613">
        <v>4</v>
      </c>
      <c r="S415" s="614" t="s">
        <v>237</v>
      </c>
      <c r="T415" s="967"/>
      <c r="U415" s="967"/>
      <c r="V415" s="995"/>
      <c r="W415" s="995"/>
      <c r="X415" s="995"/>
      <c r="Y415" s="995"/>
      <c r="Z415" s="995"/>
      <c r="AA415" s="1003"/>
      <c r="AB415" s="1004"/>
    </row>
    <row r="416" spans="1:28">
      <c r="A416" s="605">
        <v>615120</v>
      </c>
      <c r="B416" s="605" t="s">
        <v>331</v>
      </c>
      <c r="C416" s="609" t="s">
        <v>1327</v>
      </c>
      <c r="D416" s="605"/>
      <c r="E416" s="609" t="s">
        <v>1356</v>
      </c>
      <c r="F416" s="608">
        <v>1</v>
      </c>
      <c r="G416" s="609" t="s">
        <v>40</v>
      </c>
      <c r="H416" s="610" t="s">
        <v>184</v>
      </c>
      <c r="I416" s="611" t="s">
        <v>205</v>
      </c>
      <c r="J416" s="611" t="s">
        <v>1355</v>
      </c>
      <c r="K416" s="612">
        <v>4</v>
      </c>
      <c r="L416" s="623" t="s">
        <v>1333</v>
      </c>
      <c r="M416" s="605">
        <v>35</v>
      </c>
      <c r="N416" s="605" t="s">
        <v>210</v>
      </c>
      <c r="O416" s="605" t="s">
        <v>114</v>
      </c>
      <c r="P416" s="605">
        <v>3</v>
      </c>
      <c r="Q416" s="605">
        <v>5</v>
      </c>
      <c r="R416" s="613">
        <v>4</v>
      </c>
      <c r="S416" s="614" t="s">
        <v>237</v>
      </c>
      <c r="T416" s="967"/>
      <c r="U416" s="967"/>
      <c r="V416" s="995"/>
      <c r="W416" s="995"/>
      <c r="X416" s="995"/>
      <c r="Y416" s="995"/>
      <c r="Z416" s="995"/>
      <c r="AA416" s="1003"/>
      <c r="AB416" s="1004"/>
    </row>
    <row r="417" spans="1:28">
      <c r="A417" s="605">
        <v>615120</v>
      </c>
      <c r="B417" s="605" t="s">
        <v>331</v>
      </c>
      <c r="C417" s="609" t="s">
        <v>1334</v>
      </c>
      <c r="D417" s="605"/>
      <c r="E417" s="609" t="s">
        <v>1357</v>
      </c>
      <c r="F417" s="608">
        <v>1</v>
      </c>
      <c r="G417" s="609" t="s">
        <v>40</v>
      </c>
      <c r="H417" s="610" t="s">
        <v>1358</v>
      </c>
      <c r="I417" s="611" t="s">
        <v>59</v>
      </c>
      <c r="J417" s="611" t="s">
        <v>1359</v>
      </c>
      <c r="K417" s="612">
        <v>24</v>
      </c>
      <c r="L417" s="609" t="s">
        <v>192</v>
      </c>
      <c r="M417" s="605">
        <v>35</v>
      </c>
      <c r="N417" s="605" t="s">
        <v>210</v>
      </c>
      <c r="O417" s="605" t="s">
        <v>114</v>
      </c>
      <c r="P417" s="605">
        <v>1</v>
      </c>
      <c r="Q417" s="605">
        <v>4</v>
      </c>
      <c r="R417" s="613">
        <v>1</v>
      </c>
      <c r="S417" s="614"/>
      <c r="T417" s="967"/>
      <c r="U417" s="967"/>
      <c r="V417" s="995"/>
      <c r="W417" s="995"/>
      <c r="X417" s="995"/>
      <c r="Y417" s="995"/>
      <c r="Z417" s="995"/>
      <c r="AA417" s="1003"/>
      <c r="AB417" s="1004"/>
    </row>
    <row r="418" spans="1:28">
      <c r="A418" s="605">
        <v>615120</v>
      </c>
      <c r="B418" s="605" t="s">
        <v>331</v>
      </c>
      <c r="C418" s="609" t="s">
        <v>1334</v>
      </c>
      <c r="D418" s="605"/>
      <c r="E418" s="609" t="s">
        <v>1360</v>
      </c>
      <c r="F418" s="608">
        <v>1</v>
      </c>
      <c r="G418" s="609" t="s">
        <v>40</v>
      </c>
      <c r="H418" s="610" t="s">
        <v>1358</v>
      </c>
      <c r="I418" s="611" t="s">
        <v>59</v>
      </c>
      <c r="J418" s="611" t="s">
        <v>1361</v>
      </c>
      <c r="K418" s="612">
        <v>42</v>
      </c>
      <c r="L418" s="609" t="s">
        <v>192</v>
      </c>
      <c r="M418" s="605">
        <v>35</v>
      </c>
      <c r="N418" s="605" t="s">
        <v>210</v>
      </c>
      <c r="O418" s="605" t="s">
        <v>114</v>
      </c>
      <c r="P418" s="605">
        <v>1</v>
      </c>
      <c r="Q418" s="605">
        <v>4</v>
      </c>
      <c r="R418" s="613">
        <v>1</v>
      </c>
      <c r="S418" s="614"/>
      <c r="T418" s="967"/>
      <c r="U418" s="967"/>
      <c r="V418" s="995"/>
      <c r="W418" s="995"/>
      <c r="X418" s="995"/>
      <c r="Y418" s="995"/>
      <c r="Z418" s="995"/>
      <c r="AA418" s="1003"/>
      <c r="AB418" s="1004"/>
    </row>
    <row r="419" spans="1:28">
      <c r="A419" s="605">
        <v>615120</v>
      </c>
      <c r="B419" s="605" t="s">
        <v>331</v>
      </c>
      <c r="C419" s="609" t="s">
        <v>1334</v>
      </c>
      <c r="D419" s="605"/>
      <c r="E419" s="609" t="s">
        <v>1362</v>
      </c>
      <c r="F419" s="608">
        <v>1</v>
      </c>
      <c r="G419" s="609" t="s">
        <v>40</v>
      </c>
      <c r="H419" s="610" t="s">
        <v>1363</v>
      </c>
      <c r="I419" s="611" t="s">
        <v>59</v>
      </c>
      <c r="J419" s="611" t="s">
        <v>1364</v>
      </c>
      <c r="K419" s="612">
        <v>45</v>
      </c>
      <c r="L419" s="609" t="s">
        <v>192</v>
      </c>
      <c r="M419" s="605">
        <v>35</v>
      </c>
      <c r="N419" s="605" t="s">
        <v>210</v>
      </c>
      <c r="O419" s="605" t="s">
        <v>114</v>
      </c>
      <c r="P419" s="605">
        <v>1</v>
      </c>
      <c r="Q419" s="605">
        <v>4</v>
      </c>
      <c r="R419" s="613">
        <v>1</v>
      </c>
      <c r="S419" s="614"/>
      <c r="T419" s="967"/>
      <c r="U419" s="967"/>
      <c r="V419" s="995"/>
      <c r="W419" s="995"/>
      <c r="X419" s="995"/>
      <c r="Y419" s="995"/>
      <c r="Z419" s="995"/>
      <c r="AA419" s="1003"/>
      <c r="AB419" s="1004"/>
    </row>
    <row r="420" spans="1:28">
      <c r="A420" s="605">
        <v>615120</v>
      </c>
      <c r="B420" s="605" t="s">
        <v>331</v>
      </c>
      <c r="C420" s="609" t="s">
        <v>1334</v>
      </c>
      <c r="D420" s="605"/>
      <c r="E420" s="609" t="s">
        <v>1365</v>
      </c>
      <c r="F420" s="608">
        <v>1</v>
      </c>
      <c r="G420" s="609" t="s">
        <v>40</v>
      </c>
      <c r="H420" s="610" t="s">
        <v>1363</v>
      </c>
      <c r="I420" s="611" t="s">
        <v>207</v>
      </c>
      <c r="J420" s="611" t="s">
        <v>1366</v>
      </c>
      <c r="K420" s="612">
        <v>12</v>
      </c>
      <c r="L420" s="609" t="s">
        <v>192</v>
      </c>
      <c r="M420" s="605">
        <v>35</v>
      </c>
      <c r="N420" s="605" t="s">
        <v>210</v>
      </c>
      <c r="O420" s="605" t="s">
        <v>114</v>
      </c>
      <c r="P420" s="605">
        <v>1</v>
      </c>
      <c r="Q420" s="605">
        <v>4</v>
      </c>
      <c r="R420" s="613">
        <v>1</v>
      </c>
      <c r="S420" s="614"/>
      <c r="T420" s="967"/>
      <c r="U420" s="967"/>
      <c r="V420" s="995"/>
      <c r="W420" s="995"/>
      <c r="X420" s="995"/>
      <c r="Y420" s="995"/>
      <c r="Z420" s="995"/>
      <c r="AA420" s="1003"/>
      <c r="AB420" s="1004"/>
    </row>
    <row r="421" spans="1:28">
      <c r="A421" s="605">
        <v>615120</v>
      </c>
      <c r="B421" s="605" t="s">
        <v>331</v>
      </c>
      <c r="C421" s="609" t="s">
        <v>1334</v>
      </c>
      <c r="D421" s="605"/>
      <c r="E421" s="609" t="s">
        <v>1367</v>
      </c>
      <c r="F421" s="608">
        <v>1</v>
      </c>
      <c r="G421" s="609" t="s">
        <v>40</v>
      </c>
      <c r="H421" s="610" t="s">
        <v>1368</v>
      </c>
      <c r="I421" s="611" t="s">
        <v>207</v>
      </c>
      <c r="J421" s="611" t="s">
        <v>1369</v>
      </c>
      <c r="K421" s="612">
        <v>7</v>
      </c>
      <c r="L421" s="609" t="s">
        <v>192</v>
      </c>
      <c r="M421" s="605">
        <v>35</v>
      </c>
      <c r="N421" s="605" t="s">
        <v>210</v>
      </c>
      <c r="O421" s="605" t="s">
        <v>114</v>
      </c>
      <c r="P421" s="605">
        <v>1</v>
      </c>
      <c r="Q421" s="605">
        <v>4</v>
      </c>
      <c r="R421" s="613">
        <v>1</v>
      </c>
      <c r="S421" s="614"/>
      <c r="T421" s="967"/>
      <c r="U421" s="967"/>
      <c r="V421" s="995"/>
      <c r="W421" s="995"/>
      <c r="X421" s="995"/>
      <c r="Y421" s="995"/>
      <c r="Z421" s="995"/>
      <c r="AA421" s="1003"/>
      <c r="AB421" s="1004"/>
    </row>
    <row r="422" spans="1:28">
      <c r="A422" s="605">
        <v>615120</v>
      </c>
      <c r="B422" s="605" t="s">
        <v>331</v>
      </c>
      <c r="C422" s="609" t="s">
        <v>1370</v>
      </c>
      <c r="D422" s="605"/>
      <c r="E422" s="609" t="s">
        <v>1371</v>
      </c>
      <c r="F422" s="608">
        <v>1</v>
      </c>
      <c r="G422" s="609" t="s">
        <v>40</v>
      </c>
      <c r="H422" s="610" t="s">
        <v>230</v>
      </c>
      <c r="I422" s="611" t="s">
        <v>207</v>
      </c>
      <c r="J422" s="611" t="s">
        <v>1372</v>
      </c>
      <c r="K422" s="612">
        <v>12</v>
      </c>
      <c r="L422" s="609" t="s">
        <v>192</v>
      </c>
      <c r="M422" s="605">
        <v>35</v>
      </c>
      <c r="N422" s="605" t="s">
        <v>210</v>
      </c>
      <c r="O422" s="605" t="s">
        <v>114</v>
      </c>
      <c r="P422" s="605">
        <v>1</v>
      </c>
      <c r="Q422" s="605">
        <v>4</v>
      </c>
      <c r="R422" s="613">
        <v>1</v>
      </c>
      <c r="S422" s="614"/>
      <c r="T422" s="967"/>
      <c r="U422" s="967"/>
      <c r="V422" s="995"/>
      <c r="W422" s="995"/>
      <c r="X422" s="995"/>
      <c r="Y422" s="995"/>
      <c r="Z422" s="995"/>
      <c r="AA422" s="1003"/>
      <c r="AB422" s="1004"/>
    </row>
    <row r="423" spans="1:28">
      <c r="A423" s="605">
        <v>615120</v>
      </c>
      <c r="B423" s="605" t="s">
        <v>331</v>
      </c>
      <c r="C423" s="609" t="s">
        <v>1334</v>
      </c>
      <c r="D423" s="605"/>
      <c r="E423" s="609" t="s">
        <v>1373</v>
      </c>
      <c r="F423" s="608">
        <v>1</v>
      </c>
      <c r="G423" s="609" t="s">
        <v>40</v>
      </c>
      <c r="H423" s="610" t="s">
        <v>228</v>
      </c>
      <c r="I423" s="611" t="s">
        <v>207</v>
      </c>
      <c r="J423" s="611" t="s">
        <v>1374</v>
      </c>
      <c r="K423" s="612">
        <v>18</v>
      </c>
      <c r="L423" s="609" t="s">
        <v>192</v>
      </c>
      <c r="M423" s="605">
        <v>35</v>
      </c>
      <c r="N423" s="605" t="s">
        <v>210</v>
      </c>
      <c r="O423" s="605" t="s">
        <v>114</v>
      </c>
      <c r="P423" s="605">
        <v>1</v>
      </c>
      <c r="Q423" s="605">
        <v>4</v>
      </c>
      <c r="R423" s="613">
        <v>1</v>
      </c>
      <c r="S423" s="614"/>
      <c r="T423" s="967"/>
      <c r="U423" s="967"/>
      <c r="V423" s="995"/>
      <c r="W423" s="995"/>
      <c r="X423" s="995"/>
      <c r="Y423" s="995"/>
      <c r="Z423" s="995"/>
      <c r="AA423" s="1003"/>
      <c r="AB423" s="1004"/>
    </row>
    <row r="424" spans="1:28">
      <c r="A424" s="605">
        <v>615120</v>
      </c>
      <c r="B424" s="605" t="s">
        <v>331</v>
      </c>
      <c r="C424" s="609" t="s">
        <v>1370</v>
      </c>
      <c r="D424" s="605"/>
      <c r="E424" s="609" t="s">
        <v>1375</v>
      </c>
      <c r="F424" s="608">
        <v>1</v>
      </c>
      <c r="G424" s="609" t="s">
        <v>40</v>
      </c>
      <c r="H424" s="610" t="s">
        <v>230</v>
      </c>
      <c r="I424" s="611" t="s">
        <v>207</v>
      </c>
      <c r="J424" s="611" t="s">
        <v>1374</v>
      </c>
      <c r="K424" s="612">
        <v>12</v>
      </c>
      <c r="L424" s="609" t="s">
        <v>192</v>
      </c>
      <c r="M424" s="605">
        <v>35</v>
      </c>
      <c r="N424" s="605" t="s">
        <v>210</v>
      </c>
      <c r="O424" s="605" t="s">
        <v>114</v>
      </c>
      <c r="P424" s="605">
        <v>1</v>
      </c>
      <c r="Q424" s="605">
        <v>4</v>
      </c>
      <c r="R424" s="613">
        <v>1</v>
      </c>
      <c r="S424" s="614"/>
      <c r="T424" s="967"/>
      <c r="U424" s="967"/>
      <c r="V424" s="995"/>
      <c r="W424" s="995"/>
      <c r="X424" s="995"/>
      <c r="Y424" s="995"/>
      <c r="Z424" s="995"/>
      <c r="AA424" s="1003"/>
      <c r="AB424" s="1004"/>
    </row>
    <row r="425" spans="1:28">
      <c r="A425" s="605">
        <v>615120</v>
      </c>
      <c r="B425" s="605" t="s">
        <v>331</v>
      </c>
      <c r="C425" s="609" t="s">
        <v>1370</v>
      </c>
      <c r="D425" s="605"/>
      <c r="E425" s="609" t="s">
        <v>1376</v>
      </c>
      <c r="F425" s="608">
        <v>1</v>
      </c>
      <c r="G425" s="609" t="s">
        <v>40</v>
      </c>
      <c r="H425" s="610" t="s">
        <v>1377</v>
      </c>
      <c r="I425" s="611" t="s">
        <v>207</v>
      </c>
      <c r="J425" s="611" t="s">
        <v>1378</v>
      </c>
      <c r="K425" s="612">
        <v>15</v>
      </c>
      <c r="L425" s="609" t="s">
        <v>192</v>
      </c>
      <c r="M425" s="605">
        <v>35</v>
      </c>
      <c r="N425" s="605" t="s">
        <v>210</v>
      </c>
      <c r="O425" s="605" t="s">
        <v>114</v>
      </c>
      <c r="P425" s="605">
        <v>1</v>
      </c>
      <c r="Q425" s="605">
        <v>5</v>
      </c>
      <c r="R425" s="613">
        <v>2</v>
      </c>
      <c r="S425" s="614"/>
      <c r="T425" s="967"/>
      <c r="U425" s="967"/>
      <c r="V425" s="995"/>
      <c r="W425" s="995"/>
      <c r="X425" s="995"/>
      <c r="Y425" s="995"/>
      <c r="Z425" s="995"/>
      <c r="AA425" s="1003"/>
      <c r="AB425" s="1004"/>
    </row>
    <row r="426" spans="1:28">
      <c r="A426" s="605">
        <v>615120</v>
      </c>
      <c r="B426" s="605" t="s">
        <v>331</v>
      </c>
      <c r="C426" s="609" t="s">
        <v>1334</v>
      </c>
      <c r="D426" s="605"/>
      <c r="E426" s="609" t="s">
        <v>1379</v>
      </c>
      <c r="F426" s="608">
        <v>1</v>
      </c>
      <c r="G426" s="609" t="s">
        <v>40</v>
      </c>
      <c r="H426" s="610" t="s">
        <v>228</v>
      </c>
      <c r="I426" s="611" t="s">
        <v>191</v>
      </c>
      <c r="J426" s="611" t="s">
        <v>1380</v>
      </c>
      <c r="K426" s="612">
        <v>4</v>
      </c>
      <c r="L426" s="609" t="s">
        <v>192</v>
      </c>
      <c r="M426" s="605">
        <v>35</v>
      </c>
      <c r="N426" s="605" t="s">
        <v>210</v>
      </c>
      <c r="O426" s="605" t="s">
        <v>114</v>
      </c>
      <c r="P426" s="605">
        <v>1</v>
      </c>
      <c r="Q426" s="605">
        <v>4</v>
      </c>
      <c r="R426" s="613">
        <v>1</v>
      </c>
      <c r="S426" s="614"/>
      <c r="T426" s="967"/>
      <c r="U426" s="967"/>
      <c r="V426" s="995"/>
      <c r="W426" s="995"/>
      <c r="X426" s="995"/>
      <c r="Y426" s="995"/>
      <c r="Z426" s="995"/>
      <c r="AA426" s="1003"/>
      <c r="AB426" s="1004"/>
    </row>
    <row r="427" spans="1:28">
      <c r="A427" s="605">
        <v>615120</v>
      </c>
      <c r="B427" s="605" t="s">
        <v>331</v>
      </c>
      <c r="C427" s="609" t="s">
        <v>1334</v>
      </c>
      <c r="D427" s="605"/>
      <c r="E427" s="609" t="s">
        <v>1381</v>
      </c>
      <c r="F427" s="608">
        <v>1</v>
      </c>
      <c r="G427" s="609" t="s">
        <v>40</v>
      </c>
      <c r="H427" s="610" t="s">
        <v>228</v>
      </c>
      <c r="I427" s="611" t="s">
        <v>191</v>
      </c>
      <c r="J427" s="611" t="s">
        <v>1382</v>
      </c>
      <c r="K427" s="612">
        <v>2</v>
      </c>
      <c r="L427" s="609" t="s">
        <v>192</v>
      </c>
      <c r="M427" s="605">
        <v>35</v>
      </c>
      <c r="N427" s="605" t="s">
        <v>210</v>
      </c>
      <c r="O427" s="605" t="s">
        <v>114</v>
      </c>
      <c r="P427" s="605">
        <v>1</v>
      </c>
      <c r="Q427" s="605">
        <v>4</v>
      </c>
      <c r="R427" s="613">
        <v>1</v>
      </c>
      <c r="S427" s="614"/>
      <c r="T427" s="967"/>
      <c r="U427" s="967"/>
      <c r="V427" s="995"/>
      <c r="W427" s="995"/>
      <c r="X427" s="995"/>
      <c r="Y427" s="995"/>
      <c r="Z427" s="995"/>
      <c r="AA427" s="1003"/>
      <c r="AB427" s="1004"/>
    </row>
    <row r="428" spans="1:28">
      <c r="A428" s="605">
        <v>615120</v>
      </c>
      <c r="B428" s="605" t="s">
        <v>331</v>
      </c>
      <c r="C428" s="609" t="s">
        <v>1334</v>
      </c>
      <c r="D428" s="605"/>
      <c r="E428" s="609" t="s">
        <v>1381</v>
      </c>
      <c r="F428" s="608">
        <v>1</v>
      </c>
      <c r="G428" s="609" t="s">
        <v>40</v>
      </c>
      <c r="H428" s="610" t="s">
        <v>228</v>
      </c>
      <c r="I428" s="611" t="s">
        <v>191</v>
      </c>
      <c r="J428" s="611" t="s">
        <v>1053</v>
      </c>
      <c r="K428" s="612">
        <v>17</v>
      </c>
      <c r="L428" s="609" t="s">
        <v>192</v>
      </c>
      <c r="M428" s="605">
        <v>35</v>
      </c>
      <c r="N428" s="605" t="s">
        <v>210</v>
      </c>
      <c r="O428" s="605" t="s">
        <v>114</v>
      </c>
      <c r="P428" s="605">
        <v>1</v>
      </c>
      <c r="Q428" s="605">
        <v>4</v>
      </c>
      <c r="R428" s="613">
        <v>1</v>
      </c>
      <c r="S428" s="614"/>
      <c r="T428" s="967"/>
      <c r="U428" s="967"/>
      <c r="V428" s="995"/>
      <c r="W428" s="995"/>
      <c r="X428" s="995"/>
      <c r="Y428" s="995"/>
      <c r="Z428" s="995"/>
      <c r="AA428" s="1003"/>
      <c r="AB428" s="1004"/>
    </row>
    <row r="429" spans="1:28">
      <c r="A429" s="605">
        <v>615120</v>
      </c>
      <c r="B429" s="605" t="s">
        <v>331</v>
      </c>
      <c r="C429" s="609" t="s">
        <v>1334</v>
      </c>
      <c r="D429" s="605"/>
      <c r="E429" s="609" t="s">
        <v>1381</v>
      </c>
      <c r="F429" s="608">
        <v>1</v>
      </c>
      <c r="G429" s="609" t="s">
        <v>40</v>
      </c>
      <c r="H429" s="610" t="s">
        <v>228</v>
      </c>
      <c r="I429" s="611" t="s">
        <v>191</v>
      </c>
      <c r="J429" s="611" t="s">
        <v>1383</v>
      </c>
      <c r="K429" s="612">
        <v>10</v>
      </c>
      <c r="L429" s="609" t="s">
        <v>192</v>
      </c>
      <c r="M429" s="605">
        <v>35</v>
      </c>
      <c r="N429" s="605" t="s">
        <v>210</v>
      </c>
      <c r="O429" s="605" t="s">
        <v>114</v>
      </c>
      <c r="P429" s="605">
        <v>1</v>
      </c>
      <c r="Q429" s="605">
        <v>4</v>
      </c>
      <c r="R429" s="613">
        <v>1</v>
      </c>
      <c r="S429" s="614"/>
      <c r="T429" s="967"/>
      <c r="U429" s="967"/>
      <c r="V429" s="995"/>
      <c r="W429" s="995"/>
      <c r="X429" s="995"/>
      <c r="Y429" s="995"/>
      <c r="Z429" s="995"/>
      <c r="AA429" s="1003"/>
      <c r="AB429" s="1004"/>
    </row>
    <row r="430" spans="1:28">
      <c r="A430" s="605">
        <v>615120</v>
      </c>
      <c r="B430" s="605" t="s">
        <v>331</v>
      </c>
      <c r="C430" s="609" t="s">
        <v>1334</v>
      </c>
      <c r="D430" s="605"/>
      <c r="E430" s="609" t="s">
        <v>1381</v>
      </c>
      <c r="F430" s="608">
        <v>1</v>
      </c>
      <c r="G430" s="609" t="s">
        <v>40</v>
      </c>
      <c r="H430" s="610" t="s">
        <v>228</v>
      </c>
      <c r="I430" s="611" t="s">
        <v>191</v>
      </c>
      <c r="J430" s="611" t="s">
        <v>1384</v>
      </c>
      <c r="K430" s="612">
        <v>11</v>
      </c>
      <c r="L430" s="609" t="s">
        <v>192</v>
      </c>
      <c r="M430" s="605">
        <v>35</v>
      </c>
      <c r="N430" s="605" t="s">
        <v>210</v>
      </c>
      <c r="O430" s="605" t="s">
        <v>114</v>
      </c>
      <c r="P430" s="605">
        <v>1</v>
      </c>
      <c r="Q430" s="605">
        <v>4</v>
      </c>
      <c r="R430" s="613">
        <v>1</v>
      </c>
      <c r="S430" s="614"/>
      <c r="T430" s="967"/>
      <c r="U430" s="967"/>
      <c r="V430" s="995"/>
      <c r="W430" s="995"/>
      <c r="X430" s="995"/>
      <c r="Y430" s="995"/>
      <c r="Z430" s="995"/>
      <c r="AA430" s="1003"/>
      <c r="AB430" s="1004"/>
    </row>
    <row r="431" spans="1:28">
      <c r="A431" s="605">
        <v>615120</v>
      </c>
      <c r="B431" s="605" t="s">
        <v>331</v>
      </c>
      <c r="C431" s="609" t="s">
        <v>1334</v>
      </c>
      <c r="D431" s="605"/>
      <c r="E431" s="609" t="s">
        <v>1381</v>
      </c>
      <c r="F431" s="608">
        <v>1</v>
      </c>
      <c r="G431" s="609" t="s">
        <v>40</v>
      </c>
      <c r="H431" s="610" t="s">
        <v>228</v>
      </c>
      <c r="I431" s="611" t="s">
        <v>191</v>
      </c>
      <c r="J431" s="611" t="s">
        <v>1056</v>
      </c>
      <c r="K431" s="612">
        <v>5</v>
      </c>
      <c r="L431" s="609" t="s">
        <v>192</v>
      </c>
      <c r="M431" s="605">
        <v>35</v>
      </c>
      <c r="N431" s="605" t="s">
        <v>210</v>
      </c>
      <c r="O431" s="605" t="s">
        <v>114</v>
      </c>
      <c r="P431" s="605">
        <v>1</v>
      </c>
      <c r="Q431" s="605">
        <v>4</v>
      </c>
      <c r="R431" s="613">
        <v>1</v>
      </c>
      <c r="S431" s="614"/>
      <c r="T431" s="967"/>
      <c r="U431" s="967"/>
      <c r="V431" s="995"/>
      <c r="W431" s="995"/>
      <c r="X431" s="995"/>
      <c r="Y431" s="995"/>
      <c r="Z431" s="995"/>
      <c r="AA431" s="1003"/>
      <c r="AB431" s="1004"/>
    </row>
    <row r="432" spans="1:28">
      <c r="A432" s="605">
        <v>615120</v>
      </c>
      <c r="B432" s="605" t="s">
        <v>331</v>
      </c>
      <c r="C432" s="609" t="s">
        <v>1334</v>
      </c>
      <c r="D432" s="605"/>
      <c r="E432" s="609" t="s">
        <v>1381</v>
      </c>
      <c r="F432" s="608">
        <v>1</v>
      </c>
      <c r="G432" s="609" t="s">
        <v>40</v>
      </c>
      <c r="H432" s="610" t="s">
        <v>228</v>
      </c>
      <c r="I432" s="611" t="s">
        <v>61</v>
      </c>
      <c r="J432" s="611" t="s">
        <v>1385</v>
      </c>
      <c r="K432" s="612">
        <v>3</v>
      </c>
      <c r="L432" s="609" t="s">
        <v>192</v>
      </c>
      <c r="M432" s="605">
        <v>35</v>
      </c>
      <c r="N432" s="605" t="s">
        <v>210</v>
      </c>
      <c r="O432" s="605" t="s">
        <v>114</v>
      </c>
      <c r="P432" s="605">
        <v>1</v>
      </c>
      <c r="Q432" s="605">
        <v>4</v>
      </c>
      <c r="R432" s="613">
        <v>1</v>
      </c>
      <c r="S432" s="614"/>
      <c r="T432" s="967"/>
      <c r="U432" s="967"/>
      <c r="V432" s="995"/>
      <c r="W432" s="995"/>
      <c r="X432" s="995"/>
      <c r="Y432" s="995"/>
      <c r="Z432" s="995"/>
      <c r="AA432" s="1003"/>
      <c r="AB432" s="1004"/>
    </row>
    <row r="433" spans="1:28">
      <c r="A433" s="605">
        <v>615120</v>
      </c>
      <c r="B433" s="605" t="s">
        <v>331</v>
      </c>
      <c r="C433" s="609" t="s">
        <v>1334</v>
      </c>
      <c r="D433" s="605"/>
      <c r="E433" s="609" t="s">
        <v>1381</v>
      </c>
      <c r="F433" s="608">
        <v>1</v>
      </c>
      <c r="G433" s="609" t="s">
        <v>40</v>
      </c>
      <c r="H433" s="610" t="s">
        <v>228</v>
      </c>
      <c r="I433" s="611" t="s">
        <v>61</v>
      </c>
      <c r="J433" s="611" t="s">
        <v>1386</v>
      </c>
      <c r="K433" s="612">
        <v>2</v>
      </c>
      <c r="L433" s="609" t="s">
        <v>192</v>
      </c>
      <c r="M433" s="605">
        <v>35</v>
      </c>
      <c r="N433" s="605" t="s">
        <v>210</v>
      </c>
      <c r="O433" s="605" t="s">
        <v>114</v>
      </c>
      <c r="P433" s="605">
        <v>1</v>
      </c>
      <c r="Q433" s="605">
        <v>4</v>
      </c>
      <c r="R433" s="613">
        <v>1</v>
      </c>
      <c r="S433" s="614"/>
      <c r="T433" s="967"/>
      <c r="U433" s="967"/>
      <c r="V433" s="995"/>
      <c r="W433" s="995"/>
      <c r="X433" s="995"/>
      <c r="Y433" s="995"/>
      <c r="Z433" s="995"/>
      <c r="AA433" s="1003"/>
      <c r="AB433" s="1004"/>
    </row>
    <row r="434" spans="1:28">
      <c r="A434" s="605">
        <v>615120</v>
      </c>
      <c r="B434" s="605" t="s">
        <v>331</v>
      </c>
      <c r="C434" s="609" t="s">
        <v>1334</v>
      </c>
      <c r="D434" s="605"/>
      <c r="E434" s="609" t="s">
        <v>1381</v>
      </c>
      <c r="F434" s="608">
        <v>1</v>
      </c>
      <c r="G434" s="609" t="s">
        <v>40</v>
      </c>
      <c r="H434" s="610" t="s">
        <v>228</v>
      </c>
      <c r="I434" s="611" t="s">
        <v>61</v>
      </c>
      <c r="J434" s="611" t="s">
        <v>1387</v>
      </c>
      <c r="K434" s="612">
        <v>4</v>
      </c>
      <c r="L434" s="609" t="s">
        <v>192</v>
      </c>
      <c r="M434" s="605">
        <v>35</v>
      </c>
      <c r="N434" s="605" t="s">
        <v>210</v>
      </c>
      <c r="O434" s="605" t="s">
        <v>114</v>
      </c>
      <c r="P434" s="605">
        <v>1</v>
      </c>
      <c r="Q434" s="605">
        <v>4</v>
      </c>
      <c r="R434" s="613">
        <v>1</v>
      </c>
      <c r="S434" s="614"/>
      <c r="T434" s="967"/>
      <c r="U434" s="967"/>
      <c r="V434" s="995"/>
      <c r="W434" s="995"/>
      <c r="X434" s="995"/>
      <c r="Y434" s="995"/>
      <c r="Z434" s="995"/>
      <c r="AA434" s="1003"/>
      <c r="AB434" s="1004"/>
    </row>
    <row r="435" spans="1:28">
      <c r="A435" s="605">
        <v>615120</v>
      </c>
      <c r="B435" s="605" t="s">
        <v>331</v>
      </c>
      <c r="C435" s="609" t="s">
        <v>1334</v>
      </c>
      <c r="D435" s="605"/>
      <c r="E435" s="609" t="s">
        <v>1381</v>
      </c>
      <c r="F435" s="608">
        <v>1</v>
      </c>
      <c r="G435" s="609" t="s">
        <v>40</v>
      </c>
      <c r="H435" s="610" t="s">
        <v>228</v>
      </c>
      <c r="I435" s="611" t="s">
        <v>61</v>
      </c>
      <c r="J435" s="611" t="s">
        <v>1388</v>
      </c>
      <c r="K435" s="612">
        <v>2</v>
      </c>
      <c r="L435" s="609" t="s">
        <v>192</v>
      </c>
      <c r="M435" s="605">
        <v>35</v>
      </c>
      <c r="N435" s="605" t="s">
        <v>210</v>
      </c>
      <c r="O435" s="605" t="s">
        <v>114</v>
      </c>
      <c r="P435" s="605">
        <v>1</v>
      </c>
      <c r="Q435" s="605">
        <v>4</v>
      </c>
      <c r="R435" s="613">
        <v>1</v>
      </c>
      <c r="S435" s="614"/>
      <c r="T435" s="967"/>
      <c r="U435" s="967"/>
      <c r="V435" s="995"/>
      <c r="W435" s="995"/>
      <c r="X435" s="995"/>
      <c r="Y435" s="995"/>
      <c r="Z435" s="995"/>
      <c r="AA435" s="1003"/>
      <c r="AB435" s="1004"/>
    </row>
    <row r="436" spans="1:28">
      <c r="A436" s="605">
        <v>615120</v>
      </c>
      <c r="B436" s="605" t="s">
        <v>331</v>
      </c>
      <c r="C436" s="609" t="s">
        <v>1334</v>
      </c>
      <c r="D436" s="605"/>
      <c r="E436" s="609" t="s">
        <v>1381</v>
      </c>
      <c r="F436" s="608">
        <v>1</v>
      </c>
      <c r="G436" s="609" t="s">
        <v>40</v>
      </c>
      <c r="H436" s="610" t="s">
        <v>228</v>
      </c>
      <c r="I436" s="611" t="s">
        <v>61</v>
      </c>
      <c r="J436" s="611" t="s">
        <v>1389</v>
      </c>
      <c r="K436" s="612">
        <v>3</v>
      </c>
      <c r="L436" s="609" t="s">
        <v>192</v>
      </c>
      <c r="M436" s="605">
        <v>35</v>
      </c>
      <c r="N436" s="605" t="s">
        <v>210</v>
      </c>
      <c r="O436" s="605" t="s">
        <v>114</v>
      </c>
      <c r="P436" s="605">
        <v>1</v>
      </c>
      <c r="Q436" s="605">
        <v>4</v>
      </c>
      <c r="R436" s="613">
        <v>1</v>
      </c>
      <c r="S436" s="614"/>
      <c r="T436" s="967"/>
      <c r="U436" s="967"/>
      <c r="V436" s="995"/>
      <c r="W436" s="995"/>
      <c r="X436" s="995"/>
      <c r="Y436" s="995"/>
      <c r="Z436" s="995"/>
      <c r="AA436" s="1003"/>
      <c r="AB436" s="1004"/>
    </row>
    <row r="437" spans="1:28">
      <c r="A437" s="605">
        <v>615120</v>
      </c>
      <c r="B437" s="605" t="s">
        <v>331</v>
      </c>
      <c r="C437" s="609" t="s">
        <v>1334</v>
      </c>
      <c r="D437" s="605"/>
      <c r="E437" s="609" t="s">
        <v>1381</v>
      </c>
      <c r="F437" s="608">
        <v>1</v>
      </c>
      <c r="G437" s="609" t="s">
        <v>40</v>
      </c>
      <c r="H437" s="610" t="s">
        <v>228</v>
      </c>
      <c r="I437" s="611" t="s">
        <v>61</v>
      </c>
      <c r="J437" s="611" t="s">
        <v>1390</v>
      </c>
      <c r="K437" s="612">
        <v>2</v>
      </c>
      <c r="L437" s="609" t="s">
        <v>192</v>
      </c>
      <c r="M437" s="605">
        <v>35</v>
      </c>
      <c r="N437" s="605" t="s">
        <v>210</v>
      </c>
      <c r="O437" s="605" t="s">
        <v>114</v>
      </c>
      <c r="P437" s="605">
        <v>1</v>
      </c>
      <c r="Q437" s="605">
        <v>4</v>
      </c>
      <c r="R437" s="613">
        <v>1</v>
      </c>
      <c r="S437" s="614"/>
      <c r="T437" s="967"/>
      <c r="U437" s="967"/>
      <c r="V437" s="995"/>
      <c r="W437" s="995"/>
      <c r="X437" s="995"/>
      <c r="Y437" s="995"/>
      <c r="Z437" s="995"/>
      <c r="AA437" s="1003"/>
      <c r="AB437" s="1004"/>
    </row>
    <row r="438" spans="1:28">
      <c r="A438" s="605">
        <v>615120</v>
      </c>
      <c r="B438" s="605" t="s">
        <v>331</v>
      </c>
      <c r="C438" s="609" t="s">
        <v>1334</v>
      </c>
      <c r="D438" s="605"/>
      <c r="E438" s="609" t="s">
        <v>1381</v>
      </c>
      <c r="F438" s="608">
        <v>1</v>
      </c>
      <c r="G438" s="609" t="s">
        <v>40</v>
      </c>
      <c r="H438" s="610" t="s">
        <v>228</v>
      </c>
      <c r="I438" s="611" t="s">
        <v>61</v>
      </c>
      <c r="J438" s="611" t="s">
        <v>1391</v>
      </c>
      <c r="K438" s="612">
        <v>3</v>
      </c>
      <c r="L438" s="609" t="s">
        <v>192</v>
      </c>
      <c r="M438" s="605">
        <v>35</v>
      </c>
      <c r="N438" s="605" t="s">
        <v>210</v>
      </c>
      <c r="O438" s="605" t="s">
        <v>114</v>
      </c>
      <c r="P438" s="605">
        <v>1</v>
      </c>
      <c r="Q438" s="605">
        <v>4</v>
      </c>
      <c r="R438" s="613">
        <v>1</v>
      </c>
      <c r="S438" s="614"/>
      <c r="T438" s="967"/>
      <c r="U438" s="967"/>
      <c r="V438" s="995"/>
      <c r="W438" s="995"/>
      <c r="X438" s="995"/>
      <c r="Y438" s="995"/>
      <c r="Z438" s="995"/>
      <c r="AA438" s="1003"/>
      <c r="AB438" s="1004"/>
    </row>
    <row r="439" spans="1:28">
      <c r="A439" s="605">
        <v>615120</v>
      </c>
      <c r="B439" s="605" t="s">
        <v>331</v>
      </c>
      <c r="C439" s="609" t="s">
        <v>1334</v>
      </c>
      <c r="D439" s="605"/>
      <c r="E439" s="609" t="s">
        <v>1381</v>
      </c>
      <c r="F439" s="608">
        <v>1</v>
      </c>
      <c r="G439" s="609" t="s">
        <v>40</v>
      </c>
      <c r="H439" s="610" t="s">
        <v>228</v>
      </c>
      <c r="I439" s="611" t="s">
        <v>61</v>
      </c>
      <c r="J439" s="611" t="s">
        <v>1392</v>
      </c>
      <c r="K439" s="612">
        <v>4</v>
      </c>
      <c r="L439" s="609" t="s">
        <v>192</v>
      </c>
      <c r="M439" s="605">
        <v>35</v>
      </c>
      <c r="N439" s="605" t="s">
        <v>210</v>
      </c>
      <c r="O439" s="605" t="s">
        <v>114</v>
      </c>
      <c r="P439" s="605">
        <v>1</v>
      </c>
      <c r="Q439" s="605">
        <v>4</v>
      </c>
      <c r="R439" s="613">
        <v>1</v>
      </c>
      <c r="S439" s="614"/>
      <c r="T439" s="967"/>
      <c r="U439" s="967"/>
      <c r="V439" s="995"/>
      <c r="W439" s="995"/>
      <c r="X439" s="995"/>
      <c r="Y439" s="995"/>
      <c r="Z439" s="995"/>
      <c r="AA439" s="1003"/>
      <c r="AB439" s="1004"/>
    </row>
    <row r="440" spans="1:28">
      <c r="A440" s="605">
        <v>615120</v>
      </c>
      <c r="B440" s="605" t="s">
        <v>331</v>
      </c>
      <c r="C440" s="609" t="s">
        <v>1334</v>
      </c>
      <c r="D440" s="605"/>
      <c r="E440" s="609" t="s">
        <v>1381</v>
      </c>
      <c r="F440" s="608">
        <v>1</v>
      </c>
      <c r="G440" s="609" t="s">
        <v>40</v>
      </c>
      <c r="H440" s="610" t="s">
        <v>228</v>
      </c>
      <c r="I440" s="611" t="s">
        <v>61</v>
      </c>
      <c r="J440" s="611" t="s">
        <v>1393</v>
      </c>
      <c r="K440" s="612">
        <v>4</v>
      </c>
      <c r="L440" s="609" t="s">
        <v>192</v>
      </c>
      <c r="M440" s="605">
        <v>35</v>
      </c>
      <c r="N440" s="605" t="s">
        <v>210</v>
      </c>
      <c r="O440" s="605" t="s">
        <v>114</v>
      </c>
      <c r="P440" s="605">
        <v>1</v>
      </c>
      <c r="Q440" s="605">
        <v>4</v>
      </c>
      <c r="R440" s="613">
        <v>1</v>
      </c>
      <c r="S440" s="614"/>
      <c r="T440" s="967"/>
      <c r="U440" s="967"/>
      <c r="V440" s="995"/>
      <c r="W440" s="995"/>
      <c r="X440" s="995"/>
      <c r="Y440" s="995"/>
      <c r="Z440" s="995"/>
      <c r="AA440" s="1003"/>
      <c r="AB440" s="1004"/>
    </row>
    <row r="441" spans="1:28">
      <c r="A441" s="605">
        <v>615120</v>
      </c>
      <c r="B441" s="605" t="s">
        <v>331</v>
      </c>
      <c r="C441" s="609" t="s">
        <v>1334</v>
      </c>
      <c r="D441" s="605"/>
      <c r="E441" s="609" t="s">
        <v>1381</v>
      </c>
      <c r="F441" s="608">
        <v>1</v>
      </c>
      <c r="G441" s="609" t="s">
        <v>40</v>
      </c>
      <c r="H441" s="610" t="s">
        <v>228</v>
      </c>
      <c r="I441" s="611" t="s">
        <v>61</v>
      </c>
      <c r="J441" s="611" t="s">
        <v>1394</v>
      </c>
      <c r="K441" s="612">
        <v>4</v>
      </c>
      <c r="L441" s="609" t="s">
        <v>192</v>
      </c>
      <c r="M441" s="605">
        <v>35</v>
      </c>
      <c r="N441" s="605" t="s">
        <v>210</v>
      </c>
      <c r="O441" s="605" t="s">
        <v>114</v>
      </c>
      <c r="P441" s="605">
        <v>1</v>
      </c>
      <c r="Q441" s="605">
        <v>4</v>
      </c>
      <c r="R441" s="613">
        <v>1</v>
      </c>
      <c r="S441" s="614"/>
      <c r="T441" s="967"/>
      <c r="U441" s="967"/>
      <c r="V441" s="995"/>
      <c r="W441" s="995"/>
      <c r="X441" s="995"/>
      <c r="Y441" s="995"/>
      <c r="Z441" s="995"/>
      <c r="AA441" s="1003"/>
      <c r="AB441" s="1004"/>
    </row>
    <row r="442" spans="1:28">
      <c r="A442" s="605">
        <v>615120</v>
      </c>
      <c r="B442" s="605" t="s">
        <v>331</v>
      </c>
      <c r="C442" s="609" t="s">
        <v>1334</v>
      </c>
      <c r="D442" s="605"/>
      <c r="E442" s="609" t="s">
        <v>1381</v>
      </c>
      <c r="F442" s="608">
        <v>1</v>
      </c>
      <c r="G442" s="609" t="s">
        <v>40</v>
      </c>
      <c r="H442" s="610" t="s">
        <v>228</v>
      </c>
      <c r="I442" s="611" t="s">
        <v>61</v>
      </c>
      <c r="J442" s="611" t="s">
        <v>1395</v>
      </c>
      <c r="K442" s="612">
        <v>4</v>
      </c>
      <c r="L442" s="609" t="s">
        <v>192</v>
      </c>
      <c r="M442" s="605">
        <v>35</v>
      </c>
      <c r="N442" s="605" t="s">
        <v>210</v>
      </c>
      <c r="O442" s="605" t="s">
        <v>114</v>
      </c>
      <c r="P442" s="605">
        <v>1</v>
      </c>
      <c r="Q442" s="605">
        <v>4</v>
      </c>
      <c r="R442" s="613">
        <v>1</v>
      </c>
      <c r="S442" s="614"/>
      <c r="T442" s="967"/>
      <c r="U442" s="967"/>
      <c r="V442" s="995"/>
      <c r="W442" s="995"/>
      <c r="X442" s="995"/>
      <c r="Y442" s="995"/>
      <c r="Z442" s="995"/>
      <c r="AA442" s="1003"/>
      <c r="AB442" s="1004"/>
    </row>
    <row r="443" spans="1:28" ht="72">
      <c r="A443" s="605">
        <v>615120</v>
      </c>
      <c r="B443" s="605" t="s">
        <v>331</v>
      </c>
      <c r="C443" s="609" t="s">
        <v>1334</v>
      </c>
      <c r="D443" s="605"/>
      <c r="E443" s="609" t="s">
        <v>1381</v>
      </c>
      <c r="F443" s="608">
        <v>14</v>
      </c>
      <c r="G443" s="609" t="s">
        <v>40</v>
      </c>
      <c r="H443" s="610" t="s">
        <v>228</v>
      </c>
      <c r="I443" s="611" t="s">
        <v>196</v>
      </c>
      <c r="J443" s="622" t="s">
        <v>1396</v>
      </c>
      <c r="K443" s="612"/>
      <c r="L443" s="609" t="s">
        <v>192</v>
      </c>
      <c r="M443" s="605">
        <v>35</v>
      </c>
      <c r="N443" s="605" t="s">
        <v>210</v>
      </c>
      <c r="O443" s="605" t="s">
        <v>114</v>
      </c>
      <c r="P443" s="605">
        <v>1</v>
      </c>
      <c r="Q443" s="605">
        <v>4</v>
      </c>
      <c r="R443" s="613">
        <v>1</v>
      </c>
      <c r="S443" s="614"/>
      <c r="T443" s="967"/>
      <c r="U443" s="967"/>
      <c r="V443" s="995"/>
      <c r="W443" s="995"/>
      <c r="X443" s="995"/>
      <c r="Y443" s="995"/>
      <c r="Z443" s="995"/>
      <c r="AA443" s="1003"/>
      <c r="AB443" s="1004"/>
    </row>
    <row r="444" spans="1:28" ht="36.75">
      <c r="A444" s="605">
        <v>615120</v>
      </c>
      <c r="B444" s="605" t="s">
        <v>331</v>
      </c>
      <c r="C444" s="609" t="s">
        <v>1334</v>
      </c>
      <c r="D444" s="605"/>
      <c r="E444" s="609" t="s">
        <v>1381</v>
      </c>
      <c r="F444" s="608">
        <v>6</v>
      </c>
      <c r="G444" s="609" t="s">
        <v>40</v>
      </c>
      <c r="H444" s="610" t="s">
        <v>228</v>
      </c>
      <c r="I444" s="611" t="s">
        <v>187</v>
      </c>
      <c r="J444" s="611" t="s">
        <v>1397</v>
      </c>
      <c r="K444" s="612"/>
      <c r="L444" s="609" t="s">
        <v>192</v>
      </c>
      <c r="M444" s="605">
        <v>35</v>
      </c>
      <c r="N444" s="605" t="s">
        <v>210</v>
      </c>
      <c r="O444" s="605" t="s">
        <v>114</v>
      </c>
      <c r="P444" s="605">
        <v>1</v>
      </c>
      <c r="Q444" s="605">
        <v>4</v>
      </c>
      <c r="R444" s="613">
        <v>1</v>
      </c>
      <c r="S444" s="614"/>
      <c r="T444" s="967"/>
      <c r="U444" s="967"/>
      <c r="V444" s="995"/>
      <c r="W444" s="995"/>
      <c r="X444" s="995"/>
      <c r="Y444" s="995"/>
      <c r="Z444" s="995"/>
      <c r="AA444" s="1003"/>
      <c r="AB444" s="1004"/>
    </row>
    <row r="445" spans="1:28" ht="99">
      <c r="A445" s="605">
        <v>615120</v>
      </c>
      <c r="B445" s="605" t="s">
        <v>331</v>
      </c>
      <c r="C445" s="609" t="s">
        <v>1334</v>
      </c>
      <c r="D445" s="605"/>
      <c r="E445" s="609" t="s">
        <v>1381</v>
      </c>
      <c r="F445" s="608">
        <v>17</v>
      </c>
      <c r="G445" s="609" t="s">
        <v>40</v>
      </c>
      <c r="H445" s="610" t="s">
        <v>228</v>
      </c>
      <c r="I445" s="611" t="s">
        <v>197</v>
      </c>
      <c r="J445" s="622" t="s">
        <v>1398</v>
      </c>
      <c r="K445" s="612"/>
      <c r="L445" s="609" t="s">
        <v>192</v>
      </c>
      <c r="M445" s="605">
        <v>35</v>
      </c>
      <c r="N445" s="605" t="s">
        <v>210</v>
      </c>
      <c r="O445" s="605" t="s">
        <v>114</v>
      </c>
      <c r="P445" s="605">
        <v>1</v>
      </c>
      <c r="Q445" s="605">
        <v>4</v>
      </c>
      <c r="R445" s="613">
        <v>1</v>
      </c>
      <c r="S445" s="614"/>
      <c r="T445" s="967"/>
      <c r="U445" s="967"/>
      <c r="V445" s="995"/>
      <c r="W445" s="995"/>
      <c r="X445" s="995"/>
      <c r="Y445" s="995"/>
      <c r="Z445" s="995"/>
      <c r="AA445" s="1003"/>
      <c r="AB445" s="1004"/>
    </row>
    <row r="446" spans="1:28">
      <c r="A446" s="605">
        <v>615120</v>
      </c>
      <c r="B446" s="605" t="s">
        <v>331</v>
      </c>
      <c r="C446" s="609" t="s">
        <v>1370</v>
      </c>
      <c r="D446" s="605"/>
      <c r="E446" s="657" t="s">
        <v>1399</v>
      </c>
      <c r="F446" s="608">
        <v>1</v>
      </c>
      <c r="G446" s="609" t="s">
        <v>40</v>
      </c>
      <c r="H446" s="610" t="s">
        <v>184</v>
      </c>
      <c r="I446" s="611" t="s">
        <v>187</v>
      </c>
      <c r="J446" s="622" t="s">
        <v>1400</v>
      </c>
      <c r="K446" s="612" t="s">
        <v>184</v>
      </c>
      <c r="L446" s="623" t="s">
        <v>184</v>
      </c>
      <c r="M446" s="605">
        <v>35</v>
      </c>
      <c r="N446" s="605" t="s">
        <v>210</v>
      </c>
      <c r="O446" s="605" t="s">
        <v>114</v>
      </c>
      <c r="P446" s="605">
        <v>2</v>
      </c>
      <c r="Q446" s="605">
        <v>5</v>
      </c>
      <c r="R446" s="613">
        <v>3</v>
      </c>
      <c r="S446" s="614"/>
      <c r="T446" s="967"/>
      <c r="U446" s="967"/>
      <c r="V446" s="995"/>
      <c r="W446" s="995"/>
      <c r="X446" s="995"/>
      <c r="Y446" s="995"/>
      <c r="Z446" s="995"/>
      <c r="AA446" s="1003"/>
      <c r="AB446" s="1004"/>
    </row>
    <row r="447" spans="1:28">
      <c r="A447" s="605">
        <v>615120</v>
      </c>
      <c r="B447" s="605" t="s">
        <v>331</v>
      </c>
      <c r="C447" s="609" t="s">
        <v>1370</v>
      </c>
      <c r="D447" s="605"/>
      <c r="E447" s="657" t="s">
        <v>1401</v>
      </c>
      <c r="F447" s="608">
        <v>1</v>
      </c>
      <c r="G447" s="609" t="s">
        <v>40</v>
      </c>
      <c r="H447" s="610" t="s">
        <v>184</v>
      </c>
      <c r="I447" s="611" t="s">
        <v>184</v>
      </c>
      <c r="J447" s="611" t="s">
        <v>184</v>
      </c>
      <c r="K447" s="612" t="s">
        <v>184</v>
      </c>
      <c r="L447" s="623" t="s">
        <v>184</v>
      </c>
      <c r="M447" s="605">
        <v>35</v>
      </c>
      <c r="N447" s="605" t="s">
        <v>210</v>
      </c>
      <c r="O447" s="605" t="s">
        <v>114</v>
      </c>
      <c r="P447" s="605">
        <v>2</v>
      </c>
      <c r="Q447" s="605">
        <v>5</v>
      </c>
      <c r="R447" s="613">
        <v>3</v>
      </c>
      <c r="S447" s="614"/>
      <c r="T447" s="967"/>
      <c r="U447" s="967"/>
      <c r="V447" s="995"/>
      <c r="W447" s="995"/>
      <c r="X447" s="995"/>
      <c r="Y447" s="995"/>
      <c r="Z447" s="995"/>
      <c r="AA447" s="1003"/>
      <c r="AB447" s="1004"/>
    </row>
    <row r="448" spans="1:28">
      <c r="A448" s="605">
        <v>615120</v>
      </c>
      <c r="B448" s="605" t="s">
        <v>331</v>
      </c>
      <c r="C448" s="609" t="s">
        <v>1370</v>
      </c>
      <c r="D448" s="605"/>
      <c r="E448" s="657" t="s">
        <v>1402</v>
      </c>
      <c r="F448" s="608">
        <v>1</v>
      </c>
      <c r="G448" s="609" t="s">
        <v>40</v>
      </c>
      <c r="H448" s="610" t="s">
        <v>184</v>
      </c>
      <c r="I448" s="611" t="s">
        <v>184</v>
      </c>
      <c r="J448" s="611" t="s">
        <v>184</v>
      </c>
      <c r="K448" s="612" t="s">
        <v>184</v>
      </c>
      <c r="L448" s="623" t="s">
        <v>184</v>
      </c>
      <c r="M448" s="605">
        <v>35</v>
      </c>
      <c r="N448" s="605" t="s">
        <v>210</v>
      </c>
      <c r="O448" s="605" t="s">
        <v>114</v>
      </c>
      <c r="P448" s="605">
        <v>2</v>
      </c>
      <c r="Q448" s="605">
        <v>5</v>
      </c>
      <c r="R448" s="613">
        <v>3</v>
      </c>
      <c r="S448" s="614"/>
      <c r="T448" s="967"/>
      <c r="U448" s="967"/>
      <c r="V448" s="995"/>
      <c r="W448" s="995"/>
      <c r="X448" s="995"/>
      <c r="Y448" s="995"/>
      <c r="Z448" s="995"/>
      <c r="AA448" s="1003"/>
      <c r="AB448" s="1004"/>
    </row>
    <row r="449" spans="1:28">
      <c r="A449" s="605">
        <v>615120</v>
      </c>
      <c r="B449" s="605" t="s">
        <v>331</v>
      </c>
      <c r="C449" s="609" t="s">
        <v>1370</v>
      </c>
      <c r="D449" s="605"/>
      <c r="E449" s="657" t="s">
        <v>1403</v>
      </c>
      <c r="F449" s="608">
        <v>1</v>
      </c>
      <c r="G449" s="609" t="s">
        <v>40</v>
      </c>
      <c r="H449" s="610" t="s">
        <v>184</v>
      </c>
      <c r="I449" s="611" t="s">
        <v>184</v>
      </c>
      <c r="J449" s="611" t="s">
        <v>184</v>
      </c>
      <c r="K449" s="612" t="s">
        <v>184</v>
      </c>
      <c r="L449" s="623" t="s">
        <v>184</v>
      </c>
      <c r="M449" s="605">
        <v>35</v>
      </c>
      <c r="N449" s="605" t="s">
        <v>210</v>
      </c>
      <c r="O449" s="605" t="s">
        <v>114</v>
      </c>
      <c r="P449" s="605">
        <v>2</v>
      </c>
      <c r="Q449" s="605">
        <v>5</v>
      </c>
      <c r="R449" s="613">
        <v>3</v>
      </c>
      <c r="S449" s="614"/>
      <c r="T449" s="967"/>
      <c r="U449" s="967"/>
      <c r="V449" s="995"/>
      <c r="W449" s="995"/>
      <c r="X449" s="995"/>
      <c r="Y449" s="995"/>
      <c r="Z449" s="995"/>
      <c r="AA449" s="1003"/>
      <c r="AB449" s="1004"/>
    </row>
    <row r="450" spans="1:28">
      <c r="A450" s="605">
        <v>615120</v>
      </c>
      <c r="B450" s="605" t="s">
        <v>331</v>
      </c>
      <c r="C450" s="609" t="s">
        <v>1370</v>
      </c>
      <c r="D450" s="605"/>
      <c r="E450" s="657" t="s">
        <v>1404</v>
      </c>
      <c r="F450" s="608">
        <v>1</v>
      </c>
      <c r="G450" s="609" t="s">
        <v>40</v>
      </c>
      <c r="H450" s="610" t="s">
        <v>184</v>
      </c>
      <c r="I450" s="611" t="s">
        <v>1405</v>
      </c>
      <c r="J450" s="622" t="s">
        <v>1406</v>
      </c>
      <c r="K450" s="612" t="s">
        <v>184</v>
      </c>
      <c r="L450" s="623" t="s">
        <v>184</v>
      </c>
      <c r="M450" s="605">
        <v>35</v>
      </c>
      <c r="N450" s="605" t="s">
        <v>210</v>
      </c>
      <c r="O450" s="605" t="s">
        <v>114</v>
      </c>
      <c r="P450" s="605">
        <v>2</v>
      </c>
      <c r="Q450" s="605">
        <v>5</v>
      </c>
      <c r="R450" s="613">
        <v>3</v>
      </c>
      <c r="S450" s="614"/>
      <c r="T450" s="967"/>
      <c r="U450" s="967"/>
      <c r="V450" s="995"/>
      <c r="W450" s="995"/>
      <c r="X450" s="995"/>
      <c r="Y450" s="995"/>
      <c r="Z450" s="995"/>
      <c r="AA450" s="1003"/>
      <c r="AB450" s="1004"/>
    </row>
    <row r="451" spans="1:28">
      <c r="A451" s="605">
        <v>615120</v>
      </c>
      <c r="B451" s="605" t="s">
        <v>331</v>
      </c>
      <c r="C451" s="609" t="s">
        <v>1370</v>
      </c>
      <c r="D451" s="605"/>
      <c r="E451" s="657" t="s">
        <v>1407</v>
      </c>
      <c r="F451" s="608">
        <v>1</v>
      </c>
      <c r="G451" s="609" t="s">
        <v>40</v>
      </c>
      <c r="H451" s="610" t="s">
        <v>184</v>
      </c>
      <c r="I451" s="611" t="s">
        <v>1405</v>
      </c>
      <c r="J451" s="622" t="s">
        <v>1408</v>
      </c>
      <c r="K451" s="612" t="s">
        <v>184</v>
      </c>
      <c r="L451" s="623" t="s">
        <v>184</v>
      </c>
      <c r="M451" s="605">
        <v>35</v>
      </c>
      <c r="N451" s="605" t="s">
        <v>210</v>
      </c>
      <c r="O451" s="605" t="s">
        <v>114</v>
      </c>
      <c r="P451" s="605">
        <v>2</v>
      </c>
      <c r="Q451" s="605">
        <v>5</v>
      </c>
      <c r="R451" s="613">
        <v>3</v>
      </c>
      <c r="S451" s="614"/>
      <c r="T451" s="967"/>
      <c r="U451" s="967"/>
      <c r="V451" s="995"/>
      <c r="W451" s="995"/>
      <c r="X451" s="995"/>
      <c r="Y451" s="995"/>
      <c r="Z451" s="995"/>
      <c r="AA451" s="1003"/>
      <c r="AB451" s="1004"/>
    </row>
    <row r="452" spans="1:28">
      <c r="A452" s="605">
        <v>615120</v>
      </c>
      <c r="B452" s="605" t="s">
        <v>331</v>
      </c>
      <c r="C452" s="609" t="s">
        <v>1370</v>
      </c>
      <c r="D452" s="605"/>
      <c r="E452" s="657" t="s">
        <v>1409</v>
      </c>
      <c r="F452" s="608">
        <v>1</v>
      </c>
      <c r="G452" s="609" t="s">
        <v>40</v>
      </c>
      <c r="H452" s="610" t="s">
        <v>184</v>
      </c>
      <c r="I452" s="611" t="s">
        <v>1410</v>
      </c>
      <c r="J452" s="622" t="s">
        <v>1411</v>
      </c>
      <c r="K452" s="612" t="s">
        <v>184</v>
      </c>
      <c r="L452" s="623" t="s">
        <v>184</v>
      </c>
      <c r="M452" s="605">
        <v>35</v>
      </c>
      <c r="N452" s="605" t="s">
        <v>210</v>
      </c>
      <c r="O452" s="605" t="s">
        <v>114</v>
      </c>
      <c r="P452" s="605">
        <v>2</v>
      </c>
      <c r="Q452" s="605">
        <v>5</v>
      </c>
      <c r="R452" s="613">
        <v>3</v>
      </c>
      <c r="S452" s="614"/>
      <c r="T452" s="967"/>
      <c r="U452" s="967"/>
      <c r="V452" s="995"/>
      <c r="W452" s="995"/>
      <c r="X452" s="995"/>
      <c r="Y452" s="995"/>
      <c r="Z452" s="995"/>
      <c r="AA452" s="1003"/>
      <c r="AB452" s="1004"/>
    </row>
    <row r="453" spans="1:28">
      <c r="A453" s="605">
        <v>615120</v>
      </c>
      <c r="B453" s="605" t="s">
        <v>331</v>
      </c>
      <c r="C453" s="609" t="s">
        <v>1370</v>
      </c>
      <c r="D453" s="605"/>
      <c r="E453" s="657" t="s">
        <v>1412</v>
      </c>
      <c r="F453" s="608">
        <v>1</v>
      </c>
      <c r="G453" s="609" t="s">
        <v>40</v>
      </c>
      <c r="H453" s="610" t="s">
        <v>184</v>
      </c>
      <c r="I453" s="611" t="s">
        <v>330</v>
      </c>
      <c r="J453" s="622" t="s">
        <v>1413</v>
      </c>
      <c r="K453" s="612" t="s">
        <v>184</v>
      </c>
      <c r="L453" s="623" t="s">
        <v>184</v>
      </c>
      <c r="M453" s="605">
        <v>35</v>
      </c>
      <c r="N453" s="605" t="s">
        <v>210</v>
      </c>
      <c r="O453" s="605" t="s">
        <v>114</v>
      </c>
      <c r="P453" s="605">
        <v>2</v>
      </c>
      <c r="Q453" s="605">
        <v>5</v>
      </c>
      <c r="R453" s="613">
        <v>3</v>
      </c>
      <c r="S453" s="614"/>
      <c r="T453" s="967"/>
      <c r="U453" s="967"/>
      <c r="V453" s="995"/>
      <c r="W453" s="995"/>
      <c r="X453" s="995"/>
      <c r="Y453" s="995"/>
      <c r="Z453" s="995"/>
      <c r="AA453" s="1003"/>
      <c r="AB453" s="1004"/>
    </row>
    <row r="454" spans="1:28">
      <c r="A454" s="605">
        <v>615120</v>
      </c>
      <c r="B454" s="605" t="s">
        <v>331</v>
      </c>
      <c r="C454" s="609" t="s">
        <v>1370</v>
      </c>
      <c r="D454" s="605"/>
      <c r="E454" s="657" t="s">
        <v>1414</v>
      </c>
      <c r="F454" s="608">
        <v>1</v>
      </c>
      <c r="G454" s="609" t="s">
        <v>40</v>
      </c>
      <c r="H454" s="610" t="s">
        <v>184</v>
      </c>
      <c r="I454" s="611" t="s">
        <v>184</v>
      </c>
      <c r="J454" s="611" t="s">
        <v>184</v>
      </c>
      <c r="K454" s="612" t="s">
        <v>184</v>
      </c>
      <c r="L454" s="623" t="s">
        <v>184</v>
      </c>
      <c r="M454" s="605">
        <v>35</v>
      </c>
      <c r="N454" s="605" t="s">
        <v>210</v>
      </c>
      <c r="O454" s="605" t="s">
        <v>114</v>
      </c>
      <c r="P454" s="605">
        <v>2</v>
      </c>
      <c r="Q454" s="605">
        <v>5</v>
      </c>
      <c r="R454" s="613">
        <v>3</v>
      </c>
      <c r="S454" s="614"/>
      <c r="T454" s="967"/>
      <c r="U454" s="967"/>
      <c r="V454" s="995"/>
      <c r="W454" s="995"/>
      <c r="X454" s="995"/>
      <c r="Y454" s="995"/>
      <c r="Z454" s="995"/>
      <c r="AA454" s="1003"/>
      <c r="AB454" s="1004"/>
    </row>
    <row r="455" spans="1:28">
      <c r="A455" s="605">
        <v>615120</v>
      </c>
      <c r="B455" s="605" t="s">
        <v>331</v>
      </c>
      <c r="C455" s="609" t="s">
        <v>1370</v>
      </c>
      <c r="D455" s="605"/>
      <c r="E455" s="657" t="s">
        <v>1415</v>
      </c>
      <c r="F455" s="608">
        <v>1</v>
      </c>
      <c r="G455" s="609" t="s">
        <v>40</v>
      </c>
      <c r="H455" s="610" t="s">
        <v>184</v>
      </c>
      <c r="I455" s="611" t="s">
        <v>184</v>
      </c>
      <c r="J455" s="611" t="s">
        <v>184</v>
      </c>
      <c r="K455" s="612" t="s">
        <v>184</v>
      </c>
      <c r="L455" s="623" t="s">
        <v>184</v>
      </c>
      <c r="M455" s="605">
        <v>35</v>
      </c>
      <c r="N455" s="605" t="s">
        <v>210</v>
      </c>
      <c r="O455" s="605" t="s">
        <v>114</v>
      </c>
      <c r="P455" s="605">
        <v>2</v>
      </c>
      <c r="Q455" s="605">
        <v>5</v>
      </c>
      <c r="R455" s="613">
        <v>3</v>
      </c>
      <c r="S455" s="614"/>
      <c r="T455" s="967"/>
      <c r="U455" s="967"/>
      <c r="V455" s="995"/>
      <c r="W455" s="995"/>
      <c r="X455" s="995"/>
      <c r="Y455" s="995"/>
      <c r="Z455" s="995"/>
      <c r="AA455" s="1003"/>
      <c r="AB455" s="1004"/>
    </row>
    <row r="456" spans="1:28">
      <c r="A456" s="605">
        <v>615120</v>
      </c>
      <c r="B456" s="605" t="s">
        <v>331</v>
      </c>
      <c r="C456" s="609" t="s">
        <v>1370</v>
      </c>
      <c r="D456" s="605"/>
      <c r="E456" s="657" t="s">
        <v>1416</v>
      </c>
      <c r="F456" s="608">
        <v>1</v>
      </c>
      <c r="G456" s="609" t="s">
        <v>40</v>
      </c>
      <c r="H456" s="610" t="s">
        <v>184</v>
      </c>
      <c r="I456" s="611" t="s">
        <v>1405</v>
      </c>
      <c r="J456" s="622" t="s">
        <v>1417</v>
      </c>
      <c r="K456" s="612" t="s">
        <v>184</v>
      </c>
      <c r="L456" s="623" t="s">
        <v>184</v>
      </c>
      <c r="M456" s="605">
        <v>35</v>
      </c>
      <c r="N456" s="605" t="s">
        <v>210</v>
      </c>
      <c r="O456" s="605" t="s">
        <v>114</v>
      </c>
      <c r="P456" s="605">
        <v>2</v>
      </c>
      <c r="Q456" s="605">
        <v>5</v>
      </c>
      <c r="R456" s="613">
        <v>3</v>
      </c>
      <c r="S456" s="614"/>
      <c r="T456" s="967"/>
      <c r="U456" s="967"/>
      <c r="V456" s="995"/>
      <c r="W456" s="995"/>
      <c r="X456" s="995"/>
      <c r="Y456" s="995"/>
      <c r="Z456" s="995"/>
      <c r="AA456" s="1003"/>
      <c r="AB456" s="1004"/>
    </row>
    <row r="457" spans="1:28">
      <c r="A457" s="605">
        <v>615120</v>
      </c>
      <c r="B457" s="605" t="s">
        <v>331</v>
      </c>
      <c r="C457" s="609" t="s">
        <v>1370</v>
      </c>
      <c r="D457" s="605"/>
      <c r="E457" s="657" t="s">
        <v>1418</v>
      </c>
      <c r="F457" s="608">
        <v>1</v>
      </c>
      <c r="G457" s="609" t="s">
        <v>40</v>
      </c>
      <c r="H457" s="610" t="s">
        <v>184</v>
      </c>
      <c r="I457" s="611" t="s">
        <v>676</v>
      </c>
      <c r="J457" s="622" t="s">
        <v>1419</v>
      </c>
      <c r="K457" s="612" t="s">
        <v>184</v>
      </c>
      <c r="L457" s="623" t="s">
        <v>184</v>
      </c>
      <c r="M457" s="605">
        <v>35</v>
      </c>
      <c r="N457" s="605" t="s">
        <v>210</v>
      </c>
      <c r="O457" s="605" t="s">
        <v>114</v>
      </c>
      <c r="P457" s="605">
        <v>2</v>
      </c>
      <c r="Q457" s="605">
        <v>5</v>
      </c>
      <c r="R457" s="613">
        <v>3</v>
      </c>
      <c r="S457" s="614"/>
      <c r="T457" s="967"/>
      <c r="U457" s="967"/>
      <c r="V457" s="995"/>
      <c r="W457" s="995"/>
      <c r="X457" s="995"/>
      <c r="Y457" s="995"/>
      <c r="Z457" s="995"/>
      <c r="AA457" s="1003"/>
      <c r="AB457" s="1004"/>
    </row>
    <row r="458" spans="1:28">
      <c r="A458" s="605">
        <v>615120</v>
      </c>
      <c r="B458" s="605" t="s">
        <v>331</v>
      </c>
      <c r="C458" s="609" t="s">
        <v>1370</v>
      </c>
      <c r="D458" s="605"/>
      <c r="E458" s="657" t="s">
        <v>1420</v>
      </c>
      <c r="F458" s="608">
        <v>1</v>
      </c>
      <c r="G458" s="609" t="s">
        <v>40</v>
      </c>
      <c r="H458" s="610" t="s">
        <v>184</v>
      </c>
      <c r="I458" s="611" t="s">
        <v>184</v>
      </c>
      <c r="J458" s="611" t="s">
        <v>184</v>
      </c>
      <c r="K458" s="612" t="s">
        <v>184</v>
      </c>
      <c r="L458" s="623" t="s">
        <v>184</v>
      </c>
      <c r="M458" s="605">
        <v>35</v>
      </c>
      <c r="N458" s="605" t="s">
        <v>210</v>
      </c>
      <c r="O458" s="605" t="s">
        <v>114</v>
      </c>
      <c r="P458" s="605">
        <v>2</v>
      </c>
      <c r="Q458" s="605">
        <v>5</v>
      </c>
      <c r="R458" s="613">
        <v>3</v>
      </c>
      <c r="S458" s="614"/>
      <c r="T458" s="967"/>
      <c r="U458" s="967"/>
      <c r="V458" s="995"/>
      <c r="W458" s="995"/>
      <c r="X458" s="995"/>
      <c r="Y458" s="995"/>
      <c r="Z458" s="995"/>
      <c r="AA458" s="1003"/>
      <c r="AB458" s="1004"/>
    </row>
    <row r="459" spans="1:28">
      <c r="A459" s="605">
        <v>615120</v>
      </c>
      <c r="B459" s="605" t="s">
        <v>331</v>
      </c>
      <c r="C459" s="609" t="s">
        <v>1370</v>
      </c>
      <c r="D459" s="605"/>
      <c r="E459" s="657" t="s">
        <v>1421</v>
      </c>
      <c r="F459" s="608">
        <v>1</v>
      </c>
      <c r="G459" s="609" t="s">
        <v>40</v>
      </c>
      <c r="H459" s="610" t="s">
        <v>184</v>
      </c>
      <c r="I459" s="611" t="s">
        <v>184</v>
      </c>
      <c r="J459" s="611" t="s">
        <v>184</v>
      </c>
      <c r="K459" s="612" t="s">
        <v>184</v>
      </c>
      <c r="L459" s="623" t="s">
        <v>184</v>
      </c>
      <c r="M459" s="605">
        <v>35</v>
      </c>
      <c r="N459" s="605" t="s">
        <v>210</v>
      </c>
      <c r="O459" s="605" t="s">
        <v>114</v>
      </c>
      <c r="P459" s="605">
        <v>2</v>
      </c>
      <c r="Q459" s="605">
        <v>5</v>
      </c>
      <c r="R459" s="613">
        <v>3</v>
      </c>
      <c r="S459" s="614"/>
      <c r="T459" s="967"/>
      <c r="U459" s="967"/>
      <c r="V459" s="995"/>
      <c r="W459" s="995"/>
      <c r="X459" s="995"/>
      <c r="Y459" s="995"/>
      <c r="Z459" s="995"/>
      <c r="AA459" s="1003"/>
      <c r="AB459" s="1004"/>
    </row>
    <row r="460" spans="1:28">
      <c r="A460" s="605">
        <v>615120</v>
      </c>
      <c r="B460" s="605" t="s">
        <v>331</v>
      </c>
      <c r="C460" s="609" t="s">
        <v>1370</v>
      </c>
      <c r="D460" s="605"/>
      <c r="E460" s="657" t="s">
        <v>1422</v>
      </c>
      <c r="F460" s="608">
        <v>1</v>
      </c>
      <c r="G460" s="609" t="s">
        <v>40</v>
      </c>
      <c r="H460" s="610" t="s">
        <v>184</v>
      </c>
      <c r="I460" s="611" t="s">
        <v>1423</v>
      </c>
      <c r="J460" s="622" t="s">
        <v>1424</v>
      </c>
      <c r="K460" s="612" t="s">
        <v>184</v>
      </c>
      <c r="L460" s="623" t="s">
        <v>184</v>
      </c>
      <c r="M460" s="605">
        <v>35</v>
      </c>
      <c r="N460" s="605" t="s">
        <v>210</v>
      </c>
      <c r="O460" s="605" t="s">
        <v>114</v>
      </c>
      <c r="P460" s="605">
        <v>2</v>
      </c>
      <c r="Q460" s="605">
        <v>5</v>
      </c>
      <c r="R460" s="613">
        <v>3</v>
      </c>
      <c r="S460" s="614"/>
      <c r="T460" s="967"/>
      <c r="U460" s="967"/>
      <c r="V460" s="995"/>
      <c r="W460" s="995"/>
      <c r="X460" s="995"/>
      <c r="Y460" s="995"/>
      <c r="Z460" s="995"/>
      <c r="AA460" s="1003"/>
      <c r="AB460" s="1004"/>
    </row>
    <row r="461" spans="1:28">
      <c r="A461" s="605">
        <v>615120</v>
      </c>
      <c r="B461" s="605" t="s">
        <v>331</v>
      </c>
      <c r="C461" s="609" t="s">
        <v>1370</v>
      </c>
      <c r="D461" s="605"/>
      <c r="E461" s="657" t="s">
        <v>1425</v>
      </c>
      <c r="F461" s="608">
        <v>1</v>
      </c>
      <c r="G461" s="609" t="s">
        <v>40</v>
      </c>
      <c r="H461" s="610" t="s">
        <v>184</v>
      </c>
      <c r="I461" s="611" t="s">
        <v>184</v>
      </c>
      <c r="J461" s="611" t="s">
        <v>184</v>
      </c>
      <c r="K461" s="612" t="s">
        <v>184</v>
      </c>
      <c r="L461" s="623" t="s">
        <v>184</v>
      </c>
      <c r="M461" s="605">
        <v>35</v>
      </c>
      <c r="N461" s="605" t="s">
        <v>210</v>
      </c>
      <c r="O461" s="605" t="s">
        <v>114</v>
      </c>
      <c r="P461" s="605">
        <v>2</v>
      </c>
      <c r="Q461" s="605">
        <v>5</v>
      </c>
      <c r="R461" s="613">
        <v>3</v>
      </c>
      <c r="S461" s="614"/>
      <c r="T461" s="967"/>
      <c r="U461" s="967"/>
      <c r="V461" s="995"/>
      <c r="W461" s="995"/>
      <c r="X461" s="995"/>
      <c r="Y461" s="995"/>
      <c r="Z461" s="995"/>
      <c r="AA461" s="1003"/>
      <c r="AB461" s="1004"/>
    </row>
    <row r="462" spans="1:28">
      <c r="A462" s="605">
        <v>615120</v>
      </c>
      <c r="B462" s="605" t="s">
        <v>331</v>
      </c>
      <c r="C462" s="609" t="s">
        <v>1370</v>
      </c>
      <c r="D462" s="605"/>
      <c r="E462" s="657" t="s">
        <v>1426</v>
      </c>
      <c r="F462" s="608">
        <v>1</v>
      </c>
      <c r="G462" s="609" t="s">
        <v>40</v>
      </c>
      <c r="H462" s="610" t="s">
        <v>184</v>
      </c>
      <c r="I462" s="611" t="s">
        <v>676</v>
      </c>
      <c r="J462" s="622" t="s">
        <v>1427</v>
      </c>
      <c r="K462" s="612" t="s">
        <v>184</v>
      </c>
      <c r="L462" s="623" t="s">
        <v>184</v>
      </c>
      <c r="M462" s="605">
        <v>35</v>
      </c>
      <c r="N462" s="605" t="s">
        <v>210</v>
      </c>
      <c r="O462" s="605" t="s">
        <v>114</v>
      </c>
      <c r="P462" s="605">
        <v>2</v>
      </c>
      <c r="Q462" s="605">
        <v>5</v>
      </c>
      <c r="R462" s="613">
        <v>3</v>
      </c>
      <c r="S462" s="614"/>
      <c r="T462" s="967"/>
      <c r="U462" s="967"/>
      <c r="V462" s="995"/>
      <c r="W462" s="995"/>
      <c r="X462" s="995"/>
      <c r="Y462" s="995"/>
      <c r="Z462" s="995"/>
      <c r="AA462" s="1003"/>
      <c r="AB462" s="1004"/>
    </row>
    <row r="463" spans="1:28">
      <c r="A463" s="605">
        <v>615120</v>
      </c>
      <c r="B463" s="605" t="s">
        <v>331</v>
      </c>
      <c r="C463" s="609" t="s">
        <v>1370</v>
      </c>
      <c r="D463" s="605"/>
      <c r="E463" s="657" t="s">
        <v>1428</v>
      </c>
      <c r="F463" s="608">
        <v>1</v>
      </c>
      <c r="G463" s="609" t="s">
        <v>40</v>
      </c>
      <c r="H463" s="610" t="s">
        <v>184</v>
      </c>
      <c r="I463" s="611" t="s">
        <v>676</v>
      </c>
      <c r="J463" s="622" t="s">
        <v>1429</v>
      </c>
      <c r="K463" s="612" t="s">
        <v>184</v>
      </c>
      <c r="L463" s="623" t="s">
        <v>184</v>
      </c>
      <c r="M463" s="605">
        <v>35</v>
      </c>
      <c r="N463" s="605" t="s">
        <v>210</v>
      </c>
      <c r="O463" s="605" t="s">
        <v>114</v>
      </c>
      <c r="P463" s="605">
        <v>2</v>
      </c>
      <c r="Q463" s="605">
        <v>5</v>
      </c>
      <c r="R463" s="613">
        <v>3</v>
      </c>
      <c r="S463" s="614"/>
      <c r="T463" s="967"/>
      <c r="U463" s="967"/>
      <c r="V463" s="995"/>
      <c r="W463" s="995"/>
      <c r="X463" s="995"/>
      <c r="Y463" s="995"/>
      <c r="Z463" s="995"/>
      <c r="AA463" s="1003"/>
      <c r="AB463" s="1004"/>
    </row>
    <row r="464" spans="1:28">
      <c r="A464" s="605">
        <v>615120</v>
      </c>
      <c r="B464" s="605" t="s">
        <v>331</v>
      </c>
      <c r="C464" s="609" t="s">
        <v>1370</v>
      </c>
      <c r="D464" s="605"/>
      <c r="E464" s="657" t="s">
        <v>1430</v>
      </c>
      <c r="F464" s="608">
        <v>1</v>
      </c>
      <c r="G464" s="609" t="s">
        <v>40</v>
      </c>
      <c r="H464" s="610" t="s">
        <v>184</v>
      </c>
      <c r="I464" s="611" t="s">
        <v>676</v>
      </c>
      <c r="J464" s="622" t="s">
        <v>1431</v>
      </c>
      <c r="K464" s="612" t="s">
        <v>184</v>
      </c>
      <c r="L464" s="623" t="s">
        <v>184</v>
      </c>
      <c r="M464" s="605">
        <v>35</v>
      </c>
      <c r="N464" s="605" t="s">
        <v>210</v>
      </c>
      <c r="O464" s="605" t="s">
        <v>114</v>
      </c>
      <c r="P464" s="605">
        <v>2</v>
      </c>
      <c r="Q464" s="605">
        <v>5</v>
      </c>
      <c r="R464" s="613">
        <v>3</v>
      </c>
      <c r="S464" s="614"/>
      <c r="T464" s="967"/>
      <c r="U464" s="967"/>
      <c r="V464" s="995"/>
      <c r="W464" s="995"/>
      <c r="X464" s="995"/>
      <c r="Y464" s="995"/>
      <c r="Z464" s="995"/>
      <c r="AA464" s="1003"/>
      <c r="AB464" s="1004"/>
    </row>
    <row r="465" spans="1:28">
      <c r="A465" s="605">
        <v>615120</v>
      </c>
      <c r="B465" s="605" t="s">
        <v>331</v>
      </c>
      <c r="C465" s="609" t="s">
        <v>1370</v>
      </c>
      <c r="D465" s="605"/>
      <c r="E465" s="657" t="s">
        <v>1432</v>
      </c>
      <c r="F465" s="608">
        <v>1</v>
      </c>
      <c r="G465" s="609" t="s">
        <v>40</v>
      </c>
      <c r="H465" s="610" t="s">
        <v>184</v>
      </c>
      <c r="I465" s="611" t="s">
        <v>1423</v>
      </c>
      <c r="J465" s="622" t="s">
        <v>1433</v>
      </c>
      <c r="K465" s="612" t="s">
        <v>184</v>
      </c>
      <c r="L465" s="623" t="s">
        <v>184</v>
      </c>
      <c r="M465" s="605">
        <v>35</v>
      </c>
      <c r="N465" s="605" t="s">
        <v>210</v>
      </c>
      <c r="O465" s="605" t="s">
        <v>114</v>
      </c>
      <c r="P465" s="605">
        <v>2</v>
      </c>
      <c r="Q465" s="605">
        <v>5</v>
      </c>
      <c r="R465" s="613">
        <v>3</v>
      </c>
      <c r="S465" s="614"/>
      <c r="T465" s="967"/>
      <c r="U465" s="967"/>
      <c r="V465" s="995"/>
      <c r="W465" s="995"/>
      <c r="X465" s="995"/>
      <c r="Y465" s="995"/>
      <c r="Z465" s="995"/>
      <c r="AA465" s="1003"/>
      <c r="AB465" s="1004"/>
    </row>
    <row r="466" spans="1:28">
      <c r="A466" s="605">
        <v>615120</v>
      </c>
      <c r="B466" s="605" t="s">
        <v>331</v>
      </c>
      <c r="C466" s="609" t="s">
        <v>1370</v>
      </c>
      <c r="D466" s="605"/>
      <c r="E466" s="657" t="s">
        <v>1434</v>
      </c>
      <c r="F466" s="608">
        <v>1</v>
      </c>
      <c r="G466" s="609" t="s">
        <v>40</v>
      </c>
      <c r="H466" s="610" t="s">
        <v>184</v>
      </c>
      <c r="I466" s="611" t="s">
        <v>676</v>
      </c>
      <c r="J466" s="622" t="s">
        <v>1435</v>
      </c>
      <c r="K466" s="612" t="s">
        <v>184</v>
      </c>
      <c r="L466" s="623" t="s">
        <v>184</v>
      </c>
      <c r="M466" s="605">
        <v>35</v>
      </c>
      <c r="N466" s="605" t="s">
        <v>210</v>
      </c>
      <c r="O466" s="605" t="s">
        <v>114</v>
      </c>
      <c r="P466" s="605">
        <v>2</v>
      </c>
      <c r="Q466" s="605">
        <v>5</v>
      </c>
      <c r="R466" s="613">
        <v>3</v>
      </c>
      <c r="S466" s="614"/>
      <c r="T466" s="967"/>
      <c r="U466" s="967"/>
      <c r="V466" s="995"/>
      <c r="W466" s="995"/>
      <c r="X466" s="995"/>
      <c r="Y466" s="995"/>
      <c r="Z466" s="995"/>
      <c r="AA466" s="1003"/>
      <c r="AB466" s="1004"/>
    </row>
    <row r="467" spans="1:28">
      <c r="A467" s="605">
        <v>615120</v>
      </c>
      <c r="B467" s="605" t="s">
        <v>331</v>
      </c>
      <c r="C467" s="609" t="s">
        <v>1370</v>
      </c>
      <c r="D467" s="605"/>
      <c r="E467" s="657" t="s">
        <v>1436</v>
      </c>
      <c r="F467" s="608">
        <v>1</v>
      </c>
      <c r="G467" s="609" t="s">
        <v>40</v>
      </c>
      <c r="H467" s="610" t="s">
        <v>184</v>
      </c>
      <c r="I467" s="611" t="s">
        <v>676</v>
      </c>
      <c r="J467" s="622" t="s">
        <v>1437</v>
      </c>
      <c r="K467" s="612" t="s">
        <v>184</v>
      </c>
      <c r="L467" s="623" t="s">
        <v>184</v>
      </c>
      <c r="M467" s="605">
        <v>35</v>
      </c>
      <c r="N467" s="605" t="s">
        <v>210</v>
      </c>
      <c r="O467" s="605" t="s">
        <v>114</v>
      </c>
      <c r="P467" s="605">
        <v>2</v>
      </c>
      <c r="Q467" s="605">
        <v>5</v>
      </c>
      <c r="R467" s="613">
        <v>3</v>
      </c>
      <c r="S467" s="614"/>
      <c r="T467" s="967"/>
      <c r="U467" s="967"/>
      <c r="V467" s="995"/>
      <c r="W467" s="995"/>
      <c r="X467" s="995"/>
      <c r="Y467" s="995"/>
      <c r="Z467" s="995"/>
      <c r="AA467" s="1003"/>
      <c r="AB467" s="1004"/>
    </row>
    <row r="468" spans="1:28">
      <c r="A468" s="605">
        <v>615120</v>
      </c>
      <c r="B468" s="605" t="s">
        <v>331</v>
      </c>
      <c r="C468" s="609" t="s">
        <v>1370</v>
      </c>
      <c r="D468" s="605"/>
      <c r="E468" s="657" t="s">
        <v>1438</v>
      </c>
      <c r="F468" s="608">
        <v>1</v>
      </c>
      <c r="G468" s="609" t="s">
        <v>40</v>
      </c>
      <c r="H468" s="610" t="s">
        <v>184</v>
      </c>
      <c r="I468" s="611" t="s">
        <v>1405</v>
      </c>
      <c r="J468" s="622" t="s">
        <v>1439</v>
      </c>
      <c r="K468" s="612" t="s">
        <v>184</v>
      </c>
      <c r="L468" s="623" t="s">
        <v>184</v>
      </c>
      <c r="M468" s="605">
        <v>35</v>
      </c>
      <c r="N468" s="605" t="s">
        <v>210</v>
      </c>
      <c r="O468" s="605" t="s">
        <v>114</v>
      </c>
      <c r="P468" s="605">
        <v>2</v>
      </c>
      <c r="Q468" s="605">
        <v>5</v>
      </c>
      <c r="R468" s="613">
        <v>3</v>
      </c>
      <c r="S468" s="614"/>
      <c r="T468" s="967"/>
      <c r="U468" s="967"/>
      <c r="V468" s="995"/>
      <c r="W468" s="995"/>
      <c r="X468" s="995"/>
      <c r="Y468" s="995"/>
      <c r="Z468" s="995"/>
      <c r="AA468" s="1003"/>
      <c r="AB468" s="1004"/>
    </row>
    <row r="469" spans="1:28">
      <c r="A469" s="605">
        <v>615120</v>
      </c>
      <c r="B469" s="605" t="s">
        <v>331</v>
      </c>
      <c r="C469" s="609" t="s">
        <v>1370</v>
      </c>
      <c r="D469" s="605"/>
      <c r="E469" s="657" t="s">
        <v>1440</v>
      </c>
      <c r="F469" s="608">
        <v>1</v>
      </c>
      <c r="G469" s="609" t="s">
        <v>40</v>
      </c>
      <c r="H469" s="610" t="s">
        <v>184</v>
      </c>
      <c r="I469" s="611" t="s">
        <v>184</v>
      </c>
      <c r="J469" s="611" t="s">
        <v>184</v>
      </c>
      <c r="K469" s="612" t="s">
        <v>184</v>
      </c>
      <c r="L469" s="623" t="s">
        <v>184</v>
      </c>
      <c r="M469" s="605">
        <v>35</v>
      </c>
      <c r="N469" s="605" t="s">
        <v>210</v>
      </c>
      <c r="O469" s="605" t="s">
        <v>114</v>
      </c>
      <c r="P469" s="605">
        <v>2</v>
      </c>
      <c r="Q469" s="605">
        <v>5</v>
      </c>
      <c r="R469" s="613">
        <v>3</v>
      </c>
      <c r="S469" s="614"/>
      <c r="T469" s="967"/>
      <c r="U469" s="967"/>
      <c r="V469" s="995"/>
      <c r="W469" s="995"/>
      <c r="X469" s="995"/>
      <c r="Y469" s="995"/>
      <c r="Z469" s="995"/>
      <c r="AA469" s="1003"/>
      <c r="AB469" s="1004"/>
    </row>
    <row r="470" spans="1:28">
      <c r="A470" s="605">
        <v>615120</v>
      </c>
      <c r="B470" s="605" t="s">
        <v>331</v>
      </c>
      <c r="C470" s="609" t="s">
        <v>1370</v>
      </c>
      <c r="D470" s="605"/>
      <c r="E470" s="657" t="s">
        <v>1430</v>
      </c>
      <c r="F470" s="608">
        <v>1</v>
      </c>
      <c r="G470" s="609" t="s">
        <v>40</v>
      </c>
      <c r="H470" s="610" t="s">
        <v>184</v>
      </c>
      <c r="I470" s="611" t="s">
        <v>676</v>
      </c>
      <c r="J470" s="622" t="s">
        <v>1431</v>
      </c>
      <c r="K470" s="612" t="s">
        <v>184</v>
      </c>
      <c r="L470" s="623" t="s">
        <v>184</v>
      </c>
      <c r="M470" s="605">
        <v>35</v>
      </c>
      <c r="N470" s="605" t="s">
        <v>210</v>
      </c>
      <c r="O470" s="605" t="s">
        <v>114</v>
      </c>
      <c r="P470" s="605">
        <v>2</v>
      </c>
      <c r="Q470" s="605">
        <v>5</v>
      </c>
      <c r="R470" s="613">
        <v>3</v>
      </c>
      <c r="S470" s="614"/>
      <c r="T470" s="967"/>
      <c r="U470" s="967"/>
      <c r="V470" s="995"/>
      <c r="W470" s="995"/>
      <c r="X470" s="995"/>
      <c r="Y470" s="995"/>
      <c r="Z470" s="995"/>
      <c r="AA470" s="1003"/>
      <c r="AB470" s="1004"/>
    </row>
    <row r="471" spans="1:28">
      <c r="A471" s="605">
        <v>615120</v>
      </c>
      <c r="B471" s="605" t="s">
        <v>331</v>
      </c>
      <c r="C471" s="609" t="s">
        <v>1370</v>
      </c>
      <c r="D471" s="605"/>
      <c r="E471" s="657" t="s">
        <v>1441</v>
      </c>
      <c r="F471" s="608">
        <v>1</v>
      </c>
      <c r="G471" s="609" t="s">
        <v>40</v>
      </c>
      <c r="H471" s="610" t="s">
        <v>184</v>
      </c>
      <c r="I471" s="611" t="s">
        <v>1405</v>
      </c>
      <c r="J471" s="622" t="s">
        <v>1408</v>
      </c>
      <c r="K471" s="612" t="s">
        <v>184</v>
      </c>
      <c r="L471" s="623" t="s">
        <v>184</v>
      </c>
      <c r="M471" s="605">
        <v>35</v>
      </c>
      <c r="N471" s="605" t="s">
        <v>210</v>
      </c>
      <c r="O471" s="605" t="s">
        <v>114</v>
      </c>
      <c r="P471" s="605">
        <v>2</v>
      </c>
      <c r="Q471" s="605">
        <v>5</v>
      </c>
      <c r="R471" s="613">
        <v>3</v>
      </c>
      <c r="S471" s="614"/>
      <c r="T471" s="967"/>
      <c r="U471" s="967"/>
      <c r="V471" s="995"/>
      <c r="W471" s="995"/>
      <c r="X471" s="995"/>
      <c r="Y471" s="995"/>
      <c r="Z471" s="995"/>
      <c r="AA471" s="1003"/>
      <c r="AB471" s="1004"/>
    </row>
    <row r="472" spans="1:28">
      <c r="A472" s="605">
        <v>615120</v>
      </c>
      <c r="B472" s="605" t="s">
        <v>331</v>
      </c>
      <c r="C472" s="609" t="s">
        <v>1370</v>
      </c>
      <c r="D472" s="605"/>
      <c r="E472" s="657" t="s">
        <v>1442</v>
      </c>
      <c r="F472" s="608">
        <v>1</v>
      </c>
      <c r="G472" s="609" t="s">
        <v>40</v>
      </c>
      <c r="H472" s="610" t="s">
        <v>184</v>
      </c>
      <c r="I472" s="611" t="s">
        <v>184</v>
      </c>
      <c r="J472" s="611" t="s">
        <v>184</v>
      </c>
      <c r="K472" s="612" t="s">
        <v>184</v>
      </c>
      <c r="L472" s="623" t="s">
        <v>184</v>
      </c>
      <c r="M472" s="605">
        <v>35</v>
      </c>
      <c r="N472" s="605" t="s">
        <v>210</v>
      </c>
      <c r="O472" s="605" t="s">
        <v>114</v>
      </c>
      <c r="P472" s="605">
        <v>2</v>
      </c>
      <c r="Q472" s="605">
        <v>5</v>
      </c>
      <c r="R472" s="613">
        <v>3</v>
      </c>
      <c r="S472" s="614"/>
      <c r="T472" s="967"/>
      <c r="U472" s="967"/>
      <c r="V472" s="995"/>
      <c r="W472" s="995"/>
      <c r="X472" s="995"/>
      <c r="Y472" s="995"/>
      <c r="Z472" s="995"/>
      <c r="AA472" s="1003"/>
      <c r="AB472" s="1004"/>
    </row>
    <row r="473" spans="1:28">
      <c r="A473" s="605">
        <v>615120</v>
      </c>
      <c r="B473" s="605" t="s">
        <v>331</v>
      </c>
      <c r="C473" s="609" t="s">
        <v>1370</v>
      </c>
      <c r="D473" s="605"/>
      <c r="E473" s="657" t="s">
        <v>1443</v>
      </c>
      <c r="F473" s="608">
        <v>1</v>
      </c>
      <c r="G473" s="609" t="s">
        <v>40</v>
      </c>
      <c r="H473" s="610" t="s">
        <v>184</v>
      </c>
      <c r="I473" s="611" t="s">
        <v>184</v>
      </c>
      <c r="J473" s="611" t="s">
        <v>184</v>
      </c>
      <c r="K473" s="612" t="s">
        <v>184</v>
      </c>
      <c r="L473" s="623" t="s">
        <v>184</v>
      </c>
      <c r="M473" s="605">
        <v>35</v>
      </c>
      <c r="N473" s="605" t="s">
        <v>210</v>
      </c>
      <c r="O473" s="605" t="s">
        <v>114</v>
      </c>
      <c r="P473" s="605">
        <v>2</v>
      </c>
      <c r="Q473" s="605">
        <v>5</v>
      </c>
      <c r="R473" s="613">
        <v>3</v>
      </c>
      <c r="S473" s="614"/>
      <c r="T473" s="967"/>
      <c r="U473" s="967"/>
      <c r="V473" s="995"/>
      <c r="W473" s="995"/>
      <c r="X473" s="995"/>
      <c r="Y473" s="995"/>
      <c r="Z473" s="995"/>
      <c r="AA473" s="1003"/>
      <c r="AB473" s="1004"/>
    </row>
    <row r="474" spans="1:28">
      <c r="A474" s="605">
        <v>615120</v>
      </c>
      <c r="B474" s="605" t="s">
        <v>331</v>
      </c>
      <c r="C474" s="609" t="s">
        <v>1370</v>
      </c>
      <c r="D474" s="605"/>
      <c r="E474" s="657" t="s">
        <v>1444</v>
      </c>
      <c r="F474" s="608">
        <v>1</v>
      </c>
      <c r="G474" s="609" t="s">
        <v>40</v>
      </c>
      <c r="H474" s="610" t="s">
        <v>184</v>
      </c>
      <c r="I474" s="611" t="s">
        <v>1423</v>
      </c>
      <c r="J474" s="622" t="s">
        <v>1445</v>
      </c>
      <c r="K474" s="612" t="s">
        <v>184</v>
      </c>
      <c r="L474" s="623" t="s">
        <v>184</v>
      </c>
      <c r="M474" s="605">
        <v>35</v>
      </c>
      <c r="N474" s="605" t="s">
        <v>210</v>
      </c>
      <c r="O474" s="605" t="s">
        <v>114</v>
      </c>
      <c r="P474" s="605">
        <v>2</v>
      </c>
      <c r="Q474" s="605">
        <v>5</v>
      </c>
      <c r="R474" s="613">
        <v>3</v>
      </c>
      <c r="S474" s="614"/>
      <c r="T474" s="967"/>
      <c r="U474" s="967"/>
      <c r="V474" s="995"/>
      <c r="W474" s="995"/>
      <c r="X474" s="995"/>
      <c r="Y474" s="995"/>
      <c r="Z474" s="995"/>
      <c r="AA474" s="1003"/>
      <c r="AB474" s="1004"/>
    </row>
    <row r="475" spans="1:28">
      <c r="A475" s="605">
        <v>615120</v>
      </c>
      <c r="B475" s="605" t="s">
        <v>331</v>
      </c>
      <c r="C475" s="609" t="s">
        <v>1370</v>
      </c>
      <c r="D475" s="605"/>
      <c r="E475" s="657" t="s">
        <v>1446</v>
      </c>
      <c r="F475" s="608">
        <v>1</v>
      </c>
      <c r="G475" s="609" t="s">
        <v>40</v>
      </c>
      <c r="H475" s="610" t="s">
        <v>184</v>
      </c>
      <c r="I475" s="611" t="s">
        <v>1423</v>
      </c>
      <c r="J475" s="622" t="s">
        <v>1447</v>
      </c>
      <c r="K475" s="612" t="s">
        <v>184</v>
      </c>
      <c r="L475" s="623" t="s">
        <v>184</v>
      </c>
      <c r="M475" s="605">
        <v>35</v>
      </c>
      <c r="N475" s="605" t="s">
        <v>210</v>
      </c>
      <c r="O475" s="605" t="s">
        <v>114</v>
      </c>
      <c r="P475" s="605">
        <v>2</v>
      </c>
      <c r="Q475" s="605">
        <v>5</v>
      </c>
      <c r="R475" s="613">
        <v>3</v>
      </c>
      <c r="S475" s="614"/>
      <c r="T475" s="967"/>
      <c r="U475" s="967"/>
      <c r="V475" s="995"/>
      <c r="W475" s="995"/>
      <c r="X475" s="995"/>
      <c r="Y475" s="995"/>
      <c r="Z475" s="995"/>
      <c r="AA475" s="1003"/>
      <c r="AB475" s="1004"/>
    </row>
    <row r="476" spans="1:28">
      <c r="A476" s="605">
        <v>615120</v>
      </c>
      <c r="B476" s="605" t="s">
        <v>331</v>
      </c>
      <c r="C476" s="609" t="s">
        <v>1448</v>
      </c>
      <c r="D476" s="605"/>
      <c r="E476" s="609" t="s">
        <v>1448</v>
      </c>
      <c r="F476" s="608">
        <v>1</v>
      </c>
      <c r="G476" s="609" t="s">
        <v>40</v>
      </c>
      <c r="H476" s="610" t="s">
        <v>184</v>
      </c>
      <c r="I476" s="611" t="s">
        <v>1449</v>
      </c>
      <c r="J476" s="611" t="s">
        <v>1449</v>
      </c>
      <c r="K476" s="612" t="s">
        <v>184</v>
      </c>
      <c r="L476" s="623" t="s">
        <v>184</v>
      </c>
      <c r="M476" s="605">
        <v>35</v>
      </c>
      <c r="N476" s="605" t="s">
        <v>210</v>
      </c>
      <c r="O476" s="605" t="s">
        <v>114</v>
      </c>
      <c r="P476" s="605">
        <v>1</v>
      </c>
      <c r="Q476" s="605">
        <v>5</v>
      </c>
      <c r="R476" s="613">
        <v>2</v>
      </c>
      <c r="S476" s="614"/>
      <c r="T476" s="967"/>
      <c r="U476" s="967"/>
      <c r="V476" s="995"/>
      <c r="W476" s="995"/>
      <c r="X476" s="995"/>
      <c r="Y476" s="995"/>
      <c r="Z476" s="995"/>
      <c r="AA476" s="1003"/>
      <c r="AB476" s="1004"/>
    </row>
    <row r="477" spans="1:28">
      <c r="A477" s="605">
        <v>615120</v>
      </c>
      <c r="B477" s="605" t="s">
        <v>331</v>
      </c>
      <c r="C477" s="609" t="s">
        <v>1450</v>
      </c>
      <c r="D477" s="605"/>
      <c r="E477" s="657" t="s">
        <v>1451</v>
      </c>
      <c r="F477" s="608">
        <v>1</v>
      </c>
      <c r="G477" s="609" t="s">
        <v>40</v>
      </c>
      <c r="H477" s="610" t="s">
        <v>184</v>
      </c>
      <c r="I477" s="611" t="s">
        <v>330</v>
      </c>
      <c r="J477" s="611" t="s">
        <v>1452</v>
      </c>
      <c r="K477" s="612" t="s">
        <v>184</v>
      </c>
      <c r="L477" s="623" t="s">
        <v>184</v>
      </c>
      <c r="M477" s="605">
        <v>35</v>
      </c>
      <c r="N477" s="605" t="s">
        <v>210</v>
      </c>
      <c r="O477" s="605" t="s">
        <v>114</v>
      </c>
      <c r="P477" s="605">
        <v>1</v>
      </c>
      <c r="Q477" s="605">
        <v>5</v>
      </c>
      <c r="R477" s="613">
        <v>2</v>
      </c>
      <c r="S477" s="614"/>
      <c r="T477" s="967"/>
      <c r="U477" s="967"/>
      <c r="V477" s="995"/>
      <c r="W477" s="995"/>
      <c r="X477" s="995"/>
      <c r="Y477" s="995"/>
      <c r="Z477" s="995"/>
      <c r="AA477" s="1003"/>
      <c r="AB477" s="1004"/>
    </row>
    <row r="478" spans="1:28">
      <c r="A478" s="605">
        <v>615120</v>
      </c>
      <c r="B478" s="605" t="s">
        <v>331</v>
      </c>
      <c r="C478" s="609" t="s">
        <v>1450</v>
      </c>
      <c r="D478" s="605"/>
      <c r="E478" s="657" t="s">
        <v>1453</v>
      </c>
      <c r="F478" s="608">
        <v>1</v>
      </c>
      <c r="G478" s="609" t="s">
        <v>40</v>
      </c>
      <c r="H478" s="610" t="s">
        <v>184</v>
      </c>
      <c r="I478" s="611" t="s">
        <v>330</v>
      </c>
      <c r="J478" s="611" t="s">
        <v>1452</v>
      </c>
      <c r="K478" s="612" t="s">
        <v>184</v>
      </c>
      <c r="L478" s="623" t="s">
        <v>184</v>
      </c>
      <c r="M478" s="605">
        <v>35</v>
      </c>
      <c r="N478" s="605" t="s">
        <v>210</v>
      </c>
      <c r="O478" s="605" t="s">
        <v>114</v>
      </c>
      <c r="P478" s="605">
        <v>2</v>
      </c>
      <c r="Q478" s="605">
        <v>5</v>
      </c>
      <c r="R478" s="613">
        <v>3</v>
      </c>
      <c r="S478" s="614"/>
      <c r="T478" s="967"/>
      <c r="U478" s="967"/>
      <c r="V478" s="995"/>
      <c r="W478" s="995"/>
      <c r="X478" s="995"/>
      <c r="Y478" s="995"/>
      <c r="Z478" s="995"/>
      <c r="AA478" s="1003"/>
      <c r="AB478" s="1004"/>
    </row>
    <row r="479" spans="1:28">
      <c r="A479" s="605">
        <v>615120</v>
      </c>
      <c r="B479" s="605" t="s">
        <v>331</v>
      </c>
      <c r="C479" s="609" t="s">
        <v>1450</v>
      </c>
      <c r="D479" s="605"/>
      <c r="E479" s="657" t="s">
        <v>1454</v>
      </c>
      <c r="F479" s="608">
        <v>1</v>
      </c>
      <c r="G479" s="609" t="s">
        <v>40</v>
      </c>
      <c r="H479" s="610" t="s">
        <v>184</v>
      </c>
      <c r="I479" s="611" t="s">
        <v>330</v>
      </c>
      <c r="J479" s="611" t="s">
        <v>1452</v>
      </c>
      <c r="K479" s="612" t="s">
        <v>184</v>
      </c>
      <c r="L479" s="623" t="s">
        <v>184</v>
      </c>
      <c r="M479" s="605">
        <v>35</v>
      </c>
      <c r="N479" s="605" t="s">
        <v>210</v>
      </c>
      <c r="O479" s="605" t="s">
        <v>114</v>
      </c>
      <c r="P479" s="605">
        <v>2</v>
      </c>
      <c r="Q479" s="605">
        <v>5</v>
      </c>
      <c r="R479" s="613">
        <v>3</v>
      </c>
      <c r="S479" s="614"/>
      <c r="T479" s="967"/>
      <c r="U479" s="967"/>
      <c r="V479" s="995"/>
      <c r="W479" s="995"/>
      <c r="X479" s="995"/>
      <c r="Y479" s="995"/>
      <c r="Z479" s="995"/>
      <c r="AA479" s="1003"/>
      <c r="AB479" s="1004"/>
    </row>
    <row r="480" spans="1:28">
      <c r="A480" s="605">
        <v>615120</v>
      </c>
      <c r="B480" s="605" t="s">
        <v>331</v>
      </c>
      <c r="C480" s="609" t="s">
        <v>1450</v>
      </c>
      <c r="D480" s="605"/>
      <c r="E480" s="657" t="s">
        <v>1455</v>
      </c>
      <c r="F480" s="608">
        <v>1</v>
      </c>
      <c r="G480" s="609" t="s">
        <v>40</v>
      </c>
      <c r="H480" s="610" t="s">
        <v>184</v>
      </c>
      <c r="I480" s="611" t="s">
        <v>330</v>
      </c>
      <c r="J480" s="611" t="s">
        <v>1452</v>
      </c>
      <c r="K480" s="612" t="s">
        <v>184</v>
      </c>
      <c r="L480" s="623" t="s">
        <v>184</v>
      </c>
      <c r="M480" s="605">
        <v>35</v>
      </c>
      <c r="N480" s="605" t="s">
        <v>210</v>
      </c>
      <c r="O480" s="605" t="s">
        <v>114</v>
      </c>
      <c r="P480" s="605">
        <v>2</v>
      </c>
      <c r="Q480" s="605">
        <v>5</v>
      </c>
      <c r="R480" s="613">
        <v>3</v>
      </c>
      <c r="S480" s="614"/>
      <c r="T480" s="967"/>
      <c r="U480" s="967"/>
      <c r="V480" s="995"/>
      <c r="W480" s="995"/>
      <c r="X480" s="995"/>
      <c r="Y480" s="995"/>
      <c r="Z480" s="995"/>
      <c r="AA480" s="1003"/>
      <c r="AB480" s="1004"/>
    </row>
    <row r="481" spans="1:28">
      <c r="A481" s="605">
        <v>615120</v>
      </c>
      <c r="B481" s="605" t="s">
        <v>331</v>
      </c>
      <c r="C481" s="609" t="s">
        <v>1450</v>
      </c>
      <c r="D481" s="605"/>
      <c r="E481" s="657" t="s">
        <v>1456</v>
      </c>
      <c r="F481" s="608">
        <v>1</v>
      </c>
      <c r="G481" s="609" t="s">
        <v>40</v>
      </c>
      <c r="H481" s="610" t="s">
        <v>184</v>
      </c>
      <c r="I481" s="611" t="s">
        <v>330</v>
      </c>
      <c r="J481" s="611" t="s">
        <v>1452</v>
      </c>
      <c r="K481" s="612" t="s">
        <v>184</v>
      </c>
      <c r="L481" s="623" t="s">
        <v>184</v>
      </c>
      <c r="M481" s="605">
        <v>35</v>
      </c>
      <c r="N481" s="605" t="s">
        <v>210</v>
      </c>
      <c r="O481" s="605" t="s">
        <v>114</v>
      </c>
      <c r="P481" s="605">
        <v>2</v>
      </c>
      <c r="Q481" s="605">
        <v>5</v>
      </c>
      <c r="R481" s="613">
        <v>3</v>
      </c>
      <c r="S481" s="614"/>
      <c r="T481" s="967"/>
      <c r="U481" s="967"/>
      <c r="V481" s="995"/>
      <c r="W481" s="995"/>
      <c r="X481" s="995"/>
      <c r="Y481" s="995"/>
      <c r="Z481" s="995"/>
      <c r="AA481" s="1003"/>
      <c r="AB481" s="1004"/>
    </row>
    <row r="482" spans="1:28">
      <c r="A482" s="605">
        <v>615120</v>
      </c>
      <c r="B482" s="605" t="s">
        <v>331</v>
      </c>
      <c r="C482" s="609" t="s">
        <v>1450</v>
      </c>
      <c r="D482" s="605"/>
      <c r="E482" s="657" t="s">
        <v>1457</v>
      </c>
      <c r="F482" s="608">
        <v>1</v>
      </c>
      <c r="G482" s="609" t="s">
        <v>40</v>
      </c>
      <c r="H482" s="610" t="s">
        <v>184</v>
      </c>
      <c r="I482" s="611" t="s">
        <v>330</v>
      </c>
      <c r="J482" s="611" t="s">
        <v>1458</v>
      </c>
      <c r="K482" s="612" t="s">
        <v>184</v>
      </c>
      <c r="L482" s="623" t="s">
        <v>184</v>
      </c>
      <c r="M482" s="605">
        <v>35</v>
      </c>
      <c r="N482" s="605" t="s">
        <v>210</v>
      </c>
      <c r="O482" s="605" t="s">
        <v>114</v>
      </c>
      <c r="P482" s="605">
        <v>2</v>
      </c>
      <c r="Q482" s="605">
        <v>5</v>
      </c>
      <c r="R482" s="613">
        <v>3</v>
      </c>
      <c r="S482" s="614"/>
      <c r="T482" s="967"/>
      <c r="U482" s="967"/>
      <c r="V482" s="995"/>
      <c r="W482" s="995"/>
      <c r="X482" s="995"/>
      <c r="Y482" s="995"/>
      <c r="Z482" s="995"/>
      <c r="AA482" s="1003"/>
      <c r="AB482" s="1004"/>
    </row>
    <row r="483" spans="1:28">
      <c r="A483" s="605">
        <v>615120</v>
      </c>
      <c r="B483" s="605" t="s">
        <v>331</v>
      </c>
      <c r="C483" s="609" t="s">
        <v>1450</v>
      </c>
      <c r="D483" s="605"/>
      <c r="E483" s="657" t="s">
        <v>1459</v>
      </c>
      <c r="F483" s="608">
        <v>1</v>
      </c>
      <c r="G483" s="609" t="s">
        <v>40</v>
      </c>
      <c r="H483" s="610" t="s">
        <v>184</v>
      </c>
      <c r="I483" s="611" t="s">
        <v>330</v>
      </c>
      <c r="J483" s="611" t="s">
        <v>1458</v>
      </c>
      <c r="K483" s="612" t="s">
        <v>184</v>
      </c>
      <c r="L483" s="623" t="s">
        <v>184</v>
      </c>
      <c r="M483" s="605">
        <v>35</v>
      </c>
      <c r="N483" s="605" t="s">
        <v>210</v>
      </c>
      <c r="O483" s="605" t="s">
        <v>114</v>
      </c>
      <c r="P483" s="605">
        <v>2</v>
      </c>
      <c r="Q483" s="605">
        <v>5</v>
      </c>
      <c r="R483" s="613">
        <v>3</v>
      </c>
      <c r="S483" s="614"/>
      <c r="T483" s="967"/>
      <c r="U483" s="967"/>
      <c r="V483" s="995"/>
      <c r="W483" s="995"/>
      <c r="X483" s="995"/>
      <c r="Y483" s="995"/>
      <c r="Z483" s="995"/>
      <c r="AA483" s="1003"/>
      <c r="AB483" s="1004"/>
    </row>
    <row r="484" spans="1:28">
      <c r="A484" s="605">
        <v>615120</v>
      </c>
      <c r="B484" s="605" t="s">
        <v>331</v>
      </c>
      <c r="C484" s="609" t="s">
        <v>1450</v>
      </c>
      <c r="D484" s="605"/>
      <c r="E484" s="657" t="s">
        <v>1460</v>
      </c>
      <c r="F484" s="608">
        <v>1</v>
      </c>
      <c r="G484" s="609" t="s">
        <v>40</v>
      </c>
      <c r="H484" s="610" t="s">
        <v>184</v>
      </c>
      <c r="I484" s="611" t="s">
        <v>330</v>
      </c>
      <c r="J484" s="611" t="s">
        <v>1452</v>
      </c>
      <c r="K484" s="612" t="s">
        <v>184</v>
      </c>
      <c r="L484" s="623" t="s">
        <v>184</v>
      </c>
      <c r="M484" s="605">
        <v>35</v>
      </c>
      <c r="N484" s="605" t="s">
        <v>210</v>
      </c>
      <c r="O484" s="605" t="s">
        <v>114</v>
      </c>
      <c r="P484" s="605">
        <v>2</v>
      </c>
      <c r="Q484" s="605">
        <v>5</v>
      </c>
      <c r="R484" s="613">
        <v>3</v>
      </c>
      <c r="S484" s="614"/>
      <c r="T484" s="967"/>
      <c r="U484" s="967"/>
      <c r="V484" s="995"/>
      <c r="W484" s="995"/>
      <c r="X484" s="995"/>
      <c r="Y484" s="995"/>
      <c r="Z484" s="995"/>
      <c r="AA484" s="1003"/>
      <c r="AB484" s="1004"/>
    </row>
    <row r="485" spans="1:28">
      <c r="A485" s="605">
        <v>615120</v>
      </c>
      <c r="B485" s="605" t="s">
        <v>331</v>
      </c>
      <c r="C485" s="609" t="s">
        <v>1450</v>
      </c>
      <c r="D485" s="605"/>
      <c r="E485" s="657" t="s">
        <v>1461</v>
      </c>
      <c r="F485" s="608">
        <v>1</v>
      </c>
      <c r="G485" s="609" t="s">
        <v>40</v>
      </c>
      <c r="H485" s="610" t="s">
        <v>184</v>
      </c>
      <c r="I485" s="611" t="s">
        <v>330</v>
      </c>
      <c r="J485" s="611" t="s">
        <v>1458</v>
      </c>
      <c r="K485" s="612" t="s">
        <v>184</v>
      </c>
      <c r="L485" s="623" t="s">
        <v>184</v>
      </c>
      <c r="M485" s="605">
        <v>35</v>
      </c>
      <c r="N485" s="605" t="s">
        <v>210</v>
      </c>
      <c r="O485" s="605" t="s">
        <v>114</v>
      </c>
      <c r="P485" s="605">
        <v>2</v>
      </c>
      <c r="Q485" s="605">
        <v>5</v>
      </c>
      <c r="R485" s="613">
        <v>3</v>
      </c>
      <c r="S485" s="614"/>
      <c r="T485" s="967"/>
      <c r="U485" s="967"/>
      <c r="V485" s="995"/>
      <c r="W485" s="995"/>
      <c r="X485" s="995"/>
      <c r="Y485" s="995"/>
      <c r="Z485" s="995"/>
      <c r="AA485" s="1003"/>
      <c r="AB485" s="1004"/>
    </row>
    <row r="486" spans="1:28">
      <c r="A486" s="605">
        <v>617100</v>
      </c>
      <c r="B486" s="605" t="s">
        <v>331</v>
      </c>
      <c r="C486" s="609" t="s">
        <v>66</v>
      </c>
      <c r="D486" s="605"/>
      <c r="E486" s="609" t="s">
        <v>1462</v>
      </c>
      <c r="F486" s="608">
        <v>1</v>
      </c>
      <c r="G486" s="609" t="s">
        <v>48</v>
      </c>
      <c r="H486" s="610" t="s">
        <v>184</v>
      </c>
      <c r="I486" s="606" t="s">
        <v>52</v>
      </c>
      <c r="J486" s="611" t="s">
        <v>52</v>
      </c>
      <c r="K486" s="612" t="s">
        <v>184</v>
      </c>
      <c r="L486" s="623" t="s">
        <v>184</v>
      </c>
      <c r="M486" s="605">
        <v>50</v>
      </c>
      <c r="N486" s="605" t="s">
        <v>210</v>
      </c>
      <c r="O486" s="605"/>
      <c r="P486" s="605"/>
      <c r="Q486" s="605"/>
      <c r="R486" s="613">
        <v>1</v>
      </c>
      <c r="S486" s="614"/>
      <c r="T486" s="967"/>
      <c r="U486" s="967"/>
      <c r="V486" s="995"/>
      <c r="W486" s="995"/>
      <c r="X486" s="995"/>
      <c r="Y486" s="995"/>
      <c r="Z486" s="995"/>
      <c r="AA486" s="1003"/>
      <c r="AB486" s="1004"/>
    </row>
    <row r="487" spans="1:28">
      <c r="A487" s="598">
        <v>62</v>
      </c>
      <c r="B487" s="598"/>
      <c r="C487" s="117" t="s">
        <v>1463</v>
      </c>
      <c r="D487" s="598"/>
      <c r="E487" s="117"/>
      <c r="F487" s="599"/>
      <c r="G487" s="600"/>
      <c r="H487" s="601"/>
      <c r="I487" s="132"/>
      <c r="J487" s="132"/>
      <c r="K487" s="602"/>
      <c r="L487" s="600"/>
      <c r="M487" s="601"/>
      <c r="N487" s="601"/>
      <c r="O487" s="625"/>
      <c r="P487" s="625"/>
      <c r="Q487" s="625"/>
      <c r="R487" s="626"/>
      <c r="S487" s="627"/>
      <c r="T487" s="627"/>
      <c r="U487" s="627"/>
      <c r="V487" s="1005"/>
      <c r="W487" s="1005"/>
      <c r="X487" s="1005"/>
      <c r="Y487" s="1005"/>
      <c r="Z487" s="1005"/>
      <c r="AA487" s="1006"/>
      <c r="AB487" s="1007"/>
    </row>
    <row r="488" spans="1:28">
      <c r="A488" s="605">
        <v>620000</v>
      </c>
      <c r="B488" s="605" t="s">
        <v>324</v>
      </c>
      <c r="C488" s="609" t="s">
        <v>234</v>
      </c>
      <c r="D488" s="605"/>
      <c r="E488" s="609" t="s">
        <v>1464</v>
      </c>
      <c r="F488" s="608">
        <v>1</v>
      </c>
      <c r="G488" s="609" t="s">
        <v>48</v>
      </c>
      <c r="H488" s="610">
        <v>1971</v>
      </c>
      <c r="I488" s="611" t="s">
        <v>49</v>
      </c>
      <c r="J488" s="611" t="s">
        <v>49</v>
      </c>
      <c r="K488" s="612">
        <v>44618</v>
      </c>
      <c r="L488" s="643" t="s">
        <v>50</v>
      </c>
      <c r="M488" s="605">
        <v>50</v>
      </c>
      <c r="N488" s="605" t="s">
        <v>210</v>
      </c>
      <c r="O488" s="605" t="s">
        <v>114</v>
      </c>
      <c r="P488" s="605">
        <v>2</v>
      </c>
      <c r="Q488" s="605">
        <v>5</v>
      </c>
      <c r="R488" s="613">
        <v>3</v>
      </c>
      <c r="S488" s="614"/>
      <c r="T488" s="967"/>
      <c r="U488" s="967"/>
      <c r="V488" s="995"/>
      <c r="W488" s="995"/>
      <c r="X488" s="995"/>
      <c r="Y488" s="995"/>
      <c r="Z488" s="995"/>
      <c r="AA488" s="1003"/>
      <c r="AB488" s="1004"/>
    </row>
    <row r="489" spans="1:28">
      <c r="A489" s="605">
        <v>620000</v>
      </c>
      <c r="B489" s="605" t="s">
        <v>324</v>
      </c>
      <c r="C489" s="609" t="s">
        <v>235</v>
      </c>
      <c r="D489" s="605"/>
      <c r="E489" s="609" t="s">
        <v>1464</v>
      </c>
      <c r="F489" s="608">
        <v>1</v>
      </c>
      <c r="G489" s="609" t="s">
        <v>48</v>
      </c>
      <c r="H489" s="610">
        <v>1971</v>
      </c>
      <c r="I489" s="611" t="s">
        <v>49</v>
      </c>
      <c r="J489" s="611" t="s">
        <v>49</v>
      </c>
      <c r="K489" s="612">
        <v>44618</v>
      </c>
      <c r="L489" s="643" t="s">
        <v>50</v>
      </c>
      <c r="M489" s="605">
        <v>50</v>
      </c>
      <c r="N489" s="605" t="s">
        <v>210</v>
      </c>
      <c r="O489" s="605" t="s">
        <v>114</v>
      </c>
      <c r="P489" s="605">
        <v>2</v>
      </c>
      <c r="Q489" s="605">
        <v>5</v>
      </c>
      <c r="R489" s="613">
        <v>3</v>
      </c>
      <c r="S489" s="614"/>
      <c r="T489" s="967"/>
      <c r="U489" s="967"/>
      <c r="V489" s="995"/>
      <c r="W489" s="995"/>
      <c r="X489" s="995"/>
      <c r="Y489" s="995"/>
      <c r="Z489" s="995"/>
      <c r="AA489" s="1003"/>
      <c r="AB489" s="1004"/>
    </row>
    <row r="490" spans="1:28">
      <c r="A490" s="605">
        <v>622110</v>
      </c>
      <c r="B490" s="605" t="s">
        <v>331</v>
      </c>
      <c r="C490" s="609" t="s">
        <v>227</v>
      </c>
      <c r="D490" s="605"/>
      <c r="E490" s="609" t="s">
        <v>1465</v>
      </c>
      <c r="F490" s="608">
        <v>1</v>
      </c>
      <c r="G490" s="609" t="s">
        <v>40</v>
      </c>
      <c r="H490" s="610" t="s">
        <v>184</v>
      </c>
      <c r="I490" s="611" t="s">
        <v>205</v>
      </c>
      <c r="J490" s="611" t="s">
        <v>993</v>
      </c>
      <c r="K490" s="612">
        <v>1</v>
      </c>
      <c r="L490" s="609" t="s">
        <v>192</v>
      </c>
      <c r="M490" s="605">
        <v>35</v>
      </c>
      <c r="N490" s="605" t="s">
        <v>210</v>
      </c>
      <c r="O490" s="605" t="s">
        <v>114</v>
      </c>
      <c r="P490" s="605">
        <v>3</v>
      </c>
      <c r="Q490" s="605">
        <v>5</v>
      </c>
      <c r="R490" s="613">
        <v>4</v>
      </c>
      <c r="S490" s="614" t="s">
        <v>237</v>
      </c>
      <c r="T490" s="967"/>
      <c r="U490" s="967"/>
      <c r="V490" s="995"/>
      <c r="W490" s="995"/>
      <c r="X490" s="995"/>
      <c r="Y490" s="995"/>
      <c r="Z490" s="995"/>
      <c r="AA490" s="1003"/>
      <c r="AB490" s="1004"/>
    </row>
    <row r="491" spans="1:28">
      <c r="A491" s="605">
        <v>622110</v>
      </c>
      <c r="B491" s="605" t="s">
        <v>331</v>
      </c>
      <c r="C491" s="609" t="s">
        <v>227</v>
      </c>
      <c r="D491" s="605"/>
      <c r="E491" s="609" t="s">
        <v>1466</v>
      </c>
      <c r="F491" s="608">
        <v>1</v>
      </c>
      <c r="G491" s="609" t="s">
        <v>40</v>
      </c>
      <c r="H491" s="610" t="s">
        <v>229</v>
      </c>
      <c r="I491" s="611" t="s">
        <v>205</v>
      </c>
      <c r="J491" s="611" t="s">
        <v>993</v>
      </c>
      <c r="K491" s="612">
        <v>16</v>
      </c>
      <c r="L491" s="609" t="s">
        <v>192</v>
      </c>
      <c r="M491" s="605">
        <v>35</v>
      </c>
      <c r="N491" s="605" t="s">
        <v>210</v>
      </c>
      <c r="O491" s="605" t="s">
        <v>114</v>
      </c>
      <c r="P491" s="605">
        <v>1</v>
      </c>
      <c r="Q491" s="605">
        <v>5</v>
      </c>
      <c r="R491" s="613">
        <v>2</v>
      </c>
      <c r="S491" s="614"/>
      <c r="T491" s="967"/>
      <c r="U491" s="967"/>
      <c r="V491" s="995"/>
      <c r="W491" s="995"/>
      <c r="X491" s="995"/>
      <c r="Y491" s="995"/>
      <c r="Z491" s="995"/>
      <c r="AA491" s="1003"/>
      <c r="AB491" s="1004"/>
    </row>
    <row r="492" spans="1:28">
      <c r="A492" s="605">
        <v>622110</v>
      </c>
      <c r="B492" s="605" t="s">
        <v>331</v>
      </c>
      <c r="C492" s="609" t="s">
        <v>227</v>
      </c>
      <c r="D492" s="605"/>
      <c r="E492" s="609" t="s">
        <v>1467</v>
      </c>
      <c r="F492" s="608">
        <v>1</v>
      </c>
      <c r="G492" s="609" t="s">
        <v>40</v>
      </c>
      <c r="H492" s="610" t="s">
        <v>184</v>
      </c>
      <c r="I492" s="611" t="s">
        <v>205</v>
      </c>
      <c r="J492" s="611" t="s">
        <v>993</v>
      </c>
      <c r="K492" s="612">
        <v>16</v>
      </c>
      <c r="L492" s="609" t="s">
        <v>192</v>
      </c>
      <c r="M492" s="605">
        <v>35</v>
      </c>
      <c r="N492" s="605" t="s">
        <v>210</v>
      </c>
      <c r="O492" s="605" t="s">
        <v>114</v>
      </c>
      <c r="P492" s="605">
        <v>3</v>
      </c>
      <c r="Q492" s="605">
        <v>5</v>
      </c>
      <c r="R492" s="613">
        <v>4</v>
      </c>
      <c r="S492" s="614" t="s">
        <v>237</v>
      </c>
      <c r="T492" s="967"/>
      <c r="U492" s="967"/>
      <c r="V492" s="995"/>
      <c r="W492" s="995"/>
      <c r="X492" s="995"/>
      <c r="Y492" s="995"/>
      <c r="Z492" s="995"/>
      <c r="AA492" s="1003"/>
      <c r="AB492" s="1004"/>
    </row>
    <row r="493" spans="1:28">
      <c r="A493" s="605">
        <v>622110</v>
      </c>
      <c r="B493" s="605" t="s">
        <v>331</v>
      </c>
      <c r="C493" s="609" t="s">
        <v>227</v>
      </c>
      <c r="D493" s="605"/>
      <c r="E493" s="609" t="s">
        <v>1468</v>
      </c>
      <c r="F493" s="608">
        <v>1</v>
      </c>
      <c r="G493" s="609" t="s">
        <v>40</v>
      </c>
      <c r="H493" s="610" t="s">
        <v>184</v>
      </c>
      <c r="I493" s="611" t="s">
        <v>205</v>
      </c>
      <c r="J493" s="611" t="s">
        <v>701</v>
      </c>
      <c r="K493" s="612">
        <v>1</v>
      </c>
      <c r="L493" s="609" t="s">
        <v>192</v>
      </c>
      <c r="M493" s="605">
        <v>35</v>
      </c>
      <c r="N493" s="605" t="s">
        <v>210</v>
      </c>
      <c r="O493" s="605" t="s">
        <v>114</v>
      </c>
      <c r="P493" s="605">
        <v>3</v>
      </c>
      <c r="Q493" s="605">
        <v>5</v>
      </c>
      <c r="R493" s="613">
        <v>4</v>
      </c>
      <c r="S493" s="614" t="s">
        <v>237</v>
      </c>
      <c r="T493" s="967"/>
      <c r="U493" s="967"/>
      <c r="V493" s="995"/>
      <c r="W493" s="995"/>
      <c r="X493" s="995"/>
      <c r="Y493" s="995"/>
      <c r="Z493" s="995"/>
      <c r="AA493" s="1003"/>
      <c r="AB493" s="1004"/>
    </row>
    <row r="494" spans="1:28">
      <c r="A494" s="605">
        <v>622110</v>
      </c>
      <c r="B494" s="605" t="s">
        <v>331</v>
      </c>
      <c r="C494" s="609" t="s">
        <v>227</v>
      </c>
      <c r="D494" s="605"/>
      <c r="E494" s="609" t="s">
        <v>1469</v>
      </c>
      <c r="F494" s="608">
        <v>1</v>
      </c>
      <c r="G494" s="609" t="s">
        <v>40</v>
      </c>
      <c r="H494" s="610" t="s">
        <v>184</v>
      </c>
      <c r="I494" s="611" t="s">
        <v>205</v>
      </c>
      <c r="J494" s="611" t="s">
        <v>1355</v>
      </c>
      <c r="K494" s="612">
        <v>12</v>
      </c>
      <c r="L494" s="609" t="s">
        <v>192</v>
      </c>
      <c r="M494" s="605">
        <v>35</v>
      </c>
      <c r="N494" s="605" t="s">
        <v>210</v>
      </c>
      <c r="O494" s="605" t="s">
        <v>114</v>
      </c>
      <c r="P494" s="605">
        <v>3</v>
      </c>
      <c r="Q494" s="605">
        <v>5</v>
      </c>
      <c r="R494" s="613">
        <v>4</v>
      </c>
      <c r="S494" s="614" t="s">
        <v>237</v>
      </c>
      <c r="T494" s="967"/>
      <c r="U494" s="967"/>
      <c r="V494" s="995"/>
      <c r="W494" s="995"/>
      <c r="X494" s="995"/>
      <c r="Y494" s="995"/>
      <c r="Z494" s="995"/>
      <c r="AA494" s="1003"/>
      <c r="AB494" s="1004"/>
    </row>
    <row r="495" spans="1:28">
      <c r="A495" s="605">
        <v>622110</v>
      </c>
      <c r="B495" s="605" t="s">
        <v>331</v>
      </c>
      <c r="C495" s="609" t="s">
        <v>227</v>
      </c>
      <c r="D495" s="605"/>
      <c r="E495" s="609" t="s">
        <v>1470</v>
      </c>
      <c r="F495" s="608">
        <v>1</v>
      </c>
      <c r="G495" s="609" t="s">
        <v>40</v>
      </c>
      <c r="H495" s="610" t="s">
        <v>1471</v>
      </c>
      <c r="I495" s="611" t="s">
        <v>59</v>
      </c>
      <c r="J495" s="611" t="s">
        <v>1364</v>
      </c>
      <c r="K495" s="612">
        <v>24</v>
      </c>
      <c r="L495" s="609" t="s">
        <v>192</v>
      </c>
      <c r="M495" s="605">
        <v>35</v>
      </c>
      <c r="N495" s="605" t="s">
        <v>210</v>
      </c>
      <c r="O495" s="605" t="s">
        <v>114</v>
      </c>
      <c r="P495" s="605">
        <v>1</v>
      </c>
      <c r="Q495" s="605">
        <v>3</v>
      </c>
      <c r="R495" s="613">
        <v>1</v>
      </c>
      <c r="S495" s="614"/>
      <c r="T495" s="967"/>
      <c r="U495" s="967"/>
      <c r="V495" s="995"/>
      <c r="W495" s="995"/>
      <c r="X495" s="995"/>
      <c r="Y495" s="995"/>
      <c r="Z495" s="995"/>
      <c r="AA495" s="1003"/>
      <c r="AB495" s="1004"/>
    </row>
    <row r="496" spans="1:28">
      <c r="A496" s="605">
        <v>622110</v>
      </c>
      <c r="B496" s="605" t="s">
        <v>331</v>
      </c>
      <c r="C496" s="609" t="s">
        <v>227</v>
      </c>
      <c r="D496" s="605"/>
      <c r="E496" s="609" t="s">
        <v>1472</v>
      </c>
      <c r="F496" s="608">
        <v>1</v>
      </c>
      <c r="G496" s="609" t="s">
        <v>40</v>
      </c>
      <c r="H496" s="610" t="s">
        <v>1471</v>
      </c>
      <c r="I496" s="611" t="s">
        <v>59</v>
      </c>
      <c r="J496" s="611" t="s">
        <v>1031</v>
      </c>
      <c r="K496" s="612">
        <v>16</v>
      </c>
      <c r="L496" s="609" t="s">
        <v>192</v>
      </c>
      <c r="M496" s="605">
        <v>35</v>
      </c>
      <c r="N496" s="605" t="s">
        <v>210</v>
      </c>
      <c r="O496" s="605" t="s">
        <v>114</v>
      </c>
      <c r="P496" s="605">
        <v>1</v>
      </c>
      <c r="Q496" s="605">
        <v>3</v>
      </c>
      <c r="R496" s="613">
        <v>1</v>
      </c>
      <c r="S496" s="614"/>
      <c r="T496" s="967"/>
      <c r="U496" s="967"/>
      <c r="V496" s="995"/>
      <c r="W496" s="995"/>
      <c r="X496" s="995"/>
      <c r="Y496" s="995"/>
      <c r="Z496" s="995"/>
      <c r="AA496" s="1003"/>
      <c r="AB496" s="1004"/>
    </row>
    <row r="497" spans="1:28">
      <c r="A497" s="605">
        <v>622110</v>
      </c>
      <c r="B497" s="605" t="s">
        <v>331</v>
      </c>
      <c r="C497" s="609" t="s">
        <v>227</v>
      </c>
      <c r="D497" s="605"/>
      <c r="E497" s="609" t="s">
        <v>1473</v>
      </c>
      <c r="F497" s="608">
        <v>1</v>
      </c>
      <c r="G497" s="609" t="s">
        <v>40</v>
      </c>
      <c r="H497" s="610" t="s">
        <v>1377</v>
      </c>
      <c r="I497" s="611" t="s">
        <v>207</v>
      </c>
      <c r="J497" s="611" t="s">
        <v>1366</v>
      </c>
      <c r="K497" s="612">
        <v>58</v>
      </c>
      <c r="L497" s="609" t="s">
        <v>192</v>
      </c>
      <c r="M497" s="605">
        <v>35</v>
      </c>
      <c r="N497" s="605" t="s">
        <v>210</v>
      </c>
      <c r="O497" s="605" t="s">
        <v>114</v>
      </c>
      <c r="P497" s="605">
        <v>1</v>
      </c>
      <c r="Q497" s="605">
        <v>5</v>
      </c>
      <c r="R497" s="613">
        <v>2</v>
      </c>
      <c r="S497" s="614"/>
      <c r="T497" s="967"/>
      <c r="U497" s="967"/>
      <c r="V497" s="995"/>
      <c r="W497" s="995"/>
      <c r="X497" s="995"/>
      <c r="Y497" s="995"/>
      <c r="Z497" s="995"/>
      <c r="AA497" s="1003"/>
      <c r="AB497" s="1004"/>
    </row>
    <row r="498" spans="1:28">
      <c r="A498" s="605">
        <v>622110</v>
      </c>
      <c r="B498" s="605" t="s">
        <v>331</v>
      </c>
      <c r="C498" s="609" t="s">
        <v>227</v>
      </c>
      <c r="D498" s="605"/>
      <c r="E498" s="609" t="s">
        <v>1474</v>
      </c>
      <c r="F498" s="608">
        <v>1</v>
      </c>
      <c r="G498" s="609" t="s">
        <v>40</v>
      </c>
      <c r="H498" s="610" t="s">
        <v>1358</v>
      </c>
      <c r="I498" s="611" t="s">
        <v>207</v>
      </c>
      <c r="J498" s="611" t="s">
        <v>1369</v>
      </c>
      <c r="K498" s="612">
        <v>27</v>
      </c>
      <c r="L498" s="609" t="s">
        <v>192</v>
      </c>
      <c r="M498" s="605">
        <v>35</v>
      </c>
      <c r="N498" s="605" t="s">
        <v>210</v>
      </c>
      <c r="O498" s="605" t="s">
        <v>114</v>
      </c>
      <c r="P498" s="605">
        <v>1</v>
      </c>
      <c r="Q498" s="605">
        <v>4</v>
      </c>
      <c r="R498" s="613">
        <v>1</v>
      </c>
      <c r="S498" s="614"/>
      <c r="T498" s="967"/>
      <c r="U498" s="967"/>
      <c r="V498" s="995"/>
      <c r="W498" s="995"/>
      <c r="X498" s="995"/>
      <c r="Y498" s="995"/>
      <c r="Z498" s="995"/>
      <c r="AA498" s="1003"/>
      <c r="AB498" s="1004"/>
    </row>
    <row r="499" spans="1:28">
      <c r="A499" s="605">
        <v>622110</v>
      </c>
      <c r="B499" s="605" t="s">
        <v>331</v>
      </c>
      <c r="C499" s="609" t="s">
        <v>227</v>
      </c>
      <c r="D499" s="605"/>
      <c r="E499" s="609" t="s">
        <v>1475</v>
      </c>
      <c r="F499" s="608">
        <v>1</v>
      </c>
      <c r="G499" s="609" t="s">
        <v>40</v>
      </c>
      <c r="H499" s="610" t="s">
        <v>1377</v>
      </c>
      <c r="I499" s="611" t="s">
        <v>207</v>
      </c>
      <c r="J499" s="611" t="s">
        <v>1476</v>
      </c>
      <c r="K499" s="612">
        <v>45</v>
      </c>
      <c r="L499" s="609" t="s">
        <v>192</v>
      </c>
      <c r="M499" s="605">
        <v>35</v>
      </c>
      <c r="N499" s="605" t="s">
        <v>210</v>
      </c>
      <c r="O499" s="605" t="s">
        <v>114</v>
      </c>
      <c r="P499" s="605">
        <v>1</v>
      </c>
      <c r="Q499" s="605">
        <v>5</v>
      </c>
      <c r="R499" s="613">
        <v>2</v>
      </c>
      <c r="S499" s="614"/>
      <c r="T499" s="967"/>
      <c r="U499" s="967"/>
      <c r="V499" s="995"/>
      <c r="W499" s="995"/>
      <c r="X499" s="995"/>
      <c r="Y499" s="995"/>
      <c r="Z499" s="995"/>
      <c r="AA499" s="1003"/>
      <c r="AB499" s="1004"/>
    </row>
    <row r="500" spans="1:28">
      <c r="A500" s="605">
        <v>622110</v>
      </c>
      <c r="B500" s="605" t="s">
        <v>331</v>
      </c>
      <c r="C500" s="609" t="s">
        <v>227</v>
      </c>
      <c r="D500" s="605"/>
      <c r="E500" s="609" t="s">
        <v>1477</v>
      </c>
      <c r="F500" s="608">
        <v>1</v>
      </c>
      <c r="G500" s="609" t="s">
        <v>40</v>
      </c>
      <c r="H500" s="610" t="s">
        <v>1377</v>
      </c>
      <c r="I500" s="611" t="s">
        <v>207</v>
      </c>
      <c r="J500" s="611" t="s">
        <v>1478</v>
      </c>
      <c r="K500" s="612">
        <v>18</v>
      </c>
      <c r="L500" s="609" t="s">
        <v>192</v>
      </c>
      <c r="M500" s="605">
        <v>35</v>
      </c>
      <c r="N500" s="605" t="s">
        <v>210</v>
      </c>
      <c r="O500" s="605" t="s">
        <v>114</v>
      </c>
      <c r="P500" s="605">
        <v>1</v>
      </c>
      <c r="Q500" s="605">
        <v>5</v>
      </c>
      <c r="R500" s="613">
        <v>2</v>
      </c>
      <c r="S500" s="614"/>
      <c r="T500" s="967"/>
      <c r="U500" s="967"/>
      <c r="V500" s="995"/>
      <c r="W500" s="995"/>
      <c r="X500" s="995"/>
      <c r="Y500" s="995"/>
      <c r="Z500" s="995"/>
      <c r="AA500" s="1003"/>
      <c r="AB500" s="1004"/>
    </row>
    <row r="501" spans="1:28">
      <c r="A501" s="605">
        <v>622110</v>
      </c>
      <c r="B501" s="605" t="s">
        <v>331</v>
      </c>
      <c r="C501" s="609" t="s">
        <v>227</v>
      </c>
      <c r="D501" s="605"/>
      <c r="E501" s="609" t="s">
        <v>1479</v>
      </c>
      <c r="F501" s="608">
        <v>1</v>
      </c>
      <c r="G501" s="609" t="s">
        <v>40</v>
      </c>
      <c r="H501" s="610" t="s">
        <v>230</v>
      </c>
      <c r="I501" s="611" t="s">
        <v>207</v>
      </c>
      <c r="J501" s="611" t="s">
        <v>1372</v>
      </c>
      <c r="K501" s="612">
        <v>8</v>
      </c>
      <c r="L501" s="609" t="s">
        <v>192</v>
      </c>
      <c r="M501" s="605">
        <v>35</v>
      </c>
      <c r="N501" s="605" t="s">
        <v>210</v>
      </c>
      <c r="O501" s="605" t="s">
        <v>114</v>
      </c>
      <c r="P501" s="605">
        <v>1</v>
      </c>
      <c r="Q501" s="605">
        <v>3</v>
      </c>
      <c r="R501" s="613">
        <v>1</v>
      </c>
      <c r="S501" s="614"/>
      <c r="T501" s="967"/>
      <c r="U501" s="967"/>
      <c r="V501" s="995"/>
      <c r="W501" s="995"/>
      <c r="X501" s="995"/>
      <c r="Y501" s="995"/>
      <c r="Z501" s="995"/>
      <c r="AA501" s="1003"/>
      <c r="AB501" s="1004"/>
    </row>
    <row r="502" spans="1:28">
      <c r="A502" s="605">
        <v>622110</v>
      </c>
      <c r="B502" s="605" t="s">
        <v>331</v>
      </c>
      <c r="C502" s="609" t="s">
        <v>227</v>
      </c>
      <c r="D502" s="605"/>
      <c r="E502" s="609" t="s">
        <v>1480</v>
      </c>
      <c r="F502" s="608">
        <v>1</v>
      </c>
      <c r="G502" s="609" t="s">
        <v>40</v>
      </c>
      <c r="H502" s="610" t="s">
        <v>230</v>
      </c>
      <c r="I502" s="611" t="s">
        <v>207</v>
      </c>
      <c r="J502" s="611" t="s">
        <v>1481</v>
      </c>
      <c r="K502" s="612">
        <v>30</v>
      </c>
      <c r="L502" s="609" t="s">
        <v>192</v>
      </c>
      <c r="M502" s="605">
        <v>35</v>
      </c>
      <c r="N502" s="605" t="s">
        <v>210</v>
      </c>
      <c r="O502" s="605" t="s">
        <v>114</v>
      </c>
      <c r="P502" s="605">
        <v>1</v>
      </c>
      <c r="Q502" s="605">
        <v>3</v>
      </c>
      <c r="R502" s="613">
        <v>1</v>
      </c>
      <c r="S502" s="614"/>
      <c r="T502" s="967"/>
      <c r="U502" s="967"/>
      <c r="V502" s="995"/>
      <c r="W502" s="995"/>
      <c r="X502" s="995"/>
      <c r="Y502" s="995"/>
      <c r="Z502" s="995"/>
      <c r="AA502" s="1003"/>
      <c r="AB502" s="1004"/>
    </row>
    <row r="503" spans="1:28">
      <c r="A503" s="605">
        <v>622110</v>
      </c>
      <c r="B503" s="605" t="s">
        <v>331</v>
      </c>
      <c r="C503" s="609" t="s">
        <v>227</v>
      </c>
      <c r="D503" s="605"/>
      <c r="E503" s="609" t="s">
        <v>1482</v>
      </c>
      <c r="F503" s="608">
        <v>1</v>
      </c>
      <c r="G503" s="609" t="s">
        <v>40</v>
      </c>
      <c r="H503" s="610" t="s">
        <v>1377</v>
      </c>
      <c r="I503" s="611" t="s">
        <v>207</v>
      </c>
      <c r="J503" s="611" t="s">
        <v>1483</v>
      </c>
      <c r="K503" s="612">
        <v>33</v>
      </c>
      <c r="L503" s="609" t="s">
        <v>192</v>
      </c>
      <c r="M503" s="605">
        <v>35</v>
      </c>
      <c r="N503" s="605" t="s">
        <v>210</v>
      </c>
      <c r="O503" s="605" t="s">
        <v>114</v>
      </c>
      <c r="P503" s="605">
        <v>1</v>
      </c>
      <c r="Q503" s="605">
        <v>3</v>
      </c>
      <c r="R503" s="613">
        <v>1</v>
      </c>
      <c r="S503" s="614"/>
      <c r="T503" s="967"/>
      <c r="U503" s="967"/>
      <c r="V503" s="995"/>
      <c r="W503" s="995"/>
      <c r="X503" s="995"/>
      <c r="Y503" s="995"/>
      <c r="Z503" s="995"/>
      <c r="AA503" s="1003"/>
      <c r="AB503" s="1004"/>
    </row>
    <row r="504" spans="1:28">
      <c r="A504" s="605">
        <v>622110</v>
      </c>
      <c r="B504" s="605" t="s">
        <v>331</v>
      </c>
      <c r="C504" s="609" t="s">
        <v>227</v>
      </c>
      <c r="D504" s="605"/>
      <c r="E504" s="657" t="s">
        <v>1484</v>
      </c>
      <c r="F504" s="608">
        <v>1</v>
      </c>
      <c r="G504" s="609" t="s">
        <v>40</v>
      </c>
      <c r="H504" s="610" t="s">
        <v>184</v>
      </c>
      <c r="I504" s="611" t="s">
        <v>205</v>
      </c>
      <c r="J504" s="611" t="s">
        <v>1485</v>
      </c>
      <c r="K504" s="612" t="s">
        <v>184</v>
      </c>
      <c r="L504" s="609" t="s">
        <v>184</v>
      </c>
      <c r="M504" s="605">
        <v>35</v>
      </c>
      <c r="N504" s="605" t="s">
        <v>210</v>
      </c>
      <c r="O504" s="605" t="s">
        <v>114</v>
      </c>
      <c r="P504" s="605">
        <v>2</v>
      </c>
      <c r="Q504" s="605">
        <v>5</v>
      </c>
      <c r="R504" s="613">
        <v>3</v>
      </c>
      <c r="S504" s="614"/>
      <c r="T504" s="967"/>
      <c r="U504" s="967"/>
      <c r="V504" s="995"/>
      <c r="W504" s="995"/>
      <c r="X504" s="995"/>
      <c r="Y504" s="995"/>
      <c r="Z504" s="995"/>
      <c r="AA504" s="1003"/>
      <c r="AB504" s="1004"/>
    </row>
    <row r="505" spans="1:28">
      <c r="A505" s="605">
        <v>622110</v>
      </c>
      <c r="B505" s="605" t="s">
        <v>331</v>
      </c>
      <c r="C505" s="609" t="s">
        <v>227</v>
      </c>
      <c r="D505" s="605"/>
      <c r="E505" s="657" t="s">
        <v>1486</v>
      </c>
      <c r="F505" s="608">
        <v>1</v>
      </c>
      <c r="G505" s="609" t="s">
        <v>40</v>
      </c>
      <c r="H505" s="610" t="s">
        <v>184</v>
      </c>
      <c r="I505" s="611" t="s">
        <v>205</v>
      </c>
      <c r="J505" s="611" t="s">
        <v>1487</v>
      </c>
      <c r="K505" s="612" t="s">
        <v>184</v>
      </c>
      <c r="L505" s="609" t="s">
        <v>184</v>
      </c>
      <c r="M505" s="605">
        <v>35</v>
      </c>
      <c r="N505" s="605" t="s">
        <v>210</v>
      </c>
      <c r="O505" s="605" t="s">
        <v>114</v>
      </c>
      <c r="P505" s="605">
        <v>2</v>
      </c>
      <c r="Q505" s="605">
        <v>5</v>
      </c>
      <c r="R505" s="613">
        <v>3</v>
      </c>
      <c r="S505" s="614"/>
      <c r="T505" s="967"/>
      <c r="U505" s="967"/>
      <c r="V505" s="995"/>
      <c r="W505" s="995"/>
      <c r="X505" s="995"/>
      <c r="Y505" s="995"/>
      <c r="Z505" s="995"/>
      <c r="AA505" s="1003"/>
      <c r="AB505" s="1004"/>
    </row>
    <row r="506" spans="1:28">
      <c r="A506" s="605">
        <v>622110</v>
      </c>
      <c r="B506" s="605" t="s">
        <v>331</v>
      </c>
      <c r="C506" s="609" t="s">
        <v>227</v>
      </c>
      <c r="D506" s="605"/>
      <c r="E506" s="657" t="s">
        <v>1488</v>
      </c>
      <c r="F506" s="608">
        <v>1</v>
      </c>
      <c r="G506" s="609" t="s">
        <v>40</v>
      </c>
      <c r="H506" s="610" t="s">
        <v>184</v>
      </c>
      <c r="I506" s="611" t="s">
        <v>193</v>
      </c>
      <c r="J506" s="611" t="s">
        <v>702</v>
      </c>
      <c r="K506" s="612" t="s">
        <v>184</v>
      </c>
      <c r="L506" s="609" t="s">
        <v>184</v>
      </c>
      <c r="M506" s="605">
        <v>35</v>
      </c>
      <c r="N506" s="605" t="s">
        <v>210</v>
      </c>
      <c r="O506" s="605" t="s">
        <v>114</v>
      </c>
      <c r="P506" s="605">
        <v>2</v>
      </c>
      <c r="Q506" s="605">
        <v>5</v>
      </c>
      <c r="R506" s="613">
        <v>3</v>
      </c>
      <c r="S506" s="614"/>
      <c r="T506" s="967"/>
      <c r="U506" s="967"/>
      <c r="V506" s="995"/>
      <c r="W506" s="995"/>
      <c r="X506" s="995"/>
      <c r="Y506" s="995"/>
      <c r="Z506" s="995"/>
      <c r="AA506" s="1003"/>
      <c r="AB506" s="1004"/>
    </row>
    <row r="507" spans="1:28">
      <c r="A507" s="605">
        <v>622110</v>
      </c>
      <c r="B507" s="605" t="s">
        <v>331</v>
      </c>
      <c r="C507" s="609" t="s">
        <v>227</v>
      </c>
      <c r="D507" s="605"/>
      <c r="E507" s="657" t="s">
        <v>1489</v>
      </c>
      <c r="F507" s="608">
        <v>1</v>
      </c>
      <c r="G507" s="609" t="s">
        <v>40</v>
      </c>
      <c r="H507" s="610" t="s">
        <v>184</v>
      </c>
      <c r="I507" s="611" t="s">
        <v>207</v>
      </c>
      <c r="J507" s="611" t="s">
        <v>1372</v>
      </c>
      <c r="K507" s="612" t="s">
        <v>184</v>
      </c>
      <c r="L507" s="609" t="s">
        <v>184</v>
      </c>
      <c r="M507" s="605">
        <v>35</v>
      </c>
      <c r="N507" s="605" t="s">
        <v>210</v>
      </c>
      <c r="O507" s="605" t="s">
        <v>114</v>
      </c>
      <c r="P507" s="605">
        <v>2</v>
      </c>
      <c r="Q507" s="605">
        <v>5</v>
      </c>
      <c r="R507" s="613">
        <v>3</v>
      </c>
      <c r="S507" s="614"/>
      <c r="T507" s="967"/>
      <c r="U507" s="967"/>
      <c r="V507" s="995"/>
      <c r="W507" s="995"/>
      <c r="X507" s="995"/>
      <c r="Y507" s="995"/>
      <c r="Z507" s="995"/>
      <c r="AA507" s="1003"/>
      <c r="AB507" s="1004"/>
    </row>
    <row r="508" spans="1:28">
      <c r="A508" s="605">
        <v>622110</v>
      </c>
      <c r="B508" s="605" t="s">
        <v>331</v>
      </c>
      <c r="C508" s="609" t="s">
        <v>227</v>
      </c>
      <c r="D508" s="605"/>
      <c r="E508" s="657" t="s">
        <v>1490</v>
      </c>
      <c r="F508" s="608">
        <v>1</v>
      </c>
      <c r="G508" s="609" t="s">
        <v>40</v>
      </c>
      <c r="H508" s="610" t="s">
        <v>184</v>
      </c>
      <c r="I508" s="611" t="s">
        <v>59</v>
      </c>
      <c r="J508" s="611" t="s">
        <v>1491</v>
      </c>
      <c r="K508" s="612" t="s">
        <v>184</v>
      </c>
      <c r="L508" s="609" t="s">
        <v>184</v>
      </c>
      <c r="M508" s="605">
        <v>35</v>
      </c>
      <c r="N508" s="605" t="s">
        <v>210</v>
      </c>
      <c r="O508" s="605" t="s">
        <v>114</v>
      </c>
      <c r="P508" s="605">
        <v>2</v>
      </c>
      <c r="Q508" s="605">
        <v>5</v>
      </c>
      <c r="R508" s="613">
        <v>3</v>
      </c>
      <c r="S508" s="614"/>
      <c r="T508" s="967"/>
      <c r="U508" s="967"/>
      <c r="V508" s="995"/>
      <c r="W508" s="995"/>
      <c r="X508" s="995"/>
      <c r="Y508" s="995"/>
      <c r="Z508" s="995"/>
      <c r="AA508" s="1003"/>
      <c r="AB508" s="1004"/>
    </row>
    <row r="509" spans="1:28">
      <c r="A509" s="605">
        <v>622110</v>
      </c>
      <c r="B509" s="605" t="s">
        <v>331</v>
      </c>
      <c r="C509" s="609" t="s">
        <v>227</v>
      </c>
      <c r="D509" s="605"/>
      <c r="E509" s="657" t="s">
        <v>1492</v>
      </c>
      <c r="F509" s="608">
        <v>1</v>
      </c>
      <c r="G509" s="609" t="s">
        <v>40</v>
      </c>
      <c r="H509" s="610" t="s">
        <v>184</v>
      </c>
      <c r="I509" s="611" t="s">
        <v>205</v>
      </c>
      <c r="J509" s="611" t="s">
        <v>951</v>
      </c>
      <c r="K509" s="612" t="s">
        <v>184</v>
      </c>
      <c r="L509" s="609" t="s">
        <v>184</v>
      </c>
      <c r="M509" s="605">
        <v>35</v>
      </c>
      <c r="N509" s="605" t="s">
        <v>210</v>
      </c>
      <c r="O509" s="605" t="s">
        <v>114</v>
      </c>
      <c r="P509" s="605">
        <v>2</v>
      </c>
      <c r="Q509" s="605">
        <v>5</v>
      </c>
      <c r="R509" s="613">
        <v>3</v>
      </c>
      <c r="S509" s="614"/>
      <c r="T509" s="967"/>
      <c r="U509" s="967"/>
      <c r="V509" s="995"/>
      <c r="W509" s="995"/>
      <c r="X509" s="995"/>
      <c r="Y509" s="995"/>
      <c r="Z509" s="995"/>
      <c r="AA509" s="1003"/>
      <c r="AB509" s="1004"/>
    </row>
    <row r="510" spans="1:28">
      <c r="A510" s="605">
        <v>622110</v>
      </c>
      <c r="B510" s="605" t="s">
        <v>331</v>
      </c>
      <c r="C510" s="609" t="s">
        <v>227</v>
      </c>
      <c r="D510" s="605"/>
      <c r="E510" s="657" t="s">
        <v>1493</v>
      </c>
      <c r="F510" s="608">
        <v>1</v>
      </c>
      <c r="G510" s="609" t="s">
        <v>40</v>
      </c>
      <c r="H510" s="610" t="s">
        <v>184</v>
      </c>
      <c r="I510" s="611" t="s">
        <v>187</v>
      </c>
      <c r="J510" s="611" t="s">
        <v>1494</v>
      </c>
      <c r="K510" s="612" t="s">
        <v>184</v>
      </c>
      <c r="L510" s="609" t="s">
        <v>184</v>
      </c>
      <c r="M510" s="605">
        <v>35</v>
      </c>
      <c r="N510" s="605" t="s">
        <v>210</v>
      </c>
      <c r="O510" s="605" t="s">
        <v>114</v>
      </c>
      <c r="P510" s="605">
        <v>2</v>
      </c>
      <c r="Q510" s="605">
        <v>5</v>
      </c>
      <c r="R510" s="613">
        <v>3</v>
      </c>
      <c r="S510" s="614"/>
      <c r="T510" s="967"/>
      <c r="U510" s="967"/>
      <c r="V510" s="995"/>
      <c r="W510" s="995"/>
      <c r="X510" s="995"/>
      <c r="Y510" s="995"/>
      <c r="Z510" s="995"/>
      <c r="AA510" s="1003"/>
      <c r="AB510" s="1004"/>
    </row>
    <row r="511" spans="1:28">
      <c r="A511" s="605">
        <v>622110</v>
      </c>
      <c r="B511" s="605" t="s">
        <v>331</v>
      </c>
      <c r="C511" s="609" t="s">
        <v>227</v>
      </c>
      <c r="D511" s="605"/>
      <c r="E511" s="657" t="s">
        <v>1495</v>
      </c>
      <c r="F511" s="608">
        <v>1</v>
      </c>
      <c r="G511" s="609" t="s">
        <v>40</v>
      </c>
      <c r="H511" s="610" t="s">
        <v>184</v>
      </c>
      <c r="I511" s="611" t="s">
        <v>205</v>
      </c>
      <c r="J511" s="611" t="s">
        <v>1496</v>
      </c>
      <c r="K511" s="612" t="s">
        <v>184</v>
      </c>
      <c r="L511" s="609" t="s">
        <v>184</v>
      </c>
      <c r="M511" s="605">
        <v>35</v>
      </c>
      <c r="N511" s="605" t="s">
        <v>210</v>
      </c>
      <c r="O511" s="605" t="s">
        <v>114</v>
      </c>
      <c r="P511" s="605">
        <v>2</v>
      </c>
      <c r="Q511" s="605">
        <v>5</v>
      </c>
      <c r="R511" s="613">
        <v>3</v>
      </c>
      <c r="S511" s="614"/>
      <c r="T511" s="967"/>
      <c r="U511" s="967"/>
      <c r="V511" s="995"/>
      <c r="W511" s="995"/>
      <c r="X511" s="995"/>
      <c r="Y511" s="995"/>
      <c r="Z511" s="995"/>
      <c r="AA511" s="1003"/>
      <c r="AB511" s="1004"/>
    </row>
    <row r="512" spans="1:28">
      <c r="A512" s="605">
        <v>622110</v>
      </c>
      <c r="B512" s="605" t="s">
        <v>331</v>
      </c>
      <c r="C512" s="609" t="s">
        <v>227</v>
      </c>
      <c r="D512" s="605"/>
      <c r="E512" s="657" t="s">
        <v>1497</v>
      </c>
      <c r="F512" s="608">
        <v>1</v>
      </c>
      <c r="G512" s="609" t="s">
        <v>40</v>
      </c>
      <c r="H512" s="610" t="s">
        <v>184</v>
      </c>
      <c r="I512" s="611" t="s">
        <v>191</v>
      </c>
      <c r="J512" s="611" t="s">
        <v>1498</v>
      </c>
      <c r="K512" s="612" t="s">
        <v>184</v>
      </c>
      <c r="L512" s="609" t="s">
        <v>184</v>
      </c>
      <c r="M512" s="605">
        <v>35</v>
      </c>
      <c r="N512" s="605" t="s">
        <v>210</v>
      </c>
      <c r="O512" s="605" t="s">
        <v>114</v>
      </c>
      <c r="P512" s="605">
        <v>2</v>
      </c>
      <c r="Q512" s="605">
        <v>5</v>
      </c>
      <c r="R512" s="613">
        <v>3</v>
      </c>
      <c r="S512" s="614"/>
      <c r="T512" s="967"/>
      <c r="U512" s="967"/>
      <c r="V512" s="995"/>
      <c r="W512" s="995"/>
      <c r="X512" s="995"/>
      <c r="Y512" s="995"/>
      <c r="Z512" s="995"/>
      <c r="AA512" s="1003"/>
      <c r="AB512" s="1004"/>
    </row>
    <row r="513" spans="1:28">
      <c r="A513" s="605">
        <v>622110</v>
      </c>
      <c r="B513" s="605" t="s">
        <v>331</v>
      </c>
      <c r="C513" s="609" t="s">
        <v>227</v>
      </c>
      <c r="D513" s="605"/>
      <c r="E513" s="657" t="s">
        <v>1499</v>
      </c>
      <c r="F513" s="608">
        <v>1</v>
      </c>
      <c r="G513" s="609" t="s">
        <v>40</v>
      </c>
      <c r="H513" s="610" t="s">
        <v>184</v>
      </c>
      <c r="I513" s="611" t="s">
        <v>187</v>
      </c>
      <c r="J513" s="611" t="s">
        <v>1400</v>
      </c>
      <c r="K513" s="612" t="s">
        <v>184</v>
      </c>
      <c r="L513" s="609" t="s">
        <v>184</v>
      </c>
      <c r="M513" s="605">
        <v>35</v>
      </c>
      <c r="N513" s="605" t="s">
        <v>210</v>
      </c>
      <c r="O513" s="605" t="s">
        <v>114</v>
      </c>
      <c r="P513" s="605">
        <v>2</v>
      </c>
      <c r="Q513" s="605">
        <v>5</v>
      </c>
      <c r="R513" s="613">
        <v>3</v>
      </c>
      <c r="S513" s="614"/>
      <c r="T513" s="967"/>
      <c r="U513" s="967"/>
      <c r="V513" s="995"/>
      <c r="W513" s="995"/>
      <c r="X513" s="995"/>
      <c r="Y513" s="995"/>
      <c r="Z513" s="995"/>
      <c r="AA513" s="1003"/>
      <c r="AB513" s="1004"/>
    </row>
    <row r="514" spans="1:28">
      <c r="A514" s="605">
        <v>622110</v>
      </c>
      <c r="B514" s="605" t="s">
        <v>331</v>
      </c>
      <c r="C514" s="609" t="s">
        <v>227</v>
      </c>
      <c r="D514" s="605"/>
      <c r="E514" s="657" t="s">
        <v>1500</v>
      </c>
      <c r="F514" s="608">
        <v>1</v>
      </c>
      <c r="G514" s="609" t="s">
        <v>40</v>
      </c>
      <c r="H514" s="610" t="s">
        <v>184</v>
      </c>
      <c r="I514" s="611" t="s">
        <v>59</v>
      </c>
      <c r="J514" s="611" t="s">
        <v>1031</v>
      </c>
      <c r="K514" s="612" t="s">
        <v>184</v>
      </c>
      <c r="L514" s="609" t="s">
        <v>184</v>
      </c>
      <c r="M514" s="605">
        <v>35</v>
      </c>
      <c r="N514" s="605" t="s">
        <v>210</v>
      </c>
      <c r="O514" s="605" t="s">
        <v>114</v>
      </c>
      <c r="P514" s="605">
        <v>2</v>
      </c>
      <c r="Q514" s="605">
        <v>5</v>
      </c>
      <c r="R514" s="613">
        <v>3</v>
      </c>
      <c r="S514" s="614"/>
      <c r="T514" s="967"/>
      <c r="U514" s="967"/>
      <c r="V514" s="995"/>
      <c r="W514" s="995"/>
      <c r="X514" s="995"/>
      <c r="Y514" s="995"/>
      <c r="Z514" s="995"/>
      <c r="AA514" s="1003"/>
      <c r="AB514" s="1004"/>
    </row>
    <row r="515" spans="1:28">
      <c r="A515" s="605">
        <v>622110</v>
      </c>
      <c r="B515" s="605" t="s">
        <v>331</v>
      </c>
      <c r="C515" s="609" t="s">
        <v>227</v>
      </c>
      <c r="D515" s="605"/>
      <c r="E515" s="657" t="s">
        <v>1501</v>
      </c>
      <c r="F515" s="608">
        <v>1</v>
      </c>
      <c r="G515" s="609" t="s">
        <v>40</v>
      </c>
      <c r="H515" s="610" t="s">
        <v>184</v>
      </c>
      <c r="I515" s="611" t="s">
        <v>187</v>
      </c>
      <c r="J515" s="611" t="s">
        <v>1502</v>
      </c>
      <c r="K515" s="612" t="s">
        <v>184</v>
      </c>
      <c r="L515" s="609" t="s">
        <v>184</v>
      </c>
      <c r="M515" s="605">
        <v>35</v>
      </c>
      <c r="N515" s="605" t="s">
        <v>210</v>
      </c>
      <c r="O515" s="605" t="s">
        <v>114</v>
      </c>
      <c r="P515" s="605">
        <v>2</v>
      </c>
      <c r="Q515" s="605">
        <v>5</v>
      </c>
      <c r="R515" s="613">
        <v>3</v>
      </c>
      <c r="S515" s="614"/>
      <c r="T515" s="967"/>
      <c r="U515" s="967"/>
      <c r="V515" s="995"/>
      <c r="W515" s="995"/>
      <c r="X515" s="995"/>
      <c r="Y515" s="995"/>
      <c r="Z515" s="995"/>
      <c r="AA515" s="1003"/>
      <c r="AB515" s="1004"/>
    </row>
    <row r="516" spans="1:28">
      <c r="A516" s="605">
        <v>622110</v>
      </c>
      <c r="B516" s="605" t="s">
        <v>331</v>
      </c>
      <c r="C516" s="609" t="s">
        <v>227</v>
      </c>
      <c r="D516" s="605"/>
      <c r="E516" s="657" t="s">
        <v>1503</v>
      </c>
      <c r="F516" s="608">
        <v>1</v>
      </c>
      <c r="G516" s="609" t="s">
        <v>40</v>
      </c>
      <c r="H516" s="610" t="s">
        <v>184</v>
      </c>
      <c r="I516" s="611" t="s">
        <v>187</v>
      </c>
      <c r="J516" s="611" t="s">
        <v>1504</v>
      </c>
      <c r="K516" s="612" t="s">
        <v>184</v>
      </c>
      <c r="L516" s="609" t="s">
        <v>184</v>
      </c>
      <c r="M516" s="605">
        <v>35</v>
      </c>
      <c r="N516" s="605" t="s">
        <v>210</v>
      </c>
      <c r="O516" s="605" t="s">
        <v>114</v>
      </c>
      <c r="P516" s="605">
        <v>2</v>
      </c>
      <c r="Q516" s="605">
        <v>5</v>
      </c>
      <c r="R516" s="613">
        <v>3</v>
      </c>
      <c r="S516" s="614"/>
      <c r="T516" s="967"/>
      <c r="U516" s="967"/>
      <c r="V516" s="995"/>
      <c r="W516" s="995"/>
      <c r="X516" s="995"/>
      <c r="Y516" s="995"/>
      <c r="Z516" s="995"/>
      <c r="AA516" s="1003"/>
      <c r="AB516" s="1004"/>
    </row>
    <row r="517" spans="1:28">
      <c r="A517" s="605">
        <v>622110</v>
      </c>
      <c r="B517" s="605" t="s">
        <v>331</v>
      </c>
      <c r="C517" s="609" t="s">
        <v>227</v>
      </c>
      <c r="D517" s="605"/>
      <c r="E517" s="657" t="s">
        <v>1505</v>
      </c>
      <c r="F517" s="608">
        <v>1</v>
      </c>
      <c r="G517" s="609" t="s">
        <v>40</v>
      </c>
      <c r="H517" s="610" t="s">
        <v>184</v>
      </c>
      <c r="I517" s="611" t="s">
        <v>330</v>
      </c>
      <c r="J517" s="611" t="s">
        <v>1506</v>
      </c>
      <c r="K517" s="612" t="s">
        <v>184</v>
      </c>
      <c r="L517" s="609" t="s">
        <v>184</v>
      </c>
      <c r="M517" s="605">
        <v>35</v>
      </c>
      <c r="N517" s="605" t="s">
        <v>210</v>
      </c>
      <c r="O517" s="605" t="s">
        <v>114</v>
      </c>
      <c r="P517" s="605">
        <v>2</v>
      </c>
      <c r="Q517" s="605">
        <v>5</v>
      </c>
      <c r="R517" s="613">
        <v>3</v>
      </c>
      <c r="S517" s="614"/>
      <c r="T517" s="967"/>
      <c r="U517" s="967"/>
      <c r="V517" s="995"/>
      <c r="W517" s="995"/>
      <c r="X517" s="995"/>
      <c r="Y517" s="995"/>
      <c r="Z517" s="995"/>
      <c r="AA517" s="1003"/>
      <c r="AB517" s="1004"/>
    </row>
    <row r="518" spans="1:28">
      <c r="A518" s="605">
        <v>622110</v>
      </c>
      <c r="B518" s="605" t="s">
        <v>331</v>
      </c>
      <c r="C518" s="609" t="s">
        <v>227</v>
      </c>
      <c r="D518" s="605"/>
      <c r="E518" s="657" t="s">
        <v>1507</v>
      </c>
      <c r="F518" s="608">
        <v>1</v>
      </c>
      <c r="G518" s="609" t="s">
        <v>40</v>
      </c>
      <c r="H518" s="610" t="s">
        <v>184</v>
      </c>
      <c r="I518" s="611" t="s">
        <v>330</v>
      </c>
      <c r="J518" s="611" t="s">
        <v>1508</v>
      </c>
      <c r="K518" s="612" t="s">
        <v>184</v>
      </c>
      <c r="L518" s="609" t="s">
        <v>184</v>
      </c>
      <c r="M518" s="605">
        <v>35</v>
      </c>
      <c r="N518" s="605" t="s">
        <v>210</v>
      </c>
      <c r="O518" s="605" t="s">
        <v>114</v>
      </c>
      <c r="P518" s="605">
        <v>2</v>
      </c>
      <c r="Q518" s="605">
        <v>5</v>
      </c>
      <c r="R518" s="613">
        <v>3</v>
      </c>
      <c r="S518" s="614"/>
      <c r="T518" s="967"/>
      <c r="U518" s="967"/>
      <c r="V518" s="995"/>
      <c r="W518" s="995"/>
      <c r="X518" s="995"/>
      <c r="Y518" s="995"/>
      <c r="Z518" s="995"/>
      <c r="AA518" s="1003"/>
      <c r="AB518" s="1004"/>
    </row>
    <row r="519" spans="1:28">
      <c r="A519" s="605">
        <v>622110</v>
      </c>
      <c r="B519" s="605" t="s">
        <v>331</v>
      </c>
      <c r="C519" s="609" t="s">
        <v>227</v>
      </c>
      <c r="D519" s="605"/>
      <c r="E519" s="657" t="s">
        <v>1509</v>
      </c>
      <c r="F519" s="608">
        <v>1</v>
      </c>
      <c r="G519" s="609" t="s">
        <v>40</v>
      </c>
      <c r="H519" s="610" t="s">
        <v>184</v>
      </c>
      <c r="I519" s="611" t="s">
        <v>197</v>
      </c>
      <c r="J519" s="611" t="s">
        <v>1510</v>
      </c>
      <c r="K519" s="612" t="s">
        <v>184</v>
      </c>
      <c r="L519" s="609" t="s">
        <v>184</v>
      </c>
      <c r="M519" s="605">
        <v>35</v>
      </c>
      <c r="N519" s="605" t="s">
        <v>210</v>
      </c>
      <c r="O519" s="605" t="s">
        <v>114</v>
      </c>
      <c r="P519" s="605">
        <v>2</v>
      </c>
      <c r="Q519" s="605">
        <v>5</v>
      </c>
      <c r="R519" s="613">
        <v>3</v>
      </c>
      <c r="S519" s="614"/>
      <c r="T519" s="967"/>
      <c r="U519" s="967"/>
      <c r="V519" s="995"/>
      <c r="W519" s="995"/>
      <c r="X519" s="995"/>
      <c r="Y519" s="995"/>
      <c r="Z519" s="995"/>
      <c r="AA519" s="1003"/>
      <c r="AB519" s="1004"/>
    </row>
    <row r="520" spans="1:28">
      <c r="A520" s="605">
        <v>622110</v>
      </c>
      <c r="B520" s="605" t="s">
        <v>331</v>
      </c>
      <c r="C520" s="609" t="s">
        <v>227</v>
      </c>
      <c r="D520" s="605"/>
      <c r="E520" s="657" t="s">
        <v>1511</v>
      </c>
      <c r="F520" s="608">
        <v>1</v>
      </c>
      <c r="G520" s="609" t="s">
        <v>40</v>
      </c>
      <c r="H520" s="610" t="s">
        <v>184</v>
      </c>
      <c r="I520" s="611" t="s">
        <v>187</v>
      </c>
      <c r="J520" s="611" t="s">
        <v>1512</v>
      </c>
      <c r="K520" s="612" t="s">
        <v>184</v>
      </c>
      <c r="L520" s="609" t="s">
        <v>184</v>
      </c>
      <c r="M520" s="605">
        <v>35</v>
      </c>
      <c r="N520" s="605" t="s">
        <v>210</v>
      </c>
      <c r="O520" s="605" t="s">
        <v>114</v>
      </c>
      <c r="P520" s="605">
        <v>2</v>
      </c>
      <c r="Q520" s="605">
        <v>5</v>
      </c>
      <c r="R520" s="613">
        <v>3</v>
      </c>
      <c r="S520" s="614"/>
      <c r="T520" s="967"/>
      <c r="U520" s="967"/>
      <c r="V520" s="995"/>
      <c r="W520" s="995"/>
      <c r="X520" s="995"/>
      <c r="Y520" s="995"/>
      <c r="Z520" s="995"/>
      <c r="AA520" s="1003"/>
      <c r="AB520" s="1004"/>
    </row>
    <row r="521" spans="1:28">
      <c r="A521" s="605">
        <v>622110</v>
      </c>
      <c r="B521" s="605" t="s">
        <v>331</v>
      </c>
      <c r="C521" s="609" t="s">
        <v>227</v>
      </c>
      <c r="D521" s="605"/>
      <c r="E521" s="657" t="s">
        <v>1513</v>
      </c>
      <c r="F521" s="608">
        <v>1</v>
      </c>
      <c r="G521" s="609" t="s">
        <v>40</v>
      </c>
      <c r="H521" s="610" t="s">
        <v>184</v>
      </c>
      <c r="I521" s="611" t="s">
        <v>205</v>
      </c>
      <c r="J521" s="611" t="s">
        <v>701</v>
      </c>
      <c r="K521" s="612" t="s">
        <v>184</v>
      </c>
      <c r="L521" s="609" t="s">
        <v>184</v>
      </c>
      <c r="M521" s="605">
        <v>35</v>
      </c>
      <c r="N521" s="605" t="s">
        <v>210</v>
      </c>
      <c r="O521" s="605" t="s">
        <v>114</v>
      </c>
      <c r="P521" s="605">
        <v>2</v>
      </c>
      <c r="Q521" s="605">
        <v>5</v>
      </c>
      <c r="R521" s="613">
        <v>3</v>
      </c>
      <c r="S521" s="614"/>
      <c r="T521" s="967"/>
      <c r="U521" s="967"/>
      <c r="V521" s="995"/>
      <c r="W521" s="995"/>
      <c r="X521" s="995"/>
      <c r="Y521" s="995"/>
      <c r="Z521" s="995"/>
      <c r="AA521" s="1003"/>
      <c r="AB521" s="1004"/>
    </row>
    <row r="522" spans="1:28">
      <c r="A522" s="605">
        <v>622110</v>
      </c>
      <c r="B522" s="605" t="s">
        <v>331</v>
      </c>
      <c r="C522" s="609" t="s">
        <v>227</v>
      </c>
      <c r="D522" s="605"/>
      <c r="E522" s="657" t="s">
        <v>1514</v>
      </c>
      <c r="F522" s="608">
        <v>1</v>
      </c>
      <c r="G522" s="609" t="s">
        <v>40</v>
      </c>
      <c r="H522" s="610" t="s">
        <v>184</v>
      </c>
      <c r="I522" s="611" t="s">
        <v>197</v>
      </c>
      <c r="J522" s="611" t="s">
        <v>1515</v>
      </c>
      <c r="K522" s="612" t="s">
        <v>184</v>
      </c>
      <c r="L522" s="609" t="s">
        <v>184</v>
      </c>
      <c r="M522" s="605">
        <v>35</v>
      </c>
      <c r="N522" s="605" t="s">
        <v>210</v>
      </c>
      <c r="O522" s="605" t="s">
        <v>114</v>
      </c>
      <c r="P522" s="605">
        <v>2</v>
      </c>
      <c r="Q522" s="605">
        <v>5</v>
      </c>
      <c r="R522" s="613">
        <v>3</v>
      </c>
      <c r="S522" s="614"/>
      <c r="T522" s="967"/>
      <c r="U522" s="967"/>
      <c r="V522" s="995"/>
      <c r="W522" s="995"/>
      <c r="X522" s="995"/>
      <c r="Y522" s="995"/>
      <c r="Z522" s="995"/>
      <c r="AA522" s="1003"/>
      <c r="AB522" s="1004"/>
    </row>
    <row r="523" spans="1:28">
      <c r="A523" s="605">
        <v>622110</v>
      </c>
      <c r="B523" s="605" t="s">
        <v>331</v>
      </c>
      <c r="C523" s="609" t="s">
        <v>227</v>
      </c>
      <c r="D523" s="605"/>
      <c r="E523" s="657" t="s">
        <v>1516</v>
      </c>
      <c r="F523" s="608">
        <v>1</v>
      </c>
      <c r="G523" s="609" t="s">
        <v>40</v>
      </c>
      <c r="H523" s="610" t="s">
        <v>184</v>
      </c>
      <c r="I523" s="611" t="s">
        <v>197</v>
      </c>
      <c r="J523" s="611" t="s">
        <v>1517</v>
      </c>
      <c r="K523" s="612" t="s">
        <v>184</v>
      </c>
      <c r="L523" s="609" t="s">
        <v>184</v>
      </c>
      <c r="M523" s="605">
        <v>35</v>
      </c>
      <c r="N523" s="605" t="s">
        <v>210</v>
      </c>
      <c r="O523" s="605" t="s">
        <v>114</v>
      </c>
      <c r="P523" s="605">
        <v>2</v>
      </c>
      <c r="Q523" s="605">
        <v>5</v>
      </c>
      <c r="R523" s="613">
        <v>3</v>
      </c>
      <c r="S523" s="614"/>
      <c r="T523" s="967"/>
      <c r="U523" s="967"/>
      <c r="V523" s="995"/>
      <c r="W523" s="995"/>
      <c r="X523" s="995"/>
      <c r="Y523" s="995"/>
      <c r="Z523" s="995"/>
      <c r="AA523" s="1003"/>
      <c r="AB523" s="1004"/>
    </row>
    <row r="524" spans="1:28">
      <c r="A524" s="605">
        <v>622110</v>
      </c>
      <c r="B524" s="605" t="s">
        <v>331</v>
      </c>
      <c r="C524" s="609" t="s">
        <v>227</v>
      </c>
      <c r="D524" s="605"/>
      <c r="E524" s="657" t="s">
        <v>1518</v>
      </c>
      <c r="F524" s="608">
        <v>1</v>
      </c>
      <c r="G524" s="609" t="s">
        <v>40</v>
      </c>
      <c r="H524" s="610" t="s">
        <v>184</v>
      </c>
      <c r="I524" s="611" t="s">
        <v>197</v>
      </c>
      <c r="J524" s="611" t="s">
        <v>1519</v>
      </c>
      <c r="K524" s="612" t="s">
        <v>184</v>
      </c>
      <c r="L524" s="609" t="s">
        <v>184</v>
      </c>
      <c r="M524" s="605">
        <v>35</v>
      </c>
      <c r="N524" s="605" t="s">
        <v>210</v>
      </c>
      <c r="O524" s="605" t="s">
        <v>114</v>
      </c>
      <c r="P524" s="605">
        <v>2</v>
      </c>
      <c r="Q524" s="605">
        <v>5</v>
      </c>
      <c r="R524" s="613">
        <v>3</v>
      </c>
      <c r="S524" s="614"/>
      <c r="T524" s="967"/>
      <c r="U524" s="967"/>
      <c r="V524" s="995"/>
      <c r="W524" s="995"/>
      <c r="X524" s="995"/>
      <c r="Y524" s="995"/>
      <c r="Z524" s="995"/>
      <c r="AA524" s="1003"/>
      <c r="AB524" s="1004"/>
    </row>
    <row r="525" spans="1:28">
      <c r="A525" s="605">
        <v>622110</v>
      </c>
      <c r="B525" s="605" t="s">
        <v>331</v>
      </c>
      <c r="C525" s="609" t="s">
        <v>227</v>
      </c>
      <c r="D525" s="605"/>
      <c r="E525" s="657" t="s">
        <v>1520</v>
      </c>
      <c r="F525" s="608">
        <v>1</v>
      </c>
      <c r="G525" s="609" t="s">
        <v>40</v>
      </c>
      <c r="H525" s="610" t="s">
        <v>184</v>
      </c>
      <c r="I525" s="611" t="s">
        <v>330</v>
      </c>
      <c r="J525" s="611" t="s">
        <v>1521</v>
      </c>
      <c r="K525" s="612" t="s">
        <v>184</v>
      </c>
      <c r="L525" s="609" t="s">
        <v>184</v>
      </c>
      <c r="M525" s="605">
        <v>35</v>
      </c>
      <c r="N525" s="605" t="s">
        <v>210</v>
      </c>
      <c r="O525" s="605" t="s">
        <v>114</v>
      </c>
      <c r="P525" s="605">
        <v>2</v>
      </c>
      <c r="Q525" s="605">
        <v>5</v>
      </c>
      <c r="R525" s="613">
        <v>3</v>
      </c>
      <c r="S525" s="614"/>
      <c r="T525" s="967"/>
      <c r="U525" s="967"/>
      <c r="V525" s="995"/>
      <c r="W525" s="995"/>
      <c r="X525" s="995"/>
      <c r="Y525" s="995"/>
      <c r="Z525" s="995"/>
      <c r="AA525" s="1003"/>
      <c r="AB525" s="1004"/>
    </row>
    <row r="526" spans="1:28">
      <c r="A526" s="605">
        <v>622110</v>
      </c>
      <c r="B526" s="605" t="s">
        <v>331</v>
      </c>
      <c r="C526" s="609" t="s">
        <v>227</v>
      </c>
      <c r="D526" s="605"/>
      <c r="E526" s="657" t="s">
        <v>1522</v>
      </c>
      <c r="F526" s="608">
        <v>1</v>
      </c>
      <c r="G526" s="609" t="s">
        <v>40</v>
      </c>
      <c r="H526" s="610" t="s">
        <v>184</v>
      </c>
      <c r="I526" s="611" t="s">
        <v>197</v>
      </c>
      <c r="J526" s="611" t="s">
        <v>1523</v>
      </c>
      <c r="K526" s="612" t="s">
        <v>184</v>
      </c>
      <c r="L526" s="609" t="s">
        <v>184</v>
      </c>
      <c r="M526" s="605">
        <v>35</v>
      </c>
      <c r="N526" s="605" t="s">
        <v>210</v>
      </c>
      <c r="O526" s="605" t="s">
        <v>114</v>
      </c>
      <c r="P526" s="605">
        <v>2</v>
      </c>
      <c r="Q526" s="605">
        <v>5</v>
      </c>
      <c r="R526" s="613">
        <v>3</v>
      </c>
      <c r="S526" s="614"/>
      <c r="T526" s="967"/>
      <c r="U526" s="967"/>
      <c r="V526" s="995"/>
      <c r="W526" s="995"/>
      <c r="X526" s="995"/>
      <c r="Y526" s="995"/>
      <c r="Z526" s="995"/>
      <c r="AA526" s="1003"/>
      <c r="AB526" s="1004"/>
    </row>
    <row r="527" spans="1:28">
      <c r="A527" s="605">
        <v>622110</v>
      </c>
      <c r="B527" s="605" t="s">
        <v>331</v>
      </c>
      <c r="C527" s="609" t="s">
        <v>227</v>
      </c>
      <c r="D527" s="605"/>
      <c r="E527" s="657" t="s">
        <v>1524</v>
      </c>
      <c r="F527" s="608">
        <v>1</v>
      </c>
      <c r="G527" s="609" t="s">
        <v>40</v>
      </c>
      <c r="H527" s="610" t="s">
        <v>184</v>
      </c>
      <c r="I527" s="611" t="s">
        <v>191</v>
      </c>
      <c r="J527" s="611" t="s">
        <v>1525</v>
      </c>
      <c r="K527" s="612" t="s">
        <v>184</v>
      </c>
      <c r="L527" s="609" t="s">
        <v>184</v>
      </c>
      <c r="M527" s="605">
        <v>35</v>
      </c>
      <c r="N527" s="605" t="s">
        <v>210</v>
      </c>
      <c r="O527" s="605" t="s">
        <v>114</v>
      </c>
      <c r="P527" s="605">
        <v>2</v>
      </c>
      <c r="Q527" s="605">
        <v>5</v>
      </c>
      <c r="R527" s="613">
        <v>3</v>
      </c>
      <c r="S527" s="614"/>
      <c r="T527" s="967"/>
      <c r="U527" s="967"/>
      <c r="V527" s="995"/>
      <c r="W527" s="995"/>
      <c r="X527" s="995"/>
      <c r="Y527" s="995"/>
      <c r="Z527" s="995"/>
      <c r="AA527" s="1003"/>
      <c r="AB527" s="1004"/>
    </row>
    <row r="528" spans="1:28">
      <c r="A528" s="605">
        <v>622110</v>
      </c>
      <c r="B528" s="605" t="s">
        <v>331</v>
      </c>
      <c r="C528" s="609" t="s">
        <v>227</v>
      </c>
      <c r="D528" s="605"/>
      <c r="E528" s="657" t="s">
        <v>1526</v>
      </c>
      <c r="F528" s="608">
        <v>1</v>
      </c>
      <c r="G528" s="609" t="s">
        <v>40</v>
      </c>
      <c r="H528" s="610" t="s">
        <v>184</v>
      </c>
      <c r="I528" s="611" t="s">
        <v>187</v>
      </c>
      <c r="J528" s="611" t="s">
        <v>1527</v>
      </c>
      <c r="K528" s="612" t="s">
        <v>184</v>
      </c>
      <c r="L528" s="609" t="s">
        <v>184</v>
      </c>
      <c r="M528" s="605">
        <v>35</v>
      </c>
      <c r="N528" s="605" t="s">
        <v>210</v>
      </c>
      <c r="O528" s="605" t="s">
        <v>114</v>
      </c>
      <c r="P528" s="605">
        <v>2</v>
      </c>
      <c r="Q528" s="605">
        <v>5</v>
      </c>
      <c r="R528" s="613">
        <v>3</v>
      </c>
      <c r="S528" s="614"/>
      <c r="T528" s="967"/>
      <c r="U528" s="967"/>
      <c r="V528" s="995"/>
      <c r="W528" s="995"/>
      <c r="X528" s="995"/>
      <c r="Y528" s="995"/>
      <c r="Z528" s="995"/>
      <c r="AA528" s="1003"/>
      <c r="AB528" s="1004"/>
    </row>
    <row r="529" spans="1:28">
      <c r="A529" s="605">
        <v>622110</v>
      </c>
      <c r="B529" s="605" t="s">
        <v>331</v>
      </c>
      <c r="C529" s="609" t="s">
        <v>227</v>
      </c>
      <c r="D529" s="605"/>
      <c r="E529" s="657" t="s">
        <v>1528</v>
      </c>
      <c r="F529" s="608">
        <v>1</v>
      </c>
      <c r="G529" s="609" t="s">
        <v>40</v>
      </c>
      <c r="H529" s="610" t="s">
        <v>184</v>
      </c>
      <c r="I529" s="611" t="s">
        <v>196</v>
      </c>
      <c r="J529" s="611" t="s">
        <v>1529</v>
      </c>
      <c r="K529" s="612" t="s">
        <v>184</v>
      </c>
      <c r="L529" s="609" t="s">
        <v>184</v>
      </c>
      <c r="M529" s="605">
        <v>35</v>
      </c>
      <c r="N529" s="605" t="s">
        <v>210</v>
      </c>
      <c r="O529" s="605" t="s">
        <v>114</v>
      </c>
      <c r="P529" s="605">
        <v>2</v>
      </c>
      <c r="Q529" s="605">
        <v>5</v>
      </c>
      <c r="R529" s="613">
        <v>3</v>
      </c>
      <c r="S529" s="614"/>
      <c r="T529" s="967"/>
      <c r="U529" s="967"/>
      <c r="V529" s="995"/>
      <c r="W529" s="995"/>
      <c r="X529" s="995"/>
      <c r="Y529" s="995"/>
      <c r="Z529" s="995"/>
      <c r="AA529" s="1003"/>
      <c r="AB529" s="1004"/>
    </row>
    <row r="530" spans="1:28">
      <c r="A530" s="605">
        <v>622110</v>
      </c>
      <c r="B530" s="605" t="s">
        <v>331</v>
      </c>
      <c r="C530" s="609" t="s">
        <v>227</v>
      </c>
      <c r="D530" s="605"/>
      <c r="E530" s="657" t="s">
        <v>1530</v>
      </c>
      <c r="F530" s="608">
        <v>1</v>
      </c>
      <c r="G530" s="609" t="s">
        <v>40</v>
      </c>
      <c r="H530" s="610" t="s">
        <v>184</v>
      </c>
      <c r="I530" s="611" t="s">
        <v>187</v>
      </c>
      <c r="J530" s="611" t="s">
        <v>709</v>
      </c>
      <c r="K530" s="612" t="s">
        <v>184</v>
      </c>
      <c r="L530" s="609" t="s">
        <v>184</v>
      </c>
      <c r="M530" s="605">
        <v>35</v>
      </c>
      <c r="N530" s="605" t="s">
        <v>210</v>
      </c>
      <c r="O530" s="605" t="s">
        <v>114</v>
      </c>
      <c r="P530" s="605">
        <v>1</v>
      </c>
      <c r="Q530" s="605">
        <v>5</v>
      </c>
      <c r="R530" s="613">
        <v>2</v>
      </c>
      <c r="S530" s="614"/>
      <c r="T530" s="967"/>
      <c r="U530" s="967"/>
      <c r="V530" s="995"/>
      <c r="W530" s="995"/>
      <c r="X530" s="995"/>
      <c r="Y530" s="995"/>
      <c r="Z530" s="995"/>
      <c r="AA530" s="1003"/>
      <c r="AB530" s="1004"/>
    </row>
    <row r="531" spans="1:28">
      <c r="A531" s="605">
        <v>622110</v>
      </c>
      <c r="B531" s="605" t="s">
        <v>331</v>
      </c>
      <c r="C531" s="609" t="s">
        <v>227</v>
      </c>
      <c r="D531" s="605"/>
      <c r="E531" s="657" t="s">
        <v>1531</v>
      </c>
      <c r="F531" s="608">
        <v>1</v>
      </c>
      <c r="G531" s="609" t="s">
        <v>40</v>
      </c>
      <c r="H531" s="610" t="s">
        <v>184</v>
      </c>
      <c r="I531" s="611" t="s">
        <v>187</v>
      </c>
      <c r="J531" s="611" t="s">
        <v>1532</v>
      </c>
      <c r="K531" s="612" t="s">
        <v>184</v>
      </c>
      <c r="L531" s="609" t="s">
        <v>184</v>
      </c>
      <c r="M531" s="605">
        <v>35</v>
      </c>
      <c r="N531" s="605" t="s">
        <v>210</v>
      </c>
      <c r="O531" s="605" t="s">
        <v>114</v>
      </c>
      <c r="P531" s="605">
        <v>2</v>
      </c>
      <c r="Q531" s="605">
        <v>5</v>
      </c>
      <c r="R531" s="613">
        <v>3</v>
      </c>
      <c r="S531" s="614"/>
      <c r="T531" s="967"/>
      <c r="U531" s="967"/>
      <c r="V531" s="995"/>
      <c r="W531" s="995"/>
      <c r="X531" s="995"/>
      <c r="Y531" s="995"/>
      <c r="Z531" s="995"/>
      <c r="AA531" s="1003"/>
      <c r="AB531" s="1004"/>
    </row>
    <row r="532" spans="1:28">
      <c r="A532" s="605">
        <v>622110</v>
      </c>
      <c r="B532" s="605" t="s">
        <v>331</v>
      </c>
      <c r="C532" s="609" t="s">
        <v>227</v>
      </c>
      <c r="D532" s="605"/>
      <c r="E532" s="657" t="s">
        <v>1533</v>
      </c>
      <c r="F532" s="608">
        <v>1</v>
      </c>
      <c r="G532" s="609" t="s">
        <v>40</v>
      </c>
      <c r="H532" s="610" t="s">
        <v>184</v>
      </c>
      <c r="I532" s="611" t="s">
        <v>197</v>
      </c>
      <c r="J532" s="611" t="s">
        <v>1534</v>
      </c>
      <c r="K532" s="612" t="s">
        <v>184</v>
      </c>
      <c r="L532" s="609" t="s">
        <v>184</v>
      </c>
      <c r="M532" s="605">
        <v>35</v>
      </c>
      <c r="N532" s="605" t="s">
        <v>210</v>
      </c>
      <c r="O532" s="605" t="s">
        <v>114</v>
      </c>
      <c r="P532" s="605">
        <v>2</v>
      </c>
      <c r="Q532" s="605">
        <v>5</v>
      </c>
      <c r="R532" s="613">
        <v>3</v>
      </c>
      <c r="S532" s="614"/>
      <c r="T532" s="967"/>
      <c r="U532" s="967"/>
      <c r="V532" s="995"/>
      <c r="W532" s="995"/>
      <c r="X532" s="995"/>
      <c r="Y532" s="995"/>
      <c r="Z532" s="995"/>
      <c r="AA532" s="1003"/>
      <c r="AB532" s="1004"/>
    </row>
    <row r="533" spans="1:28">
      <c r="A533" s="605">
        <v>622110</v>
      </c>
      <c r="B533" s="605" t="s">
        <v>331</v>
      </c>
      <c r="C533" s="609" t="s">
        <v>227</v>
      </c>
      <c r="D533" s="605"/>
      <c r="E533" s="657" t="s">
        <v>1535</v>
      </c>
      <c r="F533" s="608">
        <v>1</v>
      </c>
      <c r="G533" s="609" t="s">
        <v>40</v>
      </c>
      <c r="H533" s="610" t="s">
        <v>184</v>
      </c>
      <c r="I533" s="611" t="s">
        <v>197</v>
      </c>
      <c r="J533" s="611" t="s">
        <v>1536</v>
      </c>
      <c r="K533" s="612" t="s">
        <v>184</v>
      </c>
      <c r="L533" s="609" t="s">
        <v>184</v>
      </c>
      <c r="M533" s="605">
        <v>35</v>
      </c>
      <c r="N533" s="605" t="s">
        <v>210</v>
      </c>
      <c r="O533" s="605" t="s">
        <v>114</v>
      </c>
      <c r="P533" s="605">
        <v>2</v>
      </c>
      <c r="Q533" s="605">
        <v>5</v>
      </c>
      <c r="R533" s="613">
        <v>3</v>
      </c>
      <c r="S533" s="614"/>
      <c r="T533" s="967"/>
      <c r="U533" s="967"/>
      <c r="V533" s="995"/>
      <c r="W533" s="995"/>
      <c r="X533" s="995"/>
      <c r="Y533" s="995"/>
      <c r="Z533" s="995"/>
      <c r="AA533" s="1003"/>
      <c r="AB533" s="1004"/>
    </row>
    <row r="534" spans="1:28">
      <c r="A534" s="605">
        <v>622110</v>
      </c>
      <c r="B534" s="605" t="s">
        <v>331</v>
      </c>
      <c r="C534" s="609" t="s">
        <v>227</v>
      </c>
      <c r="D534" s="605"/>
      <c r="E534" s="657" t="s">
        <v>1537</v>
      </c>
      <c r="F534" s="608">
        <v>1</v>
      </c>
      <c r="G534" s="609" t="s">
        <v>40</v>
      </c>
      <c r="H534" s="610" t="s">
        <v>184</v>
      </c>
      <c r="I534" s="611" t="s">
        <v>187</v>
      </c>
      <c r="J534" s="611" t="s">
        <v>1538</v>
      </c>
      <c r="K534" s="612" t="s">
        <v>184</v>
      </c>
      <c r="L534" s="609" t="s">
        <v>184</v>
      </c>
      <c r="M534" s="605">
        <v>35</v>
      </c>
      <c r="N534" s="605" t="s">
        <v>210</v>
      </c>
      <c r="O534" s="605" t="s">
        <v>114</v>
      </c>
      <c r="P534" s="605">
        <v>2</v>
      </c>
      <c r="Q534" s="605">
        <v>5</v>
      </c>
      <c r="R534" s="613">
        <v>3</v>
      </c>
      <c r="S534" s="614"/>
      <c r="T534" s="967"/>
      <c r="U534" s="967"/>
      <c r="V534" s="995"/>
      <c r="W534" s="995"/>
      <c r="X534" s="995"/>
      <c r="Y534" s="995"/>
      <c r="Z534" s="995"/>
      <c r="AA534" s="1003"/>
      <c r="AB534" s="1004"/>
    </row>
    <row r="535" spans="1:28">
      <c r="A535" s="605">
        <v>622110</v>
      </c>
      <c r="B535" s="605" t="s">
        <v>331</v>
      </c>
      <c r="C535" s="609" t="s">
        <v>227</v>
      </c>
      <c r="D535" s="605"/>
      <c r="E535" s="657" t="s">
        <v>1539</v>
      </c>
      <c r="F535" s="608">
        <v>1</v>
      </c>
      <c r="G535" s="609" t="s">
        <v>40</v>
      </c>
      <c r="H535" s="610" t="s">
        <v>184</v>
      </c>
      <c r="I535" s="611" t="s">
        <v>191</v>
      </c>
      <c r="J535" s="611" t="s">
        <v>1540</v>
      </c>
      <c r="K535" s="612" t="s">
        <v>184</v>
      </c>
      <c r="L535" s="609" t="s">
        <v>184</v>
      </c>
      <c r="M535" s="605">
        <v>35</v>
      </c>
      <c r="N535" s="605" t="s">
        <v>210</v>
      </c>
      <c r="O535" s="605" t="s">
        <v>114</v>
      </c>
      <c r="P535" s="605">
        <v>2</v>
      </c>
      <c r="Q535" s="605">
        <v>5</v>
      </c>
      <c r="R535" s="613">
        <v>3</v>
      </c>
      <c r="S535" s="614"/>
      <c r="T535" s="967"/>
      <c r="U535" s="967"/>
      <c r="V535" s="995"/>
      <c r="W535" s="995"/>
      <c r="X535" s="995"/>
      <c r="Y535" s="995"/>
      <c r="Z535" s="995"/>
      <c r="AA535" s="1003"/>
      <c r="AB535" s="1004"/>
    </row>
    <row r="536" spans="1:28">
      <c r="A536" s="605">
        <v>622110</v>
      </c>
      <c r="B536" s="605" t="s">
        <v>331</v>
      </c>
      <c r="C536" s="609" t="s">
        <v>227</v>
      </c>
      <c r="D536" s="605"/>
      <c r="E536" s="657" t="s">
        <v>1541</v>
      </c>
      <c r="F536" s="608">
        <v>1</v>
      </c>
      <c r="G536" s="609" t="s">
        <v>40</v>
      </c>
      <c r="H536" s="610" t="s">
        <v>184</v>
      </c>
      <c r="I536" s="611" t="s">
        <v>191</v>
      </c>
      <c r="J536" s="611" t="s">
        <v>1542</v>
      </c>
      <c r="K536" s="612" t="s">
        <v>184</v>
      </c>
      <c r="L536" s="609" t="s">
        <v>184</v>
      </c>
      <c r="M536" s="605">
        <v>35</v>
      </c>
      <c r="N536" s="605" t="s">
        <v>210</v>
      </c>
      <c r="O536" s="605" t="s">
        <v>114</v>
      </c>
      <c r="P536" s="605">
        <v>2</v>
      </c>
      <c r="Q536" s="605">
        <v>5</v>
      </c>
      <c r="R536" s="613">
        <v>3</v>
      </c>
      <c r="S536" s="614"/>
      <c r="T536" s="967"/>
      <c r="U536" s="967"/>
      <c r="V536" s="995"/>
      <c r="W536" s="995"/>
      <c r="X536" s="995"/>
      <c r="Y536" s="995"/>
      <c r="Z536" s="995"/>
      <c r="AA536" s="1003"/>
      <c r="AB536" s="1004"/>
    </row>
    <row r="537" spans="1:28">
      <c r="A537" s="605">
        <v>622110</v>
      </c>
      <c r="B537" s="605" t="s">
        <v>331</v>
      </c>
      <c r="C537" s="609" t="s">
        <v>227</v>
      </c>
      <c r="D537" s="605"/>
      <c r="E537" s="657" t="s">
        <v>1543</v>
      </c>
      <c r="F537" s="608">
        <v>1</v>
      </c>
      <c r="G537" s="609" t="s">
        <v>40</v>
      </c>
      <c r="H537" s="610" t="s">
        <v>184</v>
      </c>
      <c r="I537" s="611" t="s">
        <v>191</v>
      </c>
      <c r="J537" s="611" t="s">
        <v>653</v>
      </c>
      <c r="K537" s="612" t="s">
        <v>184</v>
      </c>
      <c r="L537" s="609" t="s">
        <v>184</v>
      </c>
      <c r="M537" s="605">
        <v>35</v>
      </c>
      <c r="N537" s="605" t="s">
        <v>210</v>
      </c>
      <c r="O537" s="605" t="s">
        <v>114</v>
      </c>
      <c r="P537" s="605">
        <v>2</v>
      </c>
      <c r="Q537" s="605">
        <v>5</v>
      </c>
      <c r="R537" s="613">
        <v>3</v>
      </c>
      <c r="S537" s="614"/>
      <c r="T537" s="967"/>
      <c r="U537" s="967"/>
      <c r="V537" s="995"/>
      <c r="W537" s="995"/>
      <c r="X537" s="995"/>
      <c r="Y537" s="995"/>
      <c r="Z537" s="995"/>
      <c r="AA537" s="1003"/>
      <c r="AB537" s="1004"/>
    </row>
    <row r="538" spans="1:28">
      <c r="A538" s="605">
        <v>622110</v>
      </c>
      <c r="B538" s="605" t="s">
        <v>331</v>
      </c>
      <c r="C538" s="609" t="s">
        <v>227</v>
      </c>
      <c r="D538" s="605"/>
      <c r="E538" s="657" t="s">
        <v>1544</v>
      </c>
      <c r="F538" s="608">
        <v>1</v>
      </c>
      <c r="G538" s="609" t="s">
        <v>40</v>
      </c>
      <c r="H538" s="610" t="s">
        <v>184</v>
      </c>
      <c r="I538" s="611" t="s">
        <v>191</v>
      </c>
      <c r="J538" s="611" t="s">
        <v>1545</v>
      </c>
      <c r="K538" s="612" t="s">
        <v>184</v>
      </c>
      <c r="L538" s="609" t="s">
        <v>184</v>
      </c>
      <c r="M538" s="605">
        <v>35</v>
      </c>
      <c r="N538" s="605" t="s">
        <v>210</v>
      </c>
      <c r="O538" s="605" t="s">
        <v>114</v>
      </c>
      <c r="P538" s="605">
        <v>2</v>
      </c>
      <c r="Q538" s="605">
        <v>5</v>
      </c>
      <c r="R538" s="613">
        <v>3</v>
      </c>
      <c r="S538" s="614"/>
      <c r="T538" s="967"/>
      <c r="U538" s="967"/>
      <c r="V538" s="995"/>
      <c r="W538" s="995"/>
      <c r="X538" s="995"/>
      <c r="Y538" s="995"/>
      <c r="Z538" s="995"/>
      <c r="AA538" s="1003"/>
      <c r="AB538" s="1004"/>
    </row>
    <row r="539" spans="1:28">
      <c r="A539" s="605">
        <v>622110</v>
      </c>
      <c r="B539" s="605" t="s">
        <v>331</v>
      </c>
      <c r="C539" s="609" t="s">
        <v>227</v>
      </c>
      <c r="D539" s="605"/>
      <c r="E539" s="657" t="s">
        <v>1546</v>
      </c>
      <c r="F539" s="608">
        <v>1</v>
      </c>
      <c r="G539" s="609" t="s">
        <v>40</v>
      </c>
      <c r="H539" s="610" t="s">
        <v>184</v>
      </c>
      <c r="I539" s="611" t="s">
        <v>191</v>
      </c>
      <c r="J539" s="611" t="s">
        <v>1547</v>
      </c>
      <c r="K539" s="612" t="s">
        <v>184</v>
      </c>
      <c r="L539" s="609" t="s">
        <v>184</v>
      </c>
      <c r="M539" s="605">
        <v>35</v>
      </c>
      <c r="N539" s="605" t="s">
        <v>210</v>
      </c>
      <c r="O539" s="605" t="s">
        <v>114</v>
      </c>
      <c r="P539" s="605">
        <v>2</v>
      </c>
      <c r="Q539" s="605">
        <v>5</v>
      </c>
      <c r="R539" s="613">
        <v>3</v>
      </c>
      <c r="S539" s="614"/>
      <c r="T539" s="967"/>
      <c r="U539" s="967"/>
      <c r="V539" s="995"/>
      <c r="W539" s="995"/>
      <c r="X539" s="995"/>
      <c r="Y539" s="995"/>
      <c r="Z539" s="995"/>
      <c r="AA539" s="1003"/>
      <c r="AB539" s="1004"/>
    </row>
    <row r="540" spans="1:28">
      <c r="A540" s="605">
        <v>622110</v>
      </c>
      <c r="B540" s="605" t="s">
        <v>331</v>
      </c>
      <c r="C540" s="609" t="s">
        <v>227</v>
      </c>
      <c r="D540" s="605"/>
      <c r="E540" s="657" t="s">
        <v>1548</v>
      </c>
      <c r="F540" s="608">
        <v>1</v>
      </c>
      <c r="G540" s="609" t="s">
        <v>40</v>
      </c>
      <c r="H540" s="610" t="s">
        <v>184</v>
      </c>
      <c r="I540" s="611" t="s">
        <v>59</v>
      </c>
      <c r="J540" s="611" t="s">
        <v>1031</v>
      </c>
      <c r="K540" s="612" t="s">
        <v>184</v>
      </c>
      <c r="L540" s="609" t="s">
        <v>184</v>
      </c>
      <c r="M540" s="605">
        <v>35</v>
      </c>
      <c r="N540" s="605" t="s">
        <v>210</v>
      </c>
      <c r="O540" s="605" t="s">
        <v>114</v>
      </c>
      <c r="P540" s="605">
        <v>2</v>
      </c>
      <c r="Q540" s="605">
        <v>5</v>
      </c>
      <c r="R540" s="613">
        <v>3</v>
      </c>
      <c r="S540" s="614"/>
      <c r="T540" s="967"/>
      <c r="U540" s="967"/>
      <c r="V540" s="995"/>
      <c r="W540" s="995"/>
      <c r="X540" s="995"/>
      <c r="Y540" s="995"/>
      <c r="Z540" s="995"/>
      <c r="AA540" s="1003"/>
      <c r="AB540" s="1004"/>
    </row>
    <row r="541" spans="1:28">
      <c r="A541" s="605">
        <v>622110</v>
      </c>
      <c r="B541" s="605" t="s">
        <v>331</v>
      </c>
      <c r="C541" s="609" t="s">
        <v>227</v>
      </c>
      <c r="D541" s="605"/>
      <c r="E541" s="657" t="s">
        <v>1549</v>
      </c>
      <c r="F541" s="608">
        <v>1</v>
      </c>
      <c r="G541" s="609" t="s">
        <v>40</v>
      </c>
      <c r="H541" s="610" t="s">
        <v>184</v>
      </c>
      <c r="I541" s="611" t="s">
        <v>330</v>
      </c>
      <c r="J541" s="611" t="s">
        <v>1550</v>
      </c>
      <c r="K541" s="612" t="s">
        <v>184</v>
      </c>
      <c r="L541" s="609" t="s">
        <v>184</v>
      </c>
      <c r="M541" s="605">
        <v>35</v>
      </c>
      <c r="N541" s="605" t="s">
        <v>210</v>
      </c>
      <c r="O541" s="605" t="s">
        <v>114</v>
      </c>
      <c r="P541" s="605">
        <v>2</v>
      </c>
      <c r="Q541" s="605">
        <v>5</v>
      </c>
      <c r="R541" s="613">
        <v>3</v>
      </c>
      <c r="S541" s="614"/>
      <c r="T541" s="967"/>
      <c r="U541" s="967"/>
      <c r="V541" s="995"/>
      <c r="W541" s="995"/>
      <c r="X541" s="995"/>
      <c r="Y541" s="995"/>
      <c r="Z541" s="995"/>
      <c r="AA541" s="1003"/>
      <c r="AB541" s="1004"/>
    </row>
    <row r="542" spans="1:28">
      <c r="A542" s="605">
        <v>622110</v>
      </c>
      <c r="B542" s="605" t="s">
        <v>331</v>
      </c>
      <c r="C542" s="609" t="s">
        <v>227</v>
      </c>
      <c r="D542" s="605"/>
      <c r="E542" s="657" t="s">
        <v>1551</v>
      </c>
      <c r="F542" s="608">
        <v>1</v>
      </c>
      <c r="G542" s="609" t="s">
        <v>40</v>
      </c>
      <c r="H542" s="610" t="s">
        <v>184</v>
      </c>
      <c r="I542" s="611" t="s">
        <v>196</v>
      </c>
      <c r="J542" s="611" t="s">
        <v>1424</v>
      </c>
      <c r="K542" s="612" t="s">
        <v>184</v>
      </c>
      <c r="L542" s="609" t="s">
        <v>184</v>
      </c>
      <c r="M542" s="605">
        <v>35</v>
      </c>
      <c r="N542" s="605" t="s">
        <v>210</v>
      </c>
      <c r="O542" s="605" t="s">
        <v>114</v>
      </c>
      <c r="P542" s="605">
        <v>2</v>
      </c>
      <c r="Q542" s="605">
        <v>5</v>
      </c>
      <c r="R542" s="613">
        <v>3</v>
      </c>
      <c r="S542" s="614"/>
      <c r="T542" s="967"/>
      <c r="U542" s="967"/>
      <c r="V542" s="995"/>
      <c r="W542" s="995"/>
      <c r="X542" s="995"/>
      <c r="Y542" s="995"/>
      <c r="Z542" s="995"/>
      <c r="AA542" s="1003"/>
      <c r="AB542" s="1004"/>
    </row>
    <row r="543" spans="1:28">
      <c r="A543" s="605">
        <v>622110</v>
      </c>
      <c r="B543" s="605" t="s">
        <v>331</v>
      </c>
      <c r="C543" s="609" t="s">
        <v>227</v>
      </c>
      <c r="D543" s="605"/>
      <c r="E543" s="657" t="s">
        <v>1552</v>
      </c>
      <c r="F543" s="608">
        <v>1</v>
      </c>
      <c r="G543" s="609" t="s">
        <v>40</v>
      </c>
      <c r="H543" s="610" t="s">
        <v>184</v>
      </c>
      <c r="I543" s="611" t="s">
        <v>187</v>
      </c>
      <c r="J543" s="611" t="s">
        <v>1553</v>
      </c>
      <c r="K543" s="612" t="s">
        <v>184</v>
      </c>
      <c r="L543" s="609" t="s">
        <v>184</v>
      </c>
      <c r="M543" s="605">
        <v>35</v>
      </c>
      <c r="N543" s="605" t="s">
        <v>210</v>
      </c>
      <c r="O543" s="605" t="s">
        <v>114</v>
      </c>
      <c r="P543" s="605">
        <v>2</v>
      </c>
      <c r="Q543" s="605">
        <v>5</v>
      </c>
      <c r="R543" s="613">
        <v>3</v>
      </c>
      <c r="S543" s="614"/>
      <c r="T543" s="967"/>
      <c r="U543" s="967"/>
      <c r="V543" s="995"/>
      <c r="W543" s="995"/>
      <c r="X543" s="995"/>
      <c r="Y543" s="995"/>
      <c r="Z543" s="995"/>
      <c r="AA543" s="1003"/>
      <c r="AB543" s="1004"/>
    </row>
    <row r="544" spans="1:28">
      <c r="A544" s="605">
        <v>622110</v>
      </c>
      <c r="B544" s="605" t="s">
        <v>331</v>
      </c>
      <c r="C544" s="609" t="s">
        <v>227</v>
      </c>
      <c r="D544" s="605"/>
      <c r="E544" s="657" t="s">
        <v>1554</v>
      </c>
      <c r="F544" s="608">
        <v>1</v>
      </c>
      <c r="G544" s="609" t="s">
        <v>40</v>
      </c>
      <c r="H544" s="610" t="s">
        <v>184</v>
      </c>
      <c r="I544" s="611" t="s">
        <v>197</v>
      </c>
      <c r="J544" s="611" t="s">
        <v>1555</v>
      </c>
      <c r="K544" s="612" t="s">
        <v>184</v>
      </c>
      <c r="L544" s="609" t="s">
        <v>184</v>
      </c>
      <c r="M544" s="605">
        <v>35</v>
      </c>
      <c r="N544" s="605" t="s">
        <v>210</v>
      </c>
      <c r="O544" s="605" t="s">
        <v>114</v>
      </c>
      <c r="P544" s="605">
        <v>2</v>
      </c>
      <c r="Q544" s="605">
        <v>5</v>
      </c>
      <c r="R544" s="613">
        <v>3</v>
      </c>
      <c r="S544" s="614"/>
      <c r="T544" s="967"/>
      <c r="U544" s="967"/>
      <c r="V544" s="995"/>
      <c r="W544" s="995"/>
      <c r="X544" s="995"/>
      <c r="Y544" s="995"/>
      <c r="Z544" s="995"/>
      <c r="AA544" s="1003"/>
      <c r="AB544" s="1004"/>
    </row>
    <row r="545" spans="1:28">
      <c r="A545" s="605">
        <v>622110</v>
      </c>
      <c r="B545" s="605" t="s">
        <v>331</v>
      </c>
      <c r="C545" s="609" t="s">
        <v>227</v>
      </c>
      <c r="D545" s="605"/>
      <c r="E545" s="657" t="s">
        <v>1556</v>
      </c>
      <c r="F545" s="608">
        <v>1</v>
      </c>
      <c r="G545" s="609" t="s">
        <v>40</v>
      </c>
      <c r="H545" s="610" t="s">
        <v>184</v>
      </c>
      <c r="I545" s="611" t="s">
        <v>187</v>
      </c>
      <c r="J545" s="611" t="s">
        <v>1494</v>
      </c>
      <c r="K545" s="612" t="s">
        <v>184</v>
      </c>
      <c r="L545" s="609" t="s">
        <v>184</v>
      </c>
      <c r="M545" s="605">
        <v>35</v>
      </c>
      <c r="N545" s="605" t="s">
        <v>210</v>
      </c>
      <c r="O545" s="605" t="s">
        <v>114</v>
      </c>
      <c r="P545" s="605">
        <v>2</v>
      </c>
      <c r="Q545" s="605">
        <v>5</v>
      </c>
      <c r="R545" s="613">
        <v>3</v>
      </c>
      <c r="S545" s="614"/>
      <c r="T545" s="967"/>
      <c r="U545" s="967"/>
      <c r="V545" s="995"/>
      <c r="W545" s="995"/>
      <c r="X545" s="995"/>
      <c r="Y545" s="995"/>
      <c r="Z545" s="995"/>
      <c r="AA545" s="1003"/>
      <c r="AB545" s="1004"/>
    </row>
    <row r="546" spans="1:28">
      <c r="A546" s="605">
        <v>622110</v>
      </c>
      <c r="B546" s="605" t="s">
        <v>331</v>
      </c>
      <c r="C546" s="609" t="s">
        <v>227</v>
      </c>
      <c r="D546" s="605"/>
      <c r="E546" s="657" t="s">
        <v>1557</v>
      </c>
      <c r="F546" s="608">
        <v>1</v>
      </c>
      <c r="G546" s="609" t="s">
        <v>40</v>
      </c>
      <c r="H546" s="610" t="s">
        <v>184</v>
      </c>
      <c r="I546" s="611" t="s">
        <v>196</v>
      </c>
      <c r="J546" s="611" t="s">
        <v>1447</v>
      </c>
      <c r="K546" s="612" t="s">
        <v>184</v>
      </c>
      <c r="L546" s="609" t="s">
        <v>184</v>
      </c>
      <c r="M546" s="605">
        <v>35</v>
      </c>
      <c r="N546" s="605" t="s">
        <v>210</v>
      </c>
      <c r="O546" s="605" t="s">
        <v>114</v>
      </c>
      <c r="P546" s="605">
        <v>2</v>
      </c>
      <c r="Q546" s="605">
        <v>5</v>
      </c>
      <c r="R546" s="613">
        <v>3</v>
      </c>
      <c r="S546" s="614"/>
      <c r="T546" s="967"/>
      <c r="U546" s="967"/>
      <c r="V546" s="995"/>
      <c r="W546" s="995"/>
      <c r="X546" s="995"/>
      <c r="Y546" s="995"/>
      <c r="Z546" s="995"/>
      <c r="AA546" s="1003"/>
      <c r="AB546" s="1004"/>
    </row>
    <row r="547" spans="1:28">
      <c r="A547" s="605">
        <v>622110</v>
      </c>
      <c r="B547" s="605" t="s">
        <v>331</v>
      </c>
      <c r="C547" s="609" t="s">
        <v>227</v>
      </c>
      <c r="D547" s="605"/>
      <c r="E547" s="657" t="s">
        <v>1558</v>
      </c>
      <c r="F547" s="608">
        <v>1</v>
      </c>
      <c r="G547" s="609" t="s">
        <v>40</v>
      </c>
      <c r="H547" s="610" t="s">
        <v>184</v>
      </c>
      <c r="I547" s="611" t="s">
        <v>330</v>
      </c>
      <c r="J547" s="611" t="s">
        <v>1559</v>
      </c>
      <c r="K547" s="612" t="s">
        <v>184</v>
      </c>
      <c r="L547" s="609" t="s">
        <v>184</v>
      </c>
      <c r="M547" s="605">
        <v>35</v>
      </c>
      <c r="N547" s="605" t="s">
        <v>210</v>
      </c>
      <c r="O547" s="605" t="s">
        <v>114</v>
      </c>
      <c r="P547" s="605">
        <v>2</v>
      </c>
      <c r="Q547" s="605">
        <v>5</v>
      </c>
      <c r="R547" s="613">
        <v>3</v>
      </c>
      <c r="S547" s="614"/>
      <c r="T547" s="967"/>
      <c r="U547" s="967"/>
      <c r="V547" s="995"/>
      <c r="W547" s="995"/>
      <c r="X547" s="995"/>
      <c r="Y547" s="995"/>
      <c r="Z547" s="995"/>
      <c r="AA547" s="1003"/>
      <c r="AB547" s="1004"/>
    </row>
    <row r="548" spans="1:28">
      <c r="A548" s="605">
        <v>622110</v>
      </c>
      <c r="B548" s="605" t="s">
        <v>331</v>
      </c>
      <c r="C548" s="609" t="s">
        <v>227</v>
      </c>
      <c r="D548" s="605"/>
      <c r="E548" s="657" t="s">
        <v>1560</v>
      </c>
      <c r="F548" s="608">
        <v>1</v>
      </c>
      <c r="G548" s="609" t="s">
        <v>40</v>
      </c>
      <c r="H548" s="610" t="s">
        <v>184</v>
      </c>
      <c r="I548" s="611" t="s">
        <v>330</v>
      </c>
      <c r="J548" s="611" t="s">
        <v>1561</v>
      </c>
      <c r="K548" s="612" t="s">
        <v>184</v>
      </c>
      <c r="L548" s="609" t="s">
        <v>184</v>
      </c>
      <c r="M548" s="605">
        <v>35</v>
      </c>
      <c r="N548" s="605" t="s">
        <v>210</v>
      </c>
      <c r="O548" s="605" t="s">
        <v>114</v>
      </c>
      <c r="P548" s="605">
        <v>2</v>
      </c>
      <c r="Q548" s="605">
        <v>5</v>
      </c>
      <c r="R548" s="613">
        <v>3</v>
      </c>
      <c r="S548" s="614"/>
      <c r="T548" s="967"/>
      <c r="U548" s="967"/>
      <c r="V548" s="995"/>
      <c r="W548" s="995"/>
      <c r="X548" s="995"/>
      <c r="Y548" s="995"/>
      <c r="Z548" s="995"/>
      <c r="AA548" s="1003"/>
      <c r="AB548" s="1004"/>
    </row>
    <row r="549" spans="1:28">
      <c r="A549" s="605">
        <v>622110</v>
      </c>
      <c r="B549" s="605" t="s">
        <v>331</v>
      </c>
      <c r="C549" s="609" t="s">
        <v>227</v>
      </c>
      <c r="D549" s="605"/>
      <c r="E549" s="657" t="s">
        <v>1562</v>
      </c>
      <c r="F549" s="608">
        <v>1</v>
      </c>
      <c r="G549" s="609" t="s">
        <v>40</v>
      </c>
      <c r="H549" s="610" t="s">
        <v>184</v>
      </c>
      <c r="I549" s="611" t="s">
        <v>205</v>
      </c>
      <c r="J549" s="611" t="s">
        <v>703</v>
      </c>
      <c r="K549" s="612" t="s">
        <v>184</v>
      </c>
      <c r="L549" s="609" t="s">
        <v>184</v>
      </c>
      <c r="M549" s="605">
        <v>35</v>
      </c>
      <c r="N549" s="605" t="s">
        <v>210</v>
      </c>
      <c r="O549" s="605" t="s">
        <v>114</v>
      </c>
      <c r="P549" s="605">
        <v>2</v>
      </c>
      <c r="Q549" s="605">
        <v>5</v>
      </c>
      <c r="R549" s="613">
        <v>3</v>
      </c>
      <c r="S549" s="614"/>
      <c r="T549" s="967"/>
      <c r="U549" s="967"/>
      <c r="V549" s="995"/>
      <c r="W549" s="995"/>
      <c r="X549" s="995"/>
      <c r="Y549" s="995"/>
      <c r="Z549" s="995"/>
      <c r="AA549" s="1003"/>
      <c r="AB549" s="1004"/>
    </row>
    <row r="550" spans="1:28">
      <c r="A550" s="605">
        <v>622110</v>
      </c>
      <c r="B550" s="605" t="s">
        <v>331</v>
      </c>
      <c r="C550" s="609" t="s">
        <v>227</v>
      </c>
      <c r="D550" s="605"/>
      <c r="E550" s="657" t="s">
        <v>1563</v>
      </c>
      <c r="F550" s="608">
        <v>1</v>
      </c>
      <c r="G550" s="609" t="s">
        <v>40</v>
      </c>
      <c r="H550" s="610" t="s">
        <v>184</v>
      </c>
      <c r="I550" s="611" t="s">
        <v>330</v>
      </c>
      <c r="J550" s="611" t="s">
        <v>1564</v>
      </c>
      <c r="K550" s="612" t="s">
        <v>184</v>
      </c>
      <c r="L550" s="609" t="s">
        <v>184</v>
      </c>
      <c r="M550" s="605">
        <v>35</v>
      </c>
      <c r="N550" s="605" t="s">
        <v>210</v>
      </c>
      <c r="O550" s="605" t="s">
        <v>114</v>
      </c>
      <c r="P550" s="605">
        <v>2</v>
      </c>
      <c r="Q550" s="605">
        <v>5</v>
      </c>
      <c r="R550" s="613">
        <v>3</v>
      </c>
      <c r="S550" s="614"/>
      <c r="T550" s="967"/>
      <c r="U550" s="967"/>
      <c r="V550" s="995"/>
      <c r="W550" s="995"/>
      <c r="X550" s="995"/>
      <c r="Y550" s="995"/>
      <c r="Z550" s="995"/>
      <c r="AA550" s="1003"/>
      <c r="AB550" s="1004"/>
    </row>
    <row r="551" spans="1:28">
      <c r="A551" s="605">
        <v>622110</v>
      </c>
      <c r="B551" s="605" t="s">
        <v>331</v>
      </c>
      <c r="C551" s="609" t="s">
        <v>227</v>
      </c>
      <c r="D551" s="605"/>
      <c r="E551" s="657" t="s">
        <v>1565</v>
      </c>
      <c r="F551" s="608">
        <v>1</v>
      </c>
      <c r="G551" s="609" t="s">
        <v>40</v>
      </c>
      <c r="H551" s="610" t="s">
        <v>184</v>
      </c>
      <c r="I551" s="611" t="s">
        <v>330</v>
      </c>
      <c r="J551" s="611" t="s">
        <v>1566</v>
      </c>
      <c r="K551" s="612" t="s">
        <v>184</v>
      </c>
      <c r="L551" s="609" t="s">
        <v>184</v>
      </c>
      <c r="M551" s="605">
        <v>35</v>
      </c>
      <c r="N551" s="605" t="s">
        <v>210</v>
      </c>
      <c r="O551" s="605" t="s">
        <v>114</v>
      </c>
      <c r="P551" s="605">
        <v>2</v>
      </c>
      <c r="Q551" s="605">
        <v>5</v>
      </c>
      <c r="R551" s="613">
        <v>3</v>
      </c>
      <c r="S551" s="614"/>
      <c r="T551" s="967"/>
      <c r="U551" s="967"/>
      <c r="V551" s="995"/>
      <c r="W551" s="995"/>
      <c r="X551" s="995"/>
      <c r="Y551" s="995"/>
      <c r="Z551" s="995"/>
      <c r="AA551" s="1003"/>
      <c r="AB551" s="1004"/>
    </row>
    <row r="552" spans="1:28">
      <c r="A552" s="605">
        <v>622110</v>
      </c>
      <c r="B552" s="605" t="s">
        <v>331</v>
      </c>
      <c r="C552" s="609" t="s">
        <v>227</v>
      </c>
      <c r="D552" s="605"/>
      <c r="E552" s="657" t="s">
        <v>1567</v>
      </c>
      <c r="F552" s="608">
        <v>1</v>
      </c>
      <c r="G552" s="609" t="s">
        <v>40</v>
      </c>
      <c r="H552" s="610" t="s">
        <v>184</v>
      </c>
      <c r="I552" s="611" t="s">
        <v>59</v>
      </c>
      <c r="J552" s="611" t="s">
        <v>1568</v>
      </c>
      <c r="K552" s="612" t="s">
        <v>184</v>
      </c>
      <c r="L552" s="609" t="s">
        <v>184</v>
      </c>
      <c r="M552" s="605">
        <v>35</v>
      </c>
      <c r="N552" s="605" t="s">
        <v>210</v>
      </c>
      <c r="O552" s="605" t="s">
        <v>114</v>
      </c>
      <c r="P552" s="605">
        <v>2</v>
      </c>
      <c r="Q552" s="605">
        <v>5</v>
      </c>
      <c r="R552" s="613">
        <v>3</v>
      </c>
      <c r="S552" s="614"/>
      <c r="T552" s="967"/>
      <c r="U552" s="967"/>
      <c r="V552" s="995"/>
      <c r="W552" s="995"/>
      <c r="X552" s="995"/>
      <c r="Y552" s="995"/>
      <c r="Z552" s="995"/>
      <c r="AA552" s="1003"/>
      <c r="AB552" s="1004"/>
    </row>
    <row r="553" spans="1:28">
      <c r="A553" s="605">
        <v>622110</v>
      </c>
      <c r="B553" s="605" t="s">
        <v>331</v>
      </c>
      <c r="C553" s="609" t="s">
        <v>227</v>
      </c>
      <c r="D553" s="605"/>
      <c r="E553" s="657" t="s">
        <v>1569</v>
      </c>
      <c r="F553" s="608">
        <v>1</v>
      </c>
      <c r="G553" s="609" t="s">
        <v>40</v>
      </c>
      <c r="H553" s="610" t="s">
        <v>184</v>
      </c>
      <c r="I553" s="611" t="s">
        <v>330</v>
      </c>
      <c r="J553" s="611" t="s">
        <v>1570</v>
      </c>
      <c r="K553" s="612" t="s">
        <v>184</v>
      </c>
      <c r="L553" s="609" t="s">
        <v>184</v>
      </c>
      <c r="M553" s="605">
        <v>35</v>
      </c>
      <c r="N553" s="605" t="s">
        <v>210</v>
      </c>
      <c r="O553" s="605" t="s">
        <v>114</v>
      </c>
      <c r="P553" s="605">
        <v>2</v>
      </c>
      <c r="Q553" s="605">
        <v>5</v>
      </c>
      <c r="R553" s="613">
        <v>3</v>
      </c>
      <c r="S553" s="614"/>
      <c r="T553" s="967"/>
      <c r="U553" s="967"/>
      <c r="V553" s="995"/>
      <c r="W553" s="995"/>
      <c r="X553" s="995"/>
      <c r="Y553" s="995"/>
      <c r="Z553" s="995"/>
      <c r="AA553" s="1003"/>
      <c r="AB553" s="1004"/>
    </row>
    <row r="554" spans="1:28">
      <c r="A554" s="605">
        <v>622110</v>
      </c>
      <c r="B554" s="605" t="s">
        <v>331</v>
      </c>
      <c r="C554" s="609" t="s">
        <v>227</v>
      </c>
      <c r="D554" s="605"/>
      <c r="E554" s="657" t="s">
        <v>1571</v>
      </c>
      <c r="F554" s="608">
        <v>1</v>
      </c>
      <c r="G554" s="609" t="s">
        <v>40</v>
      </c>
      <c r="H554" s="610" t="s">
        <v>184</v>
      </c>
      <c r="I554" s="611" t="s">
        <v>205</v>
      </c>
      <c r="J554" s="611" t="s">
        <v>1498</v>
      </c>
      <c r="K554" s="612" t="s">
        <v>184</v>
      </c>
      <c r="L554" s="609" t="s">
        <v>184</v>
      </c>
      <c r="M554" s="605">
        <v>35</v>
      </c>
      <c r="N554" s="605" t="s">
        <v>210</v>
      </c>
      <c r="O554" s="605" t="s">
        <v>114</v>
      </c>
      <c r="P554" s="605">
        <v>2</v>
      </c>
      <c r="Q554" s="605">
        <v>5</v>
      </c>
      <c r="R554" s="613">
        <v>3</v>
      </c>
      <c r="S554" s="614"/>
      <c r="T554" s="967"/>
      <c r="U554" s="967"/>
      <c r="V554" s="995"/>
      <c r="W554" s="995"/>
      <c r="X554" s="995"/>
      <c r="Y554" s="995"/>
      <c r="Z554" s="995"/>
      <c r="AA554" s="1003"/>
      <c r="AB554" s="1004"/>
    </row>
    <row r="555" spans="1:28">
      <c r="A555" s="605">
        <v>622110</v>
      </c>
      <c r="B555" s="605" t="s">
        <v>331</v>
      </c>
      <c r="C555" s="609" t="s">
        <v>227</v>
      </c>
      <c r="D555" s="605"/>
      <c r="E555" s="657" t="s">
        <v>1572</v>
      </c>
      <c r="F555" s="608">
        <v>1</v>
      </c>
      <c r="G555" s="609" t="s">
        <v>40</v>
      </c>
      <c r="H555" s="610" t="s">
        <v>184</v>
      </c>
      <c r="I555" s="611" t="s">
        <v>191</v>
      </c>
      <c r="J555" s="611" t="s">
        <v>1573</v>
      </c>
      <c r="K555" s="612" t="s">
        <v>184</v>
      </c>
      <c r="L555" s="609" t="s">
        <v>184</v>
      </c>
      <c r="M555" s="605">
        <v>35</v>
      </c>
      <c r="N555" s="605" t="s">
        <v>210</v>
      </c>
      <c r="O555" s="605" t="s">
        <v>114</v>
      </c>
      <c r="P555" s="605">
        <v>2</v>
      </c>
      <c r="Q555" s="605">
        <v>5</v>
      </c>
      <c r="R555" s="613">
        <v>3</v>
      </c>
      <c r="S555" s="614"/>
      <c r="T555" s="967"/>
      <c r="U555" s="967"/>
      <c r="V555" s="995"/>
      <c r="W555" s="995"/>
      <c r="X555" s="995"/>
      <c r="Y555" s="995"/>
      <c r="Z555" s="995"/>
      <c r="AA555" s="1003"/>
      <c r="AB555" s="1004"/>
    </row>
    <row r="556" spans="1:28">
      <c r="A556" s="605">
        <v>622110</v>
      </c>
      <c r="B556" s="605" t="s">
        <v>331</v>
      </c>
      <c r="C556" s="609" t="s">
        <v>227</v>
      </c>
      <c r="D556" s="605"/>
      <c r="E556" s="657" t="s">
        <v>1574</v>
      </c>
      <c r="F556" s="608">
        <v>1</v>
      </c>
      <c r="G556" s="609" t="s">
        <v>40</v>
      </c>
      <c r="H556" s="610" t="s">
        <v>184</v>
      </c>
      <c r="I556" s="611" t="s">
        <v>191</v>
      </c>
      <c r="J556" s="611" t="s">
        <v>1575</v>
      </c>
      <c r="K556" s="612" t="s">
        <v>184</v>
      </c>
      <c r="L556" s="609" t="s">
        <v>184</v>
      </c>
      <c r="M556" s="605">
        <v>35</v>
      </c>
      <c r="N556" s="605" t="s">
        <v>210</v>
      </c>
      <c r="O556" s="605" t="s">
        <v>114</v>
      </c>
      <c r="P556" s="605">
        <v>2</v>
      </c>
      <c r="Q556" s="605">
        <v>5</v>
      </c>
      <c r="R556" s="613">
        <v>3</v>
      </c>
      <c r="S556" s="614"/>
      <c r="T556" s="967"/>
      <c r="U556" s="967"/>
      <c r="V556" s="995"/>
      <c r="W556" s="995"/>
      <c r="X556" s="995"/>
      <c r="Y556" s="995"/>
      <c r="Z556" s="995"/>
      <c r="AA556" s="1003"/>
      <c r="AB556" s="1004"/>
    </row>
    <row r="557" spans="1:28">
      <c r="A557" s="605">
        <v>622110</v>
      </c>
      <c r="B557" s="605" t="s">
        <v>331</v>
      </c>
      <c r="C557" s="609" t="s">
        <v>227</v>
      </c>
      <c r="D557" s="605"/>
      <c r="E557" s="657" t="s">
        <v>1576</v>
      </c>
      <c r="F557" s="608">
        <v>1</v>
      </c>
      <c r="G557" s="609" t="s">
        <v>40</v>
      </c>
      <c r="H557" s="610" t="s">
        <v>184</v>
      </c>
      <c r="I557" s="611" t="s">
        <v>187</v>
      </c>
      <c r="J557" s="611" t="s">
        <v>1577</v>
      </c>
      <c r="K557" s="612" t="s">
        <v>184</v>
      </c>
      <c r="L557" s="609" t="s">
        <v>184</v>
      </c>
      <c r="M557" s="605">
        <v>35</v>
      </c>
      <c r="N557" s="605" t="s">
        <v>210</v>
      </c>
      <c r="O557" s="605" t="s">
        <v>114</v>
      </c>
      <c r="P557" s="605">
        <v>2</v>
      </c>
      <c r="Q557" s="605">
        <v>5</v>
      </c>
      <c r="R557" s="613">
        <v>3</v>
      </c>
      <c r="S557" s="614"/>
      <c r="T557" s="967"/>
      <c r="U557" s="967"/>
      <c r="V557" s="995"/>
      <c r="W557" s="995"/>
      <c r="X557" s="995"/>
      <c r="Y557" s="995"/>
      <c r="Z557" s="995"/>
      <c r="AA557" s="1003"/>
      <c r="AB557" s="1004"/>
    </row>
    <row r="558" spans="1:28">
      <c r="A558" s="605">
        <v>622110</v>
      </c>
      <c r="B558" s="605" t="s">
        <v>331</v>
      </c>
      <c r="C558" s="609" t="s">
        <v>227</v>
      </c>
      <c r="D558" s="605"/>
      <c r="E558" s="657" t="s">
        <v>1578</v>
      </c>
      <c r="F558" s="608">
        <v>1</v>
      </c>
      <c r="G558" s="609" t="s">
        <v>40</v>
      </c>
      <c r="H558" s="610" t="s">
        <v>184</v>
      </c>
      <c r="I558" s="611" t="s">
        <v>191</v>
      </c>
      <c r="J558" s="611" t="s">
        <v>1579</v>
      </c>
      <c r="K558" s="612" t="s">
        <v>184</v>
      </c>
      <c r="L558" s="609" t="s">
        <v>184</v>
      </c>
      <c r="M558" s="605">
        <v>35</v>
      </c>
      <c r="N558" s="605" t="s">
        <v>210</v>
      </c>
      <c r="O558" s="605" t="s">
        <v>114</v>
      </c>
      <c r="P558" s="605">
        <v>2</v>
      </c>
      <c r="Q558" s="605">
        <v>5</v>
      </c>
      <c r="R558" s="613">
        <v>3</v>
      </c>
      <c r="S558" s="614"/>
      <c r="T558" s="967"/>
      <c r="U558" s="967"/>
      <c r="V558" s="995"/>
      <c r="W558" s="995"/>
      <c r="X558" s="995"/>
      <c r="Y558" s="995"/>
      <c r="Z558" s="995"/>
      <c r="AA558" s="1003"/>
      <c r="AB558" s="1004"/>
    </row>
    <row r="559" spans="1:28">
      <c r="A559" s="605">
        <v>622110</v>
      </c>
      <c r="B559" s="605" t="s">
        <v>331</v>
      </c>
      <c r="C559" s="609" t="s">
        <v>227</v>
      </c>
      <c r="D559" s="605"/>
      <c r="E559" s="657" t="s">
        <v>1580</v>
      </c>
      <c r="F559" s="608">
        <v>1</v>
      </c>
      <c r="G559" s="609" t="s">
        <v>40</v>
      </c>
      <c r="H559" s="610" t="s">
        <v>184</v>
      </c>
      <c r="I559" s="611" t="s">
        <v>59</v>
      </c>
      <c r="J559" s="611" t="s">
        <v>1364</v>
      </c>
      <c r="K559" s="612" t="s">
        <v>184</v>
      </c>
      <c r="L559" s="609" t="s">
        <v>184</v>
      </c>
      <c r="M559" s="605">
        <v>35</v>
      </c>
      <c r="N559" s="605" t="s">
        <v>210</v>
      </c>
      <c r="O559" s="605" t="s">
        <v>114</v>
      </c>
      <c r="P559" s="605">
        <v>2</v>
      </c>
      <c r="Q559" s="605">
        <v>5</v>
      </c>
      <c r="R559" s="613">
        <v>3</v>
      </c>
      <c r="S559" s="614"/>
      <c r="T559" s="967"/>
      <c r="U559" s="967"/>
      <c r="V559" s="995"/>
      <c r="W559" s="995"/>
      <c r="X559" s="995"/>
      <c r="Y559" s="995"/>
      <c r="Z559" s="995"/>
      <c r="AA559" s="1003"/>
      <c r="AB559" s="1004"/>
    </row>
    <row r="560" spans="1:28">
      <c r="A560" s="605">
        <v>622110</v>
      </c>
      <c r="B560" s="605" t="s">
        <v>331</v>
      </c>
      <c r="C560" s="609" t="s">
        <v>227</v>
      </c>
      <c r="D560" s="605"/>
      <c r="E560" s="657" t="s">
        <v>1490</v>
      </c>
      <c r="F560" s="608">
        <v>1</v>
      </c>
      <c r="G560" s="609" t="s">
        <v>40</v>
      </c>
      <c r="H560" s="610" t="s">
        <v>184</v>
      </c>
      <c r="I560" s="611" t="s">
        <v>59</v>
      </c>
      <c r="J560" s="611" t="s">
        <v>1491</v>
      </c>
      <c r="K560" s="612" t="s">
        <v>184</v>
      </c>
      <c r="L560" s="609" t="s">
        <v>184</v>
      </c>
      <c r="M560" s="605">
        <v>35</v>
      </c>
      <c r="N560" s="605" t="s">
        <v>210</v>
      </c>
      <c r="O560" s="605" t="s">
        <v>114</v>
      </c>
      <c r="P560" s="605">
        <v>2</v>
      </c>
      <c r="Q560" s="605">
        <v>5</v>
      </c>
      <c r="R560" s="613">
        <v>3</v>
      </c>
      <c r="S560" s="614"/>
      <c r="T560" s="967"/>
      <c r="U560" s="967"/>
      <c r="V560" s="995"/>
      <c r="W560" s="995"/>
      <c r="X560" s="995"/>
      <c r="Y560" s="995"/>
      <c r="Z560" s="995"/>
      <c r="AA560" s="1003"/>
      <c r="AB560" s="1004"/>
    </row>
    <row r="561" spans="1:28">
      <c r="A561" s="605">
        <v>622110</v>
      </c>
      <c r="B561" s="605" t="s">
        <v>331</v>
      </c>
      <c r="C561" s="609" t="s">
        <v>227</v>
      </c>
      <c r="D561" s="605"/>
      <c r="E561" s="657" t="s">
        <v>1581</v>
      </c>
      <c r="F561" s="608">
        <v>1</v>
      </c>
      <c r="G561" s="609" t="s">
        <v>40</v>
      </c>
      <c r="H561" s="610" t="s">
        <v>184</v>
      </c>
      <c r="I561" s="611" t="s">
        <v>191</v>
      </c>
      <c r="J561" s="611" t="s">
        <v>1582</v>
      </c>
      <c r="K561" s="612" t="s">
        <v>184</v>
      </c>
      <c r="L561" s="609" t="s">
        <v>184</v>
      </c>
      <c r="M561" s="605">
        <v>35</v>
      </c>
      <c r="N561" s="605" t="s">
        <v>210</v>
      </c>
      <c r="O561" s="605" t="s">
        <v>114</v>
      </c>
      <c r="P561" s="605">
        <v>2</v>
      </c>
      <c r="Q561" s="605">
        <v>5</v>
      </c>
      <c r="R561" s="613">
        <v>3</v>
      </c>
      <c r="S561" s="614"/>
      <c r="T561" s="967"/>
      <c r="U561" s="967"/>
      <c r="V561" s="995"/>
      <c r="W561" s="995"/>
      <c r="X561" s="995"/>
      <c r="Y561" s="995"/>
      <c r="Z561" s="995"/>
      <c r="AA561" s="1003"/>
      <c r="AB561" s="1004"/>
    </row>
    <row r="562" spans="1:28">
      <c r="A562" s="605">
        <v>622110</v>
      </c>
      <c r="B562" s="605" t="s">
        <v>331</v>
      </c>
      <c r="C562" s="609" t="s">
        <v>227</v>
      </c>
      <c r="D562" s="605"/>
      <c r="E562" s="657" t="s">
        <v>1583</v>
      </c>
      <c r="F562" s="608">
        <v>1</v>
      </c>
      <c r="G562" s="609" t="s">
        <v>40</v>
      </c>
      <c r="H562" s="610" t="s">
        <v>184</v>
      </c>
      <c r="I562" s="611" t="s">
        <v>330</v>
      </c>
      <c r="J562" s="611" t="s">
        <v>1508</v>
      </c>
      <c r="K562" s="612" t="s">
        <v>184</v>
      </c>
      <c r="L562" s="609" t="s">
        <v>184</v>
      </c>
      <c r="M562" s="605">
        <v>35</v>
      </c>
      <c r="N562" s="605" t="s">
        <v>210</v>
      </c>
      <c r="O562" s="605" t="s">
        <v>114</v>
      </c>
      <c r="P562" s="605">
        <v>2</v>
      </c>
      <c r="Q562" s="605">
        <v>5</v>
      </c>
      <c r="R562" s="613">
        <v>3</v>
      </c>
      <c r="S562" s="614"/>
      <c r="T562" s="967"/>
      <c r="U562" s="967"/>
      <c r="V562" s="995"/>
      <c r="W562" s="995"/>
      <c r="X562" s="995"/>
      <c r="Y562" s="995"/>
      <c r="Z562" s="995"/>
      <c r="AA562" s="1003"/>
      <c r="AB562" s="1004"/>
    </row>
    <row r="563" spans="1:28">
      <c r="A563" s="605">
        <v>622110</v>
      </c>
      <c r="B563" s="605" t="s">
        <v>331</v>
      </c>
      <c r="C563" s="609" t="s">
        <v>227</v>
      </c>
      <c r="D563" s="605"/>
      <c r="E563" s="657" t="s">
        <v>1584</v>
      </c>
      <c r="F563" s="608">
        <v>1</v>
      </c>
      <c r="G563" s="609" t="s">
        <v>40</v>
      </c>
      <c r="H563" s="610" t="s">
        <v>184</v>
      </c>
      <c r="I563" s="611" t="s">
        <v>184</v>
      </c>
      <c r="J563" s="611" t="s">
        <v>184</v>
      </c>
      <c r="K563" s="612" t="s">
        <v>184</v>
      </c>
      <c r="L563" s="609" t="s">
        <v>184</v>
      </c>
      <c r="M563" s="605">
        <v>35</v>
      </c>
      <c r="N563" s="605" t="s">
        <v>210</v>
      </c>
      <c r="O563" s="605" t="s">
        <v>114</v>
      </c>
      <c r="P563" s="605">
        <v>2</v>
      </c>
      <c r="Q563" s="605">
        <v>5</v>
      </c>
      <c r="R563" s="613">
        <v>3</v>
      </c>
      <c r="S563" s="614"/>
      <c r="T563" s="967"/>
      <c r="U563" s="967"/>
      <c r="V563" s="995"/>
      <c r="W563" s="995"/>
      <c r="X563" s="995"/>
      <c r="Y563" s="995"/>
      <c r="Z563" s="995"/>
      <c r="AA563" s="1003"/>
      <c r="AB563" s="1004"/>
    </row>
    <row r="564" spans="1:28">
      <c r="A564" s="605">
        <v>622110</v>
      </c>
      <c r="B564" s="605" t="s">
        <v>331</v>
      </c>
      <c r="C564" s="609" t="s">
        <v>227</v>
      </c>
      <c r="D564" s="605"/>
      <c r="E564" s="657" t="s">
        <v>1585</v>
      </c>
      <c r="F564" s="608">
        <v>1</v>
      </c>
      <c r="G564" s="609" t="s">
        <v>40</v>
      </c>
      <c r="H564" s="610" t="s">
        <v>184</v>
      </c>
      <c r="I564" s="611" t="s">
        <v>196</v>
      </c>
      <c r="J564" s="611" t="s">
        <v>1445</v>
      </c>
      <c r="K564" s="612" t="s">
        <v>184</v>
      </c>
      <c r="L564" s="609" t="s">
        <v>184</v>
      </c>
      <c r="M564" s="605">
        <v>35</v>
      </c>
      <c r="N564" s="605" t="s">
        <v>210</v>
      </c>
      <c r="O564" s="605" t="s">
        <v>114</v>
      </c>
      <c r="P564" s="605">
        <v>2</v>
      </c>
      <c r="Q564" s="605">
        <v>5</v>
      </c>
      <c r="R564" s="613">
        <v>3</v>
      </c>
      <c r="S564" s="614"/>
      <c r="T564" s="967"/>
      <c r="U564" s="967"/>
      <c r="V564" s="995"/>
      <c r="W564" s="995"/>
      <c r="X564" s="995"/>
      <c r="Y564" s="995"/>
      <c r="Z564" s="995"/>
      <c r="AA564" s="1003"/>
      <c r="AB564" s="1004"/>
    </row>
    <row r="565" spans="1:28">
      <c r="A565" s="605">
        <v>622110</v>
      </c>
      <c r="B565" s="605" t="s">
        <v>331</v>
      </c>
      <c r="C565" s="609" t="s">
        <v>227</v>
      </c>
      <c r="D565" s="605"/>
      <c r="E565" s="657" t="s">
        <v>1586</v>
      </c>
      <c r="F565" s="608">
        <v>1</v>
      </c>
      <c r="G565" s="609" t="s">
        <v>40</v>
      </c>
      <c r="H565" s="610" t="s">
        <v>184</v>
      </c>
      <c r="I565" s="611" t="s">
        <v>61</v>
      </c>
      <c r="J565" s="611" t="s">
        <v>1587</v>
      </c>
      <c r="K565" s="612" t="s">
        <v>184</v>
      </c>
      <c r="L565" s="609" t="s">
        <v>184</v>
      </c>
      <c r="M565" s="605">
        <v>35</v>
      </c>
      <c r="N565" s="605" t="s">
        <v>210</v>
      </c>
      <c r="O565" s="605" t="s">
        <v>114</v>
      </c>
      <c r="P565" s="605">
        <v>2</v>
      </c>
      <c r="Q565" s="605">
        <v>5</v>
      </c>
      <c r="R565" s="613">
        <v>3</v>
      </c>
      <c r="S565" s="614"/>
      <c r="T565" s="967"/>
      <c r="U565" s="967"/>
      <c r="V565" s="995"/>
      <c r="W565" s="995"/>
      <c r="X565" s="995"/>
      <c r="Y565" s="995"/>
      <c r="Z565" s="995"/>
      <c r="AA565" s="1003"/>
      <c r="AB565" s="1004"/>
    </row>
    <row r="566" spans="1:28">
      <c r="A566" s="605">
        <v>622110</v>
      </c>
      <c r="B566" s="605" t="s">
        <v>331</v>
      </c>
      <c r="C566" s="609" t="s">
        <v>227</v>
      </c>
      <c r="D566" s="605"/>
      <c r="E566" s="657" t="s">
        <v>1588</v>
      </c>
      <c r="F566" s="608">
        <v>1</v>
      </c>
      <c r="G566" s="609" t="s">
        <v>40</v>
      </c>
      <c r="H566" s="610" t="s">
        <v>184</v>
      </c>
      <c r="I566" s="611" t="s">
        <v>193</v>
      </c>
      <c r="J566" s="611" t="s">
        <v>702</v>
      </c>
      <c r="K566" s="612" t="s">
        <v>184</v>
      </c>
      <c r="L566" s="609" t="s">
        <v>184</v>
      </c>
      <c r="M566" s="605">
        <v>35</v>
      </c>
      <c r="N566" s="605" t="s">
        <v>210</v>
      </c>
      <c r="O566" s="605" t="s">
        <v>114</v>
      </c>
      <c r="P566" s="605">
        <v>2</v>
      </c>
      <c r="Q566" s="605">
        <v>5</v>
      </c>
      <c r="R566" s="613">
        <v>3</v>
      </c>
      <c r="S566" s="614"/>
      <c r="T566" s="967"/>
      <c r="U566" s="967"/>
      <c r="V566" s="995"/>
      <c r="W566" s="995"/>
      <c r="X566" s="995"/>
      <c r="Y566" s="995"/>
      <c r="Z566" s="995"/>
      <c r="AA566" s="1003"/>
      <c r="AB566" s="1004"/>
    </row>
    <row r="567" spans="1:28">
      <c r="A567" s="605">
        <v>622110</v>
      </c>
      <c r="B567" s="605" t="s">
        <v>331</v>
      </c>
      <c r="C567" s="609" t="s">
        <v>227</v>
      </c>
      <c r="D567" s="605"/>
      <c r="E567" s="657" t="s">
        <v>1589</v>
      </c>
      <c r="F567" s="608">
        <v>1</v>
      </c>
      <c r="G567" s="609" t="s">
        <v>40</v>
      </c>
      <c r="H567" s="610" t="s">
        <v>184</v>
      </c>
      <c r="I567" s="611" t="s">
        <v>61</v>
      </c>
      <c r="J567" s="611" t="s">
        <v>1458</v>
      </c>
      <c r="K567" s="612" t="s">
        <v>184</v>
      </c>
      <c r="L567" s="609" t="s">
        <v>184</v>
      </c>
      <c r="M567" s="605">
        <v>35</v>
      </c>
      <c r="N567" s="605" t="s">
        <v>210</v>
      </c>
      <c r="O567" s="605" t="s">
        <v>114</v>
      </c>
      <c r="P567" s="605">
        <v>2</v>
      </c>
      <c r="Q567" s="605">
        <v>5</v>
      </c>
      <c r="R567" s="613">
        <v>3</v>
      </c>
      <c r="S567" s="614"/>
      <c r="T567" s="967"/>
      <c r="U567" s="967"/>
      <c r="V567" s="995"/>
      <c r="W567" s="995"/>
      <c r="X567" s="995"/>
      <c r="Y567" s="995"/>
      <c r="Z567" s="995"/>
      <c r="AA567" s="1003"/>
      <c r="AB567" s="1004"/>
    </row>
    <row r="568" spans="1:28">
      <c r="A568" s="605">
        <v>622110</v>
      </c>
      <c r="B568" s="605" t="s">
        <v>331</v>
      </c>
      <c r="C568" s="609" t="s">
        <v>227</v>
      </c>
      <c r="D568" s="605"/>
      <c r="E568" s="657" t="s">
        <v>1590</v>
      </c>
      <c r="F568" s="608">
        <v>1</v>
      </c>
      <c r="G568" s="609" t="s">
        <v>40</v>
      </c>
      <c r="H568" s="610" t="s">
        <v>184</v>
      </c>
      <c r="I568" s="611" t="s">
        <v>205</v>
      </c>
      <c r="J568" s="611" t="s">
        <v>1591</v>
      </c>
      <c r="K568" s="612" t="s">
        <v>184</v>
      </c>
      <c r="L568" s="609" t="s">
        <v>184</v>
      </c>
      <c r="M568" s="605">
        <v>35</v>
      </c>
      <c r="N568" s="605" t="s">
        <v>210</v>
      </c>
      <c r="O568" s="605" t="s">
        <v>114</v>
      </c>
      <c r="P568" s="605">
        <v>2</v>
      </c>
      <c r="Q568" s="605">
        <v>5</v>
      </c>
      <c r="R568" s="613">
        <v>3</v>
      </c>
      <c r="S568" s="614"/>
      <c r="T568" s="967"/>
      <c r="U568" s="967"/>
      <c r="V568" s="995"/>
      <c r="W568" s="995"/>
      <c r="X568" s="995"/>
      <c r="Y568" s="995"/>
      <c r="Z568" s="995"/>
      <c r="AA568" s="1003"/>
      <c r="AB568" s="1004"/>
    </row>
    <row r="569" spans="1:28">
      <c r="A569" s="605">
        <v>622110</v>
      </c>
      <c r="B569" s="605" t="s">
        <v>331</v>
      </c>
      <c r="C569" s="609" t="s">
        <v>227</v>
      </c>
      <c r="D569" s="605"/>
      <c r="E569" s="657" t="s">
        <v>1592</v>
      </c>
      <c r="F569" s="608">
        <v>1</v>
      </c>
      <c r="G569" s="609" t="s">
        <v>40</v>
      </c>
      <c r="H569" s="610" t="s">
        <v>184</v>
      </c>
      <c r="I569" s="611" t="s">
        <v>61</v>
      </c>
      <c r="J569" s="611" t="s">
        <v>1593</v>
      </c>
      <c r="K569" s="612" t="s">
        <v>184</v>
      </c>
      <c r="L569" s="609" t="s">
        <v>184</v>
      </c>
      <c r="M569" s="605">
        <v>35</v>
      </c>
      <c r="N569" s="605" t="s">
        <v>210</v>
      </c>
      <c r="O569" s="605" t="s">
        <v>114</v>
      </c>
      <c r="P569" s="605">
        <v>2</v>
      </c>
      <c r="Q569" s="605">
        <v>5</v>
      </c>
      <c r="R569" s="613">
        <v>3</v>
      </c>
      <c r="S569" s="614"/>
      <c r="T569" s="967"/>
      <c r="U569" s="967"/>
      <c r="V569" s="995"/>
      <c r="W569" s="995"/>
      <c r="X569" s="995"/>
      <c r="Y569" s="995"/>
      <c r="Z569" s="995"/>
      <c r="AA569" s="1003"/>
      <c r="AB569" s="1004"/>
    </row>
    <row r="570" spans="1:28">
      <c r="A570" s="605">
        <v>622110</v>
      </c>
      <c r="B570" s="605" t="s">
        <v>331</v>
      </c>
      <c r="C570" s="609" t="s">
        <v>227</v>
      </c>
      <c r="D570" s="605"/>
      <c r="E570" s="657" t="s">
        <v>1594</v>
      </c>
      <c r="F570" s="608">
        <v>1</v>
      </c>
      <c r="G570" s="609" t="s">
        <v>40</v>
      </c>
      <c r="H570" s="610" t="s">
        <v>184</v>
      </c>
      <c r="I570" s="611" t="s">
        <v>61</v>
      </c>
      <c r="J570" s="611" t="s">
        <v>1595</v>
      </c>
      <c r="K570" s="612" t="s">
        <v>184</v>
      </c>
      <c r="L570" s="609" t="s">
        <v>184</v>
      </c>
      <c r="M570" s="605">
        <v>35</v>
      </c>
      <c r="N570" s="605" t="s">
        <v>210</v>
      </c>
      <c r="O570" s="605" t="s">
        <v>114</v>
      </c>
      <c r="P570" s="605">
        <v>2</v>
      </c>
      <c r="Q570" s="605">
        <v>5</v>
      </c>
      <c r="R570" s="613">
        <v>3</v>
      </c>
      <c r="S570" s="614"/>
      <c r="T570" s="967"/>
      <c r="U570" s="967"/>
      <c r="V570" s="995"/>
      <c r="W570" s="995"/>
      <c r="X570" s="995"/>
      <c r="Y570" s="995"/>
      <c r="Z570" s="995"/>
      <c r="AA570" s="1003"/>
      <c r="AB570" s="1004"/>
    </row>
    <row r="571" spans="1:28">
      <c r="A571" s="605">
        <v>622110</v>
      </c>
      <c r="B571" s="605" t="s">
        <v>331</v>
      </c>
      <c r="C571" s="609" t="s">
        <v>227</v>
      </c>
      <c r="D571" s="605"/>
      <c r="E571" s="657" t="s">
        <v>1596</v>
      </c>
      <c r="F571" s="608">
        <v>1</v>
      </c>
      <c r="G571" s="609" t="s">
        <v>40</v>
      </c>
      <c r="H571" s="610" t="s">
        <v>184</v>
      </c>
      <c r="I571" s="611" t="s">
        <v>191</v>
      </c>
      <c r="J571" s="611" t="s">
        <v>1597</v>
      </c>
      <c r="K571" s="612" t="s">
        <v>184</v>
      </c>
      <c r="L571" s="609" t="s">
        <v>184</v>
      </c>
      <c r="M571" s="605">
        <v>35</v>
      </c>
      <c r="N571" s="605" t="s">
        <v>210</v>
      </c>
      <c r="O571" s="605" t="s">
        <v>114</v>
      </c>
      <c r="P571" s="605">
        <v>2</v>
      </c>
      <c r="Q571" s="605">
        <v>5</v>
      </c>
      <c r="R571" s="613">
        <v>3</v>
      </c>
      <c r="S571" s="614"/>
      <c r="T571" s="967"/>
      <c r="U571" s="967"/>
      <c r="V571" s="995"/>
      <c r="W571" s="995"/>
      <c r="X571" s="995"/>
      <c r="Y571" s="995"/>
      <c r="Z571" s="995"/>
      <c r="AA571" s="1003"/>
      <c r="AB571" s="1004"/>
    </row>
    <row r="572" spans="1:28">
      <c r="A572" s="605">
        <v>622110</v>
      </c>
      <c r="B572" s="605" t="s">
        <v>331</v>
      </c>
      <c r="C572" s="609" t="s">
        <v>227</v>
      </c>
      <c r="D572" s="605"/>
      <c r="E572" s="657" t="s">
        <v>1598</v>
      </c>
      <c r="F572" s="608">
        <v>1</v>
      </c>
      <c r="G572" s="609" t="s">
        <v>40</v>
      </c>
      <c r="H572" s="610" t="s">
        <v>184</v>
      </c>
      <c r="I572" s="611" t="s">
        <v>61</v>
      </c>
      <c r="J572" s="611" t="s">
        <v>1570</v>
      </c>
      <c r="K572" s="612" t="s">
        <v>184</v>
      </c>
      <c r="L572" s="609" t="s">
        <v>184</v>
      </c>
      <c r="M572" s="605">
        <v>35</v>
      </c>
      <c r="N572" s="605" t="s">
        <v>210</v>
      </c>
      <c r="O572" s="605" t="s">
        <v>114</v>
      </c>
      <c r="P572" s="605">
        <v>2</v>
      </c>
      <c r="Q572" s="605">
        <v>5</v>
      </c>
      <c r="R572" s="613">
        <v>3</v>
      </c>
      <c r="S572" s="614"/>
      <c r="T572" s="967"/>
      <c r="U572" s="967"/>
      <c r="V572" s="995"/>
      <c r="W572" s="995"/>
      <c r="X572" s="995"/>
      <c r="Y572" s="995"/>
      <c r="Z572" s="995"/>
      <c r="AA572" s="1003"/>
      <c r="AB572" s="1004"/>
    </row>
    <row r="573" spans="1:28">
      <c r="A573" s="605">
        <v>622110</v>
      </c>
      <c r="B573" s="605" t="s">
        <v>331</v>
      </c>
      <c r="C573" s="609" t="s">
        <v>227</v>
      </c>
      <c r="D573" s="605"/>
      <c r="E573" s="657" t="s">
        <v>1599</v>
      </c>
      <c r="F573" s="608">
        <v>1</v>
      </c>
      <c r="G573" s="609" t="s">
        <v>40</v>
      </c>
      <c r="H573" s="610" t="s">
        <v>184</v>
      </c>
      <c r="I573" s="611" t="s">
        <v>61</v>
      </c>
      <c r="J573" s="611" t="s">
        <v>1600</v>
      </c>
      <c r="K573" s="612" t="s">
        <v>184</v>
      </c>
      <c r="L573" s="609" t="s">
        <v>184</v>
      </c>
      <c r="M573" s="605">
        <v>35</v>
      </c>
      <c r="N573" s="605" t="s">
        <v>210</v>
      </c>
      <c r="O573" s="605" t="s">
        <v>114</v>
      </c>
      <c r="P573" s="605">
        <v>2</v>
      </c>
      <c r="Q573" s="605">
        <v>5</v>
      </c>
      <c r="R573" s="613">
        <v>3</v>
      </c>
      <c r="S573" s="614"/>
      <c r="T573" s="967"/>
      <c r="U573" s="967"/>
      <c r="V573" s="995"/>
      <c r="W573" s="995"/>
      <c r="X573" s="995"/>
      <c r="Y573" s="995"/>
      <c r="Z573" s="995"/>
      <c r="AA573" s="1003"/>
      <c r="AB573" s="1004"/>
    </row>
    <row r="574" spans="1:28">
      <c r="A574" s="605">
        <v>622110</v>
      </c>
      <c r="B574" s="605" t="s">
        <v>331</v>
      </c>
      <c r="C574" s="609" t="s">
        <v>227</v>
      </c>
      <c r="D574" s="605"/>
      <c r="E574" s="657" t="s">
        <v>1601</v>
      </c>
      <c r="F574" s="608">
        <v>1</v>
      </c>
      <c r="G574" s="609" t="s">
        <v>40</v>
      </c>
      <c r="H574" s="610" t="s">
        <v>184</v>
      </c>
      <c r="I574" s="611" t="s">
        <v>207</v>
      </c>
      <c r="J574" s="611" t="s">
        <v>1602</v>
      </c>
      <c r="K574" s="612" t="s">
        <v>184</v>
      </c>
      <c r="L574" s="609" t="s">
        <v>184</v>
      </c>
      <c r="M574" s="605">
        <v>35</v>
      </c>
      <c r="N574" s="605" t="s">
        <v>210</v>
      </c>
      <c r="O574" s="605" t="s">
        <v>114</v>
      </c>
      <c r="P574" s="605">
        <v>2</v>
      </c>
      <c r="Q574" s="605">
        <v>5</v>
      </c>
      <c r="R574" s="613">
        <v>3</v>
      </c>
      <c r="S574" s="614"/>
      <c r="T574" s="967"/>
      <c r="U574" s="967"/>
      <c r="V574" s="995"/>
      <c r="W574" s="995"/>
      <c r="X574" s="995"/>
      <c r="Y574" s="995"/>
      <c r="Z574" s="995"/>
      <c r="AA574" s="1003"/>
      <c r="AB574" s="1004"/>
    </row>
    <row r="575" spans="1:28">
      <c r="A575" s="605">
        <v>622110</v>
      </c>
      <c r="B575" s="605" t="s">
        <v>331</v>
      </c>
      <c r="C575" s="609" t="s">
        <v>227</v>
      </c>
      <c r="D575" s="605"/>
      <c r="E575" s="657" t="s">
        <v>1603</v>
      </c>
      <c r="F575" s="608">
        <v>1</v>
      </c>
      <c r="G575" s="609" t="s">
        <v>40</v>
      </c>
      <c r="H575" s="610" t="s">
        <v>184</v>
      </c>
      <c r="I575" s="611" t="s">
        <v>207</v>
      </c>
      <c r="J575" s="611" t="s">
        <v>1366</v>
      </c>
      <c r="K575" s="612" t="s">
        <v>184</v>
      </c>
      <c r="L575" s="609" t="s">
        <v>184</v>
      </c>
      <c r="M575" s="605">
        <v>35</v>
      </c>
      <c r="N575" s="605" t="s">
        <v>210</v>
      </c>
      <c r="O575" s="605" t="s">
        <v>114</v>
      </c>
      <c r="P575" s="605">
        <v>2</v>
      </c>
      <c r="Q575" s="605">
        <v>5</v>
      </c>
      <c r="R575" s="613">
        <v>3</v>
      </c>
      <c r="S575" s="614"/>
      <c r="T575" s="967"/>
      <c r="U575" s="967"/>
      <c r="V575" s="995"/>
      <c r="W575" s="995"/>
      <c r="X575" s="995"/>
      <c r="Y575" s="995"/>
      <c r="Z575" s="995"/>
      <c r="AA575" s="1003"/>
      <c r="AB575" s="1004"/>
    </row>
    <row r="576" spans="1:28">
      <c r="A576" s="605">
        <v>622110</v>
      </c>
      <c r="B576" s="605" t="s">
        <v>331</v>
      </c>
      <c r="C576" s="609" t="s">
        <v>227</v>
      </c>
      <c r="D576" s="605"/>
      <c r="E576" s="657" t="s">
        <v>1604</v>
      </c>
      <c r="F576" s="608">
        <v>1</v>
      </c>
      <c r="G576" s="609" t="s">
        <v>40</v>
      </c>
      <c r="H576" s="610" t="s">
        <v>184</v>
      </c>
      <c r="I576" s="611" t="s">
        <v>59</v>
      </c>
      <c r="J576" s="611" t="s">
        <v>1605</v>
      </c>
      <c r="K576" s="612" t="s">
        <v>184</v>
      </c>
      <c r="L576" s="609" t="s">
        <v>184</v>
      </c>
      <c r="M576" s="605">
        <v>35</v>
      </c>
      <c r="N576" s="605" t="s">
        <v>210</v>
      </c>
      <c r="O576" s="605" t="s">
        <v>114</v>
      </c>
      <c r="P576" s="605">
        <v>2</v>
      </c>
      <c r="Q576" s="605">
        <v>5</v>
      </c>
      <c r="R576" s="613">
        <v>3</v>
      </c>
      <c r="S576" s="614"/>
      <c r="T576" s="967"/>
      <c r="U576" s="967"/>
      <c r="V576" s="995"/>
      <c r="W576" s="995"/>
      <c r="X576" s="995"/>
      <c r="Y576" s="995"/>
      <c r="Z576" s="995"/>
      <c r="AA576" s="1003"/>
      <c r="AB576" s="1004"/>
    </row>
    <row r="577" spans="1:28">
      <c r="A577" s="605">
        <v>622110</v>
      </c>
      <c r="B577" s="605" t="s">
        <v>331</v>
      </c>
      <c r="C577" s="609" t="s">
        <v>227</v>
      </c>
      <c r="D577" s="605"/>
      <c r="E577" s="657" t="s">
        <v>1606</v>
      </c>
      <c r="F577" s="608">
        <v>1</v>
      </c>
      <c r="G577" s="609" t="s">
        <v>40</v>
      </c>
      <c r="H577" s="610" t="s">
        <v>184</v>
      </c>
      <c r="I577" s="611" t="s">
        <v>196</v>
      </c>
      <c r="J577" s="611" t="s">
        <v>1607</v>
      </c>
      <c r="K577" s="612" t="s">
        <v>184</v>
      </c>
      <c r="L577" s="609" t="s">
        <v>184</v>
      </c>
      <c r="M577" s="605">
        <v>35</v>
      </c>
      <c r="N577" s="605" t="s">
        <v>210</v>
      </c>
      <c r="O577" s="605" t="s">
        <v>114</v>
      </c>
      <c r="P577" s="605">
        <v>2</v>
      </c>
      <c r="Q577" s="605">
        <v>5</v>
      </c>
      <c r="R577" s="613">
        <v>3</v>
      </c>
      <c r="S577" s="614"/>
      <c r="T577" s="967"/>
      <c r="U577" s="967"/>
      <c r="V577" s="995"/>
      <c r="W577" s="995"/>
      <c r="X577" s="995"/>
      <c r="Y577" s="995"/>
      <c r="Z577" s="995"/>
      <c r="AA577" s="1003"/>
      <c r="AB577" s="1004"/>
    </row>
    <row r="578" spans="1:28">
      <c r="A578" s="605">
        <v>622110</v>
      </c>
      <c r="B578" s="605" t="s">
        <v>331</v>
      </c>
      <c r="C578" s="609" t="s">
        <v>227</v>
      </c>
      <c r="D578" s="605"/>
      <c r="E578" s="657" t="s">
        <v>1608</v>
      </c>
      <c r="F578" s="608">
        <v>1</v>
      </c>
      <c r="G578" s="609" t="s">
        <v>40</v>
      </c>
      <c r="H578" s="610" t="s">
        <v>184</v>
      </c>
      <c r="I578" s="611" t="s">
        <v>207</v>
      </c>
      <c r="J578" s="611" t="s">
        <v>1609</v>
      </c>
      <c r="K578" s="612" t="s">
        <v>184</v>
      </c>
      <c r="L578" s="609" t="s">
        <v>184</v>
      </c>
      <c r="M578" s="605">
        <v>35</v>
      </c>
      <c r="N578" s="605" t="s">
        <v>210</v>
      </c>
      <c r="O578" s="605" t="s">
        <v>114</v>
      </c>
      <c r="P578" s="605">
        <v>2</v>
      </c>
      <c r="Q578" s="605">
        <v>5</v>
      </c>
      <c r="R578" s="613">
        <v>3</v>
      </c>
      <c r="S578" s="614"/>
      <c r="T578" s="967"/>
      <c r="U578" s="967"/>
      <c r="V578" s="995"/>
      <c r="W578" s="995"/>
      <c r="X578" s="995"/>
      <c r="Y578" s="995"/>
      <c r="Z578" s="995"/>
      <c r="AA578" s="1003"/>
      <c r="AB578" s="1004"/>
    </row>
    <row r="579" spans="1:28">
      <c r="A579" s="598">
        <v>63</v>
      </c>
      <c r="B579" s="598"/>
      <c r="C579" s="117" t="s">
        <v>344</v>
      </c>
      <c r="D579" s="598"/>
      <c r="E579" s="117"/>
      <c r="F579" s="599"/>
      <c r="G579" s="600"/>
      <c r="H579" s="601"/>
      <c r="I579" s="132"/>
      <c r="J579" s="132"/>
      <c r="K579" s="602"/>
      <c r="L579" s="600"/>
      <c r="M579" s="601"/>
      <c r="N579" s="601"/>
      <c r="O579" s="625"/>
      <c r="P579" s="625"/>
      <c r="Q579" s="625"/>
      <c r="R579" s="626"/>
      <c r="S579" s="627"/>
      <c r="T579" s="627"/>
      <c r="U579" s="627"/>
      <c r="V579" s="1005"/>
      <c r="W579" s="1005"/>
      <c r="X579" s="1005"/>
      <c r="Y579" s="1005"/>
      <c r="Z579" s="1005"/>
      <c r="AA579" s="1006"/>
      <c r="AB579" s="1007"/>
    </row>
    <row r="580" spans="1:28">
      <c r="A580" s="605">
        <v>631110</v>
      </c>
      <c r="B580" s="605" t="s">
        <v>331</v>
      </c>
      <c r="C580" s="609" t="s">
        <v>1610</v>
      </c>
      <c r="D580" s="605"/>
      <c r="E580" s="657" t="s">
        <v>1611</v>
      </c>
      <c r="F580" s="608">
        <v>1</v>
      </c>
      <c r="G580" s="609" t="s">
        <v>40</v>
      </c>
      <c r="H580" s="610" t="s">
        <v>184</v>
      </c>
      <c r="I580" s="611" t="s">
        <v>187</v>
      </c>
      <c r="J580" s="611" t="s">
        <v>1512</v>
      </c>
      <c r="K580" s="612" t="s">
        <v>184</v>
      </c>
      <c r="L580" s="623" t="s">
        <v>184</v>
      </c>
      <c r="M580" s="605">
        <v>35</v>
      </c>
      <c r="N580" s="605" t="s">
        <v>210</v>
      </c>
      <c r="O580" s="605" t="s">
        <v>114</v>
      </c>
      <c r="P580" s="605">
        <v>2</v>
      </c>
      <c r="Q580" s="605">
        <v>5</v>
      </c>
      <c r="R580" s="613">
        <v>3</v>
      </c>
      <c r="S580" s="614"/>
      <c r="T580" s="967"/>
      <c r="U580" s="967"/>
      <c r="V580" s="995"/>
      <c r="W580" s="995"/>
      <c r="X580" s="995"/>
      <c r="Y580" s="995"/>
      <c r="Z580" s="995"/>
      <c r="AA580" s="1003"/>
      <c r="AB580" s="1004"/>
    </row>
    <row r="581" spans="1:28">
      <c r="A581" s="605">
        <v>631110</v>
      </c>
      <c r="B581" s="605" t="s">
        <v>331</v>
      </c>
      <c r="C581" s="609" t="s">
        <v>1610</v>
      </c>
      <c r="D581" s="605"/>
      <c r="E581" s="657" t="s">
        <v>1612</v>
      </c>
      <c r="F581" s="608">
        <v>1</v>
      </c>
      <c r="G581" s="609" t="s">
        <v>40</v>
      </c>
      <c r="H581" s="610" t="s">
        <v>184</v>
      </c>
      <c r="I581" s="611" t="s">
        <v>187</v>
      </c>
      <c r="J581" s="611" t="s">
        <v>1613</v>
      </c>
      <c r="K581" s="612" t="s">
        <v>184</v>
      </c>
      <c r="L581" s="623" t="s">
        <v>184</v>
      </c>
      <c r="M581" s="605">
        <v>35</v>
      </c>
      <c r="N581" s="605" t="s">
        <v>210</v>
      </c>
      <c r="O581" s="605" t="s">
        <v>114</v>
      </c>
      <c r="P581" s="605">
        <v>2</v>
      </c>
      <c r="Q581" s="605">
        <v>5</v>
      </c>
      <c r="R581" s="613">
        <v>3</v>
      </c>
      <c r="S581" s="614"/>
      <c r="T581" s="967"/>
      <c r="U581" s="967"/>
      <c r="V581" s="995"/>
      <c r="W581" s="995"/>
      <c r="X581" s="995"/>
      <c r="Y581" s="995"/>
      <c r="Z581" s="995"/>
      <c r="AA581" s="1003"/>
      <c r="AB581" s="1004"/>
    </row>
    <row r="582" spans="1:28">
      <c r="A582" s="605">
        <v>631110</v>
      </c>
      <c r="B582" s="605" t="s">
        <v>331</v>
      </c>
      <c r="C582" s="609" t="s">
        <v>1610</v>
      </c>
      <c r="D582" s="605"/>
      <c r="E582" s="657" t="s">
        <v>1614</v>
      </c>
      <c r="F582" s="608">
        <v>1</v>
      </c>
      <c r="G582" s="609" t="s">
        <v>40</v>
      </c>
      <c r="H582" s="610" t="s">
        <v>184</v>
      </c>
      <c r="I582" s="611" t="s">
        <v>197</v>
      </c>
      <c r="J582" s="611" t="s">
        <v>1429</v>
      </c>
      <c r="K582" s="612" t="s">
        <v>184</v>
      </c>
      <c r="L582" s="623" t="s">
        <v>184</v>
      </c>
      <c r="M582" s="605">
        <v>35</v>
      </c>
      <c r="N582" s="605" t="s">
        <v>210</v>
      </c>
      <c r="O582" s="605" t="s">
        <v>114</v>
      </c>
      <c r="P582" s="605">
        <v>2</v>
      </c>
      <c r="Q582" s="605">
        <v>5</v>
      </c>
      <c r="R582" s="613">
        <v>3</v>
      </c>
      <c r="S582" s="614"/>
      <c r="T582" s="967"/>
      <c r="U582" s="967"/>
      <c r="V582" s="995"/>
      <c r="W582" s="995"/>
      <c r="X582" s="995"/>
      <c r="Y582" s="995"/>
      <c r="Z582" s="995"/>
      <c r="AA582" s="1003"/>
      <c r="AB582" s="1004"/>
    </row>
    <row r="583" spans="1:28">
      <c r="A583" s="605">
        <v>631110</v>
      </c>
      <c r="B583" s="605" t="s">
        <v>331</v>
      </c>
      <c r="C583" s="609" t="s">
        <v>1610</v>
      </c>
      <c r="D583" s="605"/>
      <c r="E583" s="657" t="s">
        <v>1615</v>
      </c>
      <c r="F583" s="608">
        <v>1</v>
      </c>
      <c r="G583" s="609" t="s">
        <v>40</v>
      </c>
      <c r="H583" s="610" t="s">
        <v>184</v>
      </c>
      <c r="I583" s="611" t="s">
        <v>197</v>
      </c>
      <c r="J583" s="611" t="s">
        <v>1555</v>
      </c>
      <c r="K583" s="612" t="s">
        <v>184</v>
      </c>
      <c r="L583" s="623" t="s">
        <v>184</v>
      </c>
      <c r="M583" s="605">
        <v>35</v>
      </c>
      <c r="N583" s="605" t="s">
        <v>210</v>
      </c>
      <c r="O583" s="605" t="s">
        <v>114</v>
      </c>
      <c r="P583" s="605">
        <v>2</v>
      </c>
      <c r="Q583" s="605">
        <v>5</v>
      </c>
      <c r="R583" s="613">
        <v>3</v>
      </c>
      <c r="S583" s="614"/>
      <c r="T583" s="967"/>
      <c r="U583" s="967"/>
      <c r="V583" s="995"/>
      <c r="W583" s="995"/>
      <c r="X583" s="995"/>
      <c r="Y583" s="995"/>
      <c r="Z583" s="995"/>
      <c r="AA583" s="1003"/>
      <c r="AB583" s="1004"/>
    </row>
    <row r="584" spans="1:28">
      <c r="A584" s="605">
        <v>631110</v>
      </c>
      <c r="B584" s="605" t="s">
        <v>331</v>
      </c>
      <c r="C584" s="609" t="s">
        <v>1610</v>
      </c>
      <c r="D584" s="605"/>
      <c r="E584" s="657" t="s">
        <v>1616</v>
      </c>
      <c r="F584" s="608">
        <v>1</v>
      </c>
      <c r="G584" s="609" t="s">
        <v>40</v>
      </c>
      <c r="H584" s="610" t="s">
        <v>184</v>
      </c>
      <c r="I584" s="611" t="s">
        <v>187</v>
      </c>
      <c r="J584" s="611" t="s">
        <v>1617</v>
      </c>
      <c r="K584" s="612" t="s">
        <v>184</v>
      </c>
      <c r="L584" s="623" t="s">
        <v>184</v>
      </c>
      <c r="M584" s="605">
        <v>35</v>
      </c>
      <c r="N584" s="605" t="s">
        <v>210</v>
      </c>
      <c r="O584" s="605" t="s">
        <v>114</v>
      </c>
      <c r="P584" s="605">
        <v>2</v>
      </c>
      <c r="Q584" s="605">
        <v>5</v>
      </c>
      <c r="R584" s="613">
        <v>3</v>
      </c>
      <c r="S584" s="614"/>
      <c r="T584" s="967"/>
      <c r="U584" s="967"/>
      <c r="V584" s="995"/>
      <c r="W584" s="995"/>
      <c r="X584" s="995"/>
      <c r="Y584" s="995"/>
      <c r="Z584" s="995"/>
      <c r="AA584" s="1003"/>
      <c r="AB584" s="1004"/>
    </row>
    <row r="585" spans="1:28">
      <c r="A585" s="605">
        <v>631110</v>
      </c>
      <c r="B585" s="605" t="s">
        <v>331</v>
      </c>
      <c r="C585" s="609" t="s">
        <v>1610</v>
      </c>
      <c r="D585" s="605"/>
      <c r="E585" s="657" t="s">
        <v>1618</v>
      </c>
      <c r="F585" s="608">
        <v>1</v>
      </c>
      <c r="G585" s="609" t="s">
        <v>40</v>
      </c>
      <c r="H585" s="610" t="s">
        <v>184</v>
      </c>
      <c r="I585" s="611" t="s">
        <v>197</v>
      </c>
      <c r="J585" s="611" t="s">
        <v>1519</v>
      </c>
      <c r="K585" s="612" t="s">
        <v>184</v>
      </c>
      <c r="L585" s="623" t="s">
        <v>184</v>
      </c>
      <c r="M585" s="605">
        <v>35</v>
      </c>
      <c r="N585" s="605" t="s">
        <v>210</v>
      </c>
      <c r="O585" s="605" t="s">
        <v>114</v>
      </c>
      <c r="P585" s="605">
        <v>2</v>
      </c>
      <c r="Q585" s="605">
        <v>5</v>
      </c>
      <c r="R585" s="613">
        <v>3</v>
      </c>
      <c r="S585" s="614"/>
      <c r="T585" s="967"/>
      <c r="U585" s="967"/>
      <c r="V585" s="995"/>
      <c r="W585" s="995"/>
      <c r="X585" s="995"/>
      <c r="Y585" s="995"/>
      <c r="Z585" s="995"/>
      <c r="AA585" s="1003"/>
      <c r="AB585" s="1004"/>
    </row>
    <row r="586" spans="1:28">
      <c r="A586" s="605">
        <v>631110</v>
      </c>
      <c r="B586" s="605" t="s">
        <v>331</v>
      </c>
      <c r="C586" s="609" t="s">
        <v>1610</v>
      </c>
      <c r="D586" s="605"/>
      <c r="E586" s="657" t="s">
        <v>1619</v>
      </c>
      <c r="F586" s="608">
        <v>1</v>
      </c>
      <c r="G586" s="609" t="s">
        <v>40</v>
      </c>
      <c r="H586" s="610" t="s">
        <v>184</v>
      </c>
      <c r="I586" s="611" t="s">
        <v>205</v>
      </c>
      <c r="J586" s="611" t="s">
        <v>1620</v>
      </c>
      <c r="K586" s="612" t="s">
        <v>184</v>
      </c>
      <c r="L586" s="623" t="s">
        <v>184</v>
      </c>
      <c r="M586" s="605">
        <v>35</v>
      </c>
      <c r="N586" s="605" t="s">
        <v>210</v>
      </c>
      <c r="O586" s="605" t="s">
        <v>114</v>
      </c>
      <c r="P586" s="605">
        <v>2</v>
      </c>
      <c r="Q586" s="605">
        <v>5</v>
      </c>
      <c r="R586" s="613">
        <v>3</v>
      </c>
      <c r="S586" s="614"/>
      <c r="T586" s="967"/>
      <c r="U586" s="967"/>
      <c r="V586" s="995"/>
      <c r="W586" s="995"/>
      <c r="X586" s="995"/>
      <c r="Y586" s="995"/>
      <c r="Z586" s="995"/>
      <c r="AA586" s="1003"/>
      <c r="AB586" s="1004"/>
    </row>
    <row r="587" spans="1:28">
      <c r="A587" s="605">
        <v>631110</v>
      </c>
      <c r="B587" s="605" t="s">
        <v>331</v>
      </c>
      <c r="C587" s="609" t="s">
        <v>1610</v>
      </c>
      <c r="D587" s="605"/>
      <c r="E587" s="657" t="s">
        <v>1621</v>
      </c>
      <c r="F587" s="608">
        <v>1</v>
      </c>
      <c r="G587" s="609" t="s">
        <v>40</v>
      </c>
      <c r="H587" s="610" t="s">
        <v>184</v>
      </c>
      <c r="I587" s="611" t="s">
        <v>205</v>
      </c>
      <c r="J587" s="611" t="s">
        <v>1622</v>
      </c>
      <c r="K587" s="612" t="s">
        <v>184</v>
      </c>
      <c r="L587" s="623" t="s">
        <v>184</v>
      </c>
      <c r="M587" s="605">
        <v>35</v>
      </c>
      <c r="N587" s="605" t="s">
        <v>210</v>
      </c>
      <c r="O587" s="605" t="s">
        <v>114</v>
      </c>
      <c r="P587" s="605">
        <v>2</v>
      </c>
      <c r="Q587" s="605">
        <v>5</v>
      </c>
      <c r="R587" s="613">
        <v>3</v>
      </c>
      <c r="S587" s="614"/>
      <c r="T587" s="967"/>
      <c r="U587" s="967"/>
      <c r="V587" s="995"/>
      <c r="W587" s="995"/>
      <c r="X587" s="995"/>
      <c r="Y587" s="995"/>
      <c r="Z587" s="995"/>
      <c r="AA587" s="1003"/>
      <c r="AB587" s="1004"/>
    </row>
    <row r="588" spans="1:28">
      <c r="A588" s="605">
        <v>631110</v>
      </c>
      <c r="B588" s="605" t="s">
        <v>331</v>
      </c>
      <c r="C588" s="609" t="s">
        <v>1610</v>
      </c>
      <c r="D588" s="605"/>
      <c r="E588" s="657" t="s">
        <v>1623</v>
      </c>
      <c r="F588" s="608">
        <v>1</v>
      </c>
      <c r="G588" s="609" t="s">
        <v>40</v>
      </c>
      <c r="H588" s="610" t="s">
        <v>184</v>
      </c>
      <c r="I588" s="611" t="s">
        <v>59</v>
      </c>
      <c r="J588" s="611" t="s">
        <v>1624</v>
      </c>
      <c r="K588" s="612" t="s">
        <v>184</v>
      </c>
      <c r="L588" s="623" t="s">
        <v>184</v>
      </c>
      <c r="M588" s="605">
        <v>35</v>
      </c>
      <c r="N588" s="605" t="s">
        <v>210</v>
      </c>
      <c r="O588" s="605" t="s">
        <v>114</v>
      </c>
      <c r="P588" s="605">
        <v>2</v>
      </c>
      <c r="Q588" s="605">
        <v>5</v>
      </c>
      <c r="R588" s="613">
        <v>3</v>
      </c>
      <c r="S588" s="614"/>
      <c r="T588" s="967"/>
      <c r="U588" s="967"/>
      <c r="V588" s="995"/>
      <c r="W588" s="995"/>
      <c r="X588" s="995"/>
      <c r="Y588" s="995"/>
      <c r="Z588" s="995"/>
      <c r="AA588" s="1003"/>
      <c r="AB588" s="1004"/>
    </row>
    <row r="589" spans="1:28">
      <c r="A589" s="605">
        <v>631110</v>
      </c>
      <c r="B589" s="605" t="s">
        <v>331</v>
      </c>
      <c r="C589" s="609" t="s">
        <v>1610</v>
      </c>
      <c r="D589" s="605"/>
      <c r="E589" s="657" t="s">
        <v>1625</v>
      </c>
      <c r="F589" s="608">
        <v>1</v>
      </c>
      <c r="G589" s="609" t="s">
        <v>40</v>
      </c>
      <c r="H589" s="610" t="s">
        <v>184</v>
      </c>
      <c r="I589" s="611" t="s">
        <v>205</v>
      </c>
      <c r="J589" s="611" t="s">
        <v>1626</v>
      </c>
      <c r="K589" s="612" t="s">
        <v>184</v>
      </c>
      <c r="L589" s="623" t="s">
        <v>184</v>
      </c>
      <c r="M589" s="605">
        <v>35</v>
      </c>
      <c r="N589" s="605" t="s">
        <v>210</v>
      </c>
      <c r="O589" s="605" t="s">
        <v>114</v>
      </c>
      <c r="P589" s="605">
        <v>2</v>
      </c>
      <c r="Q589" s="605">
        <v>5</v>
      </c>
      <c r="R589" s="613">
        <v>3</v>
      </c>
      <c r="S589" s="614"/>
      <c r="T589" s="967"/>
      <c r="U589" s="967"/>
      <c r="V589" s="995"/>
      <c r="W589" s="995"/>
      <c r="X589" s="995"/>
      <c r="Y589" s="995"/>
      <c r="Z589" s="995"/>
      <c r="AA589" s="1003"/>
      <c r="AB589" s="1004"/>
    </row>
    <row r="590" spans="1:28">
      <c r="A590" s="605">
        <v>631110</v>
      </c>
      <c r="B590" s="605" t="s">
        <v>331</v>
      </c>
      <c r="C590" s="609" t="s">
        <v>1610</v>
      </c>
      <c r="D590" s="605"/>
      <c r="E590" s="657" t="s">
        <v>1627</v>
      </c>
      <c r="F590" s="608">
        <v>1</v>
      </c>
      <c r="G590" s="609" t="s">
        <v>40</v>
      </c>
      <c r="H590" s="610" t="s">
        <v>184</v>
      </c>
      <c r="I590" s="611" t="s">
        <v>197</v>
      </c>
      <c r="J590" s="611" t="s">
        <v>1628</v>
      </c>
      <c r="K590" s="612" t="s">
        <v>184</v>
      </c>
      <c r="L590" s="623" t="s">
        <v>184</v>
      </c>
      <c r="M590" s="605">
        <v>35</v>
      </c>
      <c r="N590" s="605" t="s">
        <v>210</v>
      </c>
      <c r="O590" s="605" t="s">
        <v>114</v>
      </c>
      <c r="P590" s="605">
        <v>2</v>
      </c>
      <c r="Q590" s="605">
        <v>5</v>
      </c>
      <c r="R590" s="613">
        <v>3</v>
      </c>
      <c r="S590" s="614"/>
      <c r="T590" s="967"/>
      <c r="U590" s="967"/>
      <c r="V590" s="995"/>
      <c r="W590" s="995"/>
      <c r="X590" s="995"/>
      <c r="Y590" s="995"/>
      <c r="Z590" s="995"/>
      <c r="AA590" s="1003"/>
      <c r="AB590" s="1004"/>
    </row>
    <row r="591" spans="1:28">
      <c r="A591" s="605">
        <v>631110</v>
      </c>
      <c r="B591" s="605" t="s">
        <v>331</v>
      </c>
      <c r="C591" s="609" t="s">
        <v>1610</v>
      </c>
      <c r="D591" s="605"/>
      <c r="E591" s="657" t="s">
        <v>1629</v>
      </c>
      <c r="F591" s="608">
        <v>1</v>
      </c>
      <c r="G591" s="609" t="s">
        <v>40</v>
      </c>
      <c r="H591" s="610" t="s">
        <v>184</v>
      </c>
      <c r="I591" s="611" t="s">
        <v>59</v>
      </c>
      <c r="J591" s="611" t="s">
        <v>1630</v>
      </c>
      <c r="K591" s="612" t="s">
        <v>184</v>
      </c>
      <c r="L591" s="623" t="s">
        <v>184</v>
      </c>
      <c r="M591" s="605">
        <v>35</v>
      </c>
      <c r="N591" s="605" t="s">
        <v>210</v>
      </c>
      <c r="O591" s="605" t="s">
        <v>114</v>
      </c>
      <c r="P591" s="605">
        <v>2</v>
      </c>
      <c r="Q591" s="605">
        <v>5</v>
      </c>
      <c r="R591" s="613">
        <v>3</v>
      </c>
      <c r="S591" s="614"/>
      <c r="T591" s="967"/>
      <c r="U591" s="967"/>
      <c r="V591" s="995"/>
      <c r="W591" s="995"/>
      <c r="X591" s="995"/>
      <c r="Y591" s="995"/>
      <c r="Z591" s="995"/>
      <c r="AA591" s="1003"/>
      <c r="AB591" s="1004"/>
    </row>
    <row r="592" spans="1:28">
      <c r="A592" s="605">
        <v>631110</v>
      </c>
      <c r="B592" s="605" t="s">
        <v>331</v>
      </c>
      <c r="C592" s="609" t="s">
        <v>1610</v>
      </c>
      <c r="D592" s="605"/>
      <c r="E592" s="657" t="s">
        <v>1631</v>
      </c>
      <c r="F592" s="608">
        <v>1</v>
      </c>
      <c r="G592" s="609" t="s">
        <v>40</v>
      </c>
      <c r="H592" s="610" t="s">
        <v>184</v>
      </c>
      <c r="I592" s="611" t="s">
        <v>193</v>
      </c>
      <c r="J592" s="611" t="s">
        <v>1632</v>
      </c>
      <c r="K592" s="612" t="s">
        <v>184</v>
      </c>
      <c r="L592" s="623" t="s">
        <v>184</v>
      </c>
      <c r="M592" s="605">
        <v>35</v>
      </c>
      <c r="N592" s="605" t="s">
        <v>210</v>
      </c>
      <c r="O592" s="605" t="s">
        <v>114</v>
      </c>
      <c r="P592" s="605">
        <v>2</v>
      </c>
      <c r="Q592" s="605">
        <v>5</v>
      </c>
      <c r="R592" s="613">
        <v>3</v>
      </c>
      <c r="S592" s="614"/>
      <c r="T592" s="967"/>
      <c r="U592" s="967"/>
      <c r="V592" s="995"/>
      <c r="W592" s="995"/>
      <c r="X592" s="995"/>
      <c r="Y592" s="995"/>
      <c r="Z592" s="995"/>
      <c r="AA592" s="1003"/>
      <c r="AB592" s="1004"/>
    </row>
    <row r="593" spans="1:28">
      <c r="A593" s="605">
        <v>631110</v>
      </c>
      <c r="B593" s="605" t="s">
        <v>331</v>
      </c>
      <c r="C593" s="609" t="s">
        <v>1610</v>
      </c>
      <c r="D593" s="605"/>
      <c r="E593" s="657" t="s">
        <v>1633</v>
      </c>
      <c r="F593" s="608">
        <v>1</v>
      </c>
      <c r="G593" s="609" t="s">
        <v>40</v>
      </c>
      <c r="H593" s="610" t="s">
        <v>184</v>
      </c>
      <c r="I593" s="611" t="s">
        <v>205</v>
      </c>
      <c r="J593" s="611" t="s">
        <v>1622</v>
      </c>
      <c r="K593" s="612" t="s">
        <v>184</v>
      </c>
      <c r="L593" s="623" t="s">
        <v>184</v>
      </c>
      <c r="M593" s="605">
        <v>35</v>
      </c>
      <c r="N593" s="605" t="s">
        <v>210</v>
      </c>
      <c r="O593" s="605" t="s">
        <v>114</v>
      </c>
      <c r="P593" s="605">
        <v>2</v>
      </c>
      <c r="Q593" s="605">
        <v>5</v>
      </c>
      <c r="R593" s="613">
        <v>3</v>
      </c>
      <c r="S593" s="614"/>
      <c r="T593" s="967"/>
      <c r="U593" s="967"/>
      <c r="V593" s="995"/>
      <c r="W593" s="995"/>
      <c r="X593" s="995"/>
      <c r="Y593" s="995"/>
      <c r="Z593" s="995"/>
      <c r="AA593" s="1003"/>
      <c r="AB593" s="1004"/>
    </row>
    <row r="594" spans="1:28">
      <c r="A594" s="605">
        <v>631110</v>
      </c>
      <c r="B594" s="605" t="s">
        <v>331</v>
      </c>
      <c r="C594" s="609" t="s">
        <v>1610</v>
      </c>
      <c r="D594" s="605"/>
      <c r="E594" s="657" t="s">
        <v>1634</v>
      </c>
      <c r="F594" s="608">
        <v>1</v>
      </c>
      <c r="G594" s="609" t="s">
        <v>40</v>
      </c>
      <c r="H594" s="610" t="s">
        <v>184</v>
      </c>
      <c r="I594" s="611" t="s">
        <v>205</v>
      </c>
      <c r="J594" s="611" t="s">
        <v>703</v>
      </c>
      <c r="K594" s="612" t="s">
        <v>184</v>
      </c>
      <c r="L594" s="623" t="s">
        <v>184</v>
      </c>
      <c r="M594" s="605">
        <v>35</v>
      </c>
      <c r="N594" s="605" t="s">
        <v>210</v>
      </c>
      <c r="O594" s="605" t="s">
        <v>114</v>
      </c>
      <c r="P594" s="605">
        <v>2</v>
      </c>
      <c r="Q594" s="605">
        <v>5</v>
      </c>
      <c r="R594" s="613">
        <v>3</v>
      </c>
      <c r="S594" s="614"/>
      <c r="T594" s="967"/>
      <c r="U594" s="967"/>
      <c r="V594" s="995"/>
      <c r="W594" s="995"/>
      <c r="X594" s="995"/>
      <c r="Y594" s="995"/>
      <c r="Z594" s="995"/>
      <c r="AA594" s="1003"/>
      <c r="AB594" s="1004"/>
    </row>
    <row r="595" spans="1:28">
      <c r="A595" s="605">
        <v>631110</v>
      </c>
      <c r="B595" s="605" t="s">
        <v>331</v>
      </c>
      <c r="C595" s="609" t="s">
        <v>1610</v>
      </c>
      <c r="D595" s="605"/>
      <c r="E595" s="657" t="s">
        <v>1635</v>
      </c>
      <c r="F595" s="608">
        <v>1</v>
      </c>
      <c r="G595" s="609" t="s">
        <v>40</v>
      </c>
      <c r="H595" s="610" t="s">
        <v>184</v>
      </c>
      <c r="I595" s="611" t="s">
        <v>207</v>
      </c>
      <c r="J595" s="611" t="s">
        <v>1366</v>
      </c>
      <c r="K595" s="612" t="s">
        <v>184</v>
      </c>
      <c r="L595" s="623" t="s">
        <v>184</v>
      </c>
      <c r="M595" s="605">
        <v>35</v>
      </c>
      <c r="N595" s="605" t="s">
        <v>210</v>
      </c>
      <c r="O595" s="605" t="s">
        <v>114</v>
      </c>
      <c r="P595" s="605">
        <v>2</v>
      </c>
      <c r="Q595" s="605">
        <v>5</v>
      </c>
      <c r="R595" s="613">
        <v>3</v>
      </c>
      <c r="S595" s="614"/>
      <c r="T595" s="967"/>
      <c r="U595" s="967"/>
      <c r="V595" s="995"/>
      <c r="W595" s="995"/>
      <c r="X595" s="995"/>
      <c r="Y595" s="995"/>
      <c r="Z595" s="995"/>
      <c r="AA595" s="1003"/>
      <c r="AB595" s="1004"/>
    </row>
    <row r="596" spans="1:28">
      <c r="A596" s="605">
        <v>631110</v>
      </c>
      <c r="B596" s="605" t="s">
        <v>331</v>
      </c>
      <c r="C596" s="609" t="s">
        <v>1610</v>
      </c>
      <c r="D596" s="605"/>
      <c r="E596" s="657" t="s">
        <v>1636</v>
      </c>
      <c r="F596" s="608">
        <v>1</v>
      </c>
      <c r="G596" s="609" t="s">
        <v>40</v>
      </c>
      <c r="H596" s="610" t="s">
        <v>184</v>
      </c>
      <c r="I596" s="611" t="s">
        <v>59</v>
      </c>
      <c r="J596" s="611" t="s">
        <v>1637</v>
      </c>
      <c r="K596" s="612" t="s">
        <v>184</v>
      </c>
      <c r="L596" s="623" t="s">
        <v>184</v>
      </c>
      <c r="M596" s="605">
        <v>35</v>
      </c>
      <c r="N596" s="605" t="s">
        <v>210</v>
      </c>
      <c r="O596" s="605" t="s">
        <v>114</v>
      </c>
      <c r="P596" s="605">
        <v>2</v>
      </c>
      <c r="Q596" s="605">
        <v>5</v>
      </c>
      <c r="R596" s="613">
        <v>3</v>
      </c>
      <c r="S596" s="614"/>
      <c r="T596" s="967"/>
      <c r="U596" s="967"/>
      <c r="V596" s="995"/>
      <c r="W596" s="995"/>
      <c r="X596" s="995"/>
      <c r="Y596" s="995"/>
      <c r="Z596" s="995"/>
      <c r="AA596" s="1003"/>
      <c r="AB596" s="1004"/>
    </row>
    <row r="597" spans="1:28">
      <c r="A597" s="605">
        <v>631110</v>
      </c>
      <c r="B597" s="605" t="s">
        <v>331</v>
      </c>
      <c r="C597" s="609" t="s">
        <v>1610</v>
      </c>
      <c r="D597" s="605"/>
      <c r="E597" s="657" t="s">
        <v>1638</v>
      </c>
      <c r="F597" s="608">
        <v>1</v>
      </c>
      <c r="G597" s="609" t="s">
        <v>40</v>
      </c>
      <c r="H597" s="610" t="s">
        <v>184</v>
      </c>
      <c r="I597" s="611" t="s">
        <v>205</v>
      </c>
      <c r="J597" s="611" t="s">
        <v>1639</v>
      </c>
      <c r="K597" s="612" t="s">
        <v>184</v>
      </c>
      <c r="L597" s="623" t="s">
        <v>184</v>
      </c>
      <c r="M597" s="605">
        <v>35</v>
      </c>
      <c r="N597" s="605" t="s">
        <v>210</v>
      </c>
      <c r="O597" s="605" t="s">
        <v>114</v>
      </c>
      <c r="P597" s="605">
        <v>2</v>
      </c>
      <c r="Q597" s="605">
        <v>5</v>
      </c>
      <c r="R597" s="613">
        <v>3</v>
      </c>
      <c r="S597" s="614"/>
      <c r="T597" s="967"/>
      <c r="U597" s="967"/>
      <c r="V597" s="995"/>
      <c r="W597" s="995"/>
      <c r="X597" s="995"/>
      <c r="Y597" s="995"/>
      <c r="Z597" s="995"/>
      <c r="AA597" s="1003"/>
      <c r="AB597" s="1004"/>
    </row>
    <row r="598" spans="1:28">
      <c r="A598" s="605">
        <v>631110</v>
      </c>
      <c r="B598" s="605" t="s">
        <v>331</v>
      </c>
      <c r="C598" s="609" t="s">
        <v>1610</v>
      </c>
      <c r="D598" s="605"/>
      <c r="E598" s="657" t="s">
        <v>1640</v>
      </c>
      <c r="F598" s="608">
        <v>1</v>
      </c>
      <c r="G598" s="609" t="s">
        <v>40</v>
      </c>
      <c r="H598" s="610" t="s">
        <v>184</v>
      </c>
      <c r="I598" s="611" t="s">
        <v>207</v>
      </c>
      <c r="J598" s="611" t="s">
        <v>1641</v>
      </c>
      <c r="K598" s="612" t="s">
        <v>184</v>
      </c>
      <c r="L598" s="623" t="s">
        <v>184</v>
      </c>
      <c r="M598" s="605">
        <v>35</v>
      </c>
      <c r="N598" s="605" t="s">
        <v>210</v>
      </c>
      <c r="O598" s="605" t="s">
        <v>114</v>
      </c>
      <c r="P598" s="605">
        <v>2</v>
      </c>
      <c r="Q598" s="605">
        <v>5</v>
      </c>
      <c r="R598" s="613">
        <v>3</v>
      </c>
      <c r="S598" s="614"/>
      <c r="T598" s="967"/>
      <c r="U598" s="967"/>
      <c r="V598" s="995"/>
      <c r="W598" s="995"/>
      <c r="X598" s="995"/>
      <c r="Y598" s="995"/>
      <c r="Z598" s="995"/>
      <c r="AA598" s="1003"/>
      <c r="AB598" s="1004"/>
    </row>
    <row r="599" spans="1:28">
      <c r="A599" s="605">
        <v>631110</v>
      </c>
      <c r="B599" s="605" t="s">
        <v>331</v>
      </c>
      <c r="C599" s="609" t="s">
        <v>1610</v>
      </c>
      <c r="D599" s="605"/>
      <c r="E599" s="657" t="s">
        <v>1642</v>
      </c>
      <c r="F599" s="608">
        <v>1</v>
      </c>
      <c r="G599" s="609" t="s">
        <v>40</v>
      </c>
      <c r="H599" s="610" t="s">
        <v>184</v>
      </c>
      <c r="I599" s="611" t="s">
        <v>191</v>
      </c>
      <c r="J599" s="611" t="s">
        <v>1575</v>
      </c>
      <c r="K599" s="612" t="s">
        <v>184</v>
      </c>
      <c r="L599" s="623" t="s">
        <v>184</v>
      </c>
      <c r="M599" s="605">
        <v>35</v>
      </c>
      <c r="N599" s="605" t="s">
        <v>210</v>
      </c>
      <c r="O599" s="605" t="s">
        <v>114</v>
      </c>
      <c r="P599" s="605">
        <v>2</v>
      </c>
      <c r="Q599" s="605">
        <v>5</v>
      </c>
      <c r="R599" s="613">
        <v>3</v>
      </c>
      <c r="S599" s="614"/>
      <c r="T599" s="967"/>
      <c r="U599" s="967"/>
      <c r="V599" s="995"/>
      <c r="W599" s="995"/>
      <c r="X599" s="995"/>
      <c r="Y599" s="995"/>
      <c r="Z599" s="995"/>
      <c r="AA599" s="1003"/>
      <c r="AB599" s="1004"/>
    </row>
    <row r="600" spans="1:28">
      <c r="A600" s="605">
        <v>631110</v>
      </c>
      <c r="B600" s="605" t="s">
        <v>331</v>
      </c>
      <c r="C600" s="609" t="s">
        <v>1610</v>
      </c>
      <c r="D600" s="605"/>
      <c r="E600" s="657" t="s">
        <v>1643</v>
      </c>
      <c r="F600" s="608">
        <v>1</v>
      </c>
      <c r="G600" s="609" t="s">
        <v>40</v>
      </c>
      <c r="H600" s="610" t="s">
        <v>184</v>
      </c>
      <c r="I600" s="611" t="s">
        <v>191</v>
      </c>
      <c r="J600" s="611" t="s">
        <v>1540</v>
      </c>
      <c r="K600" s="612" t="s">
        <v>184</v>
      </c>
      <c r="L600" s="623" t="s">
        <v>184</v>
      </c>
      <c r="M600" s="605">
        <v>35</v>
      </c>
      <c r="N600" s="605" t="s">
        <v>210</v>
      </c>
      <c r="O600" s="605" t="s">
        <v>114</v>
      </c>
      <c r="P600" s="605">
        <v>2</v>
      </c>
      <c r="Q600" s="605">
        <v>5</v>
      </c>
      <c r="R600" s="613">
        <v>3</v>
      </c>
      <c r="S600" s="614"/>
      <c r="T600" s="967"/>
      <c r="U600" s="967"/>
      <c r="V600" s="995"/>
      <c r="W600" s="995"/>
      <c r="X600" s="995"/>
      <c r="Y600" s="995"/>
      <c r="Z600" s="995"/>
      <c r="AA600" s="1003"/>
      <c r="AB600" s="1004"/>
    </row>
    <row r="601" spans="1:28">
      <c r="A601" s="605">
        <v>631110</v>
      </c>
      <c r="B601" s="605" t="s">
        <v>331</v>
      </c>
      <c r="C601" s="609" t="s">
        <v>1610</v>
      </c>
      <c r="D601" s="605"/>
      <c r="E601" s="657" t="s">
        <v>1644</v>
      </c>
      <c r="F601" s="608">
        <v>1</v>
      </c>
      <c r="G601" s="609" t="s">
        <v>40</v>
      </c>
      <c r="H601" s="610" t="s">
        <v>184</v>
      </c>
      <c r="I601" s="611" t="s">
        <v>196</v>
      </c>
      <c r="J601" s="611" t="s">
        <v>1645</v>
      </c>
      <c r="K601" s="612" t="s">
        <v>184</v>
      </c>
      <c r="L601" s="623" t="s">
        <v>184</v>
      </c>
      <c r="M601" s="605">
        <v>35</v>
      </c>
      <c r="N601" s="605" t="s">
        <v>210</v>
      </c>
      <c r="O601" s="605" t="s">
        <v>114</v>
      </c>
      <c r="P601" s="605">
        <v>2</v>
      </c>
      <c r="Q601" s="605">
        <v>5</v>
      </c>
      <c r="R601" s="613">
        <v>3</v>
      </c>
      <c r="S601" s="614"/>
      <c r="T601" s="967"/>
      <c r="U601" s="967"/>
      <c r="V601" s="995"/>
      <c r="W601" s="995"/>
      <c r="X601" s="995"/>
      <c r="Y601" s="995"/>
      <c r="Z601" s="995"/>
      <c r="AA601" s="1003"/>
      <c r="AB601" s="1004"/>
    </row>
    <row r="602" spans="1:28">
      <c r="A602" s="605">
        <v>631110</v>
      </c>
      <c r="B602" s="605" t="s">
        <v>331</v>
      </c>
      <c r="C602" s="609" t="s">
        <v>1610</v>
      </c>
      <c r="D602" s="605"/>
      <c r="E602" s="657" t="s">
        <v>1646</v>
      </c>
      <c r="F602" s="608">
        <v>1</v>
      </c>
      <c r="G602" s="609" t="s">
        <v>40</v>
      </c>
      <c r="H602" s="610" t="s">
        <v>184</v>
      </c>
      <c r="I602" s="611" t="s">
        <v>207</v>
      </c>
      <c r="J602" s="611" t="s">
        <v>1647</v>
      </c>
      <c r="K602" s="612" t="s">
        <v>184</v>
      </c>
      <c r="L602" s="623" t="s">
        <v>184</v>
      </c>
      <c r="M602" s="605">
        <v>35</v>
      </c>
      <c r="N602" s="605" t="s">
        <v>210</v>
      </c>
      <c r="O602" s="605" t="s">
        <v>114</v>
      </c>
      <c r="P602" s="605">
        <v>2</v>
      </c>
      <c r="Q602" s="605">
        <v>5</v>
      </c>
      <c r="R602" s="613">
        <v>3</v>
      </c>
      <c r="S602" s="614"/>
      <c r="T602" s="967"/>
      <c r="U602" s="967"/>
      <c r="V602" s="995"/>
      <c r="W602" s="995"/>
      <c r="X602" s="995"/>
      <c r="Y602" s="995"/>
      <c r="Z602" s="995"/>
      <c r="AA602" s="1003"/>
      <c r="AB602" s="1004"/>
    </row>
    <row r="603" spans="1:28">
      <c r="A603" s="605">
        <v>631110</v>
      </c>
      <c r="B603" s="605" t="s">
        <v>331</v>
      </c>
      <c r="C603" s="609" t="s">
        <v>1610</v>
      </c>
      <c r="D603" s="605"/>
      <c r="E603" s="657" t="s">
        <v>1648</v>
      </c>
      <c r="F603" s="608">
        <v>1</v>
      </c>
      <c r="G603" s="609" t="s">
        <v>40</v>
      </c>
      <c r="H603" s="610" t="s">
        <v>184</v>
      </c>
      <c r="I603" s="611" t="s">
        <v>196</v>
      </c>
      <c r="J603" s="611" t="s">
        <v>1649</v>
      </c>
      <c r="K603" s="612" t="s">
        <v>184</v>
      </c>
      <c r="L603" s="623" t="s">
        <v>184</v>
      </c>
      <c r="M603" s="605">
        <v>35</v>
      </c>
      <c r="N603" s="605" t="s">
        <v>210</v>
      </c>
      <c r="O603" s="605" t="s">
        <v>114</v>
      </c>
      <c r="P603" s="605">
        <v>2</v>
      </c>
      <c r="Q603" s="605">
        <v>5</v>
      </c>
      <c r="R603" s="613">
        <v>3</v>
      </c>
      <c r="S603" s="614"/>
      <c r="T603" s="967"/>
      <c r="U603" s="967"/>
      <c r="V603" s="995"/>
      <c r="W603" s="995"/>
      <c r="X603" s="995"/>
      <c r="Y603" s="995"/>
      <c r="Z603" s="995"/>
      <c r="AA603" s="1003"/>
      <c r="AB603" s="1004"/>
    </row>
    <row r="604" spans="1:28">
      <c r="A604" s="605">
        <v>631110</v>
      </c>
      <c r="B604" s="605" t="s">
        <v>331</v>
      </c>
      <c r="C604" s="609" t="s">
        <v>1610</v>
      </c>
      <c r="D604" s="605"/>
      <c r="E604" s="657" t="s">
        <v>1650</v>
      </c>
      <c r="F604" s="608">
        <v>1</v>
      </c>
      <c r="G604" s="609" t="s">
        <v>40</v>
      </c>
      <c r="H604" s="610" t="s">
        <v>184</v>
      </c>
      <c r="I604" s="611" t="s">
        <v>191</v>
      </c>
      <c r="J604" s="611" t="s">
        <v>1542</v>
      </c>
      <c r="K604" s="612" t="s">
        <v>184</v>
      </c>
      <c r="L604" s="623" t="s">
        <v>184</v>
      </c>
      <c r="M604" s="605">
        <v>35</v>
      </c>
      <c r="N604" s="605" t="s">
        <v>210</v>
      </c>
      <c r="O604" s="605" t="s">
        <v>114</v>
      </c>
      <c r="P604" s="605">
        <v>2</v>
      </c>
      <c r="Q604" s="605">
        <v>5</v>
      </c>
      <c r="R604" s="613">
        <v>3</v>
      </c>
      <c r="S604" s="614"/>
      <c r="T604" s="967"/>
      <c r="U604" s="967"/>
      <c r="V604" s="995"/>
      <c r="W604" s="995"/>
      <c r="X604" s="995"/>
      <c r="Y604" s="995"/>
      <c r="Z604" s="995"/>
      <c r="AA604" s="1003"/>
      <c r="AB604" s="1004"/>
    </row>
    <row r="605" spans="1:28">
      <c r="A605" s="605">
        <v>631110</v>
      </c>
      <c r="B605" s="605" t="s">
        <v>331</v>
      </c>
      <c r="C605" s="609" t="s">
        <v>1610</v>
      </c>
      <c r="D605" s="605"/>
      <c r="E605" s="657" t="s">
        <v>1651</v>
      </c>
      <c r="F605" s="608">
        <v>1</v>
      </c>
      <c r="G605" s="609" t="s">
        <v>40</v>
      </c>
      <c r="H605" s="610" t="s">
        <v>184</v>
      </c>
      <c r="I605" s="611" t="s">
        <v>191</v>
      </c>
      <c r="J605" s="611" t="s">
        <v>1575</v>
      </c>
      <c r="K605" s="612" t="s">
        <v>184</v>
      </c>
      <c r="L605" s="623" t="s">
        <v>184</v>
      </c>
      <c r="M605" s="605">
        <v>35</v>
      </c>
      <c r="N605" s="605" t="s">
        <v>210</v>
      </c>
      <c r="O605" s="605" t="s">
        <v>114</v>
      </c>
      <c r="P605" s="605">
        <v>2</v>
      </c>
      <c r="Q605" s="605">
        <v>5</v>
      </c>
      <c r="R605" s="613">
        <v>3</v>
      </c>
      <c r="S605" s="614"/>
      <c r="T605" s="967"/>
      <c r="U605" s="967"/>
      <c r="V605" s="995"/>
      <c r="W605" s="995"/>
      <c r="X605" s="995"/>
      <c r="Y605" s="995"/>
      <c r="Z605" s="995"/>
      <c r="AA605" s="1003"/>
      <c r="AB605" s="1004"/>
    </row>
    <row r="606" spans="1:28">
      <c r="A606" s="605">
        <v>631110</v>
      </c>
      <c r="B606" s="605" t="s">
        <v>331</v>
      </c>
      <c r="C606" s="609" t="s">
        <v>1610</v>
      </c>
      <c r="D606" s="605"/>
      <c r="E606" s="657" t="s">
        <v>1652</v>
      </c>
      <c r="F606" s="608">
        <v>1</v>
      </c>
      <c r="G606" s="609" t="s">
        <v>40</v>
      </c>
      <c r="H606" s="610" t="s">
        <v>184</v>
      </c>
      <c r="I606" s="611" t="s">
        <v>205</v>
      </c>
      <c r="J606" s="611" t="s">
        <v>1485</v>
      </c>
      <c r="K606" s="612" t="s">
        <v>184</v>
      </c>
      <c r="L606" s="623" t="s">
        <v>184</v>
      </c>
      <c r="M606" s="605">
        <v>35</v>
      </c>
      <c r="N606" s="605" t="s">
        <v>210</v>
      </c>
      <c r="O606" s="605" t="s">
        <v>114</v>
      </c>
      <c r="P606" s="605">
        <v>2</v>
      </c>
      <c r="Q606" s="605">
        <v>5</v>
      </c>
      <c r="R606" s="613">
        <v>3</v>
      </c>
      <c r="S606" s="614"/>
      <c r="T606" s="967"/>
      <c r="U606" s="967"/>
      <c r="V606" s="995"/>
      <c r="W606" s="995"/>
      <c r="X606" s="995"/>
      <c r="Y606" s="995"/>
      <c r="Z606" s="995"/>
      <c r="AA606" s="1003"/>
      <c r="AB606" s="1004"/>
    </row>
    <row r="607" spans="1:28">
      <c r="A607" s="605">
        <v>631110</v>
      </c>
      <c r="B607" s="605" t="s">
        <v>331</v>
      </c>
      <c r="C607" s="609" t="s">
        <v>1610</v>
      </c>
      <c r="D607" s="605"/>
      <c r="E607" s="657" t="s">
        <v>1653</v>
      </c>
      <c r="F607" s="608">
        <v>1</v>
      </c>
      <c r="G607" s="609" t="s">
        <v>40</v>
      </c>
      <c r="H607" s="610" t="s">
        <v>184</v>
      </c>
      <c r="I607" s="611" t="s">
        <v>205</v>
      </c>
      <c r="J607" s="611" t="s">
        <v>701</v>
      </c>
      <c r="K607" s="612" t="s">
        <v>184</v>
      </c>
      <c r="L607" s="623" t="s">
        <v>184</v>
      </c>
      <c r="M607" s="605">
        <v>35</v>
      </c>
      <c r="N607" s="605" t="s">
        <v>210</v>
      </c>
      <c r="O607" s="605" t="s">
        <v>114</v>
      </c>
      <c r="P607" s="605">
        <v>2</v>
      </c>
      <c r="Q607" s="605">
        <v>5</v>
      </c>
      <c r="R607" s="613">
        <v>3</v>
      </c>
      <c r="S607" s="614"/>
      <c r="T607" s="967"/>
      <c r="U607" s="967"/>
      <c r="V607" s="995"/>
      <c r="W607" s="995"/>
      <c r="X607" s="995"/>
      <c r="Y607" s="995"/>
      <c r="Z607" s="995"/>
      <c r="AA607" s="1003"/>
      <c r="AB607" s="1004"/>
    </row>
    <row r="608" spans="1:28">
      <c r="A608" s="605">
        <v>631110</v>
      </c>
      <c r="B608" s="605" t="s">
        <v>331</v>
      </c>
      <c r="C608" s="609" t="s">
        <v>1610</v>
      </c>
      <c r="D608" s="605"/>
      <c r="E608" s="657" t="s">
        <v>1654</v>
      </c>
      <c r="F608" s="608">
        <v>1</v>
      </c>
      <c r="G608" s="609" t="s">
        <v>40</v>
      </c>
      <c r="H608" s="610" t="s">
        <v>184</v>
      </c>
      <c r="I608" s="611" t="s">
        <v>205</v>
      </c>
      <c r="J608" s="611" t="s">
        <v>1655</v>
      </c>
      <c r="K608" s="612" t="s">
        <v>184</v>
      </c>
      <c r="L608" s="623" t="s">
        <v>184</v>
      </c>
      <c r="M608" s="605">
        <v>35</v>
      </c>
      <c r="N608" s="605" t="s">
        <v>210</v>
      </c>
      <c r="O608" s="605" t="s">
        <v>114</v>
      </c>
      <c r="P608" s="605">
        <v>2</v>
      </c>
      <c r="Q608" s="605">
        <v>5</v>
      </c>
      <c r="R608" s="613">
        <v>3</v>
      </c>
      <c r="S608" s="614"/>
      <c r="T608" s="967"/>
      <c r="U608" s="967"/>
      <c r="V608" s="995"/>
      <c r="W608" s="995"/>
      <c r="X608" s="995"/>
      <c r="Y608" s="995"/>
      <c r="Z608" s="995"/>
      <c r="AA608" s="1003"/>
      <c r="AB608" s="1004"/>
    </row>
    <row r="609" spans="1:28">
      <c r="A609" s="605">
        <v>631110</v>
      </c>
      <c r="B609" s="605" t="s">
        <v>331</v>
      </c>
      <c r="C609" s="609" t="s">
        <v>1610</v>
      </c>
      <c r="D609" s="605"/>
      <c r="E609" s="657" t="s">
        <v>1656</v>
      </c>
      <c r="F609" s="608">
        <v>1</v>
      </c>
      <c r="G609" s="609" t="s">
        <v>40</v>
      </c>
      <c r="H609" s="610" t="s">
        <v>184</v>
      </c>
      <c r="I609" s="611" t="s">
        <v>191</v>
      </c>
      <c r="J609" s="611" t="s">
        <v>1547</v>
      </c>
      <c r="K609" s="612" t="s">
        <v>184</v>
      </c>
      <c r="L609" s="623" t="s">
        <v>184</v>
      </c>
      <c r="M609" s="605">
        <v>35</v>
      </c>
      <c r="N609" s="605" t="s">
        <v>210</v>
      </c>
      <c r="O609" s="605" t="s">
        <v>114</v>
      </c>
      <c r="P609" s="605">
        <v>2</v>
      </c>
      <c r="Q609" s="605">
        <v>5</v>
      </c>
      <c r="R609" s="613">
        <v>3</v>
      </c>
      <c r="S609" s="614"/>
      <c r="T609" s="967"/>
      <c r="U609" s="967"/>
      <c r="V609" s="995"/>
      <c r="W609" s="995"/>
      <c r="X609" s="995"/>
      <c r="Y609" s="995"/>
      <c r="Z609" s="995"/>
      <c r="AA609" s="1003"/>
      <c r="AB609" s="1004"/>
    </row>
    <row r="610" spans="1:28">
      <c r="A610" s="605">
        <v>631110</v>
      </c>
      <c r="B610" s="605" t="s">
        <v>331</v>
      </c>
      <c r="C610" s="609" t="s">
        <v>1610</v>
      </c>
      <c r="D610" s="605"/>
      <c r="E610" s="657" t="s">
        <v>1657</v>
      </c>
      <c r="F610" s="608">
        <v>1</v>
      </c>
      <c r="G610" s="609" t="s">
        <v>40</v>
      </c>
      <c r="H610" s="610" t="s">
        <v>184</v>
      </c>
      <c r="I610" s="611" t="s">
        <v>59</v>
      </c>
      <c r="J610" s="611" t="s">
        <v>1658</v>
      </c>
      <c r="K610" s="612" t="s">
        <v>184</v>
      </c>
      <c r="L610" s="623" t="s">
        <v>184</v>
      </c>
      <c r="M610" s="605">
        <v>35</v>
      </c>
      <c r="N610" s="605" t="s">
        <v>210</v>
      </c>
      <c r="O610" s="605" t="s">
        <v>114</v>
      </c>
      <c r="P610" s="605">
        <v>2</v>
      </c>
      <c r="Q610" s="605">
        <v>5</v>
      </c>
      <c r="R610" s="613">
        <v>3</v>
      </c>
      <c r="S610" s="614"/>
      <c r="T610" s="967"/>
      <c r="U610" s="967"/>
      <c r="V610" s="995"/>
      <c r="W610" s="995"/>
      <c r="X610" s="995"/>
      <c r="Y610" s="995"/>
      <c r="Z610" s="995"/>
      <c r="AA610" s="1003"/>
      <c r="AB610" s="1004"/>
    </row>
    <row r="611" spans="1:28">
      <c r="A611" s="605">
        <v>631110</v>
      </c>
      <c r="B611" s="605" t="s">
        <v>331</v>
      </c>
      <c r="C611" s="609" t="s">
        <v>1610</v>
      </c>
      <c r="D611" s="605"/>
      <c r="E611" s="657" t="s">
        <v>1659</v>
      </c>
      <c r="F611" s="608">
        <v>1</v>
      </c>
      <c r="G611" s="609" t="s">
        <v>40</v>
      </c>
      <c r="H611" s="610" t="s">
        <v>184</v>
      </c>
      <c r="I611" s="611" t="s">
        <v>191</v>
      </c>
      <c r="J611" s="611" t="s">
        <v>653</v>
      </c>
      <c r="K611" s="612" t="s">
        <v>184</v>
      </c>
      <c r="L611" s="623" t="s">
        <v>184</v>
      </c>
      <c r="M611" s="605">
        <v>35</v>
      </c>
      <c r="N611" s="605" t="s">
        <v>210</v>
      </c>
      <c r="O611" s="605" t="s">
        <v>114</v>
      </c>
      <c r="P611" s="605">
        <v>2</v>
      </c>
      <c r="Q611" s="605">
        <v>5</v>
      </c>
      <c r="R611" s="613">
        <v>3</v>
      </c>
      <c r="S611" s="614"/>
      <c r="T611" s="967"/>
      <c r="U611" s="967"/>
      <c r="V611" s="995"/>
      <c r="W611" s="995"/>
      <c r="X611" s="995"/>
      <c r="Y611" s="995"/>
      <c r="Z611" s="995"/>
      <c r="AA611" s="1003"/>
      <c r="AB611" s="1004"/>
    </row>
    <row r="612" spans="1:28">
      <c r="A612" s="605">
        <v>631110</v>
      </c>
      <c r="B612" s="605" t="s">
        <v>331</v>
      </c>
      <c r="C612" s="609" t="s">
        <v>1610</v>
      </c>
      <c r="D612" s="605"/>
      <c r="E612" s="657" t="s">
        <v>1660</v>
      </c>
      <c r="F612" s="608">
        <v>1</v>
      </c>
      <c r="G612" s="609" t="s">
        <v>40</v>
      </c>
      <c r="H612" s="610" t="s">
        <v>184</v>
      </c>
      <c r="I612" s="611" t="s">
        <v>191</v>
      </c>
      <c r="J612" s="611" t="s">
        <v>1661</v>
      </c>
      <c r="K612" s="612" t="s">
        <v>184</v>
      </c>
      <c r="L612" s="623" t="s">
        <v>184</v>
      </c>
      <c r="M612" s="605">
        <v>35</v>
      </c>
      <c r="N612" s="605" t="s">
        <v>210</v>
      </c>
      <c r="O612" s="605" t="s">
        <v>114</v>
      </c>
      <c r="P612" s="605">
        <v>2</v>
      </c>
      <c r="Q612" s="605">
        <v>5</v>
      </c>
      <c r="R612" s="613">
        <v>3</v>
      </c>
      <c r="S612" s="614"/>
      <c r="T612" s="967"/>
      <c r="U612" s="967"/>
      <c r="V612" s="995"/>
      <c r="W612" s="995"/>
      <c r="X612" s="995"/>
      <c r="Y612" s="995"/>
      <c r="Z612" s="995"/>
      <c r="AA612" s="1003"/>
      <c r="AB612" s="1004"/>
    </row>
    <row r="613" spans="1:28">
      <c r="A613" s="605">
        <v>631110</v>
      </c>
      <c r="B613" s="605" t="s">
        <v>331</v>
      </c>
      <c r="C613" s="609" t="s">
        <v>1610</v>
      </c>
      <c r="D613" s="605"/>
      <c r="E613" s="657" t="s">
        <v>1662</v>
      </c>
      <c r="F613" s="608">
        <v>1</v>
      </c>
      <c r="G613" s="609" t="s">
        <v>40</v>
      </c>
      <c r="H613" s="610" t="s">
        <v>184</v>
      </c>
      <c r="I613" s="611" t="s">
        <v>205</v>
      </c>
      <c r="J613" s="611" t="s">
        <v>1663</v>
      </c>
      <c r="K613" s="612" t="s">
        <v>184</v>
      </c>
      <c r="L613" s="623" t="s">
        <v>184</v>
      </c>
      <c r="M613" s="605">
        <v>35</v>
      </c>
      <c r="N613" s="605" t="s">
        <v>210</v>
      </c>
      <c r="O613" s="605" t="s">
        <v>114</v>
      </c>
      <c r="P613" s="605">
        <v>2</v>
      </c>
      <c r="Q613" s="605">
        <v>5</v>
      </c>
      <c r="R613" s="613">
        <v>3</v>
      </c>
      <c r="S613" s="614"/>
      <c r="T613" s="967"/>
      <c r="U613" s="967"/>
      <c r="V613" s="995"/>
      <c r="W613" s="995"/>
      <c r="X613" s="995"/>
      <c r="Y613" s="995"/>
      <c r="Z613" s="995"/>
      <c r="AA613" s="1003"/>
      <c r="AB613" s="1004"/>
    </row>
    <row r="614" spans="1:28">
      <c r="A614" s="605">
        <v>631110</v>
      </c>
      <c r="B614" s="605" t="s">
        <v>331</v>
      </c>
      <c r="C614" s="609" t="s">
        <v>1610</v>
      </c>
      <c r="D614" s="605"/>
      <c r="E614" s="657" t="s">
        <v>1664</v>
      </c>
      <c r="F614" s="608">
        <v>1</v>
      </c>
      <c r="G614" s="609" t="s">
        <v>40</v>
      </c>
      <c r="H614" s="610" t="s">
        <v>184</v>
      </c>
      <c r="I614" s="611" t="s">
        <v>191</v>
      </c>
      <c r="J614" s="611" t="s">
        <v>1665</v>
      </c>
      <c r="K614" s="612" t="s">
        <v>184</v>
      </c>
      <c r="L614" s="623" t="s">
        <v>184</v>
      </c>
      <c r="M614" s="605">
        <v>35</v>
      </c>
      <c r="N614" s="605" t="s">
        <v>210</v>
      </c>
      <c r="O614" s="605" t="s">
        <v>114</v>
      </c>
      <c r="P614" s="605">
        <v>2</v>
      </c>
      <c r="Q614" s="605">
        <v>5</v>
      </c>
      <c r="R614" s="613">
        <v>3</v>
      </c>
      <c r="S614" s="614"/>
      <c r="T614" s="967"/>
      <c r="U614" s="967"/>
      <c r="V614" s="995"/>
      <c r="W614" s="995"/>
      <c r="X614" s="995"/>
      <c r="Y614" s="995"/>
      <c r="Z614" s="995"/>
      <c r="AA614" s="1003"/>
      <c r="AB614" s="1004"/>
    </row>
    <row r="615" spans="1:28">
      <c r="A615" s="605">
        <v>631110</v>
      </c>
      <c r="B615" s="605" t="s">
        <v>331</v>
      </c>
      <c r="C615" s="609" t="s">
        <v>1610</v>
      </c>
      <c r="D615" s="605"/>
      <c r="E615" s="657" t="s">
        <v>1666</v>
      </c>
      <c r="F615" s="608">
        <v>1</v>
      </c>
      <c r="G615" s="609" t="s">
        <v>40</v>
      </c>
      <c r="H615" s="610" t="s">
        <v>184</v>
      </c>
      <c r="I615" s="611" t="s">
        <v>207</v>
      </c>
      <c r="J615" s="611" t="s">
        <v>1667</v>
      </c>
      <c r="K615" s="612" t="s">
        <v>184</v>
      </c>
      <c r="L615" s="623" t="s">
        <v>184</v>
      </c>
      <c r="M615" s="605">
        <v>35</v>
      </c>
      <c r="N615" s="605" t="s">
        <v>210</v>
      </c>
      <c r="O615" s="605" t="s">
        <v>114</v>
      </c>
      <c r="P615" s="605">
        <v>2</v>
      </c>
      <c r="Q615" s="605">
        <v>5</v>
      </c>
      <c r="R615" s="613">
        <v>3</v>
      </c>
      <c r="S615" s="614"/>
      <c r="T615" s="967"/>
      <c r="U615" s="967"/>
      <c r="V615" s="995"/>
      <c r="W615" s="995"/>
      <c r="X615" s="995"/>
      <c r="Y615" s="995"/>
      <c r="Z615" s="995"/>
      <c r="AA615" s="1003"/>
      <c r="AB615" s="1004"/>
    </row>
    <row r="616" spans="1:28">
      <c r="A616" s="605">
        <v>631110</v>
      </c>
      <c r="B616" s="605" t="s">
        <v>331</v>
      </c>
      <c r="C616" s="609" t="s">
        <v>1610</v>
      </c>
      <c r="D616" s="605"/>
      <c r="E616" s="657" t="s">
        <v>1668</v>
      </c>
      <c r="F616" s="608">
        <v>1</v>
      </c>
      <c r="G616" s="609" t="s">
        <v>40</v>
      </c>
      <c r="H616" s="610" t="s">
        <v>184</v>
      </c>
      <c r="I616" s="611" t="s">
        <v>61</v>
      </c>
      <c r="J616" s="611" t="s">
        <v>1587</v>
      </c>
      <c r="K616" s="612" t="s">
        <v>184</v>
      </c>
      <c r="L616" s="623" t="s">
        <v>184</v>
      </c>
      <c r="M616" s="605">
        <v>35</v>
      </c>
      <c r="N616" s="605" t="s">
        <v>210</v>
      </c>
      <c r="O616" s="605" t="s">
        <v>114</v>
      </c>
      <c r="P616" s="605">
        <v>2</v>
      </c>
      <c r="Q616" s="605">
        <v>5</v>
      </c>
      <c r="R616" s="613">
        <v>3</v>
      </c>
      <c r="S616" s="614"/>
      <c r="T616" s="967"/>
      <c r="U616" s="967"/>
      <c r="V616" s="995"/>
      <c r="W616" s="995"/>
      <c r="X616" s="995"/>
      <c r="Y616" s="995"/>
      <c r="Z616" s="995"/>
      <c r="AA616" s="1003"/>
      <c r="AB616" s="1004"/>
    </row>
    <row r="617" spans="1:28">
      <c r="A617" s="605">
        <v>631110</v>
      </c>
      <c r="B617" s="605" t="s">
        <v>331</v>
      </c>
      <c r="C617" s="609" t="s">
        <v>1610</v>
      </c>
      <c r="D617" s="605"/>
      <c r="E617" s="657" t="s">
        <v>1669</v>
      </c>
      <c r="F617" s="608">
        <v>1</v>
      </c>
      <c r="G617" s="609" t="s">
        <v>40</v>
      </c>
      <c r="H617" s="610" t="s">
        <v>184</v>
      </c>
      <c r="I617" s="611" t="s">
        <v>196</v>
      </c>
      <c r="J617" s="611" t="s">
        <v>1670</v>
      </c>
      <c r="K617" s="612" t="s">
        <v>184</v>
      </c>
      <c r="L617" s="623" t="s">
        <v>184</v>
      </c>
      <c r="M617" s="605">
        <v>35</v>
      </c>
      <c r="N617" s="605" t="s">
        <v>210</v>
      </c>
      <c r="O617" s="605" t="s">
        <v>114</v>
      </c>
      <c r="P617" s="605">
        <v>2</v>
      </c>
      <c r="Q617" s="605">
        <v>5</v>
      </c>
      <c r="R617" s="613">
        <v>3</v>
      </c>
      <c r="S617" s="614"/>
      <c r="T617" s="967"/>
      <c r="U617" s="967"/>
      <c r="V617" s="995"/>
      <c r="W617" s="995"/>
      <c r="X617" s="995"/>
      <c r="Y617" s="995"/>
      <c r="Z617" s="995"/>
      <c r="AA617" s="1003"/>
      <c r="AB617" s="1004"/>
    </row>
    <row r="618" spans="1:28">
      <c r="A618" s="605">
        <v>631110</v>
      </c>
      <c r="B618" s="605" t="s">
        <v>331</v>
      </c>
      <c r="C618" s="609" t="s">
        <v>1610</v>
      </c>
      <c r="D618" s="605"/>
      <c r="E618" s="657" t="s">
        <v>1671</v>
      </c>
      <c r="F618" s="608">
        <v>1</v>
      </c>
      <c r="G618" s="609" t="s">
        <v>40</v>
      </c>
      <c r="H618" s="610" t="s">
        <v>184</v>
      </c>
      <c r="I618" s="611" t="s">
        <v>61</v>
      </c>
      <c r="J618" s="611" t="s">
        <v>1570</v>
      </c>
      <c r="K618" s="612" t="s">
        <v>184</v>
      </c>
      <c r="L618" s="623" t="s">
        <v>184</v>
      </c>
      <c r="M618" s="605">
        <v>35</v>
      </c>
      <c r="N618" s="605" t="s">
        <v>210</v>
      </c>
      <c r="O618" s="605" t="s">
        <v>114</v>
      </c>
      <c r="P618" s="605">
        <v>2</v>
      </c>
      <c r="Q618" s="605">
        <v>5</v>
      </c>
      <c r="R618" s="613">
        <v>3</v>
      </c>
      <c r="S618" s="614"/>
      <c r="T618" s="967"/>
      <c r="U618" s="967"/>
      <c r="V618" s="995"/>
      <c r="W618" s="995"/>
      <c r="X618" s="995"/>
      <c r="Y618" s="995"/>
      <c r="Z618" s="995"/>
      <c r="AA618" s="1003"/>
      <c r="AB618" s="1004"/>
    </row>
    <row r="619" spans="1:28">
      <c r="A619" s="605">
        <v>631110</v>
      </c>
      <c r="B619" s="605" t="s">
        <v>331</v>
      </c>
      <c r="C619" s="609" t="s">
        <v>1610</v>
      </c>
      <c r="D619" s="605"/>
      <c r="E619" s="657" t="s">
        <v>1672</v>
      </c>
      <c r="F619" s="608">
        <v>1</v>
      </c>
      <c r="G619" s="609" t="s">
        <v>40</v>
      </c>
      <c r="H619" s="610" t="s">
        <v>184</v>
      </c>
      <c r="I619" s="611" t="s">
        <v>205</v>
      </c>
      <c r="J619" s="611" t="s">
        <v>951</v>
      </c>
      <c r="K619" s="612" t="s">
        <v>184</v>
      </c>
      <c r="L619" s="623" t="s">
        <v>184</v>
      </c>
      <c r="M619" s="605">
        <v>35</v>
      </c>
      <c r="N619" s="605" t="s">
        <v>210</v>
      </c>
      <c r="O619" s="605" t="s">
        <v>114</v>
      </c>
      <c r="P619" s="605">
        <v>2</v>
      </c>
      <c r="Q619" s="605">
        <v>5</v>
      </c>
      <c r="R619" s="613">
        <v>3</v>
      </c>
      <c r="S619" s="614"/>
      <c r="T619" s="967"/>
      <c r="U619" s="967"/>
      <c r="V619" s="995"/>
      <c r="W619" s="995"/>
      <c r="X619" s="995"/>
      <c r="Y619" s="995"/>
      <c r="Z619" s="995"/>
      <c r="AA619" s="1003"/>
      <c r="AB619" s="1004"/>
    </row>
    <row r="620" spans="1:28">
      <c r="A620" s="605">
        <v>631110</v>
      </c>
      <c r="B620" s="605" t="s">
        <v>331</v>
      </c>
      <c r="C620" s="609" t="s">
        <v>1610</v>
      </c>
      <c r="D620" s="605"/>
      <c r="E620" s="657" t="s">
        <v>1673</v>
      </c>
      <c r="F620" s="608">
        <v>1</v>
      </c>
      <c r="G620" s="609" t="s">
        <v>40</v>
      </c>
      <c r="H620" s="610" t="s">
        <v>184</v>
      </c>
      <c r="I620" s="611" t="s">
        <v>61</v>
      </c>
      <c r="J620" s="611" t="s">
        <v>1674</v>
      </c>
      <c r="K620" s="612" t="s">
        <v>184</v>
      </c>
      <c r="L620" s="623" t="s">
        <v>184</v>
      </c>
      <c r="M620" s="605">
        <v>35</v>
      </c>
      <c r="N620" s="605" t="s">
        <v>210</v>
      </c>
      <c r="O620" s="605" t="s">
        <v>114</v>
      </c>
      <c r="P620" s="605">
        <v>2</v>
      </c>
      <c r="Q620" s="605">
        <v>5</v>
      </c>
      <c r="R620" s="613">
        <v>3</v>
      </c>
      <c r="S620" s="614"/>
      <c r="T620" s="967"/>
      <c r="U620" s="967"/>
      <c r="V620" s="995"/>
      <c r="W620" s="995"/>
      <c r="X620" s="995"/>
      <c r="Y620" s="995"/>
      <c r="Z620" s="995"/>
      <c r="AA620" s="1003"/>
      <c r="AB620" s="1004"/>
    </row>
    <row r="621" spans="1:28">
      <c r="A621" s="605">
        <v>631110</v>
      </c>
      <c r="B621" s="605" t="s">
        <v>331</v>
      </c>
      <c r="C621" s="609" t="s">
        <v>1610</v>
      </c>
      <c r="D621" s="605"/>
      <c r="E621" s="657" t="s">
        <v>1675</v>
      </c>
      <c r="F621" s="608">
        <v>1</v>
      </c>
      <c r="G621" s="609" t="s">
        <v>40</v>
      </c>
      <c r="H621" s="610" t="s">
        <v>184</v>
      </c>
      <c r="I621" s="611" t="s">
        <v>196</v>
      </c>
      <c r="J621" s="611" t="s">
        <v>1649</v>
      </c>
      <c r="K621" s="612" t="s">
        <v>184</v>
      </c>
      <c r="L621" s="623" t="s">
        <v>184</v>
      </c>
      <c r="M621" s="605">
        <v>35</v>
      </c>
      <c r="N621" s="605" t="s">
        <v>210</v>
      </c>
      <c r="O621" s="605" t="s">
        <v>114</v>
      </c>
      <c r="P621" s="605">
        <v>2</v>
      </c>
      <c r="Q621" s="605">
        <v>5</v>
      </c>
      <c r="R621" s="613">
        <v>3</v>
      </c>
      <c r="S621" s="614"/>
      <c r="T621" s="967"/>
      <c r="U621" s="967"/>
      <c r="V621" s="995"/>
      <c r="W621" s="995"/>
      <c r="X621" s="995"/>
      <c r="Y621" s="995"/>
      <c r="Z621" s="995"/>
      <c r="AA621" s="1003"/>
      <c r="AB621" s="1004"/>
    </row>
    <row r="622" spans="1:28">
      <c r="A622" s="605">
        <v>631110</v>
      </c>
      <c r="B622" s="605" t="s">
        <v>331</v>
      </c>
      <c r="C622" s="609" t="s">
        <v>1610</v>
      </c>
      <c r="D622" s="605"/>
      <c r="E622" s="657" t="s">
        <v>1676</v>
      </c>
      <c r="F622" s="608">
        <v>1</v>
      </c>
      <c r="G622" s="609" t="s">
        <v>40</v>
      </c>
      <c r="H622" s="610" t="s">
        <v>184</v>
      </c>
      <c r="I622" s="611" t="s">
        <v>207</v>
      </c>
      <c r="J622" s="611" t="s">
        <v>1677</v>
      </c>
      <c r="K622" s="612" t="s">
        <v>184</v>
      </c>
      <c r="L622" s="623" t="s">
        <v>184</v>
      </c>
      <c r="M622" s="605">
        <v>35</v>
      </c>
      <c r="N622" s="605" t="s">
        <v>210</v>
      </c>
      <c r="O622" s="605" t="s">
        <v>114</v>
      </c>
      <c r="P622" s="605">
        <v>2</v>
      </c>
      <c r="Q622" s="605">
        <v>5</v>
      </c>
      <c r="R622" s="613">
        <v>3</v>
      </c>
      <c r="S622" s="614"/>
      <c r="T622" s="967"/>
      <c r="U622" s="967"/>
      <c r="V622" s="995"/>
      <c r="W622" s="995"/>
      <c r="X622" s="995"/>
      <c r="Y622" s="995"/>
      <c r="Z622" s="995"/>
      <c r="AA622" s="1003"/>
      <c r="AB622" s="1004"/>
    </row>
    <row r="623" spans="1:28">
      <c r="A623" s="605">
        <v>631110</v>
      </c>
      <c r="B623" s="605" t="s">
        <v>331</v>
      </c>
      <c r="C623" s="609" t="s">
        <v>1610</v>
      </c>
      <c r="D623" s="605"/>
      <c r="E623" s="657" t="s">
        <v>1678</v>
      </c>
      <c r="F623" s="608">
        <v>1</v>
      </c>
      <c r="G623" s="609" t="s">
        <v>40</v>
      </c>
      <c r="H623" s="610" t="s">
        <v>184</v>
      </c>
      <c r="I623" s="611" t="s">
        <v>61</v>
      </c>
      <c r="J623" s="611" t="s">
        <v>1679</v>
      </c>
      <c r="K623" s="612" t="s">
        <v>184</v>
      </c>
      <c r="L623" s="623" t="s">
        <v>184</v>
      </c>
      <c r="M623" s="605">
        <v>35</v>
      </c>
      <c r="N623" s="605" t="s">
        <v>210</v>
      </c>
      <c r="O623" s="605" t="s">
        <v>114</v>
      </c>
      <c r="P623" s="605">
        <v>2</v>
      </c>
      <c r="Q623" s="605">
        <v>5</v>
      </c>
      <c r="R623" s="613">
        <v>3</v>
      </c>
      <c r="S623" s="614"/>
      <c r="T623" s="967"/>
      <c r="U623" s="967"/>
      <c r="V623" s="995"/>
      <c r="W623" s="995"/>
      <c r="X623" s="995"/>
      <c r="Y623" s="995"/>
      <c r="Z623" s="995"/>
      <c r="AA623" s="1003"/>
      <c r="AB623" s="1004"/>
    </row>
    <row r="624" spans="1:28">
      <c r="A624" s="605">
        <v>631110</v>
      </c>
      <c r="B624" s="605" t="s">
        <v>331</v>
      </c>
      <c r="C624" s="609" t="s">
        <v>1610</v>
      </c>
      <c r="D624" s="605"/>
      <c r="E624" s="657" t="s">
        <v>1680</v>
      </c>
      <c r="F624" s="608">
        <v>1</v>
      </c>
      <c r="G624" s="609" t="s">
        <v>40</v>
      </c>
      <c r="H624" s="610" t="s">
        <v>184</v>
      </c>
      <c r="I624" s="611" t="s">
        <v>61</v>
      </c>
      <c r="J624" s="611" t="s">
        <v>1506</v>
      </c>
      <c r="K624" s="612" t="s">
        <v>184</v>
      </c>
      <c r="L624" s="623" t="s">
        <v>184</v>
      </c>
      <c r="M624" s="605">
        <v>35</v>
      </c>
      <c r="N624" s="605" t="s">
        <v>210</v>
      </c>
      <c r="O624" s="605" t="s">
        <v>114</v>
      </c>
      <c r="P624" s="605">
        <v>2</v>
      </c>
      <c r="Q624" s="605">
        <v>5</v>
      </c>
      <c r="R624" s="613">
        <v>3</v>
      </c>
      <c r="S624" s="614"/>
      <c r="T624" s="967"/>
      <c r="U624" s="967"/>
      <c r="V624" s="995"/>
      <c r="W624" s="995"/>
      <c r="X624" s="995"/>
      <c r="Y624" s="995"/>
      <c r="Z624" s="995"/>
      <c r="AA624" s="1003"/>
      <c r="AB624" s="1004"/>
    </row>
    <row r="625" spans="1:28">
      <c r="A625" s="605">
        <v>631110</v>
      </c>
      <c r="B625" s="605" t="s">
        <v>331</v>
      </c>
      <c r="C625" s="609" t="s">
        <v>1610</v>
      </c>
      <c r="D625" s="605"/>
      <c r="E625" s="657" t="s">
        <v>1681</v>
      </c>
      <c r="F625" s="608">
        <v>1</v>
      </c>
      <c r="G625" s="609" t="s">
        <v>40</v>
      </c>
      <c r="H625" s="610" t="s">
        <v>184</v>
      </c>
      <c r="I625" s="611" t="s">
        <v>61</v>
      </c>
      <c r="J625" s="611" t="s">
        <v>1413</v>
      </c>
      <c r="K625" s="612" t="s">
        <v>184</v>
      </c>
      <c r="L625" s="623" t="s">
        <v>184</v>
      </c>
      <c r="M625" s="605">
        <v>35</v>
      </c>
      <c r="N625" s="605" t="s">
        <v>210</v>
      </c>
      <c r="O625" s="605" t="s">
        <v>114</v>
      </c>
      <c r="P625" s="605">
        <v>2</v>
      </c>
      <c r="Q625" s="605">
        <v>5</v>
      </c>
      <c r="R625" s="613">
        <v>3</v>
      </c>
      <c r="S625" s="614"/>
      <c r="T625" s="967"/>
      <c r="U625" s="967"/>
      <c r="V625" s="995"/>
      <c r="W625" s="995"/>
      <c r="X625" s="995"/>
      <c r="Y625" s="995"/>
      <c r="Z625" s="995"/>
      <c r="AA625" s="1003"/>
      <c r="AB625" s="1004"/>
    </row>
    <row r="626" spans="1:28">
      <c r="A626" s="605">
        <v>631110</v>
      </c>
      <c r="B626" s="605" t="s">
        <v>331</v>
      </c>
      <c r="C626" s="609" t="s">
        <v>1610</v>
      </c>
      <c r="D626" s="605"/>
      <c r="E626" s="657" t="s">
        <v>1682</v>
      </c>
      <c r="F626" s="608">
        <v>1</v>
      </c>
      <c r="G626" s="609" t="s">
        <v>40</v>
      </c>
      <c r="H626" s="610" t="s">
        <v>184</v>
      </c>
      <c r="I626" s="611" t="s">
        <v>184</v>
      </c>
      <c r="J626" s="611" t="s">
        <v>184</v>
      </c>
      <c r="K626" s="612" t="s">
        <v>184</v>
      </c>
      <c r="L626" s="623" t="s">
        <v>184</v>
      </c>
      <c r="M626" s="605">
        <v>35</v>
      </c>
      <c r="N626" s="605" t="s">
        <v>210</v>
      </c>
      <c r="O626" s="605" t="s">
        <v>114</v>
      </c>
      <c r="P626" s="605">
        <v>2</v>
      </c>
      <c r="Q626" s="605">
        <v>5</v>
      </c>
      <c r="R626" s="613">
        <v>3</v>
      </c>
      <c r="S626" s="614"/>
      <c r="T626" s="967"/>
      <c r="U626" s="967"/>
      <c r="V626" s="995"/>
      <c r="W626" s="995"/>
      <c r="X626" s="995"/>
      <c r="Y626" s="995"/>
      <c r="Z626" s="995"/>
      <c r="AA626" s="1003"/>
      <c r="AB626" s="1004"/>
    </row>
    <row r="627" spans="1:28">
      <c r="A627" s="605">
        <v>631110</v>
      </c>
      <c r="B627" s="605" t="s">
        <v>331</v>
      </c>
      <c r="C627" s="609" t="s">
        <v>1610</v>
      </c>
      <c r="D627" s="605"/>
      <c r="E627" s="657" t="s">
        <v>1683</v>
      </c>
      <c r="F627" s="608">
        <v>1</v>
      </c>
      <c r="G627" s="609" t="s">
        <v>40</v>
      </c>
      <c r="H627" s="610" t="s">
        <v>184</v>
      </c>
      <c r="I627" s="611" t="s">
        <v>61</v>
      </c>
      <c r="J627" s="611" t="s">
        <v>1506</v>
      </c>
      <c r="K627" s="612" t="s">
        <v>184</v>
      </c>
      <c r="L627" s="623" t="s">
        <v>184</v>
      </c>
      <c r="M627" s="605">
        <v>35</v>
      </c>
      <c r="N627" s="605" t="s">
        <v>210</v>
      </c>
      <c r="O627" s="605" t="s">
        <v>114</v>
      </c>
      <c r="P627" s="605">
        <v>2</v>
      </c>
      <c r="Q627" s="605">
        <v>5</v>
      </c>
      <c r="R627" s="613">
        <v>3</v>
      </c>
      <c r="S627" s="614"/>
      <c r="T627" s="967"/>
      <c r="U627" s="967"/>
      <c r="V627" s="995"/>
      <c r="W627" s="995"/>
      <c r="X627" s="995"/>
      <c r="Y627" s="995"/>
      <c r="Z627" s="995"/>
      <c r="AA627" s="1003"/>
      <c r="AB627" s="1004"/>
    </row>
    <row r="628" spans="1:28">
      <c r="A628" s="605">
        <v>631110</v>
      </c>
      <c r="B628" s="605" t="s">
        <v>331</v>
      </c>
      <c r="C628" s="609" t="s">
        <v>1610</v>
      </c>
      <c r="D628" s="605"/>
      <c r="E628" s="657" t="s">
        <v>1684</v>
      </c>
      <c r="F628" s="608">
        <v>1</v>
      </c>
      <c r="G628" s="609" t="s">
        <v>40</v>
      </c>
      <c r="H628" s="610" t="s">
        <v>184</v>
      </c>
      <c r="I628" s="611" t="s">
        <v>196</v>
      </c>
      <c r="J628" s="611" t="s">
        <v>1607</v>
      </c>
      <c r="K628" s="612" t="s">
        <v>184</v>
      </c>
      <c r="L628" s="623" t="s">
        <v>184</v>
      </c>
      <c r="M628" s="605">
        <v>35</v>
      </c>
      <c r="N628" s="605" t="s">
        <v>210</v>
      </c>
      <c r="O628" s="605" t="s">
        <v>114</v>
      </c>
      <c r="P628" s="605">
        <v>2</v>
      </c>
      <c r="Q628" s="605">
        <v>5</v>
      </c>
      <c r="R628" s="613">
        <v>3</v>
      </c>
      <c r="S628" s="614"/>
      <c r="T628" s="967"/>
      <c r="U628" s="967"/>
      <c r="V628" s="995"/>
      <c r="W628" s="995"/>
      <c r="X628" s="995"/>
      <c r="Y628" s="995"/>
      <c r="Z628" s="995"/>
      <c r="AA628" s="1003"/>
      <c r="AB628" s="1004"/>
    </row>
    <row r="629" spans="1:28">
      <c r="A629" s="605">
        <v>631110</v>
      </c>
      <c r="B629" s="605" t="s">
        <v>331</v>
      </c>
      <c r="C629" s="609" t="s">
        <v>1610</v>
      </c>
      <c r="D629" s="605"/>
      <c r="E629" s="657" t="s">
        <v>1685</v>
      </c>
      <c r="F629" s="608">
        <v>1</v>
      </c>
      <c r="G629" s="609" t="s">
        <v>40</v>
      </c>
      <c r="H629" s="610" t="s">
        <v>184</v>
      </c>
      <c r="I629" s="611" t="s">
        <v>196</v>
      </c>
      <c r="J629" s="611" t="s">
        <v>1686</v>
      </c>
      <c r="K629" s="612" t="s">
        <v>184</v>
      </c>
      <c r="L629" s="623" t="s">
        <v>184</v>
      </c>
      <c r="M629" s="605">
        <v>35</v>
      </c>
      <c r="N629" s="605" t="s">
        <v>210</v>
      </c>
      <c r="O629" s="605" t="s">
        <v>114</v>
      </c>
      <c r="P629" s="605">
        <v>2</v>
      </c>
      <c r="Q629" s="605">
        <v>5</v>
      </c>
      <c r="R629" s="613">
        <v>3</v>
      </c>
      <c r="S629" s="614"/>
      <c r="T629" s="967"/>
      <c r="U629" s="967"/>
      <c r="V629" s="995"/>
      <c r="W629" s="995"/>
      <c r="X629" s="995"/>
      <c r="Y629" s="995"/>
      <c r="Z629" s="995"/>
      <c r="AA629" s="1003"/>
      <c r="AB629" s="1004"/>
    </row>
    <row r="630" spans="1:28">
      <c r="A630" s="605">
        <v>631110</v>
      </c>
      <c r="B630" s="605" t="s">
        <v>331</v>
      </c>
      <c r="C630" s="609" t="s">
        <v>1610</v>
      </c>
      <c r="D630" s="605"/>
      <c r="E630" s="657" t="s">
        <v>1687</v>
      </c>
      <c r="F630" s="608">
        <v>1</v>
      </c>
      <c r="G630" s="609" t="s">
        <v>40</v>
      </c>
      <c r="H630" s="610" t="s">
        <v>184</v>
      </c>
      <c r="I630" s="611" t="s">
        <v>196</v>
      </c>
      <c r="J630" s="611" t="s">
        <v>1688</v>
      </c>
      <c r="K630" s="612" t="s">
        <v>184</v>
      </c>
      <c r="L630" s="623" t="s">
        <v>184</v>
      </c>
      <c r="M630" s="605">
        <v>35</v>
      </c>
      <c r="N630" s="605" t="s">
        <v>210</v>
      </c>
      <c r="O630" s="605" t="s">
        <v>114</v>
      </c>
      <c r="P630" s="605">
        <v>2</v>
      </c>
      <c r="Q630" s="605">
        <v>5</v>
      </c>
      <c r="R630" s="613">
        <v>3</v>
      </c>
      <c r="S630" s="614"/>
      <c r="T630" s="967"/>
      <c r="U630" s="967"/>
      <c r="V630" s="995"/>
      <c r="W630" s="995"/>
      <c r="X630" s="995"/>
      <c r="Y630" s="995"/>
      <c r="Z630" s="995"/>
      <c r="AA630" s="1003"/>
      <c r="AB630" s="1004"/>
    </row>
    <row r="631" spans="1:28">
      <c r="A631" s="605">
        <v>631110</v>
      </c>
      <c r="B631" s="605" t="s">
        <v>331</v>
      </c>
      <c r="C631" s="609" t="s">
        <v>1610</v>
      </c>
      <c r="D631" s="605"/>
      <c r="E631" s="657" t="s">
        <v>1689</v>
      </c>
      <c r="F631" s="608">
        <v>1</v>
      </c>
      <c r="G631" s="609" t="s">
        <v>40</v>
      </c>
      <c r="H631" s="610" t="s">
        <v>184</v>
      </c>
      <c r="I631" s="611" t="s">
        <v>205</v>
      </c>
      <c r="J631" s="611" t="s">
        <v>701</v>
      </c>
      <c r="K631" s="612" t="s">
        <v>184</v>
      </c>
      <c r="L631" s="623" t="s">
        <v>184</v>
      </c>
      <c r="M631" s="605">
        <v>35</v>
      </c>
      <c r="N631" s="605" t="s">
        <v>210</v>
      </c>
      <c r="O631" s="605" t="s">
        <v>114</v>
      </c>
      <c r="P631" s="605">
        <v>2</v>
      </c>
      <c r="Q631" s="605">
        <v>5</v>
      </c>
      <c r="R631" s="613">
        <v>3</v>
      </c>
      <c r="S631" s="614"/>
      <c r="T631" s="967"/>
      <c r="U631" s="967"/>
      <c r="V631" s="995"/>
      <c r="W631" s="995"/>
      <c r="X631" s="995"/>
      <c r="Y631" s="995"/>
      <c r="Z631" s="995"/>
      <c r="AA631" s="1003"/>
      <c r="AB631" s="1004"/>
    </row>
    <row r="632" spans="1:28">
      <c r="A632" s="605">
        <v>631110</v>
      </c>
      <c r="B632" s="605" t="s">
        <v>331</v>
      </c>
      <c r="C632" s="609" t="s">
        <v>1610</v>
      </c>
      <c r="D632" s="605"/>
      <c r="E632" s="657" t="s">
        <v>1690</v>
      </c>
      <c r="F632" s="608">
        <v>1</v>
      </c>
      <c r="G632" s="609" t="s">
        <v>40</v>
      </c>
      <c r="H632" s="610" t="s">
        <v>184</v>
      </c>
      <c r="I632" s="611" t="s">
        <v>187</v>
      </c>
      <c r="J632" s="611" t="s">
        <v>1613</v>
      </c>
      <c r="K632" s="612" t="s">
        <v>184</v>
      </c>
      <c r="L632" s="623" t="s">
        <v>184</v>
      </c>
      <c r="M632" s="605">
        <v>35</v>
      </c>
      <c r="N632" s="605" t="s">
        <v>210</v>
      </c>
      <c r="O632" s="605" t="s">
        <v>114</v>
      </c>
      <c r="P632" s="605">
        <v>2</v>
      </c>
      <c r="Q632" s="605">
        <v>5</v>
      </c>
      <c r="R632" s="613">
        <v>3</v>
      </c>
      <c r="S632" s="614"/>
      <c r="T632" s="967"/>
      <c r="U632" s="967"/>
      <c r="V632" s="995"/>
      <c r="W632" s="995"/>
      <c r="X632" s="995"/>
      <c r="Y632" s="995"/>
      <c r="Z632" s="995"/>
      <c r="AA632" s="1003"/>
      <c r="AB632" s="1004"/>
    </row>
    <row r="633" spans="1:28">
      <c r="A633" s="605">
        <v>631110</v>
      </c>
      <c r="B633" s="605" t="s">
        <v>331</v>
      </c>
      <c r="C633" s="609" t="s">
        <v>1610</v>
      </c>
      <c r="D633" s="605"/>
      <c r="E633" s="657" t="s">
        <v>1691</v>
      </c>
      <c r="F633" s="608">
        <v>1</v>
      </c>
      <c r="G633" s="609" t="s">
        <v>40</v>
      </c>
      <c r="H633" s="610" t="s">
        <v>184</v>
      </c>
      <c r="I633" s="611" t="s">
        <v>193</v>
      </c>
      <c r="J633" s="611" t="s">
        <v>702</v>
      </c>
      <c r="K633" s="612" t="s">
        <v>184</v>
      </c>
      <c r="L633" s="623" t="s">
        <v>184</v>
      </c>
      <c r="M633" s="605">
        <v>35</v>
      </c>
      <c r="N633" s="605" t="s">
        <v>210</v>
      </c>
      <c r="O633" s="605" t="s">
        <v>114</v>
      </c>
      <c r="P633" s="605">
        <v>2</v>
      </c>
      <c r="Q633" s="605">
        <v>5</v>
      </c>
      <c r="R633" s="613">
        <v>3</v>
      </c>
      <c r="S633" s="614"/>
      <c r="T633" s="967"/>
      <c r="U633" s="967"/>
      <c r="V633" s="995"/>
      <c r="W633" s="995"/>
      <c r="X633" s="995"/>
      <c r="Y633" s="995"/>
      <c r="Z633" s="995"/>
      <c r="AA633" s="1003"/>
      <c r="AB633" s="1004"/>
    </row>
    <row r="634" spans="1:28">
      <c r="A634" s="605">
        <v>631110</v>
      </c>
      <c r="B634" s="605" t="s">
        <v>331</v>
      </c>
      <c r="C634" s="609" t="s">
        <v>1610</v>
      </c>
      <c r="D634" s="605"/>
      <c r="E634" s="657" t="s">
        <v>1692</v>
      </c>
      <c r="F634" s="608">
        <v>1</v>
      </c>
      <c r="G634" s="609" t="s">
        <v>40</v>
      </c>
      <c r="H634" s="610" t="s">
        <v>184</v>
      </c>
      <c r="I634" s="611" t="s">
        <v>187</v>
      </c>
      <c r="J634" s="611" t="s">
        <v>1693</v>
      </c>
      <c r="K634" s="612" t="s">
        <v>184</v>
      </c>
      <c r="L634" s="623" t="s">
        <v>184</v>
      </c>
      <c r="M634" s="605">
        <v>35</v>
      </c>
      <c r="N634" s="605" t="s">
        <v>210</v>
      </c>
      <c r="O634" s="605" t="s">
        <v>114</v>
      </c>
      <c r="P634" s="605">
        <v>2</v>
      </c>
      <c r="Q634" s="605">
        <v>5</v>
      </c>
      <c r="R634" s="613">
        <v>3</v>
      </c>
      <c r="S634" s="614"/>
      <c r="T634" s="967"/>
      <c r="U634" s="967"/>
      <c r="V634" s="995"/>
      <c r="W634" s="995"/>
      <c r="X634" s="995"/>
      <c r="Y634" s="995"/>
      <c r="Z634" s="995"/>
      <c r="AA634" s="1003"/>
      <c r="AB634" s="1004"/>
    </row>
    <row r="635" spans="1:28">
      <c r="A635" s="605">
        <v>631110</v>
      </c>
      <c r="B635" s="605" t="s">
        <v>331</v>
      </c>
      <c r="C635" s="609" t="s">
        <v>1610</v>
      </c>
      <c r="D635" s="605"/>
      <c r="E635" s="657" t="s">
        <v>1690</v>
      </c>
      <c r="F635" s="608">
        <v>1</v>
      </c>
      <c r="G635" s="609" t="s">
        <v>40</v>
      </c>
      <c r="H635" s="610" t="s">
        <v>184</v>
      </c>
      <c r="I635" s="611" t="s">
        <v>187</v>
      </c>
      <c r="J635" s="611" t="s">
        <v>1694</v>
      </c>
      <c r="K635" s="612" t="s">
        <v>184</v>
      </c>
      <c r="L635" s="623" t="s">
        <v>184</v>
      </c>
      <c r="M635" s="605">
        <v>35</v>
      </c>
      <c r="N635" s="605" t="s">
        <v>210</v>
      </c>
      <c r="O635" s="605" t="s">
        <v>114</v>
      </c>
      <c r="P635" s="605">
        <v>2</v>
      </c>
      <c r="Q635" s="605">
        <v>5</v>
      </c>
      <c r="R635" s="613">
        <v>3</v>
      </c>
      <c r="S635" s="614"/>
      <c r="T635" s="967"/>
      <c r="U635" s="967"/>
      <c r="V635" s="995"/>
      <c r="W635" s="995"/>
      <c r="X635" s="995"/>
      <c r="Y635" s="995"/>
      <c r="Z635" s="995"/>
      <c r="AA635" s="1003"/>
      <c r="AB635" s="1004"/>
    </row>
    <row r="636" spans="1:28">
      <c r="A636" s="605">
        <v>631110</v>
      </c>
      <c r="B636" s="605" t="s">
        <v>331</v>
      </c>
      <c r="C636" s="609" t="s">
        <v>1610</v>
      </c>
      <c r="D636" s="605"/>
      <c r="E636" s="657" t="s">
        <v>1695</v>
      </c>
      <c r="F636" s="608">
        <v>1</v>
      </c>
      <c r="G636" s="609" t="s">
        <v>40</v>
      </c>
      <c r="H636" s="610" t="s">
        <v>184</v>
      </c>
      <c r="I636" s="611" t="s">
        <v>207</v>
      </c>
      <c r="J636" s="611" t="s">
        <v>1696</v>
      </c>
      <c r="K636" s="612" t="s">
        <v>184</v>
      </c>
      <c r="L636" s="623" t="s">
        <v>184</v>
      </c>
      <c r="M636" s="605">
        <v>35</v>
      </c>
      <c r="N636" s="605" t="s">
        <v>210</v>
      </c>
      <c r="O636" s="605" t="s">
        <v>114</v>
      </c>
      <c r="P636" s="605">
        <v>2</v>
      </c>
      <c r="Q636" s="605">
        <v>5</v>
      </c>
      <c r="R636" s="613">
        <v>3</v>
      </c>
      <c r="S636" s="614"/>
      <c r="T636" s="967"/>
      <c r="U636" s="967"/>
      <c r="V636" s="995"/>
      <c r="W636" s="995"/>
      <c r="X636" s="995"/>
      <c r="Y636" s="995"/>
      <c r="Z636" s="995"/>
      <c r="AA636" s="1003"/>
      <c r="AB636" s="1004"/>
    </row>
    <row r="637" spans="1:28">
      <c r="A637" s="605">
        <v>631110</v>
      </c>
      <c r="B637" s="605" t="s">
        <v>331</v>
      </c>
      <c r="C637" s="609" t="s">
        <v>1610</v>
      </c>
      <c r="D637" s="605"/>
      <c r="E637" s="657" t="s">
        <v>1697</v>
      </c>
      <c r="F637" s="608">
        <v>1</v>
      </c>
      <c r="G637" s="609" t="s">
        <v>40</v>
      </c>
      <c r="H637" s="610" t="s">
        <v>184</v>
      </c>
      <c r="I637" s="611" t="s">
        <v>187</v>
      </c>
      <c r="J637" s="611" t="s">
        <v>1512</v>
      </c>
      <c r="K637" s="612" t="s">
        <v>184</v>
      </c>
      <c r="L637" s="623" t="s">
        <v>184</v>
      </c>
      <c r="M637" s="605">
        <v>35</v>
      </c>
      <c r="N637" s="605" t="s">
        <v>210</v>
      </c>
      <c r="O637" s="605" t="s">
        <v>114</v>
      </c>
      <c r="P637" s="605">
        <v>2</v>
      </c>
      <c r="Q637" s="605">
        <v>5</v>
      </c>
      <c r="R637" s="613">
        <v>3</v>
      </c>
      <c r="S637" s="614"/>
      <c r="T637" s="967"/>
      <c r="U637" s="967"/>
      <c r="V637" s="995"/>
      <c r="W637" s="995"/>
      <c r="X637" s="995"/>
      <c r="Y637" s="995"/>
      <c r="Z637" s="995"/>
      <c r="AA637" s="1003"/>
      <c r="AB637" s="1004"/>
    </row>
    <row r="638" spans="1:28">
      <c r="A638" s="605">
        <v>631110</v>
      </c>
      <c r="B638" s="605" t="s">
        <v>331</v>
      </c>
      <c r="C638" s="609" t="s">
        <v>1610</v>
      </c>
      <c r="D638" s="605"/>
      <c r="E638" s="657" t="s">
        <v>1698</v>
      </c>
      <c r="F638" s="608">
        <v>1</v>
      </c>
      <c r="G638" s="609" t="s">
        <v>40</v>
      </c>
      <c r="H638" s="610" t="s">
        <v>184</v>
      </c>
      <c r="I638" s="611" t="s">
        <v>197</v>
      </c>
      <c r="J638" s="611" t="s">
        <v>1534</v>
      </c>
      <c r="K638" s="612" t="s">
        <v>184</v>
      </c>
      <c r="L638" s="623" t="s">
        <v>184</v>
      </c>
      <c r="M638" s="605">
        <v>35</v>
      </c>
      <c r="N638" s="605" t="s">
        <v>210</v>
      </c>
      <c r="O638" s="605" t="s">
        <v>114</v>
      </c>
      <c r="P638" s="605">
        <v>2</v>
      </c>
      <c r="Q638" s="605">
        <v>5</v>
      </c>
      <c r="R638" s="613">
        <v>3</v>
      </c>
      <c r="S638" s="614"/>
      <c r="T638" s="967"/>
      <c r="U638" s="967"/>
      <c r="V638" s="995"/>
      <c r="W638" s="995"/>
      <c r="X638" s="995"/>
      <c r="Y638" s="995"/>
      <c r="Z638" s="995"/>
      <c r="AA638" s="1003"/>
      <c r="AB638" s="1004"/>
    </row>
    <row r="639" spans="1:28">
      <c r="A639" s="605">
        <v>631110</v>
      </c>
      <c r="B639" s="605" t="s">
        <v>331</v>
      </c>
      <c r="C639" s="609" t="s">
        <v>1610</v>
      </c>
      <c r="D639" s="605"/>
      <c r="E639" s="657" t="s">
        <v>1699</v>
      </c>
      <c r="F639" s="608">
        <v>1</v>
      </c>
      <c r="G639" s="609" t="s">
        <v>40</v>
      </c>
      <c r="H639" s="610" t="s">
        <v>184</v>
      </c>
      <c r="I639" s="611" t="s">
        <v>61</v>
      </c>
      <c r="J639" s="611" t="s">
        <v>1700</v>
      </c>
      <c r="K639" s="612" t="s">
        <v>184</v>
      </c>
      <c r="L639" s="623" t="s">
        <v>184</v>
      </c>
      <c r="M639" s="605">
        <v>35</v>
      </c>
      <c r="N639" s="605" t="s">
        <v>210</v>
      </c>
      <c r="O639" s="605" t="s">
        <v>114</v>
      </c>
      <c r="P639" s="605">
        <v>2</v>
      </c>
      <c r="Q639" s="605">
        <v>5</v>
      </c>
      <c r="R639" s="613">
        <v>3</v>
      </c>
      <c r="S639" s="614"/>
      <c r="T639" s="967"/>
      <c r="U639" s="967"/>
      <c r="V639" s="995"/>
      <c r="W639" s="995"/>
      <c r="X639" s="995"/>
      <c r="Y639" s="995"/>
      <c r="Z639" s="995"/>
      <c r="AA639" s="1003"/>
      <c r="AB639" s="1004"/>
    </row>
    <row r="640" spans="1:28">
      <c r="A640" s="605">
        <v>631110</v>
      </c>
      <c r="B640" s="605" t="s">
        <v>331</v>
      </c>
      <c r="C640" s="609" t="s">
        <v>1610</v>
      </c>
      <c r="D640" s="605"/>
      <c r="E640" s="657" t="s">
        <v>1701</v>
      </c>
      <c r="F640" s="608">
        <v>1</v>
      </c>
      <c r="G640" s="609" t="s">
        <v>40</v>
      </c>
      <c r="H640" s="610" t="s">
        <v>184</v>
      </c>
      <c r="I640" s="611" t="s">
        <v>197</v>
      </c>
      <c r="J640" s="611" t="s">
        <v>1702</v>
      </c>
      <c r="K640" s="612" t="s">
        <v>184</v>
      </c>
      <c r="L640" s="623" t="s">
        <v>184</v>
      </c>
      <c r="M640" s="605">
        <v>35</v>
      </c>
      <c r="N640" s="605" t="s">
        <v>210</v>
      </c>
      <c r="O640" s="605" t="s">
        <v>114</v>
      </c>
      <c r="P640" s="605">
        <v>2</v>
      </c>
      <c r="Q640" s="605">
        <v>5</v>
      </c>
      <c r="R640" s="613">
        <v>3</v>
      </c>
      <c r="S640" s="614"/>
      <c r="T640" s="967"/>
      <c r="U640" s="967"/>
      <c r="V640" s="995"/>
      <c r="W640" s="995"/>
      <c r="X640" s="995"/>
      <c r="Y640" s="995"/>
      <c r="Z640" s="995"/>
      <c r="AA640" s="1003"/>
      <c r="AB640" s="1004"/>
    </row>
    <row r="641" spans="1:28">
      <c r="A641" s="605">
        <v>631110</v>
      </c>
      <c r="B641" s="605" t="s">
        <v>331</v>
      </c>
      <c r="C641" s="609" t="s">
        <v>1610</v>
      </c>
      <c r="D641" s="605"/>
      <c r="E641" s="657" t="s">
        <v>1703</v>
      </c>
      <c r="F641" s="608">
        <v>1</v>
      </c>
      <c r="G641" s="609" t="s">
        <v>40</v>
      </c>
      <c r="H641" s="610" t="s">
        <v>184</v>
      </c>
      <c r="I641" s="611" t="s">
        <v>197</v>
      </c>
      <c r="J641" s="611" t="s">
        <v>1519</v>
      </c>
      <c r="K641" s="612" t="s">
        <v>184</v>
      </c>
      <c r="L641" s="623" t="s">
        <v>184</v>
      </c>
      <c r="M641" s="605">
        <v>35</v>
      </c>
      <c r="N641" s="605" t="s">
        <v>210</v>
      </c>
      <c r="O641" s="605" t="s">
        <v>114</v>
      </c>
      <c r="P641" s="605">
        <v>2</v>
      </c>
      <c r="Q641" s="605">
        <v>5</v>
      </c>
      <c r="R641" s="613">
        <v>3</v>
      </c>
      <c r="S641" s="614"/>
      <c r="T641" s="967"/>
      <c r="U641" s="967"/>
      <c r="V641" s="995"/>
      <c r="W641" s="995"/>
      <c r="X641" s="995"/>
      <c r="Y641" s="995"/>
      <c r="Z641" s="995"/>
      <c r="AA641" s="1003"/>
      <c r="AB641" s="1004"/>
    </row>
    <row r="642" spans="1:28">
      <c r="A642" s="605">
        <v>631110</v>
      </c>
      <c r="B642" s="605" t="s">
        <v>331</v>
      </c>
      <c r="C642" s="609" t="s">
        <v>1610</v>
      </c>
      <c r="D642" s="605"/>
      <c r="E642" s="657" t="s">
        <v>1704</v>
      </c>
      <c r="F642" s="608">
        <v>1</v>
      </c>
      <c r="G642" s="609" t="s">
        <v>40</v>
      </c>
      <c r="H642" s="610" t="s">
        <v>184</v>
      </c>
      <c r="I642" s="611" t="s">
        <v>187</v>
      </c>
      <c r="J642" s="611" t="s">
        <v>1408</v>
      </c>
      <c r="K642" s="612" t="s">
        <v>184</v>
      </c>
      <c r="L642" s="623" t="s">
        <v>184</v>
      </c>
      <c r="M642" s="605">
        <v>35</v>
      </c>
      <c r="N642" s="605" t="s">
        <v>210</v>
      </c>
      <c r="O642" s="605" t="s">
        <v>114</v>
      </c>
      <c r="P642" s="605">
        <v>2</v>
      </c>
      <c r="Q642" s="605">
        <v>5</v>
      </c>
      <c r="R642" s="613">
        <v>3</v>
      </c>
      <c r="S642" s="614"/>
      <c r="T642" s="967"/>
      <c r="U642" s="967"/>
      <c r="V642" s="995"/>
      <c r="W642" s="995"/>
      <c r="X642" s="995"/>
      <c r="Y642" s="995"/>
      <c r="Z642" s="995"/>
      <c r="AA642" s="1003"/>
      <c r="AB642" s="1004"/>
    </row>
    <row r="643" spans="1:28">
      <c r="A643" s="605">
        <v>631110</v>
      </c>
      <c r="B643" s="605" t="s">
        <v>331</v>
      </c>
      <c r="C643" s="609" t="s">
        <v>1610</v>
      </c>
      <c r="D643" s="605"/>
      <c r="E643" s="657" t="s">
        <v>1705</v>
      </c>
      <c r="F643" s="608">
        <v>1</v>
      </c>
      <c r="G643" s="609" t="s">
        <v>40</v>
      </c>
      <c r="H643" s="610" t="s">
        <v>184</v>
      </c>
      <c r="I643" s="611" t="s">
        <v>207</v>
      </c>
      <c r="J643" s="611" t="s">
        <v>1706</v>
      </c>
      <c r="K643" s="612" t="s">
        <v>184</v>
      </c>
      <c r="L643" s="623" t="s">
        <v>184</v>
      </c>
      <c r="M643" s="605">
        <v>35</v>
      </c>
      <c r="N643" s="605" t="s">
        <v>210</v>
      </c>
      <c r="O643" s="605" t="s">
        <v>114</v>
      </c>
      <c r="P643" s="605">
        <v>2</v>
      </c>
      <c r="Q643" s="605">
        <v>5</v>
      </c>
      <c r="R643" s="613">
        <v>3</v>
      </c>
      <c r="S643" s="614"/>
      <c r="T643" s="967"/>
      <c r="U643" s="967"/>
      <c r="V643" s="995"/>
      <c r="W643" s="995"/>
      <c r="X643" s="995"/>
      <c r="Y643" s="995"/>
      <c r="Z643" s="995"/>
      <c r="AA643" s="1003"/>
      <c r="AB643" s="1004"/>
    </row>
    <row r="644" spans="1:28">
      <c r="A644" s="605">
        <v>631110</v>
      </c>
      <c r="B644" s="605" t="s">
        <v>331</v>
      </c>
      <c r="C644" s="609" t="s">
        <v>1610</v>
      </c>
      <c r="D644" s="605"/>
      <c r="E644" s="657" t="s">
        <v>1707</v>
      </c>
      <c r="F644" s="608">
        <v>1</v>
      </c>
      <c r="G644" s="609" t="s">
        <v>40</v>
      </c>
      <c r="H644" s="610" t="s">
        <v>184</v>
      </c>
      <c r="I644" s="611" t="s">
        <v>61</v>
      </c>
      <c r="J644" s="611" t="s">
        <v>1674</v>
      </c>
      <c r="K644" s="612" t="s">
        <v>184</v>
      </c>
      <c r="L644" s="623" t="s">
        <v>184</v>
      </c>
      <c r="M644" s="605">
        <v>35</v>
      </c>
      <c r="N644" s="605" t="s">
        <v>210</v>
      </c>
      <c r="O644" s="605" t="s">
        <v>114</v>
      </c>
      <c r="P644" s="605">
        <v>2</v>
      </c>
      <c r="Q644" s="605">
        <v>5</v>
      </c>
      <c r="R644" s="613">
        <v>3</v>
      </c>
      <c r="S644" s="614"/>
      <c r="T644" s="967"/>
      <c r="U644" s="967"/>
      <c r="V644" s="995"/>
      <c r="W644" s="995"/>
      <c r="X644" s="995"/>
      <c r="Y644" s="995"/>
      <c r="Z644" s="995"/>
      <c r="AA644" s="1003"/>
      <c r="AB644" s="1004"/>
    </row>
    <row r="645" spans="1:28">
      <c r="A645" s="605">
        <v>631110</v>
      </c>
      <c r="B645" s="605" t="s">
        <v>331</v>
      </c>
      <c r="C645" s="609" t="s">
        <v>1610</v>
      </c>
      <c r="D645" s="605"/>
      <c r="E645" s="657" t="s">
        <v>1708</v>
      </c>
      <c r="F645" s="608">
        <v>1</v>
      </c>
      <c r="G645" s="609" t="s">
        <v>40</v>
      </c>
      <c r="H645" s="610" t="s">
        <v>184</v>
      </c>
      <c r="I645" s="611" t="s">
        <v>187</v>
      </c>
      <c r="J645" s="611" t="s">
        <v>1709</v>
      </c>
      <c r="K645" s="612" t="s">
        <v>184</v>
      </c>
      <c r="L645" s="623" t="s">
        <v>184</v>
      </c>
      <c r="M645" s="605">
        <v>35</v>
      </c>
      <c r="N645" s="605" t="s">
        <v>210</v>
      </c>
      <c r="O645" s="605" t="s">
        <v>114</v>
      </c>
      <c r="P645" s="605">
        <v>2</v>
      </c>
      <c r="Q645" s="605">
        <v>5</v>
      </c>
      <c r="R645" s="613">
        <v>3</v>
      </c>
      <c r="S645" s="614"/>
      <c r="T645" s="967"/>
      <c r="U645" s="967"/>
      <c r="V645" s="995"/>
      <c r="W645" s="995"/>
      <c r="X645" s="995"/>
      <c r="Y645" s="995"/>
      <c r="Z645" s="995"/>
      <c r="AA645" s="1003"/>
      <c r="AB645" s="1004"/>
    </row>
    <row r="646" spans="1:28">
      <c r="A646" s="605">
        <v>631130</v>
      </c>
      <c r="B646" s="605" t="s">
        <v>331</v>
      </c>
      <c r="C646" s="609" t="s">
        <v>1710</v>
      </c>
      <c r="D646" s="605"/>
      <c r="E646" s="606"/>
      <c r="F646" s="608">
        <v>3137</v>
      </c>
      <c r="G646" s="609" t="s">
        <v>40</v>
      </c>
      <c r="H646" s="610">
        <v>1971</v>
      </c>
      <c r="I646" s="606" t="s">
        <v>332</v>
      </c>
      <c r="J646" s="606" t="s">
        <v>332</v>
      </c>
      <c r="K646" s="612" t="s">
        <v>184</v>
      </c>
      <c r="L646" s="623" t="s">
        <v>184</v>
      </c>
      <c r="M646" s="605">
        <v>20</v>
      </c>
      <c r="N646" s="605" t="s">
        <v>210</v>
      </c>
      <c r="O646" s="605" t="s">
        <v>114</v>
      </c>
      <c r="P646" s="605">
        <v>2</v>
      </c>
      <c r="Q646" s="605">
        <v>2</v>
      </c>
      <c r="R646" s="613">
        <v>1</v>
      </c>
      <c r="S646" s="614"/>
      <c r="T646" s="967"/>
      <c r="U646" s="967"/>
      <c r="V646" s="995"/>
      <c r="W646" s="995"/>
      <c r="X646" s="995"/>
      <c r="Y646" s="995"/>
      <c r="Z646" s="995"/>
      <c r="AA646" s="1003"/>
      <c r="AB646" s="1004"/>
    </row>
    <row r="647" spans="1:28">
      <c r="A647" s="605">
        <v>632410</v>
      </c>
      <c r="B647" s="605" t="s">
        <v>331</v>
      </c>
      <c r="C647" s="609" t="s">
        <v>67</v>
      </c>
      <c r="D647" s="605"/>
      <c r="E647" s="609" t="s">
        <v>1711</v>
      </c>
      <c r="F647" s="608">
        <v>207</v>
      </c>
      <c r="G647" s="609" t="s">
        <v>40</v>
      </c>
      <c r="H647" s="610">
        <v>1971</v>
      </c>
      <c r="I647" s="611" t="s">
        <v>49</v>
      </c>
      <c r="J647" s="611" t="s">
        <v>49</v>
      </c>
      <c r="K647" s="612" t="s">
        <v>184</v>
      </c>
      <c r="L647" s="623" t="s">
        <v>184</v>
      </c>
      <c r="M647" s="605">
        <v>15</v>
      </c>
      <c r="N647" s="605" t="s">
        <v>210</v>
      </c>
      <c r="O647" s="605" t="s">
        <v>114</v>
      </c>
      <c r="P647" s="605">
        <v>2</v>
      </c>
      <c r="Q647" s="605">
        <v>2</v>
      </c>
      <c r="R647" s="613">
        <v>1</v>
      </c>
      <c r="S647" s="614"/>
      <c r="T647" s="967"/>
      <c r="U647" s="967"/>
      <c r="V647" s="995"/>
      <c r="W647" s="995"/>
      <c r="X647" s="995"/>
      <c r="Y647" s="995"/>
      <c r="Z647" s="995"/>
      <c r="AA647" s="1003"/>
      <c r="AB647" s="1004"/>
    </row>
    <row r="648" spans="1:28">
      <c r="A648" s="598">
        <v>65</v>
      </c>
      <c r="B648" s="598"/>
      <c r="C648" s="117" t="s">
        <v>333</v>
      </c>
      <c r="D648" s="598"/>
      <c r="E648" s="117"/>
      <c r="F648" s="599"/>
      <c r="G648" s="600"/>
      <c r="H648" s="601"/>
      <c r="I648" s="132"/>
      <c r="J648" s="132"/>
      <c r="K648" s="602"/>
      <c r="L648" s="600"/>
      <c r="M648" s="601"/>
      <c r="N648" s="601"/>
      <c r="O648" s="625"/>
      <c r="P648" s="625"/>
      <c r="Q648" s="625"/>
      <c r="R648" s="626"/>
      <c r="S648" s="627"/>
      <c r="T648" s="627"/>
      <c r="U648" s="627"/>
      <c r="V648" s="1005"/>
      <c r="W648" s="1005"/>
      <c r="X648" s="1005"/>
      <c r="Y648" s="1005"/>
      <c r="Z648" s="1005"/>
      <c r="AA648" s="1006"/>
      <c r="AB648" s="1007"/>
    </row>
    <row r="649" spans="1:28">
      <c r="A649" s="605">
        <v>653400</v>
      </c>
      <c r="B649" s="605" t="s">
        <v>331</v>
      </c>
      <c r="C649" s="609" t="s">
        <v>1712</v>
      </c>
      <c r="D649" s="605"/>
      <c r="E649" s="609" t="s">
        <v>1713</v>
      </c>
      <c r="F649" s="608">
        <v>4</v>
      </c>
      <c r="G649" s="609" t="s">
        <v>40</v>
      </c>
      <c r="H649" s="610">
        <v>1971</v>
      </c>
      <c r="I649" s="611" t="s">
        <v>49</v>
      </c>
      <c r="J649" s="611" t="s">
        <v>49</v>
      </c>
      <c r="K649" s="612" t="s">
        <v>184</v>
      </c>
      <c r="L649" s="623" t="s">
        <v>184</v>
      </c>
      <c r="M649" s="605">
        <v>25</v>
      </c>
      <c r="N649" s="605" t="s">
        <v>210</v>
      </c>
      <c r="O649" s="605" t="s">
        <v>114</v>
      </c>
      <c r="P649" s="605">
        <v>3</v>
      </c>
      <c r="Q649" s="605">
        <v>5</v>
      </c>
      <c r="R649" s="613">
        <v>4</v>
      </c>
      <c r="S649" s="614" t="s">
        <v>237</v>
      </c>
      <c r="T649" s="967"/>
      <c r="U649" s="967"/>
      <c r="V649" s="995"/>
      <c r="W649" s="995"/>
      <c r="X649" s="995"/>
      <c r="Y649" s="995"/>
      <c r="Z649" s="995"/>
      <c r="AA649" s="1003"/>
      <c r="AB649" s="1004"/>
    </row>
    <row r="650" spans="1:28">
      <c r="A650" s="605">
        <v>651301</v>
      </c>
      <c r="B650" s="605" t="s">
        <v>327</v>
      </c>
      <c r="C650" s="609" t="s">
        <v>213</v>
      </c>
      <c r="D650" s="605"/>
      <c r="E650" s="609" t="s">
        <v>1714</v>
      </c>
      <c r="F650" s="608">
        <v>92</v>
      </c>
      <c r="G650" s="609" t="s">
        <v>40</v>
      </c>
      <c r="H650" s="610" t="s">
        <v>184</v>
      </c>
      <c r="I650" s="606" t="s">
        <v>49</v>
      </c>
      <c r="J650" s="606" t="s">
        <v>49</v>
      </c>
      <c r="K650" s="612" t="s">
        <v>1715</v>
      </c>
      <c r="L650" s="623" t="s">
        <v>39</v>
      </c>
      <c r="M650" s="605">
        <v>20</v>
      </c>
      <c r="N650" s="605" t="s">
        <v>185</v>
      </c>
      <c r="O650" s="605" t="s">
        <v>114</v>
      </c>
      <c r="P650" s="605">
        <v>1</v>
      </c>
      <c r="Q650" s="605">
        <v>5</v>
      </c>
      <c r="R650" s="613">
        <v>2</v>
      </c>
      <c r="S650" s="614"/>
      <c r="T650" s="967"/>
      <c r="U650" s="967"/>
      <c r="V650" s="995"/>
      <c r="W650" s="995"/>
      <c r="X650" s="995"/>
      <c r="Y650" s="995"/>
      <c r="Z650" s="995"/>
      <c r="AA650" s="1003"/>
      <c r="AB650" s="1004"/>
    </row>
    <row r="651" spans="1:28">
      <c r="A651" s="605">
        <v>651302</v>
      </c>
      <c r="B651" s="605" t="s">
        <v>327</v>
      </c>
      <c r="C651" s="609" t="s">
        <v>215</v>
      </c>
      <c r="D651" s="605"/>
      <c r="E651" s="609" t="s">
        <v>216</v>
      </c>
      <c r="F651" s="608">
        <v>94</v>
      </c>
      <c r="G651" s="658" t="s">
        <v>40</v>
      </c>
      <c r="H651" s="610" t="s">
        <v>184</v>
      </c>
      <c r="I651" s="606" t="s">
        <v>49</v>
      </c>
      <c r="J651" s="606" t="s">
        <v>49</v>
      </c>
      <c r="K651" s="612">
        <v>6</v>
      </c>
      <c r="L651" s="623" t="s">
        <v>57</v>
      </c>
      <c r="M651" s="610">
        <v>20</v>
      </c>
      <c r="N651" s="610" t="s">
        <v>185</v>
      </c>
      <c r="O651" s="605" t="s">
        <v>114</v>
      </c>
      <c r="P651" s="605">
        <v>1</v>
      </c>
      <c r="Q651" s="605">
        <v>5</v>
      </c>
      <c r="R651" s="613">
        <v>2</v>
      </c>
      <c r="S651" s="614"/>
      <c r="T651" s="967"/>
      <c r="U651" s="967"/>
      <c r="V651" s="995"/>
      <c r="W651" s="995"/>
      <c r="X651" s="995"/>
      <c r="Y651" s="995"/>
      <c r="Z651" s="995"/>
      <c r="AA651" s="1003"/>
      <c r="AB651" s="1004"/>
    </row>
    <row r="652" spans="1:28">
      <c r="A652" s="605">
        <v>650000</v>
      </c>
      <c r="B652" s="605" t="s">
        <v>327</v>
      </c>
      <c r="C652" s="609" t="s">
        <v>326</v>
      </c>
      <c r="D652" s="605"/>
      <c r="E652" s="609" t="s">
        <v>325</v>
      </c>
      <c r="F652" s="608">
        <v>2</v>
      </c>
      <c r="G652" s="609" t="s">
        <v>40</v>
      </c>
      <c r="H652" s="610" t="s">
        <v>184</v>
      </c>
      <c r="I652" s="606" t="s">
        <v>49</v>
      </c>
      <c r="J652" s="606" t="s">
        <v>49</v>
      </c>
      <c r="K652" s="612" t="s">
        <v>184</v>
      </c>
      <c r="L652" s="623" t="s">
        <v>184</v>
      </c>
      <c r="M652" s="610">
        <v>20</v>
      </c>
      <c r="N652" s="610" t="s">
        <v>185</v>
      </c>
      <c r="O652" s="605"/>
      <c r="P652" s="605"/>
      <c r="Q652" s="605"/>
      <c r="R652" s="613">
        <v>1</v>
      </c>
      <c r="S652" s="614"/>
      <c r="T652" s="967"/>
      <c r="U652" s="967"/>
      <c r="V652" s="995"/>
      <c r="W652" s="995"/>
      <c r="X652" s="995"/>
      <c r="Y652" s="995"/>
      <c r="Z652" s="995"/>
      <c r="AA652" s="1003"/>
      <c r="AB652" s="1004"/>
    </row>
    <row r="653" spans="1:28">
      <c r="A653" s="1053">
        <v>651310</v>
      </c>
      <c r="B653" s="1053" t="s">
        <v>327</v>
      </c>
      <c r="C653" s="1054" t="s">
        <v>217</v>
      </c>
      <c r="D653" s="1053"/>
      <c r="E653" s="1054"/>
      <c r="F653" s="1055">
        <v>1</v>
      </c>
      <c r="G653" s="1054" t="s">
        <v>218</v>
      </c>
      <c r="H653" s="1056">
        <v>1971</v>
      </c>
      <c r="I653" s="1057" t="s">
        <v>49</v>
      </c>
      <c r="J653" s="1057" t="s">
        <v>49</v>
      </c>
      <c r="K653" s="1058">
        <v>44618</v>
      </c>
      <c r="L653" s="1059" t="s">
        <v>50</v>
      </c>
      <c r="M653" s="1056">
        <v>50</v>
      </c>
      <c r="N653" s="1056" t="s">
        <v>185</v>
      </c>
      <c r="O653" s="1053"/>
      <c r="P653" s="1053"/>
      <c r="Q653" s="1053"/>
      <c r="R653" s="1060">
        <v>1</v>
      </c>
      <c r="S653" s="1061"/>
      <c r="T653" s="1062"/>
      <c r="U653" s="1062"/>
      <c r="V653" s="1063"/>
      <c r="W653" s="1063"/>
      <c r="X653" s="1063"/>
      <c r="Y653" s="1063"/>
      <c r="Z653" s="1063"/>
      <c r="AA653" s="1064"/>
      <c r="AB653" s="1065"/>
    </row>
    <row r="654" spans="1:28">
      <c r="A654" s="1066"/>
      <c r="B654" s="1066"/>
      <c r="C654" s="1067"/>
      <c r="D654" s="1066"/>
      <c r="E654" s="1067"/>
      <c r="F654" s="1068"/>
      <c r="G654" s="1067"/>
      <c r="H654" s="1069"/>
      <c r="I654" s="1070"/>
      <c r="J654" s="1070"/>
      <c r="K654" s="1071"/>
      <c r="L654" s="1072"/>
      <c r="M654" s="1069"/>
      <c r="N654" s="1069"/>
      <c r="O654" s="1066"/>
      <c r="P654" s="1066"/>
      <c r="Q654" s="1066"/>
      <c r="R654" s="1073"/>
      <c r="S654" s="1074"/>
      <c r="T654" s="1075"/>
      <c r="U654" s="1075"/>
      <c r="V654" s="1076">
        <f>SUM(V14:V653)</f>
        <v>0</v>
      </c>
      <c r="W654" s="1076">
        <f t="shared" ref="W654:AA654" si="0">SUM(W14:W653)</f>
        <v>0</v>
      </c>
      <c r="X654" s="1076">
        <f t="shared" si="0"/>
        <v>0</v>
      </c>
      <c r="Y654" s="1076">
        <f t="shared" si="0"/>
        <v>0</v>
      </c>
      <c r="Z654" s="1076">
        <f t="shared" si="0"/>
        <v>0</v>
      </c>
      <c r="AA654" s="1076">
        <f t="shared" si="0"/>
        <v>0</v>
      </c>
      <c r="AB654" s="1076">
        <f>SUM(V654:AA654)</f>
        <v>0</v>
      </c>
    </row>
  </sheetData>
  <autoFilter ref="A13:OA653"/>
  <mergeCells count="2">
    <mergeCell ref="A2:K2"/>
    <mergeCell ref="L2:S2"/>
  </mergeCells>
  <pageMargins left="0" right="0" top="0" bottom="0" header="0" footer="0"/>
  <pageSetup paperSize="8" scale="70" orientation="landscape" r:id="rId1"/>
  <headerFooter>
    <oddFooter>&amp;"Helvetica,Regular"&amp;11&amp;P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H403"/>
  <sheetViews>
    <sheetView showGridLines="0" view="pageBreakPreview" zoomScaleNormal="85" zoomScaleSheetLayoutView="100" zoomScalePageLayoutView="150" workbookViewId="0">
      <pane xSplit="5" ySplit="13" topLeftCell="J14" activePane="bottomRight" state="frozen"/>
      <selection pane="topRight" activeCell="F1" sqref="F1"/>
      <selection pane="bottomLeft" activeCell="A14" sqref="A14"/>
      <selection pane="bottomRight" activeCell="A2" sqref="A2:J2"/>
    </sheetView>
  </sheetViews>
  <sheetFormatPr defaultColWidth="9.42578125" defaultRowHeight="9"/>
  <cols>
    <col min="1" max="1" width="12.7109375" style="826" customWidth="1"/>
    <col min="2" max="2" width="34.28515625" style="827" customWidth="1"/>
    <col min="3" max="3" width="61" style="827" customWidth="1"/>
    <col min="4" max="4" width="5.140625" style="828" customWidth="1"/>
    <col min="5" max="5" width="6.28515625" style="827" bestFit="1" customWidth="1"/>
    <col min="6" max="6" width="21.42578125" style="826" customWidth="1"/>
    <col min="7" max="7" width="7.85546875" style="829" bestFit="1" customWidth="1"/>
    <col min="8" max="8" width="6.42578125" style="829" customWidth="1"/>
    <col min="9" max="9" width="3.7109375" style="830" customWidth="1"/>
    <col min="10" max="10" width="10" style="829" customWidth="1"/>
    <col min="11" max="11" width="45.7109375" style="666" customWidth="1"/>
    <col min="12" max="12" width="30.7109375" style="666" customWidth="1"/>
    <col min="13" max="18" width="9.42578125" style="666"/>
    <col min="19" max="19" width="11.5703125" style="666" customWidth="1"/>
    <col min="20" max="236" width="9.42578125" style="666"/>
    <col min="237" max="241" width="9.42578125" style="706"/>
    <col min="242" max="16384" width="9.42578125" style="667"/>
  </cols>
  <sheetData>
    <row r="1" spans="1:242">
      <c r="A1" s="661"/>
      <c r="B1" s="662"/>
      <c r="C1" s="662"/>
      <c r="D1" s="663"/>
      <c r="E1" s="662"/>
      <c r="F1" s="661"/>
      <c r="G1" s="664"/>
      <c r="H1" s="664"/>
      <c r="I1" s="665"/>
      <c r="J1" s="664"/>
      <c r="IC1" s="666"/>
      <c r="ID1" s="666"/>
      <c r="IE1" s="666"/>
      <c r="IF1" s="666"/>
      <c r="IG1" s="666"/>
      <c r="IH1" s="666"/>
    </row>
    <row r="2" spans="1:242" ht="12.75" customHeight="1">
      <c r="A2" s="1262" t="s">
        <v>1717</v>
      </c>
      <c r="B2" s="1262"/>
      <c r="C2" s="1262"/>
      <c r="D2" s="1262"/>
      <c r="E2" s="1262"/>
      <c r="F2" s="1262"/>
      <c r="G2" s="1262"/>
      <c r="H2" s="1262"/>
      <c r="I2" s="1262"/>
      <c r="J2" s="1262"/>
      <c r="IC2" s="666"/>
      <c r="ID2" s="666"/>
      <c r="IE2" s="666"/>
      <c r="IF2" s="666"/>
      <c r="IG2" s="666"/>
      <c r="IH2" s="666"/>
    </row>
    <row r="3" spans="1:242">
      <c r="A3" s="661"/>
      <c r="B3" s="668"/>
      <c r="C3" s="662"/>
      <c r="D3" s="663"/>
      <c r="E3" s="668"/>
      <c r="F3" s="661"/>
      <c r="G3" s="664"/>
      <c r="H3" s="664"/>
      <c r="I3" s="665"/>
      <c r="J3" s="664"/>
      <c r="IC3" s="666"/>
      <c r="ID3" s="666"/>
      <c r="IE3" s="666"/>
      <c r="IF3" s="666"/>
      <c r="IG3" s="666"/>
      <c r="IH3" s="666"/>
    </row>
    <row r="4" spans="1:242" ht="12">
      <c r="A4" s="669" t="s">
        <v>27</v>
      </c>
      <c r="B4" s="670" t="s">
        <v>2227</v>
      </c>
      <c r="C4" s="670"/>
      <c r="D4" s="663"/>
      <c r="E4" s="671"/>
      <c r="F4" s="661"/>
      <c r="G4" s="664"/>
      <c r="H4" s="664"/>
      <c r="I4" s="665"/>
      <c r="J4" s="672"/>
      <c r="IC4" s="666"/>
      <c r="ID4" s="666"/>
      <c r="IE4" s="666"/>
      <c r="IF4" s="666"/>
      <c r="IG4" s="666"/>
      <c r="IH4" s="666"/>
    </row>
    <row r="5" spans="1:242" ht="12">
      <c r="A5" s="669" t="s">
        <v>28</v>
      </c>
      <c r="B5" s="673" t="s">
        <v>1719</v>
      </c>
      <c r="C5" s="673"/>
      <c r="D5" s="663"/>
      <c r="E5" s="671"/>
      <c r="F5" s="661"/>
      <c r="G5" s="664"/>
      <c r="H5" s="664"/>
      <c r="I5" s="665"/>
      <c r="J5" s="664"/>
      <c r="IC5" s="666"/>
      <c r="ID5" s="666"/>
      <c r="IE5" s="666"/>
      <c r="IF5" s="666"/>
      <c r="IG5" s="666"/>
      <c r="IH5" s="666"/>
    </row>
    <row r="6" spans="1:242" ht="12">
      <c r="A6" s="669" t="s">
        <v>29</v>
      </c>
      <c r="B6" s="673" t="s">
        <v>1720</v>
      </c>
      <c r="C6" s="673"/>
      <c r="D6" s="663"/>
      <c r="E6" s="671"/>
      <c r="F6" s="661"/>
      <c r="G6" s="664"/>
      <c r="H6" s="664"/>
      <c r="I6" s="665"/>
      <c r="J6" s="664"/>
      <c r="IC6" s="666"/>
      <c r="ID6" s="666"/>
      <c r="IE6" s="666"/>
      <c r="IF6" s="666"/>
      <c r="IG6" s="666"/>
      <c r="IH6" s="666"/>
    </row>
    <row r="7" spans="1:242" ht="12">
      <c r="A7" s="669" t="s">
        <v>30</v>
      </c>
      <c r="B7" s="395">
        <v>43572</v>
      </c>
      <c r="C7" s="395"/>
      <c r="D7" s="663"/>
      <c r="E7" s="671"/>
      <c r="F7" s="661"/>
      <c r="G7" s="664"/>
      <c r="H7" s="664"/>
      <c r="I7" s="665"/>
      <c r="J7" s="664"/>
      <c r="IC7" s="666"/>
      <c r="ID7" s="666"/>
      <c r="IE7" s="666"/>
      <c r="IF7" s="666"/>
      <c r="IG7" s="666"/>
      <c r="IH7" s="666"/>
    </row>
    <row r="8" spans="1:242" ht="12">
      <c r="A8" s="669" t="s">
        <v>31</v>
      </c>
      <c r="B8" s="674">
        <v>1968</v>
      </c>
      <c r="C8" s="674"/>
      <c r="D8" s="663"/>
      <c r="E8" s="671"/>
      <c r="F8" s="661"/>
      <c r="G8" s="664"/>
      <c r="H8" s="664"/>
      <c r="I8" s="665"/>
      <c r="J8" s="664"/>
      <c r="IC8" s="666"/>
      <c r="ID8" s="666"/>
      <c r="IE8" s="666"/>
      <c r="IF8" s="666"/>
      <c r="IG8" s="666"/>
      <c r="IH8" s="666"/>
    </row>
    <row r="9" spans="1:242" ht="76.5" customHeight="1">
      <c r="A9" s="669" t="s">
        <v>32</v>
      </c>
      <c r="B9" s="669"/>
      <c r="C9" s="669"/>
      <c r="D9" s="663"/>
      <c r="E9" s="662"/>
      <c r="F9" s="661"/>
      <c r="G9" s="664"/>
      <c r="H9" s="664"/>
      <c r="I9" s="665"/>
      <c r="J9" s="664"/>
      <c r="K9" s="960" t="s">
        <v>80</v>
      </c>
      <c r="L9" s="107"/>
      <c r="M9" s="107"/>
      <c r="N9" s="107"/>
      <c r="O9" s="107"/>
      <c r="P9" s="107"/>
      <c r="Q9" s="107"/>
      <c r="R9" s="107"/>
      <c r="S9" s="107"/>
      <c r="IC9" s="666"/>
      <c r="ID9" s="666"/>
      <c r="IE9" s="666"/>
      <c r="IF9" s="666"/>
      <c r="IG9" s="666"/>
      <c r="IH9" s="666"/>
    </row>
    <row r="10" spans="1:242" ht="21" customHeight="1">
      <c r="A10" s="675"/>
      <c r="B10" s="676"/>
      <c r="C10" s="676"/>
      <c r="D10" s="677"/>
      <c r="E10" s="676"/>
      <c r="F10" s="675"/>
      <c r="G10" s="678"/>
      <c r="H10" s="678"/>
      <c r="I10" s="679"/>
      <c r="J10" s="678"/>
      <c r="K10" s="107"/>
      <c r="L10" s="107"/>
      <c r="M10" s="107"/>
      <c r="N10" s="107"/>
      <c r="O10" s="107"/>
      <c r="P10" s="107"/>
      <c r="Q10" s="107"/>
      <c r="R10" s="107"/>
      <c r="S10" s="107"/>
      <c r="IC10" s="666"/>
      <c r="ID10" s="666"/>
      <c r="IE10" s="666"/>
      <c r="IF10" s="666"/>
      <c r="IG10" s="666"/>
      <c r="IH10" s="666"/>
    </row>
    <row r="11" spans="1:242" ht="12" thickBot="1">
      <c r="A11" s="680"/>
      <c r="B11" s="681"/>
      <c r="C11" s="681"/>
      <c r="D11" s="682"/>
      <c r="E11" s="681"/>
      <c r="F11" s="683"/>
      <c r="G11" s="684"/>
      <c r="H11" s="684"/>
      <c r="I11" s="685"/>
      <c r="J11" s="684"/>
      <c r="K11" s="107"/>
      <c r="L11" s="107"/>
      <c r="M11" s="107"/>
      <c r="N11" s="107"/>
      <c r="O11" s="107"/>
      <c r="P11" s="107"/>
      <c r="Q11" s="107"/>
      <c r="R11" s="107"/>
      <c r="S11" s="107"/>
      <c r="IC11" s="666"/>
      <c r="ID11" s="666"/>
      <c r="IE11" s="666"/>
      <c r="IF11" s="666"/>
      <c r="IG11" s="666"/>
      <c r="IH11" s="666"/>
    </row>
    <row r="12" spans="1:242" s="690" customFormat="1" ht="15.75" customHeight="1">
      <c r="A12" s="686"/>
      <c r="B12" s="687"/>
      <c r="C12" s="687"/>
      <c r="D12" s="688"/>
      <c r="E12" s="687"/>
      <c r="F12" s="686"/>
      <c r="G12" s="689"/>
      <c r="H12" s="689"/>
      <c r="I12" s="689"/>
      <c r="J12" s="689"/>
      <c r="K12" s="963"/>
      <c r="L12" s="963"/>
      <c r="M12" s="964" t="s">
        <v>82</v>
      </c>
      <c r="N12" s="964"/>
      <c r="O12" s="964"/>
      <c r="P12" s="964"/>
      <c r="Q12" s="964"/>
      <c r="R12" s="991"/>
      <c r="S12" s="993" t="s">
        <v>246</v>
      </c>
      <c r="T12" s="666"/>
      <c r="U12" s="666"/>
      <c r="V12" s="666"/>
      <c r="W12" s="666"/>
      <c r="X12" s="666"/>
      <c r="Y12" s="666"/>
      <c r="Z12" s="666"/>
      <c r="AA12" s="666"/>
      <c r="AB12" s="666"/>
      <c r="AC12" s="666"/>
      <c r="AD12" s="666"/>
      <c r="AE12" s="666"/>
      <c r="AF12" s="666"/>
      <c r="AG12" s="666"/>
      <c r="AH12" s="666"/>
      <c r="AI12" s="666"/>
      <c r="AJ12" s="666"/>
      <c r="AK12" s="666"/>
      <c r="AL12" s="666"/>
      <c r="AM12" s="666"/>
      <c r="AN12" s="666"/>
      <c r="AO12" s="666"/>
      <c r="AP12" s="666"/>
      <c r="AQ12" s="666"/>
      <c r="AR12" s="666"/>
      <c r="AS12" s="666"/>
      <c r="AT12" s="666"/>
      <c r="AU12" s="666"/>
      <c r="AV12" s="666"/>
      <c r="AW12" s="666"/>
      <c r="AX12" s="666"/>
      <c r="AY12" s="666"/>
      <c r="AZ12" s="666"/>
      <c r="BA12" s="666"/>
      <c r="BB12" s="666"/>
      <c r="BC12" s="666"/>
      <c r="BD12" s="666"/>
      <c r="BE12" s="666"/>
      <c r="BF12" s="666"/>
      <c r="BG12" s="666"/>
      <c r="BH12" s="666"/>
      <c r="BI12" s="666"/>
      <c r="BJ12" s="666"/>
      <c r="BK12" s="666"/>
      <c r="BL12" s="666"/>
      <c r="BM12" s="666"/>
      <c r="BN12" s="666"/>
      <c r="BO12" s="666"/>
      <c r="BP12" s="666"/>
      <c r="BQ12" s="666"/>
      <c r="BR12" s="666"/>
      <c r="BS12" s="666"/>
      <c r="BT12" s="666"/>
      <c r="BU12" s="666"/>
      <c r="BV12" s="666"/>
      <c r="BW12" s="666"/>
      <c r="BX12" s="666"/>
      <c r="BY12" s="666"/>
      <c r="BZ12" s="666"/>
      <c r="CA12" s="666"/>
      <c r="CB12" s="666"/>
      <c r="CC12" s="666"/>
      <c r="CD12" s="666"/>
      <c r="CE12" s="666"/>
      <c r="CF12" s="666"/>
      <c r="CG12" s="666"/>
      <c r="CH12" s="666"/>
      <c r="CI12" s="666"/>
      <c r="CJ12" s="666"/>
      <c r="CK12" s="666"/>
      <c r="CL12" s="666"/>
      <c r="CM12" s="666"/>
      <c r="CN12" s="666"/>
      <c r="CO12" s="666"/>
      <c r="CP12" s="666"/>
      <c r="CQ12" s="666"/>
      <c r="CR12" s="666"/>
      <c r="CS12" s="666"/>
      <c r="CT12" s="666"/>
      <c r="CU12" s="666"/>
      <c r="CV12" s="666"/>
      <c r="CW12" s="666"/>
      <c r="CX12" s="666"/>
      <c r="CY12" s="666"/>
      <c r="CZ12" s="666"/>
      <c r="DA12" s="666"/>
      <c r="DB12" s="666"/>
      <c r="DC12" s="666"/>
      <c r="DD12" s="666"/>
      <c r="DE12" s="666"/>
      <c r="DF12" s="666"/>
      <c r="DG12" s="666"/>
      <c r="DH12" s="666"/>
      <c r="DI12" s="666"/>
      <c r="DJ12" s="666"/>
      <c r="DK12" s="666"/>
      <c r="DL12" s="666"/>
      <c r="DM12" s="666"/>
      <c r="DN12" s="666"/>
      <c r="DO12" s="666"/>
      <c r="DP12" s="666"/>
      <c r="DQ12" s="666"/>
      <c r="DR12" s="666"/>
      <c r="DS12" s="666"/>
      <c r="DT12" s="666"/>
      <c r="DU12" s="666"/>
      <c r="DV12" s="666"/>
      <c r="DW12" s="666"/>
      <c r="DX12" s="666"/>
      <c r="DY12" s="666"/>
      <c r="DZ12" s="666"/>
      <c r="EA12" s="666"/>
      <c r="EB12" s="666"/>
      <c r="EC12" s="666"/>
      <c r="ED12" s="666"/>
      <c r="EE12" s="666"/>
      <c r="EF12" s="666"/>
      <c r="EG12" s="666"/>
      <c r="EH12" s="666"/>
      <c r="EI12" s="666"/>
      <c r="EJ12" s="666"/>
      <c r="EK12" s="666"/>
      <c r="EL12" s="666"/>
      <c r="EM12" s="666"/>
      <c r="EN12" s="666"/>
      <c r="EO12" s="666"/>
      <c r="EP12" s="666"/>
      <c r="EQ12" s="666"/>
      <c r="ER12" s="666"/>
      <c r="ES12" s="666"/>
      <c r="ET12" s="666"/>
      <c r="EU12" s="666"/>
      <c r="EV12" s="666"/>
      <c r="EW12" s="666"/>
      <c r="EX12" s="666"/>
      <c r="EY12" s="666"/>
      <c r="EZ12" s="666"/>
      <c r="FA12" s="666"/>
      <c r="FB12" s="666"/>
      <c r="FC12" s="666"/>
      <c r="FD12" s="666"/>
      <c r="FE12" s="666"/>
      <c r="FF12" s="666"/>
      <c r="FG12" s="666"/>
      <c r="FH12" s="666"/>
      <c r="FI12" s="666"/>
      <c r="FJ12" s="666"/>
      <c r="FK12" s="666"/>
      <c r="FL12" s="666"/>
      <c r="FM12" s="666"/>
      <c r="FN12" s="666"/>
      <c r="FO12" s="666"/>
      <c r="FP12" s="666"/>
      <c r="FQ12" s="666"/>
      <c r="FR12" s="666"/>
      <c r="FS12" s="666"/>
      <c r="FT12" s="666"/>
      <c r="FU12" s="666"/>
      <c r="FV12" s="666"/>
      <c r="FW12" s="666"/>
      <c r="FX12" s="666"/>
      <c r="FY12" s="666"/>
      <c r="FZ12" s="666"/>
      <c r="GA12" s="666"/>
      <c r="GB12" s="666"/>
      <c r="GC12" s="666"/>
      <c r="GD12" s="666"/>
      <c r="GE12" s="666"/>
      <c r="GF12" s="666"/>
      <c r="GG12" s="666"/>
      <c r="GH12" s="666"/>
      <c r="GI12" s="666"/>
      <c r="GJ12" s="666"/>
      <c r="GK12" s="666"/>
      <c r="GL12" s="666"/>
      <c r="GM12" s="666"/>
      <c r="GN12" s="666"/>
      <c r="GO12" s="666"/>
      <c r="GP12" s="666"/>
      <c r="GQ12" s="666"/>
      <c r="GR12" s="666"/>
      <c r="GS12" s="666"/>
      <c r="GT12" s="666"/>
      <c r="GU12" s="666"/>
      <c r="GV12" s="666"/>
      <c r="GW12" s="666"/>
      <c r="GX12" s="666"/>
      <c r="GY12" s="666"/>
      <c r="GZ12" s="666"/>
      <c r="HA12" s="666"/>
      <c r="HB12" s="666"/>
      <c r="HC12" s="666"/>
      <c r="HD12" s="666"/>
      <c r="HE12" s="666"/>
      <c r="HF12" s="666"/>
      <c r="HG12" s="666"/>
      <c r="HH12" s="666"/>
      <c r="HI12" s="666"/>
      <c r="HJ12" s="666"/>
      <c r="HK12" s="666"/>
      <c r="HL12" s="666"/>
      <c r="HM12" s="666"/>
      <c r="HN12" s="666"/>
      <c r="HO12" s="666"/>
      <c r="HP12" s="666"/>
      <c r="HQ12" s="666"/>
      <c r="HR12" s="666"/>
      <c r="HS12" s="666"/>
      <c r="HT12" s="666"/>
      <c r="HU12" s="666"/>
      <c r="HV12" s="666"/>
      <c r="HW12" s="666"/>
      <c r="HX12" s="666"/>
      <c r="HY12" s="666"/>
      <c r="HZ12" s="666"/>
      <c r="IA12" s="666"/>
      <c r="IB12" s="666"/>
      <c r="IC12" s="666"/>
      <c r="ID12" s="666"/>
      <c r="IE12" s="666"/>
      <c r="IF12" s="666"/>
      <c r="IG12" s="666"/>
      <c r="IH12" s="666"/>
    </row>
    <row r="13" spans="1:242" ht="14.25" customHeight="1">
      <c r="A13" s="686" t="s">
        <v>11</v>
      </c>
      <c r="B13" s="687" t="s">
        <v>3</v>
      </c>
      <c r="C13" s="687" t="s">
        <v>33</v>
      </c>
      <c r="D13" s="688" t="s">
        <v>34</v>
      </c>
      <c r="E13" s="687" t="s">
        <v>35</v>
      </c>
      <c r="F13" s="686" t="s">
        <v>36</v>
      </c>
      <c r="G13" s="689" t="s">
        <v>319</v>
      </c>
      <c r="H13" s="689" t="s">
        <v>37</v>
      </c>
      <c r="I13" s="689" t="s">
        <v>318</v>
      </c>
      <c r="J13" s="689" t="s">
        <v>317</v>
      </c>
      <c r="K13" s="963" t="s">
        <v>10</v>
      </c>
      <c r="L13" s="963" t="s">
        <v>2204</v>
      </c>
      <c r="M13" s="966">
        <v>2020</v>
      </c>
      <c r="N13" s="966">
        <v>2021</v>
      </c>
      <c r="O13" s="966">
        <v>2022</v>
      </c>
      <c r="P13" s="966">
        <v>2023</v>
      </c>
      <c r="Q13" s="966">
        <v>2024</v>
      </c>
      <c r="R13" s="992">
        <v>2025</v>
      </c>
      <c r="S13" s="994" t="s">
        <v>2205</v>
      </c>
      <c r="IC13" s="666"/>
      <c r="ID13" s="666"/>
      <c r="IE13" s="666"/>
      <c r="IF13" s="666"/>
      <c r="IG13" s="666"/>
      <c r="IH13" s="666"/>
    </row>
    <row r="14" spans="1:242" ht="12.75" customHeight="1">
      <c r="A14" s="691" t="s">
        <v>83</v>
      </c>
      <c r="B14" s="692"/>
      <c r="C14" s="693" t="s">
        <v>32</v>
      </c>
      <c r="D14" s="694"/>
      <c r="E14" s="692"/>
      <c r="F14" s="695"/>
      <c r="G14" s="696"/>
      <c r="H14" s="696"/>
      <c r="I14" s="697"/>
      <c r="J14" s="696"/>
      <c r="K14" s="696"/>
      <c r="L14" s="696"/>
      <c r="M14" s="696"/>
      <c r="N14" s="696"/>
      <c r="O14" s="696"/>
      <c r="P14" s="696"/>
      <c r="Q14" s="696"/>
      <c r="R14" s="1024"/>
      <c r="S14" s="1025"/>
      <c r="IC14" s="666"/>
      <c r="ID14" s="666"/>
      <c r="IE14" s="666"/>
      <c r="IF14" s="666"/>
      <c r="IG14" s="666"/>
      <c r="IH14" s="666"/>
    </row>
    <row r="15" spans="1:242" s="706" customFormat="1" ht="12.75" customHeight="1">
      <c r="A15" s="698"/>
      <c r="B15" s="699" t="s">
        <v>316</v>
      </c>
      <c r="C15" s="699" t="s">
        <v>85</v>
      </c>
      <c r="D15" s="700">
        <v>14803</v>
      </c>
      <c r="E15" s="701" t="s">
        <v>38</v>
      </c>
      <c r="F15" s="702"/>
      <c r="G15" s="703"/>
      <c r="H15" s="703"/>
      <c r="I15" s="704"/>
      <c r="J15" s="705"/>
      <c r="K15" s="1014"/>
      <c r="L15" s="1014"/>
      <c r="M15" s="1150"/>
      <c r="N15" s="1150"/>
      <c r="O15" s="1150"/>
      <c r="P15" s="1150"/>
      <c r="Q15" s="1150"/>
      <c r="R15" s="1151"/>
      <c r="S15" s="1152"/>
      <c r="T15" s="666"/>
      <c r="U15" s="666"/>
      <c r="V15" s="666"/>
      <c r="W15" s="666"/>
      <c r="X15" s="666"/>
      <c r="Y15" s="666"/>
      <c r="Z15" s="666"/>
      <c r="AA15" s="666"/>
      <c r="AB15" s="666"/>
      <c r="AC15" s="666"/>
      <c r="AD15" s="666"/>
      <c r="AE15" s="666"/>
      <c r="AF15" s="666"/>
      <c r="AG15" s="666"/>
      <c r="AH15" s="666"/>
      <c r="AI15" s="666"/>
      <c r="AJ15" s="666"/>
      <c r="AK15" s="666"/>
      <c r="AL15" s="666"/>
      <c r="AM15" s="666"/>
      <c r="AN15" s="666"/>
      <c r="AO15" s="666"/>
      <c r="AP15" s="666"/>
      <c r="AQ15" s="666"/>
      <c r="AR15" s="666"/>
      <c r="AS15" s="666"/>
      <c r="AT15" s="666"/>
      <c r="AU15" s="666"/>
      <c r="AV15" s="666"/>
      <c r="AW15" s="666"/>
      <c r="AX15" s="666"/>
      <c r="AY15" s="666"/>
      <c r="AZ15" s="666"/>
      <c r="BA15" s="666"/>
      <c r="BB15" s="666"/>
      <c r="BC15" s="666"/>
      <c r="BD15" s="666"/>
      <c r="BE15" s="666"/>
      <c r="BF15" s="666"/>
      <c r="BG15" s="666"/>
      <c r="BH15" s="666"/>
      <c r="BI15" s="666"/>
      <c r="BJ15" s="666"/>
      <c r="BK15" s="666"/>
      <c r="BL15" s="666"/>
      <c r="BM15" s="666"/>
      <c r="BN15" s="666"/>
      <c r="BO15" s="666"/>
      <c r="BP15" s="666"/>
      <c r="BQ15" s="666"/>
      <c r="BR15" s="666"/>
      <c r="BS15" s="666"/>
      <c r="BT15" s="666"/>
      <c r="BU15" s="666"/>
      <c r="BV15" s="666"/>
      <c r="BW15" s="666"/>
      <c r="BX15" s="666"/>
      <c r="BY15" s="666"/>
      <c r="BZ15" s="666"/>
      <c r="CA15" s="666"/>
      <c r="CB15" s="666"/>
      <c r="CC15" s="666"/>
      <c r="CD15" s="666"/>
      <c r="CE15" s="666"/>
      <c r="CF15" s="666"/>
      <c r="CG15" s="666"/>
      <c r="CH15" s="666"/>
      <c r="CI15" s="666"/>
      <c r="CJ15" s="666"/>
      <c r="CK15" s="666"/>
      <c r="CL15" s="666"/>
      <c r="CM15" s="666"/>
      <c r="CN15" s="666"/>
      <c r="CO15" s="666"/>
      <c r="CP15" s="666"/>
      <c r="CQ15" s="666"/>
      <c r="CR15" s="666"/>
      <c r="CS15" s="666"/>
      <c r="CT15" s="666"/>
      <c r="CU15" s="666"/>
      <c r="CV15" s="666"/>
      <c r="CW15" s="666"/>
      <c r="CX15" s="666"/>
      <c r="CY15" s="666"/>
      <c r="CZ15" s="666"/>
      <c r="DA15" s="666"/>
      <c r="DB15" s="666"/>
      <c r="DC15" s="666"/>
      <c r="DD15" s="666"/>
      <c r="DE15" s="666"/>
      <c r="DF15" s="666"/>
      <c r="DG15" s="666"/>
      <c r="DH15" s="666"/>
      <c r="DI15" s="666"/>
      <c r="DJ15" s="666"/>
      <c r="DK15" s="666"/>
      <c r="DL15" s="666"/>
      <c r="DM15" s="666"/>
      <c r="DN15" s="666"/>
      <c r="DO15" s="666"/>
      <c r="DP15" s="666"/>
      <c r="DQ15" s="666"/>
      <c r="DR15" s="666"/>
      <c r="DS15" s="666"/>
      <c r="DT15" s="666"/>
      <c r="DU15" s="666"/>
      <c r="DV15" s="666"/>
      <c r="DW15" s="666"/>
      <c r="DX15" s="666"/>
      <c r="DY15" s="666"/>
      <c r="DZ15" s="666"/>
      <c r="EA15" s="666"/>
      <c r="EB15" s="666"/>
      <c r="EC15" s="666"/>
      <c r="ED15" s="666"/>
      <c r="EE15" s="666"/>
      <c r="EF15" s="666"/>
      <c r="EG15" s="666"/>
      <c r="EH15" s="666"/>
      <c r="EI15" s="666"/>
      <c r="EJ15" s="666"/>
      <c r="EK15" s="666"/>
      <c r="EL15" s="666"/>
      <c r="EM15" s="666"/>
      <c r="EN15" s="666"/>
      <c r="EO15" s="666"/>
      <c r="EP15" s="666"/>
      <c r="EQ15" s="666"/>
      <c r="ER15" s="666"/>
      <c r="ES15" s="666"/>
      <c r="ET15" s="666"/>
      <c r="EU15" s="666"/>
      <c r="EV15" s="666"/>
      <c r="EW15" s="666"/>
      <c r="EX15" s="666"/>
      <c r="EY15" s="666"/>
      <c r="EZ15" s="666"/>
      <c r="FA15" s="666"/>
      <c r="FB15" s="666"/>
      <c r="FC15" s="666"/>
      <c r="FD15" s="666"/>
      <c r="FE15" s="666"/>
      <c r="FF15" s="666"/>
      <c r="FG15" s="666"/>
      <c r="FH15" s="666"/>
      <c r="FI15" s="666"/>
      <c r="FJ15" s="666"/>
      <c r="FK15" s="666"/>
      <c r="FL15" s="666"/>
      <c r="FM15" s="666"/>
      <c r="FN15" s="666"/>
      <c r="FO15" s="666"/>
      <c r="FP15" s="666"/>
      <c r="FQ15" s="666"/>
      <c r="FR15" s="666"/>
      <c r="FS15" s="666"/>
      <c r="FT15" s="666"/>
      <c r="FU15" s="666"/>
      <c r="FV15" s="666"/>
      <c r="FW15" s="666"/>
      <c r="FX15" s="666"/>
      <c r="FY15" s="666"/>
      <c r="FZ15" s="666"/>
      <c r="GA15" s="666"/>
      <c r="GB15" s="666"/>
      <c r="GC15" s="666"/>
      <c r="GD15" s="666"/>
      <c r="GE15" s="666"/>
      <c r="GF15" s="666"/>
      <c r="GG15" s="666"/>
      <c r="GH15" s="666"/>
      <c r="GI15" s="666"/>
      <c r="GJ15" s="666"/>
      <c r="GK15" s="666"/>
      <c r="GL15" s="666"/>
      <c r="GM15" s="666"/>
      <c r="GN15" s="666"/>
      <c r="GO15" s="666"/>
      <c r="GP15" s="666"/>
      <c r="GQ15" s="666"/>
      <c r="GR15" s="666"/>
      <c r="GS15" s="666"/>
      <c r="GT15" s="666"/>
      <c r="GU15" s="666"/>
      <c r="GV15" s="666"/>
      <c r="GW15" s="666"/>
      <c r="GX15" s="666"/>
      <c r="GY15" s="666"/>
      <c r="GZ15" s="666"/>
      <c r="HA15" s="666"/>
      <c r="HB15" s="666"/>
      <c r="HC15" s="666"/>
      <c r="HD15" s="666"/>
      <c r="HE15" s="666"/>
      <c r="HF15" s="666"/>
      <c r="HG15" s="666"/>
      <c r="HH15" s="666"/>
      <c r="HI15" s="666"/>
      <c r="HJ15" s="666"/>
      <c r="HK15" s="666"/>
      <c r="HL15" s="666"/>
      <c r="HM15" s="666"/>
      <c r="HN15" s="666"/>
      <c r="HO15" s="666"/>
      <c r="HP15" s="666"/>
      <c r="HQ15" s="666"/>
      <c r="HR15" s="666"/>
      <c r="HS15" s="666"/>
      <c r="HT15" s="666"/>
      <c r="HU15" s="666"/>
      <c r="HV15" s="666"/>
      <c r="HW15" s="666"/>
      <c r="HX15" s="666"/>
      <c r="HY15" s="666"/>
      <c r="HZ15" s="666"/>
      <c r="IA15" s="666"/>
      <c r="IB15" s="666"/>
      <c r="IC15" s="666"/>
      <c r="ID15" s="666"/>
      <c r="IE15" s="666"/>
      <c r="IF15" s="666"/>
      <c r="IG15" s="666"/>
      <c r="IH15" s="666"/>
    </row>
    <row r="16" spans="1:242" s="706" customFormat="1" ht="12.75" customHeight="1">
      <c r="A16" s="698"/>
      <c r="B16" s="707" t="s">
        <v>87</v>
      </c>
      <c r="C16" s="707" t="s">
        <v>88</v>
      </c>
      <c r="D16" s="700">
        <v>14803</v>
      </c>
      <c r="E16" s="701" t="s">
        <v>38</v>
      </c>
      <c r="F16" s="708"/>
      <c r="G16" s="705"/>
      <c r="H16" s="705"/>
      <c r="I16" s="709"/>
      <c r="J16" s="705"/>
      <c r="K16" s="1014"/>
      <c r="L16" s="1014"/>
      <c r="M16" s="1150"/>
      <c r="N16" s="1150"/>
      <c r="O16" s="1150"/>
      <c r="P16" s="1150"/>
      <c r="Q16" s="1150"/>
      <c r="R16" s="1151"/>
      <c r="S16" s="1152"/>
      <c r="T16" s="666"/>
      <c r="U16" s="666"/>
      <c r="V16" s="666"/>
      <c r="W16" s="666"/>
      <c r="X16" s="666"/>
      <c r="Y16" s="666"/>
      <c r="Z16" s="666"/>
      <c r="AA16" s="666"/>
      <c r="AB16" s="666"/>
      <c r="AC16" s="666"/>
      <c r="AD16" s="666"/>
      <c r="AE16" s="666"/>
      <c r="AF16" s="666"/>
      <c r="AG16" s="666"/>
      <c r="AH16" s="666"/>
      <c r="AI16" s="666"/>
      <c r="AJ16" s="666"/>
      <c r="AK16" s="666"/>
      <c r="AL16" s="666"/>
      <c r="AM16" s="666"/>
      <c r="AN16" s="666"/>
      <c r="AO16" s="666"/>
      <c r="AP16" s="666"/>
      <c r="AQ16" s="666"/>
      <c r="AR16" s="666"/>
      <c r="AS16" s="666"/>
      <c r="AT16" s="666"/>
      <c r="AU16" s="666"/>
      <c r="AV16" s="666"/>
      <c r="AW16" s="666"/>
      <c r="AX16" s="666"/>
      <c r="AY16" s="666"/>
      <c r="AZ16" s="666"/>
      <c r="BA16" s="666"/>
      <c r="BB16" s="666"/>
      <c r="BC16" s="666"/>
      <c r="BD16" s="666"/>
      <c r="BE16" s="666"/>
      <c r="BF16" s="666"/>
      <c r="BG16" s="666"/>
      <c r="BH16" s="666"/>
      <c r="BI16" s="666"/>
      <c r="BJ16" s="666"/>
      <c r="BK16" s="666"/>
      <c r="BL16" s="666"/>
      <c r="BM16" s="666"/>
      <c r="BN16" s="666"/>
      <c r="BO16" s="666"/>
      <c r="BP16" s="666"/>
      <c r="BQ16" s="666"/>
      <c r="BR16" s="666"/>
      <c r="BS16" s="666"/>
      <c r="BT16" s="666"/>
      <c r="BU16" s="666"/>
      <c r="BV16" s="666"/>
      <c r="BW16" s="666"/>
      <c r="BX16" s="666"/>
      <c r="BY16" s="666"/>
      <c r="BZ16" s="666"/>
      <c r="CA16" s="666"/>
      <c r="CB16" s="666"/>
      <c r="CC16" s="666"/>
      <c r="CD16" s="666"/>
      <c r="CE16" s="666"/>
      <c r="CF16" s="666"/>
      <c r="CG16" s="666"/>
      <c r="CH16" s="666"/>
      <c r="CI16" s="666"/>
      <c r="CJ16" s="666"/>
      <c r="CK16" s="666"/>
      <c r="CL16" s="666"/>
      <c r="CM16" s="666"/>
      <c r="CN16" s="666"/>
      <c r="CO16" s="666"/>
      <c r="CP16" s="666"/>
      <c r="CQ16" s="666"/>
      <c r="CR16" s="666"/>
      <c r="CS16" s="666"/>
      <c r="CT16" s="666"/>
      <c r="CU16" s="666"/>
      <c r="CV16" s="666"/>
      <c r="CW16" s="666"/>
      <c r="CX16" s="666"/>
      <c r="CY16" s="666"/>
      <c r="CZ16" s="666"/>
      <c r="DA16" s="666"/>
      <c r="DB16" s="666"/>
      <c r="DC16" s="666"/>
      <c r="DD16" s="666"/>
      <c r="DE16" s="666"/>
      <c r="DF16" s="666"/>
      <c r="DG16" s="666"/>
      <c r="DH16" s="666"/>
      <c r="DI16" s="666"/>
      <c r="DJ16" s="666"/>
      <c r="DK16" s="666"/>
      <c r="DL16" s="666"/>
      <c r="DM16" s="666"/>
      <c r="DN16" s="666"/>
      <c r="DO16" s="666"/>
      <c r="DP16" s="666"/>
      <c r="DQ16" s="666"/>
      <c r="DR16" s="666"/>
      <c r="DS16" s="666"/>
      <c r="DT16" s="666"/>
      <c r="DU16" s="666"/>
      <c r="DV16" s="666"/>
      <c r="DW16" s="666"/>
      <c r="DX16" s="666"/>
      <c r="DY16" s="666"/>
      <c r="DZ16" s="666"/>
      <c r="EA16" s="666"/>
      <c r="EB16" s="666"/>
      <c r="EC16" s="666"/>
      <c r="ED16" s="666"/>
      <c r="EE16" s="666"/>
      <c r="EF16" s="666"/>
      <c r="EG16" s="666"/>
      <c r="EH16" s="666"/>
      <c r="EI16" s="666"/>
      <c r="EJ16" s="666"/>
      <c r="EK16" s="666"/>
      <c r="EL16" s="666"/>
      <c r="EM16" s="666"/>
      <c r="EN16" s="666"/>
      <c r="EO16" s="666"/>
      <c r="EP16" s="666"/>
      <c r="EQ16" s="666"/>
      <c r="ER16" s="666"/>
      <c r="ES16" s="666"/>
      <c r="ET16" s="666"/>
      <c r="EU16" s="666"/>
      <c r="EV16" s="666"/>
      <c r="EW16" s="666"/>
      <c r="EX16" s="666"/>
      <c r="EY16" s="666"/>
      <c r="EZ16" s="666"/>
      <c r="FA16" s="666"/>
      <c r="FB16" s="666"/>
      <c r="FC16" s="666"/>
      <c r="FD16" s="666"/>
      <c r="FE16" s="666"/>
      <c r="FF16" s="666"/>
      <c r="FG16" s="666"/>
      <c r="FH16" s="666"/>
      <c r="FI16" s="666"/>
      <c r="FJ16" s="666"/>
      <c r="FK16" s="666"/>
      <c r="FL16" s="666"/>
      <c r="FM16" s="666"/>
      <c r="FN16" s="666"/>
      <c r="FO16" s="666"/>
      <c r="FP16" s="666"/>
      <c r="FQ16" s="666"/>
      <c r="FR16" s="666"/>
      <c r="FS16" s="666"/>
      <c r="FT16" s="666"/>
      <c r="FU16" s="666"/>
      <c r="FV16" s="666"/>
      <c r="FW16" s="666"/>
      <c r="FX16" s="666"/>
      <c r="FY16" s="666"/>
      <c r="FZ16" s="666"/>
      <c r="GA16" s="666"/>
      <c r="GB16" s="666"/>
      <c r="GC16" s="666"/>
      <c r="GD16" s="666"/>
      <c r="GE16" s="666"/>
      <c r="GF16" s="666"/>
      <c r="GG16" s="666"/>
      <c r="GH16" s="666"/>
      <c r="GI16" s="666"/>
      <c r="GJ16" s="666"/>
      <c r="GK16" s="666"/>
      <c r="GL16" s="666"/>
      <c r="GM16" s="666"/>
      <c r="GN16" s="666"/>
      <c r="GO16" s="666"/>
      <c r="GP16" s="666"/>
      <c r="GQ16" s="666"/>
      <c r="GR16" s="666"/>
      <c r="GS16" s="666"/>
      <c r="GT16" s="666"/>
      <c r="GU16" s="666"/>
      <c r="GV16" s="666"/>
      <c r="GW16" s="666"/>
      <c r="GX16" s="666"/>
      <c r="GY16" s="666"/>
      <c r="GZ16" s="666"/>
      <c r="HA16" s="666"/>
      <c r="HB16" s="666"/>
      <c r="HC16" s="666"/>
      <c r="HD16" s="666"/>
      <c r="HE16" s="666"/>
      <c r="HF16" s="666"/>
      <c r="HG16" s="666"/>
      <c r="HH16" s="666"/>
      <c r="HI16" s="666"/>
      <c r="HJ16" s="666"/>
      <c r="HK16" s="666"/>
      <c r="HL16" s="666"/>
      <c r="HM16" s="666"/>
      <c r="HN16" s="666"/>
      <c r="HO16" s="666"/>
      <c r="HP16" s="666"/>
      <c r="HQ16" s="666"/>
      <c r="HR16" s="666"/>
      <c r="HS16" s="666"/>
      <c r="HT16" s="666"/>
      <c r="HU16" s="666"/>
      <c r="HV16" s="666"/>
      <c r="HW16" s="666"/>
      <c r="HX16" s="666"/>
      <c r="HY16" s="666"/>
      <c r="HZ16" s="666"/>
      <c r="IA16" s="666"/>
      <c r="IB16" s="666"/>
      <c r="IC16" s="666"/>
      <c r="ID16" s="666"/>
      <c r="IE16" s="666"/>
      <c r="IF16" s="666"/>
      <c r="IG16" s="666"/>
      <c r="IH16" s="666"/>
    </row>
    <row r="17" spans="1:242" s="716" customFormat="1" ht="12.75" customHeight="1">
      <c r="A17" s="710">
        <v>17</v>
      </c>
      <c r="B17" s="711" t="s">
        <v>89</v>
      </c>
      <c r="C17" s="711"/>
      <c r="D17" s="712"/>
      <c r="E17" s="711"/>
      <c r="F17" s="713"/>
      <c r="G17" s="714"/>
      <c r="H17" s="714"/>
      <c r="I17" s="715"/>
      <c r="J17" s="714"/>
      <c r="K17" s="714"/>
      <c r="L17" s="714"/>
      <c r="M17" s="1153"/>
      <c r="N17" s="1153"/>
      <c r="O17" s="1153"/>
      <c r="P17" s="1153"/>
      <c r="Q17" s="1153"/>
      <c r="R17" s="1154"/>
      <c r="S17" s="1155"/>
      <c r="T17" s="666"/>
      <c r="U17" s="666"/>
      <c r="V17" s="666"/>
      <c r="W17" s="666"/>
      <c r="X17" s="666"/>
      <c r="Y17" s="666"/>
      <c r="Z17" s="666"/>
      <c r="AA17" s="666"/>
      <c r="AB17" s="666"/>
      <c r="AC17" s="666"/>
      <c r="AD17" s="666"/>
      <c r="AE17" s="666"/>
      <c r="AF17" s="666"/>
      <c r="AG17" s="666"/>
      <c r="AH17" s="666"/>
      <c r="AI17" s="666"/>
      <c r="AJ17" s="666"/>
      <c r="AK17" s="666"/>
      <c r="AL17" s="666"/>
      <c r="AM17" s="666"/>
      <c r="AN17" s="666"/>
      <c r="AO17" s="666"/>
      <c r="AP17" s="666"/>
      <c r="AQ17" s="666"/>
      <c r="AR17" s="666"/>
      <c r="AS17" s="666"/>
      <c r="AT17" s="666"/>
      <c r="AU17" s="666"/>
      <c r="AV17" s="666"/>
      <c r="AW17" s="666"/>
      <c r="AX17" s="666"/>
      <c r="AY17" s="666"/>
      <c r="AZ17" s="666"/>
      <c r="BA17" s="666"/>
      <c r="BB17" s="666"/>
      <c r="BC17" s="666"/>
      <c r="BD17" s="666"/>
      <c r="BE17" s="666"/>
      <c r="BF17" s="666"/>
      <c r="BG17" s="666"/>
      <c r="BH17" s="666"/>
      <c r="BI17" s="666"/>
      <c r="BJ17" s="666"/>
      <c r="BK17" s="666"/>
      <c r="BL17" s="666"/>
      <c r="BM17" s="666"/>
      <c r="BN17" s="666"/>
      <c r="BO17" s="666"/>
      <c r="BP17" s="666"/>
      <c r="BQ17" s="666"/>
      <c r="BR17" s="666"/>
      <c r="BS17" s="666"/>
      <c r="BT17" s="666"/>
      <c r="BU17" s="666"/>
      <c r="BV17" s="666"/>
      <c r="BW17" s="666"/>
      <c r="BX17" s="666"/>
      <c r="BY17" s="666"/>
      <c r="BZ17" s="666"/>
      <c r="CA17" s="666"/>
      <c r="CB17" s="666"/>
      <c r="CC17" s="666"/>
      <c r="CD17" s="666"/>
      <c r="CE17" s="666"/>
      <c r="CF17" s="666"/>
      <c r="CG17" s="666"/>
      <c r="CH17" s="666"/>
      <c r="CI17" s="666"/>
      <c r="CJ17" s="666"/>
      <c r="CK17" s="666"/>
      <c r="CL17" s="666"/>
      <c r="CM17" s="666"/>
      <c r="CN17" s="666"/>
      <c r="CO17" s="666"/>
      <c r="CP17" s="666"/>
      <c r="CQ17" s="666"/>
      <c r="CR17" s="666"/>
      <c r="CS17" s="666"/>
      <c r="CT17" s="666"/>
      <c r="CU17" s="666"/>
      <c r="CV17" s="666"/>
      <c r="CW17" s="666"/>
      <c r="CX17" s="666"/>
      <c r="CY17" s="666"/>
      <c r="CZ17" s="666"/>
      <c r="DA17" s="666"/>
      <c r="DB17" s="666"/>
      <c r="DC17" s="666"/>
      <c r="DD17" s="666"/>
      <c r="DE17" s="666"/>
      <c r="DF17" s="666"/>
      <c r="DG17" s="666"/>
      <c r="DH17" s="666"/>
      <c r="DI17" s="666"/>
      <c r="DJ17" s="666"/>
      <c r="DK17" s="666"/>
      <c r="DL17" s="666"/>
      <c r="DM17" s="666"/>
      <c r="DN17" s="666"/>
      <c r="DO17" s="666"/>
      <c r="DP17" s="666"/>
      <c r="DQ17" s="666"/>
      <c r="DR17" s="666"/>
      <c r="DS17" s="666"/>
      <c r="DT17" s="666"/>
      <c r="DU17" s="666"/>
      <c r="DV17" s="666"/>
      <c r="DW17" s="666"/>
      <c r="DX17" s="666"/>
      <c r="DY17" s="666"/>
      <c r="DZ17" s="666"/>
      <c r="EA17" s="666"/>
      <c r="EB17" s="666"/>
      <c r="EC17" s="666"/>
      <c r="ED17" s="666"/>
      <c r="EE17" s="666"/>
      <c r="EF17" s="666"/>
      <c r="EG17" s="666"/>
      <c r="EH17" s="666"/>
      <c r="EI17" s="666"/>
      <c r="EJ17" s="666"/>
      <c r="EK17" s="666"/>
      <c r="EL17" s="666"/>
      <c r="EM17" s="666"/>
      <c r="EN17" s="666"/>
      <c r="EO17" s="666"/>
      <c r="EP17" s="666"/>
      <c r="EQ17" s="666"/>
      <c r="ER17" s="666"/>
      <c r="ES17" s="666"/>
      <c r="ET17" s="666"/>
      <c r="EU17" s="666"/>
      <c r="EV17" s="666"/>
      <c r="EW17" s="666"/>
      <c r="EX17" s="666"/>
      <c r="EY17" s="666"/>
      <c r="EZ17" s="666"/>
      <c r="FA17" s="666"/>
      <c r="FB17" s="666"/>
      <c r="FC17" s="666"/>
      <c r="FD17" s="666"/>
      <c r="FE17" s="666"/>
      <c r="FF17" s="666"/>
      <c r="FG17" s="666"/>
      <c r="FH17" s="666"/>
      <c r="FI17" s="666"/>
      <c r="FJ17" s="666"/>
      <c r="FK17" s="666"/>
      <c r="FL17" s="666"/>
      <c r="FM17" s="666"/>
      <c r="FN17" s="666"/>
      <c r="FO17" s="666"/>
      <c r="FP17" s="666"/>
      <c r="FQ17" s="666"/>
      <c r="FR17" s="666"/>
      <c r="FS17" s="666"/>
      <c r="FT17" s="666"/>
      <c r="FU17" s="666"/>
      <c r="FV17" s="666"/>
      <c r="FW17" s="666"/>
      <c r="FX17" s="666"/>
      <c r="FY17" s="666"/>
      <c r="FZ17" s="666"/>
      <c r="GA17" s="666"/>
      <c r="GB17" s="666"/>
      <c r="GC17" s="666"/>
      <c r="GD17" s="666"/>
      <c r="GE17" s="666"/>
      <c r="GF17" s="666"/>
      <c r="GG17" s="666"/>
      <c r="GH17" s="666"/>
      <c r="GI17" s="666"/>
      <c r="GJ17" s="666"/>
      <c r="GK17" s="666"/>
      <c r="GL17" s="666"/>
      <c r="GM17" s="666"/>
      <c r="GN17" s="666"/>
      <c r="GO17" s="666"/>
      <c r="GP17" s="666"/>
      <c r="GQ17" s="666"/>
      <c r="GR17" s="666"/>
      <c r="GS17" s="666"/>
      <c r="GT17" s="666"/>
      <c r="GU17" s="666"/>
      <c r="GV17" s="666"/>
      <c r="GW17" s="666"/>
      <c r="GX17" s="666"/>
      <c r="GY17" s="666"/>
      <c r="GZ17" s="666"/>
      <c r="HA17" s="666"/>
      <c r="HB17" s="666"/>
      <c r="HC17" s="666"/>
      <c r="HD17" s="666"/>
      <c r="HE17" s="666"/>
      <c r="HF17" s="666"/>
      <c r="HG17" s="666"/>
      <c r="HH17" s="666"/>
      <c r="HI17" s="666"/>
      <c r="HJ17" s="666"/>
      <c r="HK17" s="666"/>
      <c r="HL17" s="666"/>
      <c r="HM17" s="666"/>
      <c r="HN17" s="666"/>
      <c r="HO17" s="666"/>
      <c r="HP17" s="666"/>
      <c r="HQ17" s="666"/>
      <c r="HR17" s="666"/>
      <c r="HS17" s="666"/>
      <c r="HT17" s="666"/>
      <c r="HU17" s="666"/>
      <c r="HV17" s="666"/>
      <c r="HW17" s="666"/>
      <c r="HX17" s="666"/>
      <c r="HY17" s="666"/>
      <c r="HZ17" s="666"/>
      <c r="IA17" s="666"/>
      <c r="IB17" s="666"/>
      <c r="IC17" s="666"/>
      <c r="ID17" s="666"/>
      <c r="IE17" s="666"/>
      <c r="IF17" s="666"/>
      <c r="IG17" s="666"/>
      <c r="IH17" s="666"/>
    </row>
    <row r="18" spans="1:242" s="706" customFormat="1" ht="12.75" customHeight="1">
      <c r="A18" s="717">
        <v>172002</v>
      </c>
      <c r="B18" s="718" t="s">
        <v>90</v>
      </c>
      <c r="C18" s="718" t="s">
        <v>91</v>
      </c>
      <c r="D18" s="719">
        <v>1</v>
      </c>
      <c r="E18" s="718" t="s">
        <v>92</v>
      </c>
      <c r="F18" s="708"/>
      <c r="G18" s="705"/>
      <c r="H18" s="705"/>
      <c r="I18" s="709">
        <v>1</v>
      </c>
      <c r="J18" s="705"/>
      <c r="K18" s="1014"/>
      <c r="L18" s="1014"/>
      <c r="M18" s="1150"/>
      <c r="N18" s="1150"/>
      <c r="O18" s="1150"/>
      <c r="P18" s="1150"/>
      <c r="Q18" s="1150"/>
      <c r="R18" s="1151"/>
      <c r="S18" s="1152"/>
      <c r="T18" s="666"/>
      <c r="U18" s="666"/>
      <c r="V18" s="666"/>
      <c r="W18" s="666"/>
      <c r="X18" s="666"/>
      <c r="Y18" s="666"/>
      <c r="Z18" s="666"/>
      <c r="AA18" s="666"/>
      <c r="AB18" s="666"/>
      <c r="AC18" s="666"/>
      <c r="AD18" s="666"/>
      <c r="AE18" s="666"/>
      <c r="AF18" s="666"/>
      <c r="AG18" s="666"/>
      <c r="AH18" s="666"/>
      <c r="AI18" s="666"/>
      <c r="AJ18" s="666"/>
      <c r="AK18" s="666"/>
      <c r="AL18" s="666"/>
      <c r="AM18" s="666"/>
      <c r="AN18" s="666"/>
      <c r="AO18" s="666"/>
      <c r="AP18" s="666"/>
      <c r="AQ18" s="666"/>
      <c r="AR18" s="666"/>
      <c r="AS18" s="666"/>
      <c r="AT18" s="666"/>
      <c r="AU18" s="666"/>
      <c r="AV18" s="666"/>
      <c r="AW18" s="666"/>
      <c r="AX18" s="666"/>
      <c r="AY18" s="666"/>
      <c r="AZ18" s="666"/>
      <c r="BA18" s="666"/>
      <c r="BB18" s="666"/>
      <c r="BC18" s="666"/>
      <c r="BD18" s="666"/>
      <c r="BE18" s="666"/>
      <c r="BF18" s="666"/>
      <c r="BG18" s="666"/>
      <c r="BH18" s="666"/>
      <c r="BI18" s="666"/>
      <c r="BJ18" s="666"/>
      <c r="BK18" s="666"/>
      <c r="BL18" s="666"/>
      <c r="BM18" s="666"/>
      <c r="BN18" s="666"/>
      <c r="BO18" s="666"/>
      <c r="BP18" s="666"/>
      <c r="BQ18" s="666"/>
      <c r="BR18" s="666"/>
      <c r="BS18" s="666"/>
      <c r="BT18" s="666"/>
      <c r="BU18" s="666"/>
      <c r="BV18" s="666"/>
      <c r="BW18" s="666"/>
      <c r="BX18" s="666"/>
      <c r="BY18" s="666"/>
      <c r="BZ18" s="666"/>
      <c r="CA18" s="666"/>
      <c r="CB18" s="666"/>
      <c r="CC18" s="666"/>
      <c r="CD18" s="666"/>
      <c r="CE18" s="666"/>
      <c r="CF18" s="666"/>
      <c r="CG18" s="666"/>
      <c r="CH18" s="666"/>
      <c r="CI18" s="666"/>
      <c r="CJ18" s="666"/>
      <c r="CK18" s="666"/>
      <c r="CL18" s="666"/>
      <c r="CM18" s="666"/>
      <c r="CN18" s="666"/>
      <c r="CO18" s="666"/>
      <c r="CP18" s="666"/>
      <c r="CQ18" s="666"/>
      <c r="CR18" s="666"/>
      <c r="CS18" s="666"/>
      <c r="CT18" s="666"/>
      <c r="CU18" s="666"/>
      <c r="CV18" s="666"/>
      <c r="CW18" s="666"/>
      <c r="CX18" s="666"/>
      <c r="CY18" s="666"/>
      <c r="CZ18" s="666"/>
      <c r="DA18" s="666"/>
      <c r="DB18" s="666"/>
      <c r="DC18" s="666"/>
      <c r="DD18" s="666"/>
      <c r="DE18" s="666"/>
      <c r="DF18" s="666"/>
      <c r="DG18" s="666"/>
      <c r="DH18" s="666"/>
      <c r="DI18" s="666"/>
      <c r="DJ18" s="666"/>
      <c r="DK18" s="666"/>
      <c r="DL18" s="666"/>
      <c r="DM18" s="666"/>
      <c r="DN18" s="666"/>
      <c r="DO18" s="666"/>
      <c r="DP18" s="666"/>
      <c r="DQ18" s="666"/>
      <c r="DR18" s="666"/>
      <c r="DS18" s="666"/>
      <c r="DT18" s="666"/>
      <c r="DU18" s="666"/>
      <c r="DV18" s="666"/>
      <c r="DW18" s="666"/>
      <c r="DX18" s="666"/>
      <c r="DY18" s="666"/>
      <c r="DZ18" s="666"/>
      <c r="EA18" s="666"/>
      <c r="EB18" s="666"/>
      <c r="EC18" s="666"/>
      <c r="ED18" s="666"/>
      <c r="EE18" s="666"/>
      <c r="EF18" s="666"/>
      <c r="EG18" s="666"/>
      <c r="EH18" s="666"/>
      <c r="EI18" s="666"/>
      <c r="EJ18" s="666"/>
      <c r="EK18" s="666"/>
      <c r="EL18" s="666"/>
      <c r="EM18" s="666"/>
      <c r="EN18" s="666"/>
      <c r="EO18" s="666"/>
      <c r="EP18" s="666"/>
      <c r="EQ18" s="666"/>
      <c r="ER18" s="666"/>
      <c r="ES18" s="666"/>
      <c r="ET18" s="666"/>
      <c r="EU18" s="666"/>
      <c r="EV18" s="666"/>
      <c r="EW18" s="666"/>
      <c r="EX18" s="666"/>
      <c r="EY18" s="666"/>
      <c r="EZ18" s="666"/>
      <c r="FA18" s="666"/>
      <c r="FB18" s="666"/>
      <c r="FC18" s="666"/>
      <c r="FD18" s="666"/>
      <c r="FE18" s="666"/>
      <c r="FF18" s="666"/>
      <c r="FG18" s="666"/>
      <c r="FH18" s="666"/>
      <c r="FI18" s="666"/>
      <c r="FJ18" s="666"/>
      <c r="FK18" s="666"/>
      <c r="FL18" s="666"/>
      <c r="FM18" s="666"/>
      <c r="FN18" s="666"/>
      <c r="FO18" s="666"/>
      <c r="FP18" s="666"/>
      <c r="FQ18" s="666"/>
      <c r="FR18" s="666"/>
      <c r="FS18" s="666"/>
      <c r="FT18" s="666"/>
      <c r="FU18" s="666"/>
      <c r="FV18" s="666"/>
      <c r="FW18" s="666"/>
      <c r="FX18" s="666"/>
      <c r="FY18" s="666"/>
      <c r="FZ18" s="666"/>
      <c r="GA18" s="666"/>
      <c r="GB18" s="666"/>
      <c r="GC18" s="666"/>
      <c r="GD18" s="666"/>
      <c r="GE18" s="666"/>
      <c r="GF18" s="666"/>
      <c r="GG18" s="666"/>
      <c r="GH18" s="666"/>
      <c r="GI18" s="666"/>
      <c r="GJ18" s="666"/>
      <c r="GK18" s="666"/>
      <c r="GL18" s="666"/>
      <c r="GM18" s="666"/>
      <c r="GN18" s="666"/>
      <c r="GO18" s="666"/>
      <c r="GP18" s="666"/>
      <c r="GQ18" s="666"/>
      <c r="GR18" s="666"/>
      <c r="GS18" s="666"/>
      <c r="GT18" s="666"/>
      <c r="GU18" s="666"/>
      <c r="GV18" s="666"/>
      <c r="GW18" s="666"/>
      <c r="GX18" s="666"/>
      <c r="GY18" s="666"/>
      <c r="GZ18" s="666"/>
      <c r="HA18" s="666"/>
      <c r="HB18" s="666"/>
      <c r="HC18" s="666"/>
      <c r="HD18" s="666"/>
      <c r="HE18" s="666"/>
      <c r="HF18" s="666"/>
      <c r="HG18" s="666"/>
      <c r="HH18" s="666"/>
      <c r="HI18" s="666"/>
      <c r="HJ18" s="666"/>
      <c r="HK18" s="666"/>
      <c r="HL18" s="666"/>
      <c r="HM18" s="666"/>
      <c r="HN18" s="666"/>
      <c r="HO18" s="666"/>
      <c r="HP18" s="666"/>
      <c r="HQ18" s="666"/>
      <c r="HR18" s="666"/>
      <c r="HS18" s="666"/>
      <c r="HT18" s="666"/>
      <c r="HU18" s="666"/>
      <c r="HV18" s="666"/>
      <c r="HW18" s="666"/>
      <c r="HX18" s="666"/>
      <c r="HY18" s="666"/>
      <c r="HZ18" s="666"/>
      <c r="IA18" s="666"/>
      <c r="IB18" s="666"/>
      <c r="IC18" s="666"/>
      <c r="ID18" s="666"/>
      <c r="IE18" s="666"/>
      <c r="IF18" s="666"/>
      <c r="IG18" s="666"/>
      <c r="IH18" s="666"/>
    </row>
    <row r="19" spans="1:242" s="716" customFormat="1" ht="12.75" customHeight="1">
      <c r="A19" s="710">
        <v>21</v>
      </c>
      <c r="B19" s="711" t="s">
        <v>93</v>
      </c>
      <c r="C19" s="711"/>
      <c r="D19" s="712"/>
      <c r="E19" s="711"/>
      <c r="F19" s="713"/>
      <c r="G19" s="714"/>
      <c r="H19" s="714"/>
      <c r="I19" s="715"/>
      <c r="J19" s="714"/>
      <c r="K19" s="714"/>
      <c r="L19" s="714"/>
      <c r="M19" s="1153"/>
      <c r="N19" s="1153"/>
      <c r="O19" s="1153"/>
      <c r="P19" s="1153"/>
      <c r="Q19" s="1153"/>
      <c r="R19" s="1154"/>
      <c r="S19" s="1155"/>
      <c r="T19" s="666"/>
      <c r="U19" s="666"/>
      <c r="V19" s="666"/>
      <c r="W19" s="666"/>
      <c r="X19" s="666"/>
      <c r="Y19" s="666"/>
      <c r="Z19" s="666"/>
      <c r="AA19" s="666"/>
      <c r="AB19" s="666"/>
      <c r="AC19" s="666"/>
      <c r="AD19" s="666"/>
      <c r="AE19" s="666"/>
      <c r="AF19" s="666"/>
      <c r="AG19" s="666"/>
      <c r="AH19" s="666"/>
      <c r="AI19" s="666"/>
      <c r="AJ19" s="666"/>
      <c r="AK19" s="666"/>
      <c r="AL19" s="666"/>
      <c r="AM19" s="666"/>
      <c r="AN19" s="666"/>
      <c r="AO19" s="666"/>
      <c r="AP19" s="666"/>
      <c r="AQ19" s="666"/>
      <c r="AR19" s="666"/>
      <c r="AS19" s="666"/>
      <c r="AT19" s="666"/>
      <c r="AU19" s="666"/>
      <c r="AV19" s="666"/>
      <c r="AW19" s="666"/>
      <c r="AX19" s="666"/>
      <c r="AY19" s="666"/>
      <c r="AZ19" s="666"/>
      <c r="BA19" s="666"/>
      <c r="BB19" s="666"/>
      <c r="BC19" s="666"/>
      <c r="BD19" s="666"/>
      <c r="BE19" s="666"/>
      <c r="BF19" s="666"/>
      <c r="BG19" s="666"/>
      <c r="BH19" s="666"/>
      <c r="BI19" s="666"/>
      <c r="BJ19" s="666"/>
      <c r="BK19" s="666"/>
      <c r="BL19" s="666"/>
      <c r="BM19" s="666"/>
      <c r="BN19" s="666"/>
      <c r="BO19" s="666"/>
      <c r="BP19" s="666"/>
      <c r="BQ19" s="666"/>
      <c r="BR19" s="666"/>
      <c r="BS19" s="666"/>
      <c r="BT19" s="666"/>
      <c r="BU19" s="666"/>
      <c r="BV19" s="666"/>
      <c r="BW19" s="666"/>
      <c r="BX19" s="666"/>
      <c r="BY19" s="666"/>
      <c r="BZ19" s="666"/>
      <c r="CA19" s="666"/>
      <c r="CB19" s="666"/>
      <c r="CC19" s="666"/>
      <c r="CD19" s="666"/>
      <c r="CE19" s="666"/>
      <c r="CF19" s="666"/>
      <c r="CG19" s="666"/>
      <c r="CH19" s="666"/>
      <c r="CI19" s="666"/>
      <c r="CJ19" s="666"/>
      <c r="CK19" s="666"/>
      <c r="CL19" s="666"/>
      <c r="CM19" s="666"/>
      <c r="CN19" s="666"/>
      <c r="CO19" s="666"/>
      <c r="CP19" s="666"/>
      <c r="CQ19" s="666"/>
      <c r="CR19" s="666"/>
      <c r="CS19" s="666"/>
      <c r="CT19" s="666"/>
      <c r="CU19" s="666"/>
      <c r="CV19" s="666"/>
      <c r="CW19" s="666"/>
      <c r="CX19" s="666"/>
      <c r="CY19" s="666"/>
      <c r="CZ19" s="666"/>
      <c r="DA19" s="666"/>
      <c r="DB19" s="666"/>
      <c r="DC19" s="666"/>
      <c r="DD19" s="666"/>
      <c r="DE19" s="666"/>
      <c r="DF19" s="666"/>
      <c r="DG19" s="666"/>
      <c r="DH19" s="666"/>
      <c r="DI19" s="666"/>
      <c r="DJ19" s="666"/>
      <c r="DK19" s="666"/>
      <c r="DL19" s="666"/>
      <c r="DM19" s="666"/>
      <c r="DN19" s="666"/>
      <c r="DO19" s="666"/>
      <c r="DP19" s="666"/>
      <c r="DQ19" s="666"/>
      <c r="DR19" s="666"/>
      <c r="DS19" s="666"/>
      <c r="DT19" s="666"/>
      <c r="DU19" s="666"/>
      <c r="DV19" s="666"/>
      <c r="DW19" s="666"/>
      <c r="DX19" s="666"/>
      <c r="DY19" s="666"/>
      <c r="DZ19" s="666"/>
      <c r="EA19" s="666"/>
      <c r="EB19" s="666"/>
      <c r="EC19" s="666"/>
      <c r="ED19" s="666"/>
      <c r="EE19" s="666"/>
      <c r="EF19" s="666"/>
      <c r="EG19" s="666"/>
      <c r="EH19" s="666"/>
      <c r="EI19" s="666"/>
      <c r="EJ19" s="666"/>
      <c r="EK19" s="666"/>
      <c r="EL19" s="666"/>
      <c r="EM19" s="666"/>
      <c r="EN19" s="666"/>
      <c r="EO19" s="666"/>
      <c r="EP19" s="666"/>
      <c r="EQ19" s="666"/>
      <c r="ER19" s="666"/>
      <c r="ES19" s="666"/>
      <c r="ET19" s="666"/>
      <c r="EU19" s="666"/>
      <c r="EV19" s="666"/>
      <c r="EW19" s="666"/>
      <c r="EX19" s="666"/>
      <c r="EY19" s="666"/>
      <c r="EZ19" s="666"/>
      <c r="FA19" s="666"/>
      <c r="FB19" s="666"/>
      <c r="FC19" s="666"/>
      <c r="FD19" s="666"/>
      <c r="FE19" s="666"/>
      <c r="FF19" s="666"/>
      <c r="FG19" s="666"/>
      <c r="FH19" s="666"/>
      <c r="FI19" s="666"/>
      <c r="FJ19" s="666"/>
      <c r="FK19" s="666"/>
      <c r="FL19" s="666"/>
      <c r="FM19" s="666"/>
      <c r="FN19" s="666"/>
      <c r="FO19" s="666"/>
      <c r="FP19" s="666"/>
      <c r="FQ19" s="666"/>
      <c r="FR19" s="666"/>
      <c r="FS19" s="666"/>
      <c r="FT19" s="666"/>
      <c r="FU19" s="666"/>
      <c r="FV19" s="666"/>
      <c r="FW19" s="666"/>
      <c r="FX19" s="666"/>
      <c r="FY19" s="666"/>
      <c r="FZ19" s="666"/>
      <c r="GA19" s="666"/>
      <c r="GB19" s="666"/>
      <c r="GC19" s="666"/>
      <c r="GD19" s="666"/>
      <c r="GE19" s="666"/>
      <c r="GF19" s="666"/>
      <c r="GG19" s="666"/>
      <c r="GH19" s="666"/>
      <c r="GI19" s="666"/>
      <c r="GJ19" s="666"/>
      <c r="GK19" s="666"/>
      <c r="GL19" s="666"/>
      <c r="GM19" s="666"/>
      <c r="GN19" s="666"/>
      <c r="GO19" s="666"/>
      <c r="GP19" s="666"/>
      <c r="GQ19" s="666"/>
      <c r="GR19" s="666"/>
      <c r="GS19" s="666"/>
      <c r="GT19" s="666"/>
      <c r="GU19" s="666"/>
      <c r="GV19" s="666"/>
      <c r="GW19" s="666"/>
      <c r="GX19" s="666"/>
      <c r="GY19" s="666"/>
      <c r="GZ19" s="666"/>
      <c r="HA19" s="666"/>
      <c r="HB19" s="666"/>
      <c r="HC19" s="666"/>
      <c r="HD19" s="666"/>
      <c r="HE19" s="666"/>
      <c r="HF19" s="666"/>
      <c r="HG19" s="666"/>
      <c r="HH19" s="666"/>
      <c r="HI19" s="666"/>
      <c r="HJ19" s="666"/>
      <c r="HK19" s="666"/>
      <c r="HL19" s="666"/>
      <c r="HM19" s="666"/>
      <c r="HN19" s="666"/>
      <c r="HO19" s="666"/>
      <c r="HP19" s="666"/>
      <c r="HQ19" s="666"/>
      <c r="HR19" s="666"/>
      <c r="HS19" s="666"/>
      <c r="HT19" s="666"/>
      <c r="HU19" s="666"/>
      <c r="HV19" s="666"/>
      <c r="HW19" s="666"/>
      <c r="HX19" s="666"/>
      <c r="HY19" s="666"/>
      <c r="HZ19" s="666"/>
      <c r="IA19" s="666"/>
      <c r="IB19" s="666"/>
      <c r="IC19" s="666"/>
      <c r="ID19" s="666"/>
      <c r="IE19" s="666"/>
      <c r="IF19" s="666"/>
      <c r="IG19" s="666"/>
      <c r="IH19" s="666"/>
    </row>
    <row r="20" spans="1:242" s="726" customFormat="1" ht="12.75" customHeight="1">
      <c r="A20" s="720">
        <v>211000</v>
      </c>
      <c r="B20" s="721" t="s">
        <v>1721</v>
      </c>
      <c r="C20" s="721" t="s">
        <v>1722</v>
      </c>
      <c r="D20" s="722">
        <v>25</v>
      </c>
      <c r="E20" s="721" t="s">
        <v>39</v>
      </c>
      <c r="F20" s="723" t="s">
        <v>135</v>
      </c>
      <c r="G20" s="724">
        <v>3</v>
      </c>
      <c r="H20" s="724">
        <v>5</v>
      </c>
      <c r="I20" s="725">
        <v>5</v>
      </c>
      <c r="J20" s="705" t="s">
        <v>237</v>
      </c>
      <c r="K20" s="1014"/>
      <c r="L20" s="1014"/>
      <c r="M20" s="1150"/>
      <c r="N20" s="1150"/>
      <c r="O20" s="1150"/>
      <c r="P20" s="1150"/>
      <c r="Q20" s="1150"/>
      <c r="R20" s="1151"/>
      <c r="S20" s="1152"/>
      <c r="T20" s="666"/>
      <c r="U20" s="666"/>
      <c r="V20" s="666"/>
      <c r="W20" s="666"/>
      <c r="X20" s="666"/>
      <c r="Y20" s="666"/>
      <c r="Z20" s="666"/>
      <c r="AA20" s="666"/>
      <c r="AB20" s="666"/>
      <c r="AC20" s="666"/>
      <c r="AD20" s="666"/>
      <c r="AE20" s="666"/>
      <c r="AF20" s="666"/>
      <c r="AG20" s="666"/>
      <c r="AH20" s="666"/>
      <c r="AI20" s="666"/>
      <c r="AJ20" s="666"/>
      <c r="AK20" s="666"/>
      <c r="AL20" s="666"/>
      <c r="AM20" s="666"/>
      <c r="AN20" s="666"/>
      <c r="AO20" s="666"/>
      <c r="AP20" s="666"/>
      <c r="AQ20" s="666"/>
      <c r="AR20" s="666"/>
      <c r="AS20" s="666"/>
      <c r="AT20" s="666"/>
      <c r="AU20" s="666"/>
      <c r="AV20" s="666"/>
      <c r="AW20" s="666"/>
      <c r="AX20" s="666"/>
      <c r="AY20" s="666"/>
      <c r="AZ20" s="666"/>
      <c r="BA20" s="666"/>
      <c r="BB20" s="666"/>
      <c r="BC20" s="666"/>
      <c r="BD20" s="666"/>
      <c r="BE20" s="666"/>
      <c r="BF20" s="666"/>
      <c r="BG20" s="666"/>
      <c r="BH20" s="666"/>
      <c r="BI20" s="666"/>
      <c r="BJ20" s="666"/>
      <c r="BK20" s="666"/>
      <c r="BL20" s="666"/>
      <c r="BM20" s="666"/>
      <c r="BN20" s="666"/>
      <c r="BO20" s="666"/>
      <c r="BP20" s="666"/>
      <c r="BQ20" s="666"/>
      <c r="BR20" s="666"/>
      <c r="BS20" s="666"/>
      <c r="BT20" s="666"/>
      <c r="BU20" s="666"/>
      <c r="BV20" s="666"/>
      <c r="BW20" s="666"/>
      <c r="BX20" s="666"/>
      <c r="BY20" s="666"/>
      <c r="BZ20" s="666"/>
      <c r="CA20" s="666"/>
      <c r="CB20" s="666"/>
      <c r="CC20" s="666"/>
      <c r="CD20" s="666"/>
      <c r="CE20" s="666"/>
      <c r="CF20" s="666"/>
      <c r="CG20" s="666"/>
      <c r="CH20" s="666"/>
      <c r="CI20" s="666"/>
      <c r="CJ20" s="666"/>
      <c r="CK20" s="666"/>
      <c r="CL20" s="666"/>
      <c r="CM20" s="666"/>
      <c r="CN20" s="666"/>
      <c r="CO20" s="666"/>
      <c r="CP20" s="666"/>
      <c r="CQ20" s="666"/>
      <c r="CR20" s="666"/>
      <c r="CS20" s="666"/>
      <c r="CT20" s="666"/>
      <c r="CU20" s="666"/>
      <c r="CV20" s="666"/>
      <c r="CW20" s="666"/>
      <c r="CX20" s="666"/>
      <c r="CY20" s="666"/>
      <c r="CZ20" s="666"/>
      <c r="DA20" s="666"/>
      <c r="DB20" s="666"/>
      <c r="DC20" s="666"/>
      <c r="DD20" s="666"/>
      <c r="DE20" s="666"/>
      <c r="DF20" s="666"/>
      <c r="DG20" s="666"/>
      <c r="DH20" s="666"/>
      <c r="DI20" s="666"/>
      <c r="DJ20" s="666"/>
      <c r="DK20" s="666"/>
      <c r="DL20" s="666"/>
      <c r="DM20" s="666"/>
      <c r="DN20" s="666"/>
      <c r="DO20" s="666"/>
      <c r="DP20" s="666"/>
      <c r="DQ20" s="666"/>
      <c r="DR20" s="666"/>
      <c r="DS20" s="666"/>
      <c r="DT20" s="666"/>
      <c r="DU20" s="666"/>
      <c r="DV20" s="666"/>
      <c r="DW20" s="666"/>
      <c r="DX20" s="666"/>
      <c r="DY20" s="666"/>
      <c r="DZ20" s="666"/>
      <c r="EA20" s="666"/>
      <c r="EB20" s="666"/>
      <c r="EC20" s="666"/>
      <c r="ED20" s="666"/>
      <c r="EE20" s="666"/>
      <c r="EF20" s="666"/>
      <c r="EG20" s="666"/>
      <c r="EH20" s="666"/>
      <c r="EI20" s="666"/>
      <c r="EJ20" s="666"/>
      <c r="EK20" s="666"/>
      <c r="EL20" s="666"/>
      <c r="EM20" s="666"/>
      <c r="EN20" s="666"/>
      <c r="EO20" s="666"/>
      <c r="EP20" s="666"/>
      <c r="EQ20" s="666"/>
      <c r="ER20" s="666"/>
      <c r="ES20" s="666"/>
      <c r="ET20" s="666"/>
      <c r="EU20" s="666"/>
      <c r="EV20" s="666"/>
      <c r="EW20" s="666"/>
      <c r="EX20" s="666"/>
      <c r="EY20" s="666"/>
      <c r="EZ20" s="666"/>
      <c r="FA20" s="666"/>
      <c r="FB20" s="666"/>
      <c r="FC20" s="666"/>
      <c r="FD20" s="666"/>
      <c r="FE20" s="666"/>
      <c r="FF20" s="666"/>
      <c r="FG20" s="666"/>
      <c r="FH20" s="666"/>
      <c r="FI20" s="666"/>
      <c r="FJ20" s="666"/>
      <c r="FK20" s="666"/>
      <c r="FL20" s="666"/>
      <c r="FM20" s="666"/>
      <c r="FN20" s="666"/>
      <c r="FO20" s="666"/>
      <c r="FP20" s="666"/>
      <c r="FQ20" s="666"/>
      <c r="FR20" s="666"/>
      <c r="FS20" s="666"/>
      <c r="FT20" s="666"/>
      <c r="FU20" s="666"/>
      <c r="FV20" s="666"/>
      <c r="FW20" s="666"/>
      <c r="FX20" s="666"/>
      <c r="FY20" s="666"/>
      <c r="FZ20" s="666"/>
      <c r="GA20" s="666"/>
      <c r="GB20" s="666"/>
      <c r="GC20" s="666"/>
      <c r="GD20" s="666"/>
      <c r="GE20" s="666"/>
      <c r="GF20" s="666"/>
      <c r="GG20" s="666"/>
      <c r="GH20" s="666"/>
      <c r="GI20" s="666"/>
      <c r="GJ20" s="666"/>
      <c r="GK20" s="666"/>
      <c r="GL20" s="666"/>
      <c r="GM20" s="666"/>
      <c r="GN20" s="666"/>
      <c r="GO20" s="666"/>
      <c r="GP20" s="666"/>
      <c r="GQ20" s="666"/>
      <c r="GR20" s="666"/>
      <c r="GS20" s="666"/>
      <c r="GT20" s="666"/>
      <c r="GU20" s="666"/>
      <c r="GV20" s="666"/>
      <c r="GW20" s="666"/>
      <c r="GX20" s="666"/>
      <c r="GY20" s="666"/>
      <c r="GZ20" s="666"/>
      <c r="HA20" s="666"/>
      <c r="HB20" s="666"/>
      <c r="HC20" s="666"/>
      <c r="HD20" s="666"/>
      <c r="HE20" s="666"/>
      <c r="HF20" s="666"/>
      <c r="HG20" s="666"/>
      <c r="HH20" s="666"/>
      <c r="HI20" s="666"/>
      <c r="HJ20" s="666"/>
      <c r="HK20" s="666"/>
      <c r="HL20" s="666"/>
      <c r="HM20" s="666"/>
      <c r="HN20" s="666"/>
      <c r="HO20" s="666"/>
      <c r="HP20" s="666"/>
      <c r="HQ20" s="666"/>
      <c r="HR20" s="666"/>
      <c r="HS20" s="666"/>
      <c r="HT20" s="666"/>
      <c r="HU20" s="666"/>
      <c r="HV20" s="666"/>
      <c r="HW20" s="666"/>
      <c r="HX20" s="666"/>
      <c r="HY20" s="666"/>
      <c r="HZ20" s="666"/>
      <c r="IA20" s="666"/>
      <c r="IB20" s="666"/>
      <c r="IC20" s="666"/>
      <c r="ID20" s="666"/>
      <c r="IE20" s="666"/>
      <c r="IF20" s="666"/>
      <c r="IG20" s="666"/>
      <c r="IH20" s="666"/>
    </row>
    <row r="21" spans="1:242" s="734" customFormat="1" ht="12.75" customHeight="1">
      <c r="A21" s="727">
        <v>211002</v>
      </c>
      <c r="B21" s="728" t="s">
        <v>94</v>
      </c>
      <c r="C21" s="729" t="s">
        <v>1723</v>
      </c>
      <c r="D21" s="730">
        <v>2278</v>
      </c>
      <c r="E21" s="728" t="s">
        <v>38</v>
      </c>
      <c r="F21" s="731" t="s">
        <v>1724</v>
      </c>
      <c r="G21" s="732">
        <v>3</v>
      </c>
      <c r="H21" s="732">
        <v>1</v>
      </c>
      <c r="I21" s="733">
        <v>1</v>
      </c>
      <c r="J21" s="732" t="s">
        <v>237</v>
      </c>
      <c r="K21" s="1015"/>
      <c r="L21" s="1015"/>
      <c r="M21" s="1156"/>
      <c r="N21" s="1156"/>
      <c r="O21" s="1156"/>
      <c r="P21" s="1156"/>
      <c r="Q21" s="1156"/>
      <c r="R21" s="1157"/>
      <c r="S21" s="1158"/>
      <c r="T21" s="666"/>
      <c r="U21" s="666"/>
      <c r="V21" s="666"/>
      <c r="W21" s="666"/>
      <c r="X21" s="666"/>
      <c r="Y21" s="666"/>
      <c r="Z21" s="666"/>
      <c r="AA21" s="666"/>
      <c r="AB21" s="666"/>
      <c r="AC21" s="666"/>
      <c r="AD21" s="666"/>
      <c r="AE21" s="666"/>
      <c r="AF21" s="666"/>
      <c r="AG21" s="666"/>
      <c r="AH21" s="666"/>
      <c r="AI21" s="666"/>
      <c r="AJ21" s="666"/>
      <c r="AK21" s="666"/>
      <c r="AL21" s="666"/>
      <c r="AM21" s="666"/>
      <c r="AN21" s="666"/>
      <c r="AO21" s="666"/>
      <c r="AP21" s="666"/>
      <c r="AQ21" s="666"/>
      <c r="AR21" s="666"/>
      <c r="AS21" s="666"/>
      <c r="AT21" s="666"/>
      <c r="AU21" s="666"/>
      <c r="AV21" s="666"/>
      <c r="AW21" s="666"/>
      <c r="AX21" s="666"/>
      <c r="AY21" s="666"/>
      <c r="AZ21" s="666"/>
      <c r="BA21" s="666"/>
      <c r="BB21" s="666"/>
      <c r="BC21" s="666"/>
      <c r="BD21" s="666"/>
      <c r="BE21" s="666"/>
      <c r="BF21" s="666"/>
      <c r="BG21" s="666"/>
      <c r="BH21" s="666"/>
      <c r="BI21" s="666"/>
      <c r="BJ21" s="666"/>
      <c r="BK21" s="666"/>
      <c r="BL21" s="666"/>
      <c r="BM21" s="666"/>
      <c r="BN21" s="666"/>
      <c r="BO21" s="666"/>
      <c r="BP21" s="666"/>
      <c r="BQ21" s="666"/>
      <c r="BR21" s="666"/>
      <c r="BS21" s="666"/>
      <c r="BT21" s="666"/>
      <c r="BU21" s="666"/>
      <c r="BV21" s="666"/>
      <c r="BW21" s="666"/>
      <c r="BX21" s="666"/>
      <c r="BY21" s="666"/>
      <c r="BZ21" s="666"/>
      <c r="CA21" s="666"/>
      <c r="CB21" s="666"/>
      <c r="CC21" s="666"/>
      <c r="CD21" s="666"/>
      <c r="CE21" s="666"/>
      <c r="CF21" s="666"/>
      <c r="CG21" s="666"/>
      <c r="CH21" s="666"/>
      <c r="CI21" s="666"/>
      <c r="CJ21" s="666"/>
      <c r="CK21" s="666"/>
      <c r="CL21" s="666"/>
      <c r="CM21" s="666"/>
      <c r="CN21" s="666"/>
      <c r="CO21" s="666"/>
      <c r="CP21" s="666"/>
      <c r="CQ21" s="666"/>
      <c r="CR21" s="666"/>
      <c r="CS21" s="666"/>
      <c r="CT21" s="666"/>
      <c r="CU21" s="666"/>
      <c r="CV21" s="666"/>
      <c r="CW21" s="666"/>
      <c r="CX21" s="666"/>
      <c r="CY21" s="666"/>
      <c r="CZ21" s="666"/>
      <c r="DA21" s="666"/>
      <c r="DB21" s="666"/>
      <c r="DC21" s="666"/>
      <c r="DD21" s="666"/>
      <c r="DE21" s="666"/>
      <c r="DF21" s="666"/>
      <c r="DG21" s="666"/>
      <c r="DH21" s="666"/>
      <c r="DI21" s="666"/>
      <c r="DJ21" s="666"/>
      <c r="DK21" s="666"/>
      <c r="DL21" s="666"/>
      <c r="DM21" s="666"/>
      <c r="DN21" s="666"/>
      <c r="DO21" s="666"/>
      <c r="DP21" s="666"/>
      <c r="DQ21" s="666"/>
      <c r="DR21" s="666"/>
      <c r="DS21" s="666"/>
      <c r="DT21" s="666"/>
      <c r="DU21" s="666"/>
      <c r="DV21" s="666"/>
      <c r="DW21" s="666"/>
      <c r="DX21" s="666"/>
      <c r="DY21" s="666"/>
      <c r="DZ21" s="666"/>
      <c r="EA21" s="666"/>
      <c r="EB21" s="666"/>
      <c r="EC21" s="666"/>
      <c r="ED21" s="666"/>
      <c r="EE21" s="666"/>
      <c r="EF21" s="666"/>
      <c r="EG21" s="666"/>
      <c r="EH21" s="666"/>
      <c r="EI21" s="666"/>
      <c r="EJ21" s="666"/>
      <c r="EK21" s="666"/>
      <c r="EL21" s="666"/>
      <c r="EM21" s="666"/>
      <c r="EN21" s="666"/>
      <c r="EO21" s="666"/>
      <c r="EP21" s="666"/>
      <c r="EQ21" s="666"/>
      <c r="ER21" s="666"/>
      <c r="ES21" s="666"/>
      <c r="ET21" s="666"/>
      <c r="EU21" s="666"/>
      <c r="EV21" s="666"/>
      <c r="EW21" s="666"/>
      <c r="EX21" s="666"/>
      <c r="EY21" s="666"/>
      <c r="EZ21" s="666"/>
      <c r="FA21" s="666"/>
      <c r="FB21" s="666"/>
      <c r="FC21" s="666"/>
      <c r="FD21" s="666"/>
      <c r="FE21" s="666"/>
      <c r="FF21" s="666"/>
      <c r="FG21" s="666"/>
      <c r="FH21" s="666"/>
      <c r="FI21" s="666"/>
      <c r="FJ21" s="666"/>
      <c r="FK21" s="666"/>
      <c r="FL21" s="666"/>
      <c r="FM21" s="666"/>
      <c r="FN21" s="666"/>
      <c r="FO21" s="666"/>
      <c r="FP21" s="666"/>
      <c r="FQ21" s="666"/>
      <c r="FR21" s="666"/>
      <c r="FS21" s="666"/>
      <c r="FT21" s="666"/>
      <c r="FU21" s="666"/>
      <c r="FV21" s="666"/>
      <c r="FW21" s="666"/>
      <c r="FX21" s="666"/>
      <c r="FY21" s="666"/>
      <c r="FZ21" s="666"/>
      <c r="GA21" s="666"/>
      <c r="GB21" s="666"/>
      <c r="GC21" s="666"/>
      <c r="GD21" s="666"/>
      <c r="GE21" s="666"/>
      <c r="GF21" s="666"/>
      <c r="GG21" s="666"/>
      <c r="GH21" s="666"/>
      <c r="GI21" s="666"/>
      <c r="GJ21" s="666"/>
      <c r="GK21" s="666"/>
      <c r="GL21" s="666"/>
      <c r="GM21" s="666"/>
      <c r="GN21" s="666"/>
      <c r="GO21" s="666"/>
      <c r="GP21" s="666"/>
      <c r="GQ21" s="666"/>
      <c r="GR21" s="666"/>
      <c r="GS21" s="666"/>
      <c r="GT21" s="666"/>
      <c r="GU21" s="666"/>
      <c r="GV21" s="666"/>
      <c r="GW21" s="666"/>
      <c r="GX21" s="666"/>
      <c r="GY21" s="666"/>
      <c r="GZ21" s="666"/>
      <c r="HA21" s="666"/>
      <c r="HB21" s="666"/>
      <c r="HC21" s="666"/>
      <c r="HD21" s="666"/>
      <c r="HE21" s="666"/>
      <c r="HF21" s="666"/>
      <c r="HG21" s="666"/>
      <c r="HH21" s="666"/>
      <c r="HI21" s="666"/>
      <c r="HJ21" s="666"/>
      <c r="HK21" s="666"/>
      <c r="HL21" s="666"/>
      <c r="HM21" s="666"/>
      <c r="HN21" s="666"/>
      <c r="HO21" s="666"/>
      <c r="HP21" s="666"/>
      <c r="HQ21" s="666"/>
      <c r="HR21" s="666"/>
      <c r="HS21" s="666"/>
      <c r="HT21" s="666"/>
      <c r="HU21" s="666"/>
      <c r="HV21" s="666"/>
      <c r="HW21" s="666"/>
      <c r="HX21" s="666"/>
      <c r="HY21" s="666"/>
      <c r="HZ21" s="666"/>
      <c r="IA21" s="666"/>
      <c r="IB21" s="666"/>
      <c r="IC21" s="666"/>
      <c r="ID21" s="666"/>
      <c r="IE21" s="666"/>
      <c r="IF21" s="666"/>
      <c r="IG21" s="666"/>
      <c r="IH21" s="666"/>
    </row>
    <row r="22" spans="1:242" s="706" customFormat="1" ht="12.75" customHeight="1">
      <c r="A22" s="717"/>
      <c r="B22" s="718"/>
      <c r="C22" s="735" t="s">
        <v>1725</v>
      </c>
      <c r="D22" s="719"/>
      <c r="E22" s="718"/>
      <c r="F22" s="736" t="s">
        <v>1726</v>
      </c>
      <c r="G22" s="705">
        <v>1</v>
      </c>
      <c r="H22" s="705">
        <v>5</v>
      </c>
      <c r="I22" s="709">
        <v>3</v>
      </c>
      <c r="J22" s="705" t="s">
        <v>237</v>
      </c>
      <c r="K22" s="1014"/>
      <c r="L22" s="1014"/>
      <c r="M22" s="1150"/>
      <c r="N22" s="1150"/>
      <c r="O22" s="1150"/>
      <c r="P22" s="1150"/>
      <c r="Q22" s="1150"/>
      <c r="R22" s="1151"/>
      <c r="S22" s="1152"/>
      <c r="T22" s="666"/>
      <c r="U22" s="666"/>
      <c r="V22" s="666"/>
      <c r="W22" s="666"/>
      <c r="X22" s="666"/>
      <c r="Y22" s="666"/>
      <c r="Z22" s="666"/>
      <c r="AA22" s="666"/>
      <c r="AB22" s="666"/>
      <c r="AC22" s="666"/>
      <c r="AD22" s="666"/>
      <c r="AE22" s="666"/>
      <c r="AF22" s="666"/>
      <c r="AG22" s="666"/>
      <c r="AH22" s="666"/>
      <c r="AI22" s="666"/>
      <c r="AJ22" s="666"/>
      <c r="AK22" s="666"/>
      <c r="AL22" s="666"/>
      <c r="AM22" s="666"/>
      <c r="AN22" s="666"/>
      <c r="AO22" s="666"/>
      <c r="AP22" s="666"/>
      <c r="AQ22" s="666"/>
      <c r="AR22" s="666"/>
      <c r="AS22" s="666"/>
      <c r="AT22" s="666"/>
      <c r="AU22" s="666"/>
      <c r="AV22" s="666"/>
      <c r="AW22" s="666"/>
      <c r="AX22" s="666"/>
      <c r="AY22" s="666"/>
      <c r="AZ22" s="666"/>
      <c r="BA22" s="666"/>
      <c r="BB22" s="666"/>
      <c r="BC22" s="666"/>
      <c r="BD22" s="666"/>
      <c r="BE22" s="666"/>
      <c r="BF22" s="666"/>
      <c r="BG22" s="666"/>
      <c r="BH22" s="666"/>
      <c r="BI22" s="666"/>
      <c r="BJ22" s="666"/>
      <c r="BK22" s="666"/>
      <c r="BL22" s="666"/>
      <c r="BM22" s="666"/>
      <c r="BN22" s="666"/>
      <c r="BO22" s="666"/>
      <c r="BP22" s="666"/>
      <c r="BQ22" s="666"/>
      <c r="BR22" s="666"/>
      <c r="BS22" s="666"/>
      <c r="BT22" s="666"/>
      <c r="BU22" s="666"/>
      <c r="BV22" s="666"/>
      <c r="BW22" s="666"/>
      <c r="BX22" s="666"/>
      <c r="BY22" s="666"/>
      <c r="BZ22" s="666"/>
      <c r="CA22" s="666"/>
      <c r="CB22" s="666"/>
      <c r="CC22" s="666"/>
      <c r="CD22" s="666"/>
      <c r="CE22" s="666"/>
      <c r="CF22" s="666"/>
      <c r="CG22" s="666"/>
      <c r="CH22" s="666"/>
      <c r="CI22" s="666"/>
      <c r="CJ22" s="666"/>
      <c r="CK22" s="666"/>
      <c r="CL22" s="666"/>
      <c r="CM22" s="666"/>
      <c r="CN22" s="666"/>
      <c r="CO22" s="666"/>
      <c r="CP22" s="666"/>
      <c r="CQ22" s="666"/>
      <c r="CR22" s="666"/>
      <c r="CS22" s="666"/>
      <c r="CT22" s="666"/>
      <c r="CU22" s="666"/>
      <c r="CV22" s="666"/>
      <c r="CW22" s="666"/>
      <c r="CX22" s="666"/>
      <c r="CY22" s="666"/>
      <c r="CZ22" s="666"/>
      <c r="DA22" s="666"/>
      <c r="DB22" s="666"/>
      <c r="DC22" s="666"/>
      <c r="DD22" s="666"/>
      <c r="DE22" s="666"/>
      <c r="DF22" s="666"/>
      <c r="DG22" s="666"/>
      <c r="DH22" s="666"/>
      <c r="DI22" s="666"/>
      <c r="DJ22" s="666"/>
      <c r="DK22" s="666"/>
      <c r="DL22" s="666"/>
      <c r="DM22" s="666"/>
      <c r="DN22" s="666"/>
      <c r="DO22" s="666"/>
      <c r="DP22" s="666"/>
      <c r="DQ22" s="666"/>
      <c r="DR22" s="666"/>
      <c r="DS22" s="666"/>
      <c r="DT22" s="666"/>
      <c r="DU22" s="666"/>
      <c r="DV22" s="666"/>
      <c r="DW22" s="666"/>
      <c r="DX22" s="666"/>
      <c r="DY22" s="666"/>
      <c r="DZ22" s="666"/>
      <c r="EA22" s="666"/>
      <c r="EB22" s="666"/>
      <c r="EC22" s="666"/>
      <c r="ED22" s="666"/>
      <c r="EE22" s="666"/>
      <c r="EF22" s="666"/>
      <c r="EG22" s="666"/>
      <c r="EH22" s="666"/>
      <c r="EI22" s="666"/>
      <c r="EJ22" s="666"/>
      <c r="EK22" s="666"/>
      <c r="EL22" s="666"/>
      <c r="EM22" s="666"/>
      <c r="EN22" s="666"/>
      <c r="EO22" s="666"/>
      <c r="EP22" s="666"/>
      <c r="EQ22" s="666"/>
      <c r="ER22" s="666"/>
      <c r="ES22" s="666"/>
      <c r="ET22" s="666"/>
      <c r="EU22" s="666"/>
      <c r="EV22" s="666"/>
      <c r="EW22" s="666"/>
      <c r="EX22" s="666"/>
      <c r="EY22" s="666"/>
      <c r="EZ22" s="666"/>
      <c r="FA22" s="666"/>
      <c r="FB22" s="666"/>
      <c r="FC22" s="666"/>
      <c r="FD22" s="666"/>
      <c r="FE22" s="666"/>
      <c r="FF22" s="666"/>
      <c r="FG22" s="666"/>
      <c r="FH22" s="666"/>
      <c r="FI22" s="666"/>
      <c r="FJ22" s="666"/>
      <c r="FK22" s="666"/>
      <c r="FL22" s="666"/>
      <c r="FM22" s="666"/>
      <c r="FN22" s="666"/>
      <c r="FO22" s="666"/>
      <c r="FP22" s="666"/>
      <c r="FQ22" s="666"/>
      <c r="FR22" s="666"/>
      <c r="FS22" s="666"/>
      <c r="FT22" s="666"/>
      <c r="FU22" s="666"/>
      <c r="FV22" s="666"/>
      <c r="FW22" s="666"/>
      <c r="FX22" s="666"/>
      <c r="FY22" s="666"/>
      <c r="FZ22" s="666"/>
      <c r="GA22" s="666"/>
      <c r="GB22" s="666"/>
      <c r="GC22" s="666"/>
      <c r="GD22" s="666"/>
      <c r="GE22" s="666"/>
      <c r="GF22" s="666"/>
      <c r="GG22" s="666"/>
      <c r="GH22" s="666"/>
      <c r="GI22" s="666"/>
      <c r="GJ22" s="666"/>
      <c r="GK22" s="666"/>
      <c r="GL22" s="666"/>
      <c r="GM22" s="666"/>
      <c r="GN22" s="666"/>
      <c r="GO22" s="666"/>
      <c r="GP22" s="666"/>
      <c r="GQ22" s="666"/>
      <c r="GR22" s="666"/>
      <c r="GS22" s="666"/>
      <c r="GT22" s="666"/>
      <c r="GU22" s="666"/>
      <c r="GV22" s="666"/>
      <c r="GW22" s="666"/>
      <c r="GX22" s="666"/>
      <c r="GY22" s="666"/>
      <c r="GZ22" s="666"/>
      <c r="HA22" s="666"/>
      <c r="HB22" s="666"/>
      <c r="HC22" s="666"/>
      <c r="HD22" s="666"/>
      <c r="HE22" s="666"/>
      <c r="HF22" s="666"/>
      <c r="HG22" s="666"/>
      <c r="HH22" s="666"/>
      <c r="HI22" s="666"/>
      <c r="HJ22" s="666"/>
      <c r="HK22" s="666"/>
      <c r="HL22" s="666"/>
      <c r="HM22" s="666"/>
      <c r="HN22" s="666"/>
      <c r="HO22" s="666"/>
      <c r="HP22" s="666"/>
      <c r="HQ22" s="666"/>
      <c r="HR22" s="666"/>
      <c r="HS22" s="666"/>
      <c r="HT22" s="666"/>
      <c r="HU22" s="666"/>
      <c r="HV22" s="666"/>
      <c r="HW22" s="666"/>
      <c r="HX22" s="666"/>
      <c r="HY22" s="666"/>
      <c r="HZ22" s="666"/>
      <c r="IA22" s="666"/>
      <c r="IB22" s="666"/>
      <c r="IC22" s="666"/>
      <c r="ID22" s="666"/>
      <c r="IE22" s="666"/>
      <c r="IF22" s="666"/>
      <c r="IG22" s="666"/>
      <c r="IH22" s="666"/>
    </row>
    <row r="23" spans="1:242" s="742" customFormat="1" ht="12.75" customHeight="1">
      <c r="A23" s="454">
        <v>211005</v>
      </c>
      <c r="B23" s="728" t="s">
        <v>96</v>
      </c>
      <c r="C23" s="737" t="s">
        <v>1727</v>
      </c>
      <c r="D23" s="738">
        <v>53</v>
      </c>
      <c r="E23" s="455" t="s">
        <v>38</v>
      </c>
      <c r="F23" s="739" t="s">
        <v>1728</v>
      </c>
      <c r="G23" s="740">
        <v>3</v>
      </c>
      <c r="H23" s="740">
        <v>1</v>
      </c>
      <c r="I23" s="741">
        <v>1</v>
      </c>
      <c r="J23" s="740" t="s">
        <v>237</v>
      </c>
      <c r="K23" s="1016"/>
      <c r="L23" s="1016"/>
      <c r="M23" s="1159"/>
      <c r="N23" s="1159"/>
      <c r="O23" s="1159"/>
      <c r="P23" s="1159"/>
      <c r="Q23" s="1159"/>
      <c r="R23" s="1160"/>
      <c r="S23" s="1161"/>
      <c r="T23" s="666"/>
      <c r="U23" s="666"/>
      <c r="V23" s="666"/>
      <c r="W23" s="666"/>
      <c r="X23" s="666"/>
      <c r="Y23" s="666"/>
      <c r="Z23" s="666"/>
      <c r="AA23" s="666"/>
      <c r="AB23" s="666"/>
      <c r="AC23" s="666"/>
      <c r="AD23" s="666"/>
      <c r="AE23" s="666"/>
      <c r="AF23" s="666"/>
      <c r="AG23" s="666"/>
      <c r="AH23" s="666"/>
      <c r="AI23" s="666"/>
      <c r="AJ23" s="666"/>
      <c r="AK23" s="666"/>
      <c r="AL23" s="666"/>
      <c r="AM23" s="666"/>
      <c r="AN23" s="666"/>
      <c r="AO23" s="666"/>
      <c r="AP23" s="666"/>
      <c r="AQ23" s="666"/>
      <c r="AR23" s="666"/>
      <c r="AS23" s="666"/>
      <c r="AT23" s="666"/>
      <c r="AU23" s="666"/>
      <c r="AV23" s="666"/>
      <c r="AW23" s="666"/>
      <c r="AX23" s="666"/>
      <c r="AY23" s="666"/>
      <c r="AZ23" s="666"/>
      <c r="BA23" s="666"/>
      <c r="BB23" s="666"/>
      <c r="BC23" s="666"/>
      <c r="BD23" s="666"/>
      <c r="BE23" s="666"/>
      <c r="BF23" s="666"/>
      <c r="BG23" s="666"/>
      <c r="BH23" s="666"/>
      <c r="BI23" s="666"/>
      <c r="BJ23" s="666"/>
      <c r="BK23" s="666"/>
      <c r="BL23" s="666"/>
      <c r="BM23" s="666"/>
      <c r="BN23" s="666"/>
      <c r="BO23" s="666"/>
      <c r="BP23" s="666"/>
      <c r="BQ23" s="666"/>
      <c r="BR23" s="666"/>
      <c r="BS23" s="666"/>
      <c r="BT23" s="666"/>
      <c r="BU23" s="666"/>
      <c r="BV23" s="666"/>
      <c r="BW23" s="666"/>
      <c r="BX23" s="666"/>
      <c r="BY23" s="666"/>
      <c r="BZ23" s="666"/>
      <c r="CA23" s="666"/>
      <c r="CB23" s="666"/>
      <c r="CC23" s="666"/>
      <c r="CD23" s="666"/>
      <c r="CE23" s="666"/>
      <c r="CF23" s="666"/>
      <c r="CG23" s="666"/>
      <c r="CH23" s="666"/>
      <c r="CI23" s="666"/>
      <c r="CJ23" s="666"/>
      <c r="CK23" s="666"/>
      <c r="CL23" s="666"/>
      <c r="CM23" s="666"/>
      <c r="CN23" s="666"/>
      <c r="CO23" s="666"/>
      <c r="CP23" s="666"/>
      <c r="CQ23" s="666"/>
      <c r="CR23" s="666"/>
      <c r="CS23" s="666"/>
      <c r="CT23" s="666"/>
      <c r="CU23" s="666"/>
      <c r="CV23" s="666"/>
      <c r="CW23" s="666"/>
      <c r="CX23" s="666"/>
      <c r="CY23" s="666"/>
      <c r="CZ23" s="666"/>
      <c r="DA23" s="666"/>
      <c r="DB23" s="666"/>
      <c r="DC23" s="666"/>
      <c r="DD23" s="666"/>
      <c r="DE23" s="666"/>
      <c r="DF23" s="666"/>
      <c r="DG23" s="666"/>
      <c r="DH23" s="666"/>
      <c r="DI23" s="666"/>
      <c r="DJ23" s="666"/>
      <c r="DK23" s="666"/>
      <c r="DL23" s="666"/>
      <c r="DM23" s="666"/>
      <c r="DN23" s="666"/>
      <c r="DO23" s="666"/>
      <c r="DP23" s="666"/>
      <c r="DQ23" s="666"/>
      <c r="DR23" s="666"/>
      <c r="DS23" s="666"/>
      <c r="DT23" s="666"/>
      <c r="DU23" s="666"/>
      <c r="DV23" s="666"/>
      <c r="DW23" s="666"/>
      <c r="DX23" s="666"/>
      <c r="DY23" s="666"/>
      <c r="DZ23" s="666"/>
      <c r="EA23" s="666"/>
      <c r="EB23" s="666"/>
      <c r="EC23" s="666"/>
      <c r="ED23" s="666"/>
      <c r="EE23" s="666"/>
      <c r="EF23" s="666"/>
      <c r="EG23" s="666"/>
      <c r="EH23" s="666"/>
      <c r="EI23" s="666"/>
      <c r="EJ23" s="666"/>
      <c r="EK23" s="666"/>
      <c r="EL23" s="666"/>
      <c r="EM23" s="666"/>
      <c r="EN23" s="666"/>
      <c r="EO23" s="666"/>
      <c r="EP23" s="666"/>
      <c r="EQ23" s="666"/>
      <c r="ER23" s="666"/>
      <c r="ES23" s="666"/>
      <c r="ET23" s="666"/>
      <c r="EU23" s="666"/>
      <c r="EV23" s="666"/>
      <c r="EW23" s="666"/>
      <c r="EX23" s="666"/>
      <c r="EY23" s="666"/>
      <c r="EZ23" s="666"/>
      <c r="FA23" s="666"/>
      <c r="FB23" s="666"/>
      <c r="FC23" s="666"/>
      <c r="FD23" s="666"/>
      <c r="FE23" s="666"/>
      <c r="FF23" s="666"/>
      <c r="FG23" s="666"/>
      <c r="FH23" s="666"/>
      <c r="FI23" s="666"/>
      <c r="FJ23" s="666"/>
      <c r="FK23" s="666"/>
      <c r="FL23" s="666"/>
      <c r="FM23" s="666"/>
      <c r="FN23" s="666"/>
      <c r="FO23" s="666"/>
      <c r="FP23" s="666"/>
      <c r="FQ23" s="666"/>
      <c r="FR23" s="666"/>
      <c r="FS23" s="666"/>
      <c r="FT23" s="666"/>
      <c r="FU23" s="666"/>
      <c r="FV23" s="666"/>
      <c r="FW23" s="666"/>
      <c r="FX23" s="666"/>
      <c r="FY23" s="666"/>
      <c r="FZ23" s="666"/>
      <c r="GA23" s="666"/>
      <c r="GB23" s="666"/>
      <c r="GC23" s="666"/>
      <c r="GD23" s="666"/>
      <c r="GE23" s="666"/>
      <c r="GF23" s="666"/>
      <c r="GG23" s="666"/>
      <c r="GH23" s="666"/>
      <c r="GI23" s="666"/>
      <c r="GJ23" s="666"/>
      <c r="GK23" s="666"/>
      <c r="GL23" s="666"/>
      <c r="GM23" s="666"/>
      <c r="GN23" s="666"/>
      <c r="GO23" s="666"/>
      <c r="GP23" s="666"/>
      <c r="GQ23" s="666"/>
      <c r="GR23" s="666"/>
      <c r="GS23" s="666"/>
      <c r="GT23" s="666"/>
      <c r="GU23" s="666"/>
      <c r="GV23" s="666"/>
      <c r="GW23" s="666"/>
      <c r="GX23" s="666"/>
      <c r="GY23" s="666"/>
      <c r="GZ23" s="666"/>
      <c r="HA23" s="666"/>
      <c r="HB23" s="666"/>
      <c r="HC23" s="666"/>
      <c r="HD23" s="666"/>
      <c r="HE23" s="666"/>
      <c r="HF23" s="666"/>
      <c r="HG23" s="666"/>
      <c r="HH23" s="666"/>
      <c r="HI23" s="666"/>
      <c r="HJ23" s="666"/>
      <c r="HK23" s="666"/>
      <c r="HL23" s="666"/>
      <c r="HM23" s="666"/>
      <c r="HN23" s="666"/>
      <c r="HO23" s="666"/>
      <c r="HP23" s="666"/>
      <c r="HQ23" s="666"/>
      <c r="HR23" s="666"/>
      <c r="HS23" s="666"/>
      <c r="HT23" s="666"/>
      <c r="HU23" s="666"/>
      <c r="HV23" s="666"/>
      <c r="HW23" s="666"/>
      <c r="HX23" s="666"/>
      <c r="HY23" s="666"/>
      <c r="HZ23" s="666"/>
      <c r="IA23" s="666"/>
      <c r="IB23" s="666"/>
      <c r="IC23" s="666"/>
      <c r="ID23" s="666"/>
      <c r="IE23" s="666"/>
      <c r="IF23" s="666"/>
      <c r="IG23" s="666"/>
      <c r="IH23" s="666"/>
    </row>
    <row r="24" spans="1:242" s="734" customFormat="1" ht="12.75" customHeight="1">
      <c r="A24" s="727">
        <v>212003</v>
      </c>
      <c r="B24" s="728" t="s">
        <v>1729</v>
      </c>
      <c r="C24" s="728" t="s">
        <v>1730</v>
      </c>
      <c r="D24" s="730">
        <v>298</v>
      </c>
      <c r="E24" s="728" t="s">
        <v>38</v>
      </c>
      <c r="F24" s="460" t="s">
        <v>1731</v>
      </c>
      <c r="G24" s="732">
        <v>3</v>
      </c>
      <c r="H24" s="732">
        <v>1</v>
      </c>
      <c r="I24" s="733">
        <v>2</v>
      </c>
      <c r="J24" s="732" t="s">
        <v>237</v>
      </c>
      <c r="K24" s="1015"/>
      <c r="L24" s="1015"/>
      <c r="M24" s="1156"/>
      <c r="N24" s="1156"/>
      <c r="O24" s="1156"/>
      <c r="P24" s="1156"/>
      <c r="Q24" s="1156"/>
      <c r="R24" s="1157"/>
      <c r="S24" s="1158"/>
      <c r="T24" s="666"/>
      <c r="U24" s="666"/>
      <c r="V24" s="666"/>
      <c r="W24" s="666"/>
      <c r="X24" s="666"/>
      <c r="Y24" s="666"/>
      <c r="Z24" s="666"/>
      <c r="AA24" s="666"/>
      <c r="AB24" s="666"/>
      <c r="AC24" s="666"/>
      <c r="AD24" s="666"/>
      <c r="AE24" s="666"/>
      <c r="AF24" s="666"/>
      <c r="AG24" s="666"/>
      <c r="AH24" s="666"/>
      <c r="AI24" s="666"/>
      <c r="AJ24" s="666"/>
      <c r="AK24" s="666"/>
      <c r="AL24" s="666"/>
      <c r="AM24" s="666"/>
      <c r="AN24" s="666"/>
      <c r="AO24" s="666"/>
      <c r="AP24" s="666"/>
      <c r="AQ24" s="666"/>
      <c r="AR24" s="666"/>
      <c r="AS24" s="666"/>
      <c r="AT24" s="666"/>
      <c r="AU24" s="666"/>
      <c r="AV24" s="666"/>
      <c r="AW24" s="666"/>
      <c r="AX24" s="666"/>
      <c r="AY24" s="666"/>
      <c r="AZ24" s="666"/>
      <c r="BA24" s="666"/>
      <c r="BB24" s="666"/>
      <c r="BC24" s="666"/>
      <c r="BD24" s="666"/>
      <c r="BE24" s="666"/>
      <c r="BF24" s="666"/>
      <c r="BG24" s="666"/>
      <c r="BH24" s="666"/>
      <c r="BI24" s="666"/>
      <c r="BJ24" s="666"/>
      <c r="BK24" s="666"/>
      <c r="BL24" s="666"/>
      <c r="BM24" s="666"/>
      <c r="BN24" s="666"/>
      <c r="BO24" s="666"/>
      <c r="BP24" s="666"/>
      <c r="BQ24" s="666"/>
      <c r="BR24" s="666"/>
      <c r="BS24" s="666"/>
      <c r="BT24" s="666"/>
      <c r="BU24" s="666"/>
      <c r="BV24" s="666"/>
      <c r="BW24" s="666"/>
      <c r="BX24" s="666"/>
      <c r="BY24" s="666"/>
      <c r="BZ24" s="666"/>
      <c r="CA24" s="666"/>
      <c r="CB24" s="666"/>
      <c r="CC24" s="666"/>
      <c r="CD24" s="666"/>
      <c r="CE24" s="666"/>
      <c r="CF24" s="666"/>
      <c r="CG24" s="666"/>
      <c r="CH24" s="666"/>
      <c r="CI24" s="666"/>
      <c r="CJ24" s="666"/>
      <c r="CK24" s="666"/>
      <c r="CL24" s="666"/>
      <c r="CM24" s="666"/>
      <c r="CN24" s="666"/>
      <c r="CO24" s="666"/>
      <c r="CP24" s="666"/>
      <c r="CQ24" s="666"/>
      <c r="CR24" s="666"/>
      <c r="CS24" s="666"/>
      <c r="CT24" s="666"/>
      <c r="CU24" s="666"/>
      <c r="CV24" s="666"/>
      <c r="CW24" s="666"/>
      <c r="CX24" s="666"/>
      <c r="CY24" s="666"/>
      <c r="CZ24" s="666"/>
      <c r="DA24" s="666"/>
      <c r="DB24" s="666"/>
      <c r="DC24" s="666"/>
      <c r="DD24" s="666"/>
      <c r="DE24" s="666"/>
      <c r="DF24" s="666"/>
      <c r="DG24" s="666"/>
      <c r="DH24" s="666"/>
      <c r="DI24" s="666"/>
      <c r="DJ24" s="666"/>
      <c r="DK24" s="666"/>
      <c r="DL24" s="666"/>
      <c r="DM24" s="666"/>
      <c r="DN24" s="666"/>
      <c r="DO24" s="666"/>
      <c r="DP24" s="666"/>
      <c r="DQ24" s="666"/>
      <c r="DR24" s="666"/>
      <c r="DS24" s="666"/>
      <c r="DT24" s="666"/>
      <c r="DU24" s="666"/>
      <c r="DV24" s="666"/>
      <c r="DW24" s="666"/>
      <c r="DX24" s="666"/>
      <c r="DY24" s="666"/>
      <c r="DZ24" s="666"/>
      <c r="EA24" s="666"/>
      <c r="EB24" s="666"/>
      <c r="EC24" s="666"/>
      <c r="ED24" s="666"/>
      <c r="EE24" s="666"/>
      <c r="EF24" s="666"/>
      <c r="EG24" s="666"/>
      <c r="EH24" s="666"/>
      <c r="EI24" s="666"/>
      <c r="EJ24" s="666"/>
      <c r="EK24" s="666"/>
      <c r="EL24" s="666"/>
      <c r="EM24" s="666"/>
      <c r="EN24" s="666"/>
      <c r="EO24" s="666"/>
      <c r="EP24" s="666"/>
      <c r="EQ24" s="666"/>
      <c r="ER24" s="666"/>
      <c r="ES24" s="666"/>
      <c r="ET24" s="666"/>
      <c r="EU24" s="666"/>
      <c r="EV24" s="666"/>
      <c r="EW24" s="666"/>
      <c r="EX24" s="666"/>
      <c r="EY24" s="666"/>
      <c r="EZ24" s="666"/>
      <c r="FA24" s="666"/>
      <c r="FB24" s="666"/>
      <c r="FC24" s="666"/>
      <c r="FD24" s="666"/>
      <c r="FE24" s="666"/>
      <c r="FF24" s="666"/>
      <c r="FG24" s="666"/>
      <c r="FH24" s="666"/>
      <c r="FI24" s="666"/>
      <c r="FJ24" s="666"/>
      <c r="FK24" s="666"/>
      <c r="FL24" s="666"/>
      <c r="FM24" s="666"/>
      <c r="FN24" s="666"/>
      <c r="FO24" s="666"/>
      <c r="FP24" s="666"/>
      <c r="FQ24" s="666"/>
      <c r="FR24" s="666"/>
      <c r="FS24" s="666"/>
      <c r="FT24" s="666"/>
      <c r="FU24" s="666"/>
      <c r="FV24" s="666"/>
      <c r="FW24" s="666"/>
      <c r="FX24" s="666"/>
      <c r="FY24" s="666"/>
      <c r="FZ24" s="666"/>
      <c r="GA24" s="666"/>
      <c r="GB24" s="666"/>
      <c r="GC24" s="666"/>
      <c r="GD24" s="666"/>
      <c r="GE24" s="666"/>
      <c r="GF24" s="666"/>
      <c r="GG24" s="666"/>
      <c r="GH24" s="666"/>
      <c r="GI24" s="666"/>
      <c r="GJ24" s="666"/>
      <c r="GK24" s="666"/>
      <c r="GL24" s="666"/>
      <c r="GM24" s="666"/>
      <c r="GN24" s="666"/>
      <c r="GO24" s="666"/>
      <c r="GP24" s="666"/>
      <c r="GQ24" s="666"/>
      <c r="GR24" s="666"/>
      <c r="GS24" s="666"/>
      <c r="GT24" s="666"/>
      <c r="GU24" s="666"/>
      <c r="GV24" s="666"/>
      <c r="GW24" s="666"/>
      <c r="GX24" s="666"/>
      <c r="GY24" s="666"/>
      <c r="GZ24" s="666"/>
      <c r="HA24" s="666"/>
      <c r="HB24" s="666"/>
      <c r="HC24" s="666"/>
      <c r="HD24" s="666"/>
      <c r="HE24" s="666"/>
      <c r="HF24" s="666"/>
      <c r="HG24" s="666"/>
      <c r="HH24" s="666"/>
      <c r="HI24" s="666"/>
      <c r="HJ24" s="666"/>
      <c r="HK24" s="666"/>
      <c r="HL24" s="666"/>
      <c r="HM24" s="666"/>
      <c r="HN24" s="666"/>
      <c r="HO24" s="666"/>
      <c r="HP24" s="666"/>
      <c r="HQ24" s="666"/>
      <c r="HR24" s="666"/>
      <c r="HS24" s="666"/>
      <c r="HT24" s="666"/>
      <c r="HU24" s="666"/>
      <c r="HV24" s="666"/>
      <c r="HW24" s="666"/>
      <c r="HX24" s="666"/>
      <c r="HY24" s="666"/>
      <c r="HZ24" s="666"/>
      <c r="IA24" s="666"/>
      <c r="IB24" s="666"/>
      <c r="IC24" s="666"/>
      <c r="ID24" s="666"/>
      <c r="IE24" s="666"/>
      <c r="IF24" s="666"/>
      <c r="IG24" s="666"/>
      <c r="IH24" s="666"/>
    </row>
    <row r="25" spans="1:242" s="706" customFormat="1" ht="12.75" customHeight="1">
      <c r="A25" s="717"/>
      <c r="B25" s="718"/>
      <c r="C25" s="718" t="s">
        <v>1732</v>
      </c>
      <c r="D25" s="719"/>
      <c r="E25" s="718"/>
      <c r="F25" s="708" t="s">
        <v>1733</v>
      </c>
      <c r="G25" s="705">
        <v>3</v>
      </c>
      <c r="H25" s="705">
        <v>1</v>
      </c>
      <c r="I25" s="709">
        <v>2</v>
      </c>
      <c r="J25" s="705" t="s">
        <v>237</v>
      </c>
      <c r="K25" s="1014"/>
      <c r="L25" s="1014"/>
      <c r="M25" s="1150"/>
      <c r="N25" s="1150"/>
      <c r="O25" s="1150"/>
      <c r="P25" s="1150"/>
      <c r="Q25" s="1150"/>
      <c r="R25" s="1151"/>
      <c r="S25" s="1152"/>
      <c r="T25" s="666"/>
      <c r="U25" s="666"/>
      <c r="V25" s="666"/>
      <c r="W25" s="666"/>
      <c r="X25" s="666"/>
      <c r="Y25" s="666"/>
      <c r="Z25" s="666"/>
      <c r="AA25" s="666"/>
      <c r="AB25" s="666"/>
      <c r="AC25" s="666"/>
      <c r="AD25" s="666"/>
      <c r="AE25" s="666"/>
      <c r="AF25" s="666"/>
      <c r="AG25" s="666"/>
      <c r="AH25" s="666"/>
      <c r="AI25" s="666"/>
      <c r="AJ25" s="666"/>
      <c r="AK25" s="666"/>
      <c r="AL25" s="666"/>
      <c r="AM25" s="666"/>
      <c r="AN25" s="666"/>
      <c r="AO25" s="666"/>
      <c r="AP25" s="666"/>
      <c r="AQ25" s="666"/>
      <c r="AR25" s="666"/>
      <c r="AS25" s="666"/>
      <c r="AT25" s="666"/>
      <c r="AU25" s="666"/>
      <c r="AV25" s="666"/>
      <c r="AW25" s="666"/>
      <c r="AX25" s="666"/>
      <c r="AY25" s="666"/>
      <c r="AZ25" s="666"/>
      <c r="BA25" s="666"/>
      <c r="BB25" s="666"/>
      <c r="BC25" s="666"/>
      <c r="BD25" s="666"/>
      <c r="BE25" s="666"/>
      <c r="BF25" s="666"/>
      <c r="BG25" s="666"/>
      <c r="BH25" s="666"/>
      <c r="BI25" s="666"/>
      <c r="BJ25" s="666"/>
      <c r="BK25" s="666"/>
      <c r="BL25" s="666"/>
      <c r="BM25" s="666"/>
      <c r="BN25" s="666"/>
      <c r="BO25" s="666"/>
      <c r="BP25" s="666"/>
      <c r="BQ25" s="666"/>
      <c r="BR25" s="666"/>
      <c r="BS25" s="666"/>
      <c r="BT25" s="666"/>
      <c r="BU25" s="666"/>
      <c r="BV25" s="666"/>
      <c r="BW25" s="666"/>
      <c r="BX25" s="666"/>
      <c r="BY25" s="666"/>
      <c r="BZ25" s="666"/>
      <c r="CA25" s="666"/>
      <c r="CB25" s="666"/>
      <c r="CC25" s="666"/>
      <c r="CD25" s="666"/>
      <c r="CE25" s="666"/>
      <c r="CF25" s="666"/>
      <c r="CG25" s="666"/>
      <c r="CH25" s="666"/>
      <c r="CI25" s="666"/>
      <c r="CJ25" s="666"/>
      <c r="CK25" s="666"/>
      <c r="CL25" s="666"/>
      <c r="CM25" s="666"/>
      <c r="CN25" s="666"/>
      <c r="CO25" s="666"/>
      <c r="CP25" s="666"/>
      <c r="CQ25" s="666"/>
      <c r="CR25" s="666"/>
      <c r="CS25" s="666"/>
      <c r="CT25" s="666"/>
      <c r="CU25" s="666"/>
      <c r="CV25" s="666"/>
      <c r="CW25" s="666"/>
      <c r="CX25" s="666"/>
      <c r="CY25" s="666"/>
      <c r="CZ25" s="666"/>
      <c r="DA25" s="666"/>
      <c r="DB25" s="666"/>
      <c r="DC25" s="666"/>
      <c r="DD25" s="666"/>
      <c r="DE25" s="666"/>
      <c r="DF25" s="666"/>
      <c r="DG25" s="666"/>
      <c r="DH25" s="666"/>
      <c r="DI25" s="666"/>
      <c r="DJ25" s="666"/>
      <c r="DK25" s="666"/>
      <c r="DL25" s="666"/>
      <c r="DM25" s="666"/>
      <c r="DN25" s="666"/>
      <c r="DO25" s="666"/>
      <c r="DP25" s="666"/>
      <c r="DQ25" s="666"/>
      <c r="DR25" s="666"/>
      <c r="DS25" s="666"/>
      <c r="DT25" s="666"/>
      <c r="DU25" s="666"/>
      <c r="DV25" s="666"/>
      <c r="DW25" s="666"/>
      <c r="DX25" s="666"/>
      <c r="DY25" s="666"/>
      <c r="DZ25" s="666"/>
      <c r="EA25" s="666"/>
      <c r="EB25" s="666"/>
      <c r="EC25" s="666"/>
      <c r="ED25" s="666"/>
      <c r="EE25" s="666"/>
      <c r="EF25" s="666"/>
      <c r="EG25" s="666"/>
      <c r="EH25" s="666"/>
      <c r="EI25" s="666"/>
      <c r="EJ25" s="666"/>
      <c r="EK25" s="666"/>
      <c r="EL25" s="666"/>
      <c r="EM25" s="666"/>
      <c r="EN25" s="666"/>
      <c r="EO25" s="666"/>
      <c r="EP25" s="666"/>
      <c r="EQ25" s="666"/>
      <c r="ER25" s="666"/>
      <c r="ES25" s="666"/>
      <c r="ET25" s="666"/>
      <c r="EU25" s="666"/>
      <c r="EV25" s="666"/>
      <c r="EW25" s="666"/>
      <c r="EX25" s="666"/>
      <c r="EY25" s="666"/>
      <c r="EZ25" s="666"/>
      <c r="FA25" s="666"/>
      <c r="FB25" s="666"/>
      <c r="FC25" s="666"/>
      <c r="FD25" s="666"/>
      <c r="FE25" s="666"/>
      <c r="FF25" s="666"/>
      <c r="FG25" s="666"/>
      <c r="FH25" s="666"/>
      <c r="FI25" s="666"/>
      <c r="FJ25" s="666"/>
      <c r="FK25" s="666"/>
      <c r="FL25" s="666"/>
      <c r="FM25" s="666"/>
      <c r="FN25" s="666"/>
      <c r="FO25" s="666"/>
      <c r="FP25" s="666"/>
      <c r="FQ25" s="666"/>
      <c r="FR25" s="666"/>
      <c r="FS25" s="666"/>
      <c r="FT25" s="666"/>
      <c r="FU25" s="666"/>
      <c r="FV25" s="666"/>
      <c r="FW25" s="666"/>
      <c r="FX25" s="666"/>
      <c r="FY25" s="666"/>
      <c r="FZ25" s="666"/>
      <c r="GA25" s="666"/>
      <c r="GB25" s="666"/>
      <c r="GC25" s="666"/>
      <c r="GD25" s="666"/>
      <c r="GE25" s="666"/>
      <c r="GF25" s="666"/>
      <c r="GG25" s="666"/>
      <c r="GH25" s="666"/>
      <c r="GI25" s="666"/>
      <c r="GJ25" s="666"/>
      <c r="GK25" s="666"/>
      <c r="GL25" s="666"/>
      <c r="GM25" s="666"/>
      <c r="GN25" s="666"/>
      <c r="GO25" s="666"/>
      <c r="GP25" s="666"/>
      <c r="GQ25" s="666"/>
      <c r="GR25" s="666"/>
      <c r="GS25" s="666"/>
      <c r="GT25" s="666"/>
      <c r="GU25" s="666"/>
      <c r="GV25" s="666"/>
      <c r="GW25" s="666"/>
      <c r="GX25" s="666"/>
      <c r="GY25" s="666"/>
      <c r="GZ25" s="666"/>
      <c r="HA25" s="666"/>
      <c r="HB25" s="666"/>
      <c r="HC25" s="666"/>
      <c r="HD25" s="666"/>
      <c r="HE25" s="666"/>
      <c r="HF25" s="666"/>
      <c r="HG25" s="666"/>
      <c r="HH25" s="666"/>
      <c r="HI25" s="666"/>
      <c r="HJ25" s="666"/>
      <c r="HK25" s="666"/>
      <c r="HL25" s="666"/>
      <c r="HM25" s="666"/>
      <c r="HN25" s="666"/>
      <c r="HO25" s="666"/>
      <c r="HP25" s="666"/>
      <c r="HQ25" s="666"/>
      <c r="HR25" s="666"/>
      <c r="HS25" s="666"/>
      <c r="HT25" s="666"/>
      <c r="HU25" s="666"/>
      <c r="HV25" s="666"/>
      <c r="HW25" s="666"/>
      <c r="HX25" s="666"/>
      <c r="HY25" s="666"/>
      <c r="HZ25" s="666"/>
      <c r="IA25" s="666"/>
      <c r="IB25" s="666"/>
      <c r="IC25" s="666"/>
      <c r="ID25" s="666"/>
      <c r="IE25" s="666"/>
      <c r="IF25" s="666"/>
      <c r="IG25" s="666"/>
      <c r="IH25" s="666"/>
    </row>
    <row r="26" spans="1:242" s="749" customFormat="1" ht="12.75" customHeight="1">
      <c r="A26" s="743"/>
      <c r="B26" s="744"/>
      <c r="C26" s="744"/>
      <c r="D26" s="745"/>
      <c r="E26" s="744"/>
      <c r="F26" s="746" t="s">
        <v>1734</v>
      </c>
      <c r="G26" s="747">
        <v>1</v>
      </c>
      <c r="H26" s="747">
        <v>5</v>
      </c>
      <c r="I26" s="748">
        <v>3</v>
      </c>
      <c r="J26" s="705" t="s">
        <v>237</v>
      </c>
      <c r="K26" s="1014"/>
      <c r="L26" s="1014"/>
      <c r="M26" s="1150"/>
      <c r="N26" s="1150"/>
      <c r="O26" s="1150"/>
      <c r="P26" s="1150"/>
      <c r="Q26" s="1150"/>
      <c r="R26" s="1151"/>
      <c r="S26" s="1152"/>
      <c r="T26" s="666"/>
      <c r="U26" s="666"/>
      <c r="V26" s="666"/>
      <c r="W26" s="666"/>
      <c r="X26" s="666"/>
      <c r="Y26" s="666"/>
      <c r="Z26" s="666"/>
      <c r="AA26" s="666"/>
      <c r="AB26" s="666"/>
      <c r="AC26" s="666"/>
      <c r="AD26" s="666"/>
      <c r="AE26" s="666"/>
      <c r="AF26" s="666"/>
      <c r="AG26" s="666"/>
      <c r="AH26" s="666"/>
      <c r="AI26" s="666"/>
      <c r="AJ26" s="666"/>
      <c r="AK26" s="666"/>
      <c r="AL26" s="666"/>
      <c r="AM26" s="666"/>
      <c r="AN26" s="666"/>
      <c r="AO26" s="666"/>
      <c r="AP26" s="666"/>
      <c r="AQ26" s="666"/>
      <c r="AR26" s="666"/>
      <c r="AS26" s="666"/>
      <c r="AT26" s="666"/>
      <c r="AU26" s="666"/>
      <c r="AV26" s="666"/>
      <c r="AW26" s="666"/>
      <c r="AX26" s="666"/>
      <c r="AY26" s="666"/>
      <c r="AZ26" s="666"/>
      <c r="BA26" s="666"/>
      <c r="BB26" s="666"/>
      <c r="BC26" s="666"/>
      <c r="BD26" s="666"/>
      <c r="BE26" s="666"/>
      <c r="BF26" s="666"/>
      <c r="BG26" s="666"/>
      <c r="BH26" s="666"/>
      <c r="BI26" s="666"/>
      <c r="BJ26" s="666"/>
      <c r="BK26" s="666"/>
      <c r="BL26" s="666"/>
      <c r="BM26" s="666"/>
      <c r="BN26" s="666"/>
      <c r="BO26" s="666"/>
      <c r="BP26" s="666"/>
      <c r="BQ26" s="666"/>
      <c r="BR26" s="666"/>
      <c r="BS26" s="666"/>
      <c r="BT26" s="666"/>
      <c r="BU26" s="666"/>
      <c r="BV26" s="666"/>
      <c r="BW26" s="666"/>
      <c r="BX26" s="666"/>
      <c r="BY26" s="666"/>
      <c r="BZ26" s="666"/>
      <c r="CA26" s="666"/>
      <c r="CB26" s="666"/>
      <c r="CC26" s="666"/>
      <c r="CD26" s="666"/>
      <c r="CE26" s="666"/>
      <c r="CF26" s="666"/>
      <c r="CG26" s="666"/>
      <c r="CH26" s="666"/>
      <c r="CI26" s="666"/>
      <c r="CJ26" s="666"/>
      <c r="CK26" s="666"/>
      <c r="CL26" s="666"/>
      <c r="CM26" s="666"/>
      <c r="CN26" s="666"/>
      <c r="CO26" s="666"/>
      <c r="CP26" s="666"/>
      <c r="CQ26" s="666"/>
      <c r="CR26" s="666"/>
      <c r="CS26" s="666"/>
      <c r="CT26" s="666"/>
      <c r="CU26" s="666"/>
      <c r="CV26" s="666"/>
      <c r="CW26" s="666"/>
      <c r="CX26" s="666"/>
      <c r="CY26" s="666"/>
      <c r="CZ26" s="666"/>
      <c r="DA26" s="666"/>
      <c r="DB26" s="666"/>
      <c r="DC26" s="666"/>
      <c r="DD26" s="666"/>
      <c r="DE26" s="666"/>
      <c r="DF26" s="666"/>
      <c r="DG26" s="666"/>
      <c r="DH26" s="666"/>
      <c r="DI26" s="666"/>
      <c r="DJ26" s="666"/>
      <c r="DK26" s="666"/>
      <c r="DL26" s="666"/>
      <c r="DM26" s="666"/>
      <c r="DN26" s="666"/>
      <c r="DO26" s="666"/>
      <c r="DP26" s="666"/>
      <c r="DQ26" s="666"/>
      <c r="DR26" s="666"/>
      <c r="DS26" s="666"/>
      <c r="DT26" s="666"/>
      <c r="DU26" s="666"/>
      <c r="DV26" s="666"/>
      <c r="DW26" s="666"/>
      <c r="DX26" s="666"/>
      <c r="DY26" s="666"/>
      <c r="DZ26" s="666"/>
      <c r="EA26" s="666"/>
      <c r="EB26" s="666"/>
      <c r="EC26" s="666"/>
      <c r="ED26" s="666"/>
      <c r="EE26" s="666"/>
      <c r="EF26" s="666"/>
      <c r="EG26" s="666"/>
      <c r="EH26" s="666"/>
      <c r="EI26" s="666"/>
      <c r="EJ26" s="666"/>
      <c r="EK26" s="666"/>
      <c r="EL26" s="666"/>
      <c r="EM26" s="666"/>
      <c r="EN26" s="666"/>
      <c r="EO26" s="666"/>
      <c r="EP26" s="666"/>
      <c r="EQ26" s="666"/>
      <c r="ER26" s="666"/>
      <c r="ES26" s="666"/>
      <c r="ET26" s="666"/>
      <c r="EU26" s="666"/>
      <c r="EV26" s="666"/>
      <c r="EW26" s="666"/>
      <c r="EX26" s="666"/>
      <c r="EY26" s="666"/>
      <c r="EZ26" s="666"/>
      <c r="FA26" s="666"/>
      <c r="FB26" s="666"/>
      <c r="FC26" s="666"/>
      <c r="FD26" s="666"/>
      <c r="FE26" s="666"/>
      <c r="FF26" s="666"/>
      <c r="FG26" s="666"/>
      <c r="FH26" s="666"/>
      <c r="FI26" s="666"/>
      <c r="FJ26" s="666"/>
      <c r="FK26" s="666"/>
      <c r="FL26" s="666"/>
      <c r="FM26" s="666"/>
      <c r="FN26" s="666"/>
      <c r="FO26" s="666"/>
      <c r="FP26" s="666"/>
      <c r="FQ26" s="666"/>
      <c r="FR26" s="666"/>
      <c r="FS26" s="666"/>
      <c r="FT26" s="666"/>
      <c r="FU26" s="666"/>
      <c r="FV26" s="666"/>
      <c r="FW26" s="666"/>
      <c r="FX26" s="666"/>
      <c r="FY26" s="666"/>
      <c r="FZ26" s="666"/>
      <c r="GA26" s="666"/>
      <c r="GB26" s="666"/>
      <c r="GC26" s="666"/>
      <c r="GD26" s="666"/>
      <c r="GE26" s="666"/>
      <c r="GF26" s="666"/>
      <c r="GG26" s="666"/>
      <c r="GH26" s="666"/>
      <c r="GI26" s="666"/>
      <c r="GJ26" s="666"/>
      <c r="GK26" s="666"/>
      <c r="GL26" s="666"/>
      <c r="GM26" s="666"/>
      <c r="GN26" s="666"/>
      <c r="GO26" s="666"/>
      <c r="GP26" s="666"/>
      <c r="GQ26" s="666"/>
      <c r="GR26" s="666"/>
      <c r="GS26" s="666"/>
      <c r="GT26" s="666"/>
      <c r="GU26" s="666"/>
      <c r="GV26" s="666"/>
      <c r="GW26" s="666"/>
      <c r="GX26" s="666"/>
      <c r="GY26" s="666"/>
      <c r="GZ26" s="666"/>
      <c r="HA26" s="666"/>
      <c r="HB26" s="666"/>
      <c r="HC26" s="666"/>
      <c r="HD26" s="666"/>
      <c r="HE26" s="666"/>
      <c r="HF26" s="666"/>
      <c r="HG26" s="666"/>
      <c r="HH26" s="666"/>
      <c r="HI26" s="666"/>
      <c r="HJ26" s="666"/>
      <c r="HK26" s="666"/>
      <c r="HL26" s="666"/>
      <c r="HM26" s="666"/>
      <c r="HN26" s="666"/>
      <c r="HO26" s="666"/>
      <c r="HP26" s="666"/>
      <c r="HQ26" s="666"/>
      <c r="HR26" s="666"/>
      <c r="HS26" s="666"/>
      <c r="HT26" s="666"/>
      <c r="HU26" s="666"/>
      <c r="HV26" s="666"/>
      <c r="HW26" s="666"/>
      <c r="HX26" s="666"/>
      <c r="HY26" s="666"/>
      <c r="HZ26" s="666"/>
      <c r="IA26" s="666"/>
      <c r="IB26" s="666"/>
      <c r="IC26" s="666"/>
      <c r="ID26" s="666"/>
      <c r="IE26" s="666"/>
      <c r="IF26" s="666"/>
      <c r="IG26" s="666"/>
      <c r="IH26" s="666"/>
    </row>
    <row r="27" spans="1:242" s="742" customFormat="1" ht="12.75" customHeight="1">
      <c r="A27" s="454"/>
      <c r="B27" s="750"/>
      <c r="C27" s="455" t="s">
        <v>1735</v>
      </c>
      <c r="D27" s="738">
        <v>259</v>
      </c>
      <c r="E27" s="455" t="s">
        <v>39</v>
      </c>
      <c r="F27" s="751" t="s">
        <v>97</v>
      </c>
      <c r="G27" s="752">
        <v>1</v>
      </c>
      <c r="H27" s="752">
        <v>5</v>
      </c>
      <c r="I27" s="753">
        <v>3</v>
      </c>
      <c r="J27" s="754"/>
      <c r="K27" s="1017"/>
      <c r="L27" s="1017"/>
      <c r="M27" s="1162"/>
      <c r="N27" s="1162"/>
      <c r="O27" s="1162"/>
      <c r="P27" s="1162"/>
      <c r="Q27" s="1162"/>
      <c r="R27" s="1163"/>
      <c r="S27" s="1164"/>
      <c r="T27" s="666"/>
      <c r="U27" s="666"/>
      <c r="V27" s="666"/>
      <c r="W27" s="666"/>
      <c r="X27" s="666"/>
      <c r="Y27" s="666"/>
      <c r="Z27" s="666"/>
      <c r="AA27" s="666"/>
      <c r="AB27" s="666"/>
      <c r="AC27" s="666"/>
      <c r="AD27" s="666"/>
      <c r="AE27" s="666"/>
      <c r="AF27" s="666"/>
      <c r="AG27" s="666"/>
      <c r="AH27" s="666"/>
      <c r="AI27" s="666"/>
      <c r="AJ27" s="666"/>
      <c r="AK27" s="666"/>
      <c r="AL27" s="666"/>
      <c r="AM27" s="666"/>
      <c r="AN27" s="666"/>
      <c r="AO27" s="666"/>
      <c r="AP27" s="666"/>
      <c r="AQ27" s="666"/>
      <c r="AR27" s="666"/>
      <c r="AS27" s="666"/>
      <c r="AT27" s="666"/>
      <c r="AU27" s="666"/>
      <c r="AV27" s="666"/>
      <c r="AW27" s="666"/>
      <c r="AX27" s="666"/>
      <c r="AY27" s="666"/>
      <c r="AZ27" s="666"/>
      <c r="BA27" s="666"/>
      <c r="BB27" s="666"/>
      <c r="BC27" s="666"/>
      <c r="BD27" s="666"/>
      <c r="BE27" s="666"/>
      <c r="BF27" s="666"/>
      <c r="BG27" s="666"/>
      <c r="BH27" s="666"/>
      <c r="BI27" s="666"/>
      <c r="BJ27" s="666"/>
      <c r="BK27" s="666"/>
      <c r="BL27" s="666"/>
      <c r="BM27" s="666"/>
      <c r="BN27" s="666"/>
      <c r="BO27" s="666"/>
      <c r="BP27" s="666"/>
      <c r="BQ27" s="666"/>
      <c r="BR27" s="666"/>
      <c r="BS27" s="666"/>
      <c r="BT27" s="666"/>
      <c r="BU27" s="666"/>
      <c r="BV27" s="666"/>
      <c r="BW27" s="666"/>
      <c r="BX27" s="666"/>
      <c r="BY27" s="666"/>
      <c r="BZ27" s="666"/>
      <c r="CA27" s="666"/>
      <c r="CB27" s="666"/>
      <c r="CC27" s="666"/>
      <c r="CD27" s="666"/>
      <c r="CE27" s="666"/>
      <c r="CF27" s="666"/>
      <c r="CG27" s="666"/>
      <c r="CH27" s="666"/>
      <c r="CI27" s="666"/>
      <c r="CJ27" s="666"/>
      <c r="CK27" s="666"/>
      <c r="CL27" s="666"/>
      <c r="CM27" s="666"/>
      <c r="CN27" s="666"/>
      <c r="CO27" s="666"/>
      <c r="CP27" s="666"/>
      <c r="CQ27" s="666"/>
      <c r="CR27" s="666"/>
      <c r="CS27" s="666"/>
      <c r="CT27" s="666"/>
      <c r="CU27" s="666"/>
      <c r="CV27" s="666"/>
      <c r="CW27" s="666"/>
      <c r="CX27" s="666"/>
      <c r="CY27" s="666"/>
      <c r="CZ27" s="666"/>
      <c r="DA27" s="666"/>
      <c r="DB27" s="666"/>
      <c r="DC27" s="666"/>
      <c r="DD27" s="666"/>
      <c r="DE27" s="666"/>
      <c r="DF27" s="666"/>
      <c r="DG27" s="666"/>
      <c r="DH27" s="666"/>
      <c r="DI27" s="666"/>
      <c r="DJ27" s="666"/>
      <c r="DK27" s="666"/>
      <c r="DL27" s="666"/>
      <c r="DM27" s="666"/>
      <c r="DN27" s="666"/>
      <c r="DO27" s="666"/>
      <c r="DP27" s="666"/>
      <c r="DQ27" s="666"/>
      <c r="DR27" s="666"/>
      <c r="DS27" s="666"/>
      <c r="DT27" s="666"/>
      <c r="DU27" s="666"/>
      <c r="DV27" s="666"/>
      <c r="DW27" s="666"/>
      <c r="DX27" s="666"/>
      <c r="DY27" s="666"/>
      <c r="DZ27" s="666"/>
      <c r="EA27" s="666"/>
      <c r="EB27" s="666"/>
      <c r="EC27" s="666"/>
      <c r="ED27" s="666"/>
      <c r="EE27" s="666"/>
      <c r="EF27" s="666"/>
      <c r="EG27" s="666"/>
      <c r="EH27" s="666"/>
      <c r="EI27" s="666"/>
      <c r="EJ27" s="666"/>
      <c r="EK27" s="666"/>
      <c r="EL27" s="666"/>
      <c r="EM27" s="666"/>
      <c r="EN27" s="666"/>
      <c r="EO27" s="666"/>
      <c r="EP27" s="666"/>
      <c r="EQ27" s="666"/>
      <c r="ER27" s="666"/>
      <c r="ES27" s="666"/>
      <c r="ET27" s="666"/>
      <c r="EU27" s="666"/>
      <c r="EV27" s="666"/>
      <c r="EW27" s="666"/>
      <c r="EX27" s="666"/>
      <c r="EY27" s="666"/>
      <c r="EZ27" s="666"/>
      <c r="FA27" s="666"/>
      <c r="FB27" s="666"/>
      <c r="FC27" s="666"/>
      <c r="FD27" s="666"/>
      <c r="FE27" s="666"/>
      <c r="FF27" s="666"/>
      <c r="FG27" s="666"/>
      <c r="FH27" s="666"/>
      <c r="FI27" s="666"/>
      <c r="FJ27" s="666"/>
      <c r="FK27" s="666"/>
      <c r="FL27" s="666"/>
      <c r="FM27" s="666"/>
      <c r="FN27" s="666"/>
      <c r="FO27" s="666"/>
      <c r="FP27" s="666"/>
      <c r="FQ27" s="666"/>
      <c r="FR27" s="666"/>
      <c r="FS27" s="666"/>
      <c r="FT27" s="666"/>
      <c r="FU27" s="666"/>
      <c r="FV27" s="666"/>
      <c r="FW27" s="666"/>
      <c r="FX27" s="666"/>
      <c r="FY27" s="666"/>
      <c r="FZ27" s="666"/>
      <c r="GA27" s="666"/>
      <c r="GB27" s="666"/>
      <c r="GC27" s="666"/>
      <c r="GD27" s="666"/>
      <c r="GE27" s="666"/>
      <c r="GF27" s="666"/>
      <c r="GG27" s="666"/>
      <c r="GH27" s="666"/>
      <c r="GI27" s="666"/>
      <c r="GJ27" s="666"/>
      <c r="GK27" s="666"/>
      <c r="GL27" s="666"/>
      <c r="GM27" s="666"/>
      <c r="GN27" s="666"/>
      <c r="GO27" s="666"/>
      <c r="GP27" s="666"/>
      <c r="GQ27" s="666"/>
      <c r="GR27" s="666"/>
      <c r="GS27" s="666"/>
      <c r="GT27" s="666"/>
      <c r="GU27" s="666"/>
      <c r="GV27" s="666"/>
      <c r="GW27" s="666"/>
      <c r="GX27" s="666"/>
      <c r="GY27" s="666"/>
      <c r="GZ27" s="666"/>
      <c r="HA27" s="666"/>
      <c r="HB27" s="666"/>
      <c r="HC27" s="666"/>
      <c r="HD27" s="666"/>
      <c r="HE27" s="666"/>
      <c r="HF27" s="666"/>
      <c r="HG27" s="666"/>
      <c r="HH27" s="666"/>
      <c r="HI27" s="666"/>
      <c r="HJ27" s="666"/>
      <c r="HK27" s="666"/>
      <c r="HL27" s="666"/>
      <c r="HM27" s="666"/>
      <c r="HN27" s="666"/>
      <c r="HO27" s="666"/>
      <c r="HP27" s="666"/>
      <c r="HQ27" s="666"/>
      <c r="HR27" s="666"/>
      <c r="HS27" s="666"/>
      <c r="HT27" s="666"/>
      <c r="HU27" s="666"/>
      <c r="HV27" s="666"/>
      <c r="HW27" s="666"/>
      <c r="HX27" s="666"/>
      <c r="HY27" s="666"/>
      <c r="HZ27" s="666"/>
      <c r="IA27" s="666"/>
      <c r="IB27" s="666"/>
      <c r="IC27" s="666"/>
      <c r="ID27" s="666"/>
      <c r="IE27" s="666"/>
      <c r="IF27" s="666"/>
      <c r="IG27" s="666"/>
      <c r="IH27" s="666"/>
    </row>
    <row r="28" spans="1:242" s="716" customFormat="1" ht="12.75" customHeight="1">
      <c r="A28" s="710">
        <v>22</v>
      </c>
      <c r="B28" s="711" t="s">
        <v>98</v>
      </c>
      <c r="C28" s="711"/>
      <c r="D28" s="712"/>
      <c r="E28" s="711"/>
      <c r="F28" s="713"/>
      <c r="G28" s="714"/>
      <c r="H28" s="714"/>
      <c r="I28" s="715"/>
      <c r="J28" s="714"/>
      <c r="K28" s="714"/>
      <c r="L28" s="714"/>
      <c r="M28" s="1153"/>
      <c r="N28" s="1153"/>
      <c r="O28" s="1153"/>
      <c r="P28" s="1153"/>
      <c r="Q28" s="1153"/>
      <c r="R28" s="1154"/>
      <c r="S28" s="1155"/>
      <c r="T28" s="666"/>
      <c r="U28" s="666"/>
      <c r="V28" s="666"/>
      <c r="W28" s="666"/>
      <c r="X28" s="666"/>
      <c r="Y28" s="666"/>
      <c r="Z28" s="666"/>
      <c r="AA28" s="666"/>
      <c r="AB28" s="666"/>
      <c r="AC28" s="666"/>
      <c r="AD28" s="666"/>
      <c r="AE28" s="666"/>
      <c r="AF28" s="666"/>
      <c r="AG28" s="666"/>
      <c r="AH28" s="666"/>
      <c r="AI28" s="666"/>
      <c r="AJ28" s="666"/>
      <c r="AK28" s="666"/>
      <c r="AL28" s="666"/>
      <c r="AM28" s="666"/>
      <c r="AN28" s="666"/>
      <c r="AO28" s="666"/>
      <c r="AP28" s="666"/>
      <c r="AQ28" s="666"/>
      <c r="AR28" s="666"/>
      <c r="AS28" s="666"/>
      <c r="AT28" s="666"/>
      <c r="AU28" s="666"/>
      <c r="AV28" s="666"/>
      <c r="AW28" s="666"/>
      <c r="AX28" s="666"/>
      <c r="AY28" s="666"/>
      <c r="AZ28" s="666"/>
      <c r="BA28" s="666"/>
      <c r="BB28" s="666"/>
      <c r="BC28" s="666"/>
      <c r="BD28" s="666"/>
      <c r="BE28" s="666"/>
      <c r="BF28" s="666"/>
      <c r="BG28" s="666"/>
      <c r="BH28" s="666"/>
      <c r="BI28" s="666"/>
      <c r="BJ28" s="666"/>
      <c r="BK28" s="666"/>
      <c r="BL28" s="666"/>
      <c r="BM28" s="666"/>
      <c r="BN28" s="666"/>
      <c r="BO28" s="666"/>
      <c r="BP28" s="666"/>
      <c r="BQ28" s="666"/>
      <c r="BR28" s="666"/>
      <c r="BS28" s="666"/>
      <c r="BT28" s="666"/>
      <c r="BU28" s="666"/>
      <c r="BV28" s="666"/>
      <c r="BW28" s="666"/>
      <c r="BX28" s="666"/>
      <c r="BY28" s="666"/>
      <c r="BZ28" s="666"/>
      <c r="CA28" s="666"/>
      <c r="CB28" s="666"/>
      <c r="CC28" s="666"/>
      <c r="CD28" s="666"/>
      <c r="CE28" s="666"/>
      <c r="CF28" s="666"/>
      <c r="CG28" s="666"/>
      <c r="CH28" s="666"/>
      <c r="CI28" s="666"/>
      <c r="CJ28" s="666"/>
      <c r="CK28" s="666"/>
      <c r="CL28" s="666"/>
      <c r="CM28" s="666"/>
      <c r="CN28" s="666"/>
      <c r="CO28" s="666"/>
      <c r="CP28" s="666"/>
      <c r="CQ28" s="666"/>
      <c r="CR28" s="666"/>
      <c r="CS28" s="666"/>
      <c r="CT28" s="666"/>
      <c r="CU28" s="666"/>
      <c r="CV28" s="666"/>
      <c r="CW28" s="666"/>
      <c r="CX28" s="666"/>
      <c r="CY28" s="666"/>
      <c r="CZ28" s="666"/>
      <c r="DA28" s="666"/>
      <c r="DB28" s="666"/>
      <c r="DC28" s="666"/>
      <c r="DD28" s="666"/>
      <c r="DE28" s="666"/>
      <c r="DF28" s="666"/>
      <c r="DG28" s="666"/>
      <c r="DH28" s="666"/>
      <c r="DI28" s="666"/>
      <c r="DJ28" s="666"/>
      <c r="DK28" s="666"/>
      <c r="DL28" s="666"/>
      <c r="DM28" s="666"/>
      <c r="DN28" s="666"/>
      <c r="DO28" s="666"/>
      <c r="DP28" s="666"/>
      <c r="DQ28" s="666"/>
      <c r="DR28" s="666"/>
      <c r="DS28" s="666"/>
      <c r="DT28" s="666"/>
      <c r="DU28" s="666"/>
      <c r="DV28" s="666"/>
      <c r="DW28" s="666"/>
      <c r="DX28" s="666"/>
      <c r="DY28" s="666"/>
      <c r="DZ28" s="666"/>
      <c r="EA28" s="666"/>
      <c r="EB28" s="666"/>
      <c r="EC28" s="666"/>
      <c r="ED28" s="666"/>
      <c r="EE28" s="666"/>
      <c r="EF28" s="666"/>
      <c r="EG28" s="666"/>
      <c r="EH28" s="666"/>
      <c r="EI28" s="666"/>
      <c r="EJ28" s="666"/>
      <c r="EK28" s="666"/>
      <c r="EL28" s="666"/>
      <c r="EM28" s="666"/>
      <c r="EN28" s="666"/>
      <c r="EO28" s="666"/>
      <c r="EP28" s="666"/>
      <c r="EQ28" s="666"/>
      <c r="ER28" s="666"/>
      <c r="ES28" s="666"/>
      <c r="ET28" s="666"/>
      <c r="EU28" s="666"/>
      <c r="EV28" s="666"/>
      <c r="EW28" s="666"/>
      <c r="EX28" s="666"/>
      <c r="EY28" s="666"/>
      <c r="EZ28" s="666"/>
      <c r="FA28" s="666"/>
      <c r="FB28" s="666"/>
      <c r="FC28" s="666"/>
      <c r="FD28" s="666"/>
      <c r="FE28" s="666"/>
      <c r="FF28" s="666"/>
      <c r="FG28" s="666"/>
      <c r="FH28" s="666"/>
      <c r="FI28" s="666"/>
      <c r="FJ28" s="666"/>
      <c r="FK28" s="666"/>
      <c r="FL28" s="666"/>
      <c r="FM28" s="666"/>
      <c r="FN28" s="666"/>
      <c r="FO28" s="666"/>
      <c r="FP28" s="666"/>
      <c r="FQ28" s="666"/>
      <c r="FR28" s="666"/>
      <c r="FS28" s="666"/>
      <c r="FT28" s="666"/>
      <c r="FU28" s="666"/>
      <c r="FV28" s="666"/>
      <c r="FW28" s="666"/>
      <c r="FX28" s="666"/>
      <c r="FY28" s="666"/>
      <c r="FZ28" s="666"/>
      <c r="GA28" s="666"/>
      <c r="GB28" s="666"/>
      <c r="GC28" s="666"/>
      <c r="GD28" s="666"/>
      <c r="GE28" s="666"/>
      <c r="GF28" s="666"/>
      <c r="GG28" s="666"/>
      <c r="GH28" s="666"/>
      <c r="GI28" s="666"/>
      <c r="GJ28" s="666"/>
      <c r="GK28" s="666"/>
      <c r="GL28" s="666"/>
      <c r="GM28" s="666"/>
      <c r="GN28" s="666"/>
      <c r="GO28" s="666"/>
      <c r="GP28" s="666"/>
      <c r="GQ28" s="666"/>
      <c r="GR28" s="666"/>
      <c r="GS28" s="666"/>
      <c r="GT28" s="666"/>
      <c r="GU28" s="666"/>
      <c r="GV28" s="666"/>
      <c r="GW28" s="666"/>
      <c r="GX28" s="666"/>
      <c r="GY28" s="666"/>
      <c r="GZ28" s="666"/>
      <c r="HA28" s="666"/>
      <c r="HB28" s="666"/>
      <c r="HC28" s="666"/>
      <c r="HD28" s="666"/>
      <c r="HE28" s="666"/>
      <c r="HF28" s="666"/>
      <c r="HG28" s="666"/>
      <c r="HH28" s="666"/>
      <c r="HI28" s="666"/>
      <c r="HJ28" s="666"/>
      <c r="HK28" s="666"/>
      <c r="HL28" s="666"/>
      <c r="HM28" s="666"/>
      <c r="HN28" s="666"/>
      <c r="HO28" s="666"/>
      <c r="HP28" s="666"/>
      <c r="HQ28" s="666"/>
      <c r="HR28" s="666"/>
      <c r="HS28" s="666"/>
      <c r="HT28" s="666"/>
      <c r="HU28" s="666"/>
      <c r="HV28" s="666"/>
      <c r="HW28" s="666"/>
      <c r="HX28" s="666"/>
      <c r="HY28" s="666"/>
      <c r="HZ28" s="666"/>
      <c r="IA28" s="666"/>
      <c r="IB28" s="666"/>
      <c r="IC28" s="666"/>
      <c r="ID28" s="666"/>
      <c r="IE28" s="666"/>
      <c r="IF28" s="666"/>
      <c r="IG28" s="666"/>
      <c r="IH28" s="666"/>
    </row>
    <row r="29" spans="1:242" s="706" customFormat="1" ht="12.75" customHeight="1">
      <c r="A29" s="717">
        <v>221002</v>
      </c>
      <c r="B29" s="718" t="s">
        <v>1736</v>
      </c>
      <c r="C29" s="718" t="s">
        <v>1737</v>
      </c>
      <c r="D29" s="719">
        <v>7397</v>
      </c>
      <c r="E29" s="718" t="s">
        <v>38</v>
      </c>
      <c r="F29" s="708"/>
      <c r="G29" s="705"/>
      <c r="H29" s="705"/>
      <c r="I29" s="709">
        <v>1</v>
      </c>
      <c r="J29" s="705"/>
      <c r="K29" s="1014"/>
      <c r="L29" s="1014"/>
      <c r="M29" s="1150"/>
      <c r="N29" s="1150"/>
      <c r="O29" s="1150"/>
      <c r="P29" s="1150"/>
      <c r="Q29" s="1150"/>
      <c r="R29" s="1151"/>
      <c r="S29" s="1152"/>
      <c r="T29" s="666"/>
      <c r="U29" s="666"/>
      <c r="V29" s="666"/>
      <c r="W29" s="666"/>
      <c r="X29" s="666"/>
      <c r="Y29" s="666"/>
      <c r="Z29" s="666"/>
      <c r="AA29" s="666"/>
      <c r="AB29" s="666"/>
      <c r="AC29" s="666"/>
      <c r="AD29" s="666"/>
      <c r="AE29" s="666"/>
      <c r="AF29" s="666"/>
      <c r="AG29" s="666"/>
      <c r="AH29" s="666"/>
      <c r="AI29" s="666"/>
      <c r="AJ29" s="666"/>
      <c r="AK29" s="666"/>
      <c r="AL29" s="666"/>
      <c r="AM29" s="666"/>
      <c r="AN29" s="666"/>
      <c r="AO29" s="666"/>
      <c r="AP29" s="666"/>
      <c r="AQ29" s="666"/>
      <c r="AR29" s="666"/>
      <c r="AS29" s="666"/>
      <c r="AT29" s="666"/>
      <c r="AU29" s="666"/>
      <c r="AV29" s="666"/>
      <c r="AW29" s="666"/>
      <c r="AX29" s="666"/>
      <c r="AY29" s="666"/>
      <c r="AZ29" s="666"/>
      <c r="BA29" s="666"/>
      <c r="BB29" s="666"/>
      <c r="BC29" s="666"/>
      <c r="BD29" s="666"/>
      <c r="BE29" s="666"/>
      <c r="BF29" s="666"/>
      <c r="BG29" s="666"/>
      <c r="BH29" s="666"/>
      <c r="BI29" s="666"/>
      <c r="BJ29" s="666"/>
      <c r="BK29" s="666"/>
      <c r="BL29" s="666"/>
      <c r="BM29" s="666"/>
      <c r="BN29" s="666"/>
      <c r="BO29" s="666"/>
      <c r="BP29" s="666"/>
      <c r="BQ29" s="666"/>
      <c r="BR29" s="666"/>
      <c r="BS29" s="666"/>
      <c r="BT29" s="666"/>
      <c r="BU29" s="666"/>
      <c r="BV29" s="666"/>
      <c r="BW29" s="666"/>
      <c r="BX29" s="666"/>
      <c r="BY29" s="666"/>
      <c r="BZ29" s="666"/>
      <c r="CA29" s="666"/>
      <c r="CB29" s="666"/>
      <c r="CC29" s="666"/>
      <c r="CD29" s="666"/>
      <c r="CE29" s="666"/>
      <c r="CF29" s="666"/>
      <c r="CG29" s="666"/>
      <c r="CH29" s="666"/>
      <c r="CI29" s="666"/>
      <c r="CJ29" s="666"/>
      <c r="CK29" s="666"/>
      <c r="CL29" s="666"/>
      <c r="CM29" s="666"/>
      <c r="CN29" s="666"/>
      <c r="CO29" s="666"/>
      <c r="CP29" s="666"/>
      <c r="CQ29" s="666"/>
      <c r="CR29" s="666"/>
      <c r="CS29" s="666"/>
      <c r="CT29" s="666"/>
      <c r="CU29" s="666"/>
      <c r="CV29" s="666"/>
      <c r="CW29" s="666"/>
      <c r="CX29" s="666"/>
      <c r="CY29" s="666"/>
      <c r="CZ29" s="666"/>
      <c r="DA29" s="666"/>
      <c r="DB29" s="666"/>
      <c r="DC29" s="666"/>
      <c r="DD29" s="666"/>
      <c r="DE29" s="666"/>
      <c r="DF29" s="666"/>
      <c r="DG29" s="666"/>
      <c r="DH29" s="666"/>
      <c r="DI29" s="666"/>
      <c r="DJ29" s="666"/>
      <c r="DK29" s="666"/>
      <c r="DL29" s="666"/>
      <c r="DM29" s="666"/>
      <c r="DN29" s="666"/>
      <c r="DO29" s="666"/>
      <c r="DP29" s="666"/>
      <c r="DQ29" s="666"/>
      <c r="DR29" s="666"/>
      <c r="DS29" s="666"/>
      <c r="DT29" s="666"/>
      <c r="DU29" s="666"/>
      <c r="DV29" s="666"/>
      <c r="DW29" s="666"/>
      <c r="DX29" s="666"/>
      <c r="DY29" s="666"/>
      <c r="DZ29" s="666"/>
      <c r="EA29" s="666"/>
      <c r="EB29" s="666"/>
      <c r="EC29" s="666"/>
      <c r="ED29" s="666"/>
      <c r="EE29" s="666"/>
      <c r="EF29" s="666"/>
      <c r="EG29" s="666"/>
      <c r="EH29" s="666"/>
      <c r="EI29" s="666"/>
      <c r="EJ29" s="666"/>
      <c r="EK29" s="666"/>
      <c r="EL29" s="666"/>
      <c r="EM29" s="666"/>
      <c r="EN29" s="666"/>
      <c r="EO29" s="666"/>
      <c r="EP29" s="666"/>
      <c r="EQ29" s="666"/>
      <c r="ER29" s="666"/>
      <c r="ES29" s="666"/>
      <c r="ET29" s="666"/>
      <c r="EU29" s="666"/>
      <c r="EV29" s="666"/>
      <c r="EW29" s="666"/>
      <c r="EX29" s="666"/>
      <c r="EY29" s="666"/>
      <c r="EZ29" s="666"/>
      <c r="FA29" s="666"/>
      <c r="FB29" s="666"/>
      <c r="FC29" s="666"/>
      <c r="FD29" s="666"/>
      <c r="FE29" s="666"/>
      <c r="FF29" s="666"/>
      <c r="FG29" s="666"/>
      <c r="FH29" s="666"/>
      <c r="FI29" s="666"/>
      <c r="FJ29" s="666"/>
      <c r="FK29" s="666"/>
      <c r="FL29" s="666"/>
      <c r="FM29" s="666"/>
      <c r="FN29" s="666"/>
      <c r="FO29" s="666"/>
      <c r="FP29" s="666"/>
      <c r="FQ29" s="666"/>
      <c r="FR29" s="666"/>
      <c r="FS29" s="666"/>
      <c r="FT29" s="666"/>
      <c r="FU29" s="666"/>
      <c r="FV29" s="666"/>
      <c r="FW29" s="666"/>
      <c r="FX29" s="666"/>
      <c r="FY29" s="666"/>
      <c r="FZ29" s="666"/>
      <c r="GA29" s="666"/>
      <c r="GB29" s="666"/>
      <c r="GC29" s="666"/>
      <c r="GD29" s="666"/>
      <c r="GE29" s="666"/>
      <c r="GF29" s="666"/>
      <c r="GG29" s="666"/>
      <c r="GH29" s="666"/>
      <c r="GI29" s="666"/>
      <c r="GJ29" s="666"/>
      <c r="GK29" s="666"/>
      <c r="GL29" s="666"/>
      <c r="GM29" s="666"/>
      <c r="GN29" s="666"/>
      <c r="GO29" s="666"/>
      <c r="GP29" s="666"/>
      <c r="GQ29" s="666"/>
      <c r="GR29" s="666"/>
      <c r="GS29" s="666"/>
      <c r="GT29" s="666"/>
      <c r="GU29" s="666"/>
      <c r="GV29" s="666"/>
      <c r="GW29" s="666"/>
      <c r="GX29" s="666"/>
      <c r="GY29" s="666"/>
      <c r="GZ29" s="666"/>
      <c r="HA29" s="666"/>
      <c r="HB29" s="666"/>
      <c r="HC29" s="666"/>
      <c r="HD29" s="666"/>
      <c r="HE29" s="666"/>
      <c r="HF29" s="666"/>
      <c r="HG29" s="666"/>
      <c r="HH29" s="666"/>
      <c r="HI29" s="666"/>
      <c r="HJ29" s="666"/>
      <c r="HK29" s="666"/>
      <c r="HL29" s="666"/>
      <c r="HM29" s="666"/>
      <c r="HN29" s="666"/>
      <c r="HO29" s="666"/>
      <c r="HP29" s="666"/>
      <c r="HQ29" s="666"/>
      <c r="HR29" s="666"/>
      <c r="HS29" s="666"/>
      <c r="HT29" s="666"/>
      <c r="HU29" s="666"/>
      <c r="HV29" s="666"/>
      <c r="HW29" s="666"/>
      <c r="HX29" s="666"/>
      <c r="HY29" s="666"/>
      <c r="HZ29" s="666"/>
      <c r="IA29" s="666"/>
      <c r="IB29" s="666"/>
      <c r="IC29" s="666"/>
      <c r="ID29" s="666"/>
      <c r="IE29" s="666"/>
      <c r="IF29" s="666"/>
      <c r="IG29" s="666"/>
      <c r="IH29" s="666"/>
    </row>
    <row r="30" spans="1:242" s="734" customFormat="1" ht="12.75" customHeight="1">
      <c r="A30" s="727">
        <v>222003</v>
      </c>
      <c r="B30" s="755" t="s">
        <v>102</v>
      </c>
      <c r="C30" s="755" t="s">
        <v>103</v>
      </c>
      <c r="D30" s="730">
        <v>816</v>
      </c>
      <c r="E30" s="728" t="s">
        <v>38</v>
      </c>
      <c r="F30" s="460" t="s">
        <v>1738</v>
      </c>
      <c r="G30" s="732">
        <v>3</v>
      </c>
      <c r="H30" s="732">
        <v>1</v>
      </c>
      <c r="I30" s="733">
        <v>1</v>
      </c>
      <c r="J30" s="732" t="s">
        <v>237</v>
      </c>
      <c r="K30" s="1015"/>
      <c r="L30" s="1015"/>
      <c r="M30" s="1156"/>
      <c r="N30" s="1156"/>
      <c r="O30" s="1156"/>
      <c r="P30" s="1156"/>
      <c r="Q30" s="1156"/>
      <c r="R30" s="1157"/>
      <c r="S30" s="1158"/>
      <c r="T30" s="666"/>
      <c r="U30" s="666"/>
      <c r="V30" s="666"/>
      <c r="W30" s="666"/>
      <c r="X30" s="666"/>
      <c r="Y30" s="666"/>
      <c r="Z30" s="666"/>
      <c r="AA30" s="666"/>
      <c r="AB30" s="666"/>
      <c r="AC30" s="666"/>
      <c r="AD30" s="666"/>
      <c r="AE30" s="666"/>
      <c r="AF30" s="666"/>
      <c r="AG30" s="666"/>
      <c r="AH30" s="666"/>
      <c r="AI30" s="666"/>
      <c r="AJ30" s="666"/>
      <c r="AK30" s="666"/>
      <c r="AL30" s="666"/>
      <c r="AM30" s="666"/>
      <c r="AN30" s="666"/>
      <c r="AO30" s="666"/>
      <c r="AP30" s="666"/>
      <c r="AQ30" s="666"/>
      <c r="AR30" s="666"/>
      <c r="AS30" s="666"/>
      <c r="AT30" s="666"/>
      <c r="AU30" s="666"/>
      <c r="AV30" s="666"/>
      <c r="AW30" s="666"/>
      <c r="AX30" s="666"/>
      <c r="AY30" s="666"/>
      <c r="AZ30" s="666"/>
      <c r="BA30" s="666"/>
      <c r="BB30" s="666"/>
      <c r="BC30" s="666"/>
      <c r="BD30" s="666"/>
      <c r="BE30" s="666"/>
      <c r="BF30" s="666"/>
      <c r="BG30" s="666"/>
      <c r="BH30" s="666"/>
      <c r="BI30" s="666"/>
      <c r="BJ30" s="666"/>
      <c r="BK30" s="666"/>
      <c r="BL30" s="666"/>
      <c r="BM30" s="666"/>
      <c r="BN30" s="666"/>
      <c r="BO30" s="666"/>
      <c r="BP30" s="666"/>
      <c r="BQ30" s="666"/>
      <c r="BR30" s="666"/>
      <c r="BS30" s="666"/>
      <c r="BT30" s="666"/>
      <c r="BU30" s="666"/>
      <c r="BV30" s="666"/>
      <c r="BW30" s="666"/>
      <c r="BX30" s="666"/>
      <c r="BY30" s="666"/>
      <c r="BZ30" s="666"/>
      <c r="CA30" s="666"/>
      <c r="CB30" s="666"/>
      <c r="CC30" s="666"/>
      <c r="CD30" s="666"/>
      <c r="CE30" s="666"/>
      <c r="CF30" s="666"/>
      <c r="CG30" s="666"/>
      <c r="CH30" s="666"/>
      <c r="CI30" s="666"/>
      <c r="CJ30" s="666"/>
      <c r="CK30" s="666"/>
      <c r="CL30" s="666"/>
      <c r="CM30" s="666"/>
      <c r="CN30" s="666"/>
      <c r="CO30" s="666"/>
      <c r="CP30" s="666"/>
      <c r="CQ30" s="666"/>
      <c r="CR30" s="666"/>
      <c r="CS30" s="666"/>
      <c r="CT30" s="666"/>
      <c r="CU30" s="666"/>
      <c r="CV30" s="666"/>
      <c r="CW30" s="666"/>
      <c r="CX30" s="666"/>
      <c r="CY30" s="666"/>
      <c r="CZ30" s="666"/>
      <c r="DA30" s="666"/>
      <c r="DB30" s="666"/>
      <c r="DC30" s="666"/>
      <c r="DD30" s="666"/>
      <c r="DE30" s="666"/>
      <c r="DF30" s="666"/>
      <c r="DG30" s="666"/>
      <c r="DH30" s="666"/>
      <c r="DI30" s="666"/>
      <c r="DJ30" s="666"/>
      <c r="DK30" s="666"/>
      <c r="DL30" s="666"/>
      <c r="DM30" s="666"/>
      <c r="DN30" s="666"/>
      <c r="DO30" s="666"/>
      <c r="DP30" s="666"/>
      <c r="DQ30" s="666"/>
      <c r="DR30" s="666"/>
      <c r="DS30" s="666"/>
      <c r="DT30" s="666"/>
      <c r="DU30" s="666"/>
      <c r="DV30" s="666"/>
      <c r="DW30" s="666"/>
      <c r="DX30" s="666"/>
      <c r="DY30" s="666"/>
      <c r="DZ30" s="666"/>
      <c r="EA30" s="666"/>
      <c r="EB30" s="666"/>
      <c r="EC30" s="666"/>
      <c r="ED30" s="666"/>
      <c r="EE30" s="666"/>
      <c r="EF30" s="666"/>
      <c r="EG30" s="666"/>
      <c r="EH30" s="666"/>
      <c r="EI30" s="666"/>
      <c r="EJ30" s="666"/>
      <c r="EK30" s="666"/>
      <c r="EL30" s="666"/>
      <c r="EM30" s="666"/>
      <c r="EN30" s="666"/>
      <c r="EO30" s="666"/>
      <c r="EP30" s="666"/>
      <c r="EQ30" s="666"/>
      <c r="ER30" s="666"/>
      <c r="ES30" s="666"/>
      <c r="ET30" s="666"/>
      <c r="EU30" s="666"/>
      <c r="EV30" s="666"/>
      <c r="EW30" s="666"/>
      <c r="EX30" s="666"/>
      <c r="EY30" s="666"/>
      <c r="EZ30" s="666"/>
      <c r="FA30" s="666"/>
      <c r="FB30" s="666"/>
      <c r="FC30" s="666"/>
      <c r="FD30" s="666"/>
      <c r="FE30" s="666"/>
      <c r="FF30" s="666"/>
      <c r="FG30" s="666"/>
      <c r="FH30" s="666"/>
      <c r="FI30" s="666"/>
      <c r="FJ30" s="666"/>
      <c r="FK30" s="666"/>
      <c r="FL30" s="666"/>
      <c r="FM30" s="666"/>
      <c r="FN30" s="666"/>
      <c r="FO30" s="666"/>
      <c r="FP30" s="666"/>
      <c r="FQ30" s="666"/>
      <c r="FR30" s="666"/>
      <c r="FS30" s="666"/>
      <c r="FT30" s="666"/>
      <c r="FU30" s="666"/>
      <c r="FV30" s="666"/>
      <c r="FW30" s="666"/>
      <c r="FX30" s="666"/>
      <c r="FY30" s="666"/>
      <c r="FZ30" s="666"/>
      <c r="GA30" s="666"/>
      <c r="GB30" s="666"/>
      <c r="GC30" s="666"/>
      <c r="GD30" s="666"/>
      <c r="GE30" s="666"/>
      <c r="GF30" s="666"/>
      <c r="GG30" s="666"/>
      <c r="GH30" s="666"/>
      <c r="GI30" s="666"/>
      <c r="GJ30" s="666"/>
      <c r="GK30" s="666"/>
      <c r="GL30" s="666"/>
      <c r="GM30" s="666"/>
      <c r="GN30" s="666"/>
      <c r="GO30" s="666"/>
      <c r="GP30" s="666"/>
      <c r="GQ30" s="666"/>
      <c r="GR30" s="666"/>
      <c r="GS30" s="666"/>
      <c r="GT30" s="666"/>
      <c r="GU30" s="666"/>
      <c r="GV30" s="666"/>
      <c r="GW30" s="666"/>
      <c r="GX30" s="666"/>
      <c r="GY30" s="666"/>
      <c r="GZ30" s="666"/>
      <c r="HA30" s="666"/>
      <c r="HB30" s="666"/>
      <c r="HC30" s="666"/>
      <c r="HD30" s="666"/>
      <c r="HE30" s="666"/>
      <c r="HF30" s="666"/>
      <c r="HG30" s="666"/>
      <c r="HH30" s="666"/>
      <c r="HI30" s="666"/>
      <c r="HJ30" s="666"/>
      <c r="HK30" s="666"/>
      <c r="HL30" s="666"/>
      <c r="HM30" s="666"/>
      <c r="HN30" s="666"/>
      <c r="HO30" s="666"/>
      <c r="HP30" s="666"/>
      <c r="HQ30" s="666"/>
      <c r="HR30" s="666"/>
      <c r="HS30" s="666"/>
      <c r="HT30" s="666"/>
      <c r="HU30" s="666"/>
      <c r="HV30" s="666"/>
      <c r="HW30" s="666"/>
      <c r="HX30" s="666"/>
      <c r="HY30" s="666"/>
      <c r="HZ30" s="666"/>
      <c r="IA30" s="666"/>
      <c r="IB30" s="666"/>
      <c r="IC30" s="666"/>
      <c r="ID30" s="666"/>
      <c r="IE30" s="666"/>
      <c r="IF30" s="666"/>
      <c r="IG30" s="666"/>
      <c r="IH30" s="666"/>
    </row>
    <row r="31" spans="1:242" s="716" customFormat="1" ht="12.75" customHeight="1">
      <c r="A31" s="710">
        <v>23</v>
      </c>
      <c r="B31" s="711" t="s">
        <v>104</v>
      </c>
      <c r="C31" s="711"/>
      <c r="D31" s="712"/>
      <c r="E31" s="711"/>
      <c r="F31" s="713"/>
      <c r="G31" s="714"/>
      <c r="H31" s="714"/>
      <c r="I31" s="715"/>
      <c r="J31" s="714"/>
      <c r="K31" s="714"/>
      <c r="L31" s="714"/>
      <c r="M31" s="1153"/>
      <c r="N31" s="1153"/>
      <c r="O31" s="1153"/>
      <c r="P31" s="1153"/>
      <c r="Q31" s="1153"/>
      <c r="R31" s="1154"/>
      <c r="S31" s="1155"/>
      <c r="T31" s="666"/>
      <c r="U31" s="666"/>
      <c r="V31" s="666"/>
      <c r="W31" s="666"/>
      <c r="X31" s="666"/>
      <c r="Y31" s="666"/>
      <c r="Z31" s="666"/>
      <c r="AA31" s="666"/>
      <c r="AB31" s="666"/>
      <c r="AC31" s="666"/>
      <c r="AD31" s="666"/>
      <c r="AE31" s="666"/>
      <c r="AF31" s="666"/>
      <c r="AG31" s="666"/>
      <c r="AH31" s="666"/>
      <c r="AI31" s="666"/>
      <c r="AJ31" s="666"/>
      <c r="AK31" s="666"/>
      <c r="AL31" s="666"/>
      <c r="AM31" s="666"/>
      <c r="AN31" s="666"/>
      <c r="AO31" s="666"/>
      <c r="AP31" s="666"/>
      <c r="AQ31" s="666"/>
      <c r="AR31" s="666"/>
      <c r="AS31" s="666"/>
      <c r="AT31" s="666"/>
      <c r="AU31" s="666"/>
      <c r="AV31" s="666"/>
      <c r="AW31" s="666"/>
      <c r="AX31" s="666"/>
      <c r="AY31" s="666"/>
      <c r="AZ31" s="666"/>
      <c r="BA31" s="666"/>
      <c r="BB31" s="666"/>
      <c r="BC31" s="666"/>
      <c r="BD31" s="666"/>
      <c r="BE31" s="666"/>
      <c r="BF31" s="666"/>
      <c r="BG31" s="666"/>
      <c r="BH31" s="666"/>
      <c r="BI31" s="666"/>
      <c r="BJ31" s="666"/>
      <c r="BK31" s="666"/>
      <c r="BL31" s="666"/>
      <c r="BM31" s="666"/>
      <c r="BN31" s="666"/>
      <c r="BO31" s="666"/>
      <c r="BP31" s="666"/>
      <c r="BQ31" s="666"/>
      <c r="BR31" s="666"/>
      <c r="BS31" s="666"/>
      <c r="BT31" s="666"/>
      <c r="BU31" s="666"/>
      <c r="BV31" s="666"/>
      <c r="BW31" s="666"/>
      <c r="BX31" s="666"/>
      <c r="BY31" s="666"/>
      <c r="BZ31" s="666"/>
      <c r="CA31" s="666"/>
      <c r="CB31" s="666"/>
      <c r="CC31" s="666"/>
      <c r="CD31" s="666"/>
      <c r="CE31" s="666"/>
      <c r="CF31" s="666"/>
      <c r="CG31" s="666"/>
      <c r="CH31" s="666"/>
      <c r="CI31" s="666"/>
      <c r="CJ31" s="666"/>
      <c r="CK31" s="666"/>
      <c r="CL31" s="666"/>
      <c r="CM31" s="666"/>
      <c r="CN31" s="666"/>
      <c r="CO31" s="666"/>
      <c r="CP31" s="666"/>
      <c r="CQ31" s="666"/>
      <c r="CR31" s="666"/>
      <c r="CS31" s="666"/>
      <c r="CT31" s="666"/>
      <c r="CU31" s="666"/>
      <c r="CV31" s="666"/>
      <c r="CW31" s="666"/>
      <c r="CX31" s="666"/>
      <c r="CY31" s="666"/>
      <c r="CZ31" s="666"/>
      <c r="DA31" s="666"/>
      <c r="DB31" s="666"/>
      <c r="DC31" s="666"/>
      <c r="DD31" s="666"/>
      <c r="DE31" s="666"/>
      <c r="DF31" s="666"/>
      <c r="DG31" s="666"/>
      <c r="DH31" s="666"/>
      <c r="DI31" s="666"/>
      <c r="DJ31" s="666"/>
      <c r="DK31" s="666"/>
      <c r="DL31" s="666"/>
      <c r="DM31" s="666"/>
      <c r="DN31" s="666"/>
      <c r="DO31" s="666"/>
      <c r="DP31" s="666"/>
      <c r="DQ31" s="666"/>
      <c r="DR31" s="666"/>
      <c r="DS31" s="666"/>
      <c r="DT31" s="666"/>
      <c r="DU31" s="666"/>
      <c r="DV31" s="666"/>
      <c r="DW31" s="666"/>
      <c r="DX31" s="666"/>
      <c r="DY31" s="666"/>
      <c r="DZ31" s="666"/>
      <c r="EA31" s="666"/>
      <c r="EB31" s="666"/>
      <c r="EC31" s="666"/>
      <c r="ED31" s="666"/>
      <c r="EE31" s="666"/>
      <c r="EF31" s="666"/>
      <c r="EG31" s="666"/>
      <c r="EH31" s="666"/>
      <c r="EI31" s="666"/>
      <c r="EJ31" s="666"/>
      <c r="EK31" s="666"/>
      <c r="EL31" s="666"/>
      <c r="EM31" s="666"/>
      <c r="EN31" s="666"/>
      <c r="EO31" s="666"/>
      <c r="EP31" s="666"/>
      <c r="EQ31" s="666"/>
      <c r="ER31" s="666"/>
      <c r="ES31" s="666"/>
      <c r="ET31" s="666"/>
      <c r="EU31" s="666"/>
      <c r="EV31" s="666"/>
      <c r="EW31" s="666"/>
      <c r="EX31" s="666"/>
      <c r="EY31" s="666"/>
      <c r="EZ31" s="666"/>
      <c r="FA31" s="666"/>
      <c r="FB31" s="666"/>
      <c r="FC31" s="666"/>
      <c r="FD31" s="666"/>
      <c r="FE31" s="666"/>
      <c r="FF31" s="666"/>
      <c r="FG31" s="666"/>
      <c r="FH31" s="666"/>
      <c r="FI31" s="666"/>
      <c r="FJ31" s="666"/>
      <c r="FK31" s="666"/>
      <c r="FL31" s="666"/>
      <c r="FM31" s="666"/>
      <c r="FN31" s="666"/>
      <c r="FO31" s="666"/>
      <c r="FP31" s="666"/>
      <c r="FQ31" s="666"/>
      <c r="FR31" s="666"/>
      <c r="FS31" s="666"/>
      <c r="FT31" s="666"/>
      <c r="FU31" s="666"/>
      <c r="FV31" s="666"/>
      <c r="FW31" s="666"/>
      <c r="FX31" s="666"/>
      <c r="FY31" s="666"/>
      <c r="FZ31" s="666"/>
      <c r="GA31" s="666"/>
      <c r="GB31" s="666"/>
      <c r="GC31" s="666"/>
      <c r="GD31" s="666"/>
      <c r="GE31" s="666"/>
      <c r="GF31" s="666"/>
      <c r="GG31" s="666"/>
      <c r="GH31" s="666"/>
      <c r="GI31" s="666"/>
      <c r="GJ31" s="666"/>
      <c r="GK31" s="666"/>
      <c r="GL31" s="666"/>
      <c r="GM31" s="666"/>
      <c r="GN31" s="666"/>
      <c r="GO31" s="666"/>
      <c r="GP31" s="666"/>
      <c r="GQ31" s="666"/>
      <c r="GR31" s="666"/>
      <c r="GS31" s="666"/>
      <c r="GT31" s="666"/>
      <c r="GU31" s="666"/>
      <c r="GV31" s="666"/>
      <c r="GW31" s="666"/>
      <c r="GX31" s="666"/>
      <c r="GY31" s="666"/>
      <c r="GZ31" s="666"/>
      <c r="HA31" s="666"/>
      <c r="HB31" s="666"/>
      <c r="HC31" s="666"/>
      <c r="HD31" s="666"/>
      <c r="HE31" s="666"/>
      <c r="HF31" s="666"/>
      <c r="HG31" s="666"/>
      <c r="HH31" s="666"/>
      <c r="HI31" s="666"/>
      <c r="HJ31" s="666"/>
      <c r="HK31" s="666"/>
      <c r="HL31" s="666"/>
      <c r="HM31" s="666"/>
      <c r="HN31" s="666"/>
      <c r="HO31" s="666"/>
      <c r="HP31" s="666"/>
      <c r="HQ31" s="666"/>
      <c r="HR31" s="666"/>
      <c r="HS31" s="666"/>
      <c r="HT31" s="666"/>
      <c r="HU31" s="666"/>
      <c r="HV31" s="666"/>
      <c r="HW31" s="666"/>
      <c r="HX31" s="666"/>
      <c r="HY31" s="666"/>
      <c r="HZ31" s="666"/>
      <c r="IA31" s="666"/>
      <c r="IB31" s="666"/>
      <c r="IC31" s="666"/>
      <c r="ID31" s="666"/>
      <c r="IE31" s="666"/>
      <c r="IF31" s="666"/>
      <c r="IG31" s="666"/>
      <c r="IH31" s="666"/>
    </row>
    <row r="32" spans="1:242" s="706" customFormat="1" ht="12.75" customHeight="1">
      <c r="A32" s="756">
        <v>232002</v>
      </c>
      <c r="B32" s="757" t="s">
        <v>1739</v>
      </c>
      <c r="C32" s="757" t="s">
        <v>1740</v>
      </c>
      <c r="D32" s="758">
        <v>1</v>
      </c>
      <c r="E32" s="757" t="s">
        <v>92</v>
      </c>
      <c r="F32" s="759" t="s">
        <v>1741</v>
      </c>
      <c r="G32" s="760">
        <v>3</v>
      </c>
      <c r="H32" s="760">
        <v>1</v>
      </c>
      <c r="I32" s="761">
        <v>2</v>
      </c>
      <c r="J32" s="760" t="s">
        <v>237</v>
      </c>
      <c r="K32" s="1018"/>
      <c r="L32" s="1018"/>
      <c r="M32" s="1165"/>
      <c r="N32" s="1165"/>
      <c r="O32" s="1165"/>
      <c r="P32" s="1165"/>
      <c r="Q32" s="1165"/>
      <c r="R32" s="1166"/>
      <c r="S32" s="1167"/>
      <c r="T32" s="666"/>
      <c r="U32" s="666"/>
      <c r="V32" s="666"/>
      <c r="W32" s="666"/>
      <c r="X32" s="666"/>
      <c r="Y32" s="666"/>
      <c r="Z32" s="666"/>
      <c r="AA32" s="666"/>
      <c r="AB32" s="666"/>
      <c r="AC32" s="666"/>
      <c r="AD32" s="666"/>
      <c r="AE32" s="666"/>
      <c r="AF32" s="666"/>
      <c r="AG32" s="666"/>
      <c r="AH32" s="666"/>
      <c r="AI32" s="666"/>
      <c r="AJ32" s="666"/>
      <c r="AK32" s="666"/>
      <c r="AL32" s="666"/>
      <c r="AM32" s="666"/>
      <c r="AN32" s="666"/>
      <c r="AO32" s="666"/>
      <c r="AP32" s="666"/>
      <c r="AQ32" s="666"/>
      <c r="AR32" s="666"/>
      <c r="AS32" s="666"/>
      <c r="AT32" s="666"/>
      <c r="AU32" s="666"/>
      <c r="AV32" s="666"/>
      <c r="AW32" s="666"/>
      <c r="AX32" s="666"/>
      <c r="AY32" s="666"/>
      <c r="AZ32" s="666"/>
      <c r="BA32" s="666"/>
      <c r="BB32" s="666"/>
      <c r="BC32" s="666"/>
      <c r="BD32" s="666"/>
      <c r="BE32" s="666"/>
      <c r="BF32" s="666"/>
      <c r="BG32" s="666"/>
      <c r="BH32" s="666"/>
      <c r="BI32" s="666"/>
      <c r="BJ32" s="666"/>
      <c r="BK32" s="666"/>
      <c r="BL32" s="666"/>
      <c r="BM32" s="666"/>
      <c r="BN32" s="666"/>
      <c r="BO32" s="666"/>
      <c r="BP32" s="666"/>
      <c r="BQ32" s="666"/>
      <c r="BR32" s="666"/>
      <c r="BS32" s="666"/>
      <c r="BT32" s="666"/>
      <c r="BU32" s="666"/>
      <c r="BV32" s="666"/>
      <c r="BW32" s="666"/>
      <c r="BX32" s="666"/>
      <c r="BY32" s="666"/>
      <c r="BZ32" s="666"/>
      <c r="CA32" s="666"/>
      <c r="CB32" s="666"/>
      <c r="CC32" s="666"/>
      <c r="CD32" s="666"/>
      <c r="CE32" s="666"/>
      <c r="CF32" s="666"/>
      <c r="CG32" s="666"/>
      <c r="CH32" s="666"/>
      <c r="CI32" s="666"/>
      <c r="CJ32" s="666"/>
      <c r="CK32" s="666"/>
      <c r="CL32" s="666"/>
      <c r="CM32" s="666"/>
      <c r="CN32" s="666"/>
      <c r="CO32" s="666"/>
      <c r="CP32" s="666"/>
      <c r="CQ32" s="666"/>
      <c r="CR32" s="666"/>
      <c r="CS32" s="666"/>
      <c r="CT32" s="666"/>
      <c r="CU32" s="666"/>
      <c r="CV32" s="666"/>
      <c r="CW32" s="666"/>
      <c r="CX32" s="666"/>
      <c r="CY32" s="666"/>
      <c r="CZ32" s="666"/>
      <c r="DA32" s="666"/>
      <c r="DB32" s="666"/>
      <c r="DC32" s="666"/>
      <c r="DD32" s="666"/>
      <c r="DE32" s="666"/>
      <c r="DF32" s="666"/>
      <c r="DG32" s="666"/>
      <c r="DH32" s="666"/>
      <c r="DI32" s="666"/>
      <c r="DJ32" s="666"/>
      <c r="DK32" s="666"/>
      <c r="DL32" s="666"/>
      <c r="DM32" s="666"/>
      <c r="DN32" s="666"/>
      <c r="DO32" s="666"/>
      <c r="DP32" s="666"/>
      <c r="DQ32" s="666"/>
      <c r="DR32" s="666"/>
      <c r="DS32" s="666"/>
      <c r="DT32" s="666"/>
      <c r="DU32" s="666"/>
      <c r="DV32" s="666"/>
      <c r="DW32" s="666"/>
      <c r="DX32" s="666"/>
      <c r="DY32" s="666"/>
      <c r="DZ32" s="666"/>
      <c r="EA32" s="666"/>
      <c r="EB32" s="666"/>
      <c r="EC32" s="666"/>
      <c r="ED32" s="666"/>
      <c r="EE32" s="666"/>
      <c r="EF32" s="666"/>
      <c r="EG32" s="666"/>
      <c r="EH32" s="666"/>
      <c r="EI32" s="666"/>
      <c r="EJ32" s="666"/>
      <c r="EK32" s="666"/>
      <c r="EL32" s="666"/>
      <c r="EM32" s="666"/>
      <c r="EN32" s="666"/>
      <c r="EO32" s="666"/>
      <c r="EP32" s="666"/>
      <c r="EQ32" s="666"/>
      <c r="ER32" s="666"/>
      <c r="ES32" s="666"/>
      <c r="ET32" s="666"/>
      <c r="EU32" s="666"/>
      <c r="EV32" s="666"/>
      <c r="EW32" s="666"/>
      <c r="EX32" s="666"/>
      <c r="EY32" s="666"/>
      <c r="EZ32" s="666"/>
      <c r="FA32" s="666"/>
      <c r="FB32" s="666"/>
      <c r="FC32" s="666"/>
      <c r="FD32" s="666"/>
      <c r="FE32" s="666"/>
      <c r="FF32" s="666"/>
      <c r="FG32" s="666"/>
      <c r="FH32" s="666"/>
      <c r="FI32" s="666"/>
      <c r="FJ32" s="666"/>
      <c r="FK32" s="666"/>
      <c r="FL32" s="666"/>
      <c r="FM32" s="666"/>
      <c r="FN32" s="666"/>
      <c r="FO32" s="666"/>
      <c r="FP32" s="666"/>
      <c r="FQ32" s="666"/>
      <c r="FR32" s="666"/>
      <c r="FS32" s="666"/>
      <c r="FT32" s="666"/>
      <c r="FU32" s="666"/>
      <c r="FV32" s="666"/>
      <c r="FW32" s="666"/>
      <c r="FX32" s="666"/>
      <c r="FY32" s="666"/>
      <c r="FZ32" s="666"/>
      <c r="GA32" s="666"/>
      <c r="GB32" s="666"/>
      <c r="GC32" s="666"/>
      <c r="GD32" s="666"/>
      <c r="GE32" s="666"/>
      <c r="GF32" s="666"/>
      <c r="GG32" s="666"/>
      <c r="GH32" s="666"/>
      <c r="GI32" s="666"/>
      <c r="GJ32" s="666"/>
      <c r="GK32" s="666"/>
      <c r="GL32" s="666"/>
      <c r="GM32" s="666"/>
      <c r="GN32" s="666"/>
      <c r="GO32" s="666"/>
      <c r="GP32" s="666"/>
      <c r="GQ32" s="666"/>
      <c r="GR32" s="666"/>
      <c r="GS32" s="666"/>
      <c r="GT32" s="666"/>
      <c r="GU32" s="666"/>
      <c r="GV32" s="666"/>
      <c r="GW32" s="666"/>
      <c r="GX32" s="666"/>
      <c r="GY32" s="666"/>
      <c r="GZ32" s="666"/>
      <c r="HA32" s="666"/>
      <c r="HB32" s="666"/>
      <c r="HC32" s="666"/>
      <c r="HD32" s="666"/>
      <c r="HE32" s="666"/>
      <c r="HF32" s="666"/>
      <c r="HG32" s="666"/>
      <c r="HH32" s="666"/>
      <c r="HI32" s="666"/>
      <c r="HJ32" s="666"/>
      <c r="HK32" s="666"/>
      <c r="HL32" s="666"/>
      <c r="HM32" s="666"/>
      <c r="HN32" s="666"/>
      <c r="HO32" s="666"/>
      <c r="HP32" s="666"/>
      <c r="HQ32" s="666"/>
      <c r="HR32" s="666"/>
      <c r="HS32" s="666"/>
      <c r="HT32" s="666"/>
      <c r="HU32" s="666"/>
      <c r="HV32" s="666"/>
      <c r="HW32" s="666"/>
      <c r="HX32" s="666"/>
      <c r="HY32" s="666"/>
      <c r="HZ32" s="666"/>
      <c r="IA32" s="666"/>
      <c r="IB32" s="666"/>
      <c r="IC32" s="666"/>
      <c r="ID32" s="666"/>
      <c r="IE32" s="666"/>
      <c r="IF32" s="666"/>
      <c r="IG32" s="666"/>
      <c r="IH32" s="666"/>
    </row>
    <row r="33" spans="1:242" s="706" customFormat="1" ht="12.75" customHeight="1">
      <c r="A33" s="717"/>
      <c r="B33" s="718"/>
      <c r="C33" s="718" t="s">
        <v>1742</v>
      </c>
      <c r="D33" s="719"/>
      <c r="E33" s="718"/>
      <c r="F33" s="708"/>
      <c r="G33" s="705"/>
      <c r="H33" s="705"/>
      <c r="I33" s="709"/>
      <c r="J33" s="705"/>
      <c r="K33" s="1014"/>
      <c r="L33" s="1014"/>
      <c r="M33" s="1150"/>
      <c r="N33" s="1150"/>
      <c r="O33" s="1150"/>
      <c r="P33" s="1150"/>
      <c r="Q33" s="1150"/>
      <c r="R33" s="1151"/>
      <c r="S33" s="1152"/>
      <c r="T33" s="666"/>
      <c r="U33" s="666"/>
      <c r="V33" s="666"/>
      <c r="W33" s="666"/>
      <c r="X33" s="666"/>
      <c r="Y33" s="666"/>
      <c r="Z33" s="666"/>
      <c r="AA33" s="666"/>
      <c r="AB33" s="666"/>
      <c r="AC33" s="666"/>
      <c r="AD33" s="666"/>
      <c r="AE33" s="666"/>
      <c r="AF33" s="666"/>
      <c r="AG33" s="666"/>
      <c r="AH33" s="666"/>
      <c r="AI33" s="666"/>
      <c r="AJ33" s="666"/>
      <c r="AK33" s="666"/>
      <c r="AL33" s="666"/>
      <c r="AM33" s="666"/>
      <c r="AN33" s="666"/>
      <c r="AO33" s="666"/>
      <c r="AP33" s="666"/>
      <c r="AQ33" s="666"/>
      <c r="AR33" s="666"/>
      <c r="AS33" s="666"/>
      <c r="AT33" s="666"/>
      <c r="AU33" s="666"/>
      <c r="AV33" s="666"/>
      <c r="AW33" s="666"/>
      <c r="AX33" s="666"/>
      <c r="AY33" s="666"/>
      <c r="AZ33" s="666"/>
      <c r="BA33" s="666"/>
      <c r="BB33" s="666"/>
      <c r="BC33" s="666"/>
      <c r="BD33" s="666"/>
      <c r="BE33" s="666"/>
      <c r="BF33" s="666"/>
      <c r="BG33" s="666"/>
      <c r="BH33" s="666"/>
      <c r="BI33" s="666"/>
      <c r="BJ33" s="666"/>
      <c r="BK33" s="666"/>
      <c r="BL33" s="666"/>
      <c r="BM33" s="666"/>
      <c r="BN33" s="666"/>
      <c r="BO33" s="666"/>
      <c r="BP33" s="666"/>
      <c r="BQ33" s="666"/>
      <c r="BR33" s="666"/>
      <c r="BS33" s="666"/>
      <c r="BT33" s="666"/>
      <c r="BU33" s="666"/>
      <c r="BV33" s="666"/>
      <c r="BW33" s="666"/>
      <c r="BX33" s="666"/>
      <c r="BY33" s="666"/>
      <c r="BZ33" s="666"/>
      <c r="CA33" s="666"/>
      <c r="CB33" s="666"/>
      <c r="CC33" s="666"/>
      <c r="CD33" s="666"/>
      <c r="CE33" s="666"/>
      <c r="CF33" s="666"/>
      <c r="CG33" s="666"/>
      <c r="CH33" s="666"/>
      <c r="CI33" s="666"/>
      <c r="CJ33" s="666"/>
      <c r="CK33" s="666"/>
      <c r="CL33" s="666"/>
      <c r="CM33" s="666"/>
      <c r="CN33" s="666"/>
      <c r="CO33" s="666"/>
      <c r="CP33" s="666"/>
      <c r="CQ33" s="666"/>
      <c r="CR33" s="666"/>
      <c r="CS33" s="666"/>
      <c r="CT33" s="666"/>
      <c r="CU33" s="666"/>
      <c r="CV33" s="666"/>
      <c r="CW33" s="666"/>
      <c r="CX33" s="666"/>
      <c r="CY33" s="666"/>
      <c r="CZ33" s="666"/>
      <c r="DA33" s="666"/>
      <c r="DB33" s="666"/>
      <c r="DC33" s="666"/>
      <c r="DD33" s="666"/>
      <c r="DE33" s="666"/>
      <c r="DF33" s="666"/>
      <c r="DG33" s="666"/>
      <c r="DH33" s="666"/>
      <c r="DI33" s="666"/>
      <c r="DJ33" s="666"/>
      <c r="DK33" s="666"/>
      <c r="DL33" s="666"/>
      <c r="DM33" s="666"/>
      <c r="DN33" s="666"/>
      <c r="DO33" s="666"/>
      <c r="DP33" s="666"/>
      <c r="DQ33" s="666"/>
      <c r="DR33" s="666"/>
      <c r="DS33" s="666"/>
      <c r="DT33" s="666"/>
      <c r="DU33" s="666"/>
      <c r="DV33" s="666"/>
      <c r="DW33" s="666"/>
      <c r="DX33" s="666"/>
      <c r="DY33" s="666"/>
      <c r="DZ33" s="666"/>
      <c r="EA33" s="666"/>
      <c r="EB33" s="666"/>
      <c r="EC33" s="666"/>
      <c r="ED33" s="666"/>
      <c r="EE33" s="666"/>
      <c r="EF33" s="666"/>
      <c r="EG33" s="666"/>
      <c r="EH33" s="666"/>
      <c r="EI33" s="666"/>
      <c r="EJ33" s="666"/>
      <c r="EK33" s="666"/>
      <c r="EL33" s="666"/>
      <c r="EM33" s="666"/>
      <c r="EN33" s="666"/>
      <c r="EO33" s="666"/>
      <c r="EP33" s="666"/>
      <c r="EQ33" s="666"/>
      <c r="ER33" s="666"/>
      <c r="ES33" s="666"/>
      <c r="ET33" s="666"/>
      <c r="EU33" s="666"/>
      <c r="EV33" s="666"/>
      <c r="EW33" s="666"/>
      <c r="EX33" s="666"/>
      <c r="EY33" s="666"/>
      <c r="EZ33" s="666"/>
      <c r="FA33" s="666"/>
      <c r="FB33" s="666"/>
      <c r="FC33" s="666"/>
      <c r="FD33" s="666"/>
      <c r="FE33" s="666"/>
      <c r="FF33" s="666"/>
      <c r="FG33" s="666"/>
      <c r="FH33" s="666"/>
      <c r="FI33" s="666"/>
      <c r="FJ33" s="666"/>
      <c r="FK33" s="666"/>
      <c r="FL33" s="666"/>
      <c r="FM33" s="666"/>
      <c r="FN33" s="666"/>
      <c r="FO33" s="666"/>
      <c r="FP33" s="666"/>
      <c r="FQ33" s="666"/>
      <c r="FR33" s="666"/>
      <c r="FS33" s="666"/>
      <c r="FT33" s="666"/>
      <c r="FU33" s="666"/>
      <c r="FV33" s="666"/>
      <c r="FW33" s="666"/>
      <c r="FX33" s="666"/>
      <c r="FY33" s="666"/>
      <c r="FZ33" s="666"/>
      <c r="GA33" s="666"/>
      <c r="GB33" s="666"/>
      <c r="GC33" s="666"/>
      <c r="GD33" s="666"/>
      <c r="GE33" s="666"/>
      <c r="GF33" s="666"/>
      <c r="GG33" s="666"/>
      <c r="GH33" s="666"/>
      <c r="GI33" s="666"/>
      <c r="GJ33" s="666"/>
      <c r="GK33" s="666"/>
      <c r="GL33" s="666"/>
      <c r="GM33" s="666"/>
      <c r="GN33" s="666"/>
      <c r="GO33" s="666"/>
      <c r="GP33" s="666"/>
      <c r="GQ33" s="666"/>
      <c r="GR33" s="666"/>
      <c r="GS33" s="666"/>
      <c r="GT33" s="666"/>
      <c r="GU33" s="666"/>
      <c r="GV33" s="666"/>
      <c r="GW33" s="666"/>
      <c r="GX33" s="666"/>
      <c r="GY33" s="666"/>
      <c r="GZ33" s="666"/>
      <c r="HA33" s="666"/>
      <c r="HB33" s="666"/>
      <c r="HC33" s="666"/>
      <c r="HD33" s="666"/>
      <c r="HE33" s="666"/>
      <c r="HF33" s="666"/>
      <c r="HG33" s="666"/>
      <c r="HH33" s="666"/>
      <c r="HI33" s="666"/>
      <c r="HJ33" s="666"/>
      <c r="HK33" s="666"/>
      <c r="HL33" s="666"/>
      <c r="HM33" s="666"/>
      <c r="HN33" s="666"/>
      <c r="HO33" s="666"/>
      <c r="HP33" s="666"/>
      <c r="HQ33" s="666"/>
      <c r="HR33" s="666"/>
      <c r="HS33" s="666"/>
      <c r="HT33" s="666"/>
      <c r="HU33" s="666"/>
      <c r="HV33" s="666"/>
      <c r="HW33" s="666"/>
      <c r="HX33" s="666"/>
      <c r="HY33" s="666"/>
      <c r="HZ33" s="666"/>
      <c r="IA33" s="666"/>
      <c r="IB33" s="666"/>
      <c r="IC33" s="666"/>
      <c r="ID33" s="666"/>
      <c r="IE33" s="666"/>
      <c r="IF33" s="666"/>
      <c r="IG33" s="666"/>
      <c r="IH33" s="666"/>
    </row>
    <row r="34" spans="1:242" s="734" customFormat="1" ht="12.75" customHeight="1">
      <c r="A34" s="717"/>
      <c r="B34" s="718"/>
      <c r="C34" s="718" t="s">
        <v>1743</v>
      </c>
      <c r="D34" s="719">
        <v>938</v>
      </c>
      <c r="E34" s="718" t="s">
        <v>38</v>
      </c>
      <c r="F34" s="708" t="s">
        <v>1744</v>
      </c>
      <c r="G34" s="705">
        <v>3</v>
      </c>
      <c r="H34" s="705">
        <v>3</v>
      </c>
      <c r="I34" s="709">
        <v>4</v>
      </c>
      <c r="J34" s="747" t="s">
        <v>237</v>
      </c>
      <c r="K34" s="1019"/>
      <c r="L34" s="1019"/>
      <c r="M34" s="1168"/>
      <c r="N34" s="1168"/>
      <c r="O34" s="1168"/>
      <c r="P34" s="1168"/>
      <c r="Q34" s="1168"/>
      <c r="R34" s="1169"/>
      <c r="S34" s="1170"/>
      <c r="T34" s="666"/>
      <c r="U34" s="666"/>
      <c r="V34" s="666"/>
      <c r="W34" s="666"/>
      <c r="X34" s="666"/>
      <c r="Y34" s="666"/>
      <c r="Z34" s="666"/>
      <c r="AA34" s="666"/>
      <c r="AB34" s="666"/>
      <c r="AC34" s="666"/>
      <c r="AD34" s="666"/>
      <c r="AE34" s="666"/>
      <c r="AF34" s="666"/>
      <c r="AG34" s="666"/>
      <c r="AH34" s="666"/>
      <c r="AI34" s="666"/>
      <c r="AJ34" s="666"/>
      <c r="AK34" s="666"/>
      <c r="AL34" s="666"/>
      <c r="AM34" s="666"/>
      <c r="AN34" s="666"/>
      <c r="AO34" s="666"/>
      <c r="AP34" s="666"/>
      <c r="AQ34" s="666"/>
      <c r="AR34" s="666"/>
      <c r="AS34" s="666"/>
      <c r="AT34" s="666"/>
      <c r="AU34" s="666"/>
      <c r="AV34" s="666"/>
      <c r="AW34" s="666"/>
      <c r="AX34" s="666"/>
      <c r="AY34" s="666"/>
      <c r="AZ34" s="666"/>
      <c r="BA34" s="666"/>
      <c r="BB34" s="666"/>
      <c r="BC34" s="666"/>
      <c r="BD34" s="666"/>
      <c r="BE34" s="666"/>
      <c r="BF34" s="666"/>
      <c r="BG34" s="666"/>
      <c r="BH34" s="666"/>
      <c r="BI34" s="666"/>
      <c r="BJ34" s="666"/>
      <c r="BK34" s="666"/>
      <c r="BL34" s="666"/>
      <c r="BM34" s="666"/>
      <c r="BN34" s="666"/>
      <c r="BO34" s="666"/>
      <c r="BP34" s="666"/>
      <c r="BQ34" s="666"/>
      <c r="BR34" s="666"/>
      <c r="BS34" s="666"/>
      <c r="BT34" s="666"/>
      <c r="BU34" s="666"/>
      <c r="BV34" s="666"/>
      <c r="BW34" s="666"/>
      <c r="BX34" s="666"/>
      <c r="BY34" s="666"/>
      <c r="BZ34" s="666"/>
      <c r="CA34" s="666"/>
      <c r="CB34" s="666"/>
      <c r="CC34" s="666"/>
      <c r="CD34" s="666"/>
      <c r="CE34" s="666"/>
      <c r="CF34" s="666"/>
      <c r="CG34" s="666"/>
      <c r="CH34" s="666"/>
      <c r="CI34" s="666"/>
      <c r="CJ34" s="666"/>
      <c r="CK34" s="666"/>
      <c r="CL34" s="666"/>
      <c r="CM34" s="666"/>
      <c r="CN34" s="666"/>
      <c r="CO34" s="666"/>
      <c r="CP34" s="666"/>
      <c r="CQ34" s="666"/>
      <c r="CR34" s="666"/>
      <c r="CS34" s="666"/>
      <c r="CT34" s="666"/>
      <c r="CU34" s="666"/>
      <c r="CV34" s="666"/>
      <c r="CW34" s="666"/>
      <c r="CX34" s="666"/>
      <c r="CY34" s="666"/>
      <c r="CZ34" s="666"/>
      <c r="DA34" s="666"/>
      <c r="DB34" s="666"/>
      <c r="DC34" s="666"/>
      <c r="DD34" s="666"/>
      <c r="DE34" s="666"/>
      <c r="DF34" s="666"/>
      <c r="DG34" s="666"/>
      <c r="DH34" s="666"/>
      <c r="DI34" s="666"/>
      <c r="DJ34" s="666"/>
      <c r="DK34" s="666"/>
      <c r="DL34" s="666"/>
      <c r="DM34" s="666"/>
      <c r="DN34" s="666"/>
      <c r="DO34" s="666"/>
      <c r="DP34" s="666"/>
      <c r="DQ34" s="666"/>
      <c r="DR34" s="666"/>
      <c r="DS34" s="666"/>
      <c r="DT34" s="666"/>
      <c r="DU34" s="666"/>
      <c r="DV34" s="666"/>
      <c r="DW34" s="666"/>
      <c r="DX34" s="666"/>
      <c r="DY34" s="666"/>
      <c r="DZ34" s="666"/>
      <c r="EA34" s="666"/>
      <c r="EB34" s="666"/>
      <c r="EC34" s="666"/>
      <c r="ED34" s="666"/>
      <c r="EE34" s="666"/>
      <c r="EF34" s="666"/>
      <c r="EG34" s="666"/>
      <c r="EH34" s="666"/>
      <c r="EI34" s="666"/>
      <c r="EJ34" s="666"/>
      <c r="EK34" s="666"/>
      <c r="EL34" s="666"/>
      <c r="EM34" s="666"/>
      <c r="EN34" s="666"/>
      <c r="EO34" s="666"/>
      <c r="EP34" s="666"/>
      <c r="EQ34" s="666"/>
      <c r="ER34" s="666"/>
      <c r="ES34" s="666"/>
      <c r="ET34" s="666"/>
      <c r="EU34" s="666"/>
      <c r="EV34" s="666"/>
      <c r="EW34" s="666"/>
      <c r="EX34" s="666"/>
      <c r="EY34" s="666"/>
      <c r="EZ34" s="666"/>
      <c r="FA34" s="666"/>
      <c r="FB34" s="666"/>
      <c r="FC34" s="666"/>
      <c r="FD34" s="666"/>
      <c r="FE34" s="666"/>
      <c r="FF34" s="666"/>
      <c r="FG34" s="666"/>
      <c r="FH34" s="666"/>
      <c r="FI34" s="666"/>
      <c r="FJ34" s="666"/>
      <c r="FK34" s="666"/>
      <c r="FL34" s="666"/>
      <c r="FM34" s="666"/>
      <c r="FN34" s="666"/>
      <c r="FO34" s="666"/>
      <c r="FP34" s="666"/>
      <c r="FQ34" s="666"/>
      <c r="FR34" s="666"/>
      <c r="FS34" s="666"/>
      <c r="FT34" s="666"/>
      <c r="FU34" s="666"/>
      <c r="FV34" s="666"/>
      <c r="FW34" s="666"/>
      <c r="FX34" s="666"/>
      <c r="FY34" s="666"/>
      <c r="FZ34" s="666"/>
      <c r="GA34" s="666"/>
      <c r="GB34" s="666"/>
      <c r="GC34" s="666"/>
      <c r="GD34" s="666"/>
      <c r="GE34" s="666"/>
      <c r="GF34" s="666"/>
      <c r="GG34" s="666"/>
      <c r="GH34" s="666"/>
      <c r="GI34" s="666"/>
      <c r="GJ34" s="666"/>
      <c r="GK34" s="666"/>
      <c r="GL34" s="666"/>
      <c r="GM34" s="666"/>
      <c r="GN34" s="666"/>
      <c r="GO34" s="666"/>
      <c r="GP34" s="666"/>
      <c r="GQ34" s="666"/>
      <c r="GR34" s="666"/>
      <c r="GS34" s="666"/>
      <c r="GT34" s="666"/>
      <c r="GU34" s="666"/>
      <c r="GV34" s="666"/>
      <c r="GW34" s="666"/>
      <c r="GX34" s="666"/>
      <c r="GY34" s="666"/>
      <c r="GZ34" s="666"/>
      <c r="HA34" s="666"/>
      <c r="HB34" s="666"/>
      <c r="HC34" s="666"/>
      <c r="HD34" s="666"/>
      <c r="HE34" s="666"/>
      <c r="HF34" s="666"/>
      <c r="HG34" s="666"/>
      <c r="HH34" s="666"/>
      <c r="HI34" s="666"/>
      <c r="HJ34" s="666"/>
      <c r="HK34" s="666"/>
      <c r="HL34" s="666"/>
      <c r="HM34" s="666"/>
      <c r="HN34" s="666"/>
      <c r="HO34" s="666"/>
      <c r="HP34" s="666"/>
      <c r="HQ34" s="666"/>
      <c r="HR34" s="666"/>
      <c r="HS34" s="666"/>
      <c r="HT34" s="666"/>
      <c r="HU34" s="666"/>
      <c r="HV34" s="666"/>
      <c r="HW34" s="666"/>
      <c r="HX34" s="666"/>
      <c r="HY34" s="666"/>
      <c r="HZ34" s="666"/>
      <c r="IA34" s="666"/>
      <c r="IB34" s="666"/>
      <c r="IC34" s="666"/>
      <c r="ID34" s="666"/>
      <c r="IE34" s="666"/>
      <c r="IF34" s="666"/>
      <c r="IG34" s="666"/>
      <c r="IH34" s="666"/>
    </row>
    <row r="35" spans="1:242" s="763" customFormat="1" ht="12.75" customHeight="1">
      <c r="A35" s="710">
        <v>24</v>
      </c>
      <c r="B35" s="711" t="s">
        <v>107</v>
      </c>
      <c r="C35" s="711"/>
      <c r="D35" s="712"/>
      <c r="E35" s="711"/>
      <c r="F35" s="713"/>
      <c r="G35" s="714"/>
      <c r="H35" s="714"/>
      <c r="I35" s="715"/>
      <c r="J35" s="714"/>
      <c r="K35" s="714"/>
      <c r="L35" s="714"/>
      <c r="M35" s="1153"/>
      <c r="N35" s="1153"/>
      <c r="O35" s="1153"/>
      <c r="P35" s="1153"/>
      <c r="Q35" s="1153"/>
      <c r="R35" s="1154"/>
      <c r="S35" s="1155"/>
      <c r="T35" s="762"/>
      <c r="U35" s="762"/>
      <c r="V35" s="762"/>
      <c r="W35" s="762"/>
      <c r="X35" s="762"/>
      <c r="Y35" s="762"/>
      <c r="Z35" s="762"/>
      <c r="AA35" s="762"/>
      <c r="AB35" s="762"/>
      <c r="AC35" s="762"/>
      <c r="AD35" s="762"/>
      <c r="AE35" s="762"/>
      <c r="AF35" s="762"/>
      <c r="AG35" s="762"/>
      <c r="AH35" s="762"/>
      <c r="AI35" s="762"/>
      <c r="AJ35" s="762"/>
      <c r="AK35" s="762"/>
      <c r="AL35" s="762"/>
      <c r="AM35" s="762"/>
      <c r="AN35" s="762"/>
      <c r="AO35" s="762"/>
      <c r="AP35" s="762"/>
      <c r="AQ35" s="762"/>
      <c r="AR35" s="762"/>
      <c r="AS35" s="762"/>
      <c r="AT35" s="762"/>
      <c r="AU35" s="762"/>
      <c r="AV35" s="762"/>
      <c r="AW35" s="762"/>
      <c r="AX35" s="762"/>
      <c r="AY35" s="762"/>
      <c r="AZ35" s="762"/>
      <c r="BA35" s="762"/>
      <c r="BB35" s="762"/>
      <c r="BC35" s="762"/>
      <c r="BD35" s="762"/>
      <c r="BE35" s="762"/>
      <c r="BF35" s="762"/>
      <c r="BG35" s="762"/>
      <c r="BH35" s="762"/>
      <c r="BI35" s="762"/>
      <c r="BJ35" s="762"/>
      <c r="BK35" s="762"/>
      <c r="BL35" s="762"/>
      <c r="BM35" s="762"/>
      <c r="BN35" s="762"/>
      <c r="BO35" s="762"/>
      <c r="BP35" s="762"/>
      <c r="BQ35" s="762"/>
      <c r="BR35" s="762"/>
      <c r="BS35" s="762"/>
      <c r="BT35" s="762"/>
      <c r="BU35" s="762"/>
      <c r="BV35" s="762"/>
      <c r="BW35" s="762"/>
      <c r="BX35" s="762"/>
      <c r="BY35" s="762"/>
      <c r="BZ35" s="762"/>
      <c r="CA35" s="762"/>
      <c r="CB35" s="762"/>
      <c r="CC35" s="762"/>
      <c r="CD35" s="762"/>
      <c r="CE35" s="762"/>
      <c r="CF35" s="762"/>
      <c r="CG35" s="762"/>
      <c r="CH35" s="762"/>
      <c r="CI35" s="762"/>
      <c r="CJ35" s="762"/>
      <c r="CK35" s="762"/>
      <c r="CL35" s="762"/>
      <c r="CM35" s="762"/>
      <c r="CN35" s="762"/>
      <c r="CO35" s="762"/>
      <c r="CP35" s="762"/>
      <c r="CQ35" s="762"/>
      <c r="CR35" s="762"/>
      <c r="CS35" s="762"/>
      <c r="CT35" s="762"/>
      <c r="CU35" s="762"/>
      <c r="CV35" s="762"/>
      <c r="CW35" s="762"/>
      <c r="CX35" s="762"/>
      <c r="CY35" s="762"/>
      <c r="CZ35" s="762"/>
      <c r="DA35" s="762"/>
      <c r="DB35" s="762"/>
      <c r="DC35" s="762"/>
      <c r="DD35" s="762"/>
      <c r="DE35" s="762"/>
      <c r="DF35" s="762"/>
      <c r="DG35" s="762"/>
      <c r="DH35" s="762"/>
      <c r="DI35" s="762"/>
      <c r="DJ35" s="762"/>
      <c r="DK35" s="762"/>
      <c r="DL35" s="762"/>
      <c r="DM35" s="762"/>
      <c r="DN35" s="762"/>
      <c r="DO35" s="762"/>
      <c r="DP35" s="762"/>
      <c r="DQ35" s="762"/>
      <c r="DR35" s="762"/>
      <c r="DS35" s="762"/>
      <c r="DT35" s="762"/>
      <c r="DU35" s="762"/>
      <c r="DV35" s="762"/>
      <c r="DW35" s="762"/>
      <c r="DX35" s="762"/>
      <c r="DY35" s="762"/>
      <c r="DZ35" s="762"/>
      <c r="EA35" s="762"/>
      <c r="EB35" s="762"/>
      <c r="EC35" s="762"/>
      <c r="ED35" s="762"/>
      <c r="EE35" s="762"/>
      <c r="EF35" s="762"/>
      <c r="EG35" s="762"/>
      <c r="EH35" s="762"/>
      <c r="EI35" s="762"/>
      <c r="EJ35" s="762"/>
      <c r="EK35" s="762"/>
      <c r="EL35" s="762"/>
      <c r="EM35" s="762"/>
      <c r="EN35" s="762"/>
      <c r="EO35" s="762"/>
      <c r="EP35" s="762"/>
      <c r="EQ35" s="762"/>
      <c r="ER35" s="762"/>
      <c r="ES35" s="762"/>
      <c r="ET35" s="762"/>
      <c r="EU35" s="762"/>
      <c r="EV35" s="762"/>
      <c r="EW35" s="762"/>
      <c r="EX35" s="762"/>
      <c r="EY35" s="762"/>
      <c r="EZ35" s="762"/>
      <c r="FA35" s="762"/>
      <c r="FB35" s="762"/>
      <c r="FC35" s="762"/>
      <c r="FD35" s="762"/>
      <c r="FE35" s="762"/>
      <c r="FF35" s="762"/>
      <c r="FG35" s="762"/>
      <c r="FH35" s="762"/>
      <c r="FI35" s="762"/>
      <c r="FJ35" s="762"/>
      <c r="FK35" s="762"/>
      <c r="FL35" s="762"/>
      <c r="FM35" s="762"/>
      <c r="FN35" s="762"/>
      <c r="FO35" s="762"/>
      <c r="FP35" s="762"/>
      <c r="FQ35" s="762"/>
      <c r="FR35" s="762"/>
      <c r="FS35" s="762"/>
      <c r="FT35" s="762"/>
      <c r="FU35" s="762"/>
      <c r="FV35" s="762"/>
      <c r="FW35" s="762"/>
      <c r="FX35" s="762"/>
      <c r="FY35" s="762"/>
      <c r="FZ35" s="762"/>
      <c r="GA35" s="762"/>
      <c r="GB35" s="762"/>
      <c r="GC35" s="762"/>
      <c r="GD35" s="762"/>
      <c r="GE35" s="762"/>
      <c r="GF35" s="762"/>
      <c r="GG35" s="762"/>
      <c r="GH35" s="762"/>
      <c r="GI35" s="762"/>
      <c r="GJ35" s="762"/>
      <c r="GK35" s="762"/>
      <c r="GL35" s="762"/>
      <c r="GM35" s="762"/>
      <c r="GN35" s="762"/>
      <c r="GO35" s="762"/>
      <c r="GP35" s="762"/>
      <c r="GQ35" s="762"/>
      <c r="GR35" s="762"/>
      <c r="GS35" s="762"/>
      <c r="GT35" s="762"/>
      <c r="GU35" s="762"/>
      <c r="GV35" s="762"/>
      <c r="GW35" s="762"/>
      <c r="GX35" s="762"/>
      <c r="GY35" s="762"/>
      <c r="GZ35" s="762"/>
      <c r="HA35" s="762"/>
      <c r="HB35" s="762"/>
      <c r="HC35" s="762"/>
      <c r="HD35" s="762"/>
      <c r="HE35" s="762"/>
      <c r="HF35" s="762"/>
      <c r="HG35" s="762"/>
      <c r="HH35" s="762"/>
      <c r="HI35" s="762"/>
      <c r="HJ35" s="762"/>
      <c r="HK35" s="762"/>
      <c r="HL35" s="762"/>
      <c r="HM35" s="762"/>
      <c r="HN35" s="762"/>
      <c r="HO35" s="762"/>
      <c r="HP35" s="762"/>
      <c r="HQ35" s="762"/>
      <c r="HR35" s="762"/>
      <c r="HS35" s="762"/>
      <c r="HT35" s="762"/>
      <c r="HU35" s="762"/>
      <c r="HV35" s="762"/>
      <c r="HW35" s="762"/>
      <c r="HX35" s="762"/>
      <c r="HY35" s="762"/>
      <c r="HZ35" s="762"/>
      <c r="IA35" s="762"/>
      <c r="IB35" s="762"/>
      <c r="IC35" s="762"/>
      <c r="ID35" s="762"/>
      <c r="IE35" s="762"/>
      <c r="IF35" s="762"/>
      <c r="IG35" s="762"/>
      <c r="IH35" s="762"/>
    </row>
    <row r="36" spans="1:242" s="764" customFormat="1" ht="12.75" customHeight="1">
      <c r="A36" s="717">
        <v>241002</v>
      </c>
      <c r="B36" s="718" t="s">
        <v>108</v>
      </c>
      <c r="C36" s="718" t="s">
        <v>1745</v>
      </c>
      <c r="D36" s="719">
        <v>42</v>
      </c>
      <c r="E36" s="718" t="s">
        <v>40</v>
      </c>
      <c r="F36" s="708" t="s">
        <v>1746</v>
      </c>
      <c r="G36" s="705">
        <v>3</v>
      </c>
      <c r="H36" s="705">
        <v>1</v>
      </c>
      <c r="I36" s="709">
        <v>2</v>
      </c>
      <c r="J36" s="705" t="s">
        <v>237</v>
      </c>
      <c r="K36" s="1014"/>
      <c r="L36" s="1014"/>
      <c r="M36" s="1150"/>
      <c r="N36" s="1150"/>
      <c r="O36" s="1150"/>
      <c r="P36" s="1150"/>
      <c r="Q36" s="1150"/>
      <c r="R36" s="1151"/>
      <c r="S36" s="1152"/>
      <c r="T36" s="762"/>
      <c r="U36" s="762"/>
      <c r="V36" s="762"/>
      <c r="W36" s="762"/>
      <c r="X36" s="762"/>
      <c r="Y36" s="762"/>
      <c r="Z36" s="762"/>
      <c r="AA36" s="762"/>
      <c r="AB36" s="762"/>
      <c r="AC36" s="762"/>
      <c r="AD36" s="762"/>
      <c r="AE36" s="762"/>
      <c r="AF36" s="762"/>
      <c r="AG36" s="762"/>
      <c r="AH36" s="762"/>
      <c r="AI36" s="762"/>
      <c r="AJ36" s="762"/>
      <c r="AK36" s="762"/>
      <c r="AL36" s="762"/>
      <c r="AM36" s="762"/>
      <c r="AN36" s="762"/>
      <c r="AO36" s="762"/>
      <c r="AP36" s="762"/>
      <c r="AQ36" s="762"/>
      <c r="AR36" s="762"/>
      <c r="AS36" s="762"/>
      <c r="AT36" s="762"/>
      <c r="AU36" s="762"/>
      <c r="AV36" s="762"/>
      <c r="AW36" s="762"/>
      <c r="AX36" s="762"/>
      <c r="AY36" s="762"/>
      <c r="AZ36" s="762"/>
      <c r="BA36" s="762"/>
      <c r="BB36" s="762"/>
      <c r="BC36" s="762"/>
      <c r="BD36" s="762"/>
      <c r="BE36" s="762"/>
      <c r="BF36" s="762"/>
      <c r="BG36" s="762"/>
      <c r="BH36" s="762"/>
      <c r="BI36" s="762"/>
      <c r="BJ36" s="762"/>
      <c r="BK36" s="762"/>
      <c r="BL36" s="762"/>
      <c r="BM36" s="762"/>
      <c r="BN36" s="762"/>
      <c r="BO36" s="762"/>
      <c r="BP36" s="762"/>
      <c r="BQ36" s="762"/>
      <c r="BR36" s="762"/>
      <c r="BS36" s="762"/>
      <c r="BT36" s="762"/>
      <c r="BU36" s="762"/>
      <c r="BV36" s="762"/>
      <c r="BW36" s="762"/>
      <c r="BX36" s="762"/>
      <c r="BY36" s="762"/>
      <c r="BZ36" s="762"/>
      <c r="CA36" s="762"/>
      <c r="CB36" s="762"/>
      <c r="CC36" s="762"/>
      <c r="CD36" s="762"/>
      <c r="CE36" s="762"/>
      <c r="CF36" s="762"/>
      <c r="CG36" s="762"/>
      <c r="CH36" s="762"/>
      <c r="CI36" s="762"/>
      <c r="CJ36" s="762"/>
      <c r="CK36" s="762"/>
      <c r="CL36" s="762"/>
      <c r="CM36" s="762"/>
      <c r="CN36" s="762"/>
      <c r="CO36" s="762"/>
      <c r="CP36" s="762"/>
      <c r="CQ36" s="762"/>
      <c r="CR36" s="762"/>
      <c r="CS36" s="762"/>
      <c r="CT36" s="762"/>
      <c r="CU36" s="762"/>
      <c r="CV36" s="762"/>
      <c r="CW36" s="762"/>
      <c r="CX36" s="762"/>
      <c r="CY36" s="762"/>
      <c r="CZ36" s="762"/>
      <c r="DA36" s="762"/>
      <c r="DB36" s="762"/>
      <c r="DC36" s="762"/>
      <c r="DD36" s="762"/>
      <c r="DE36" s="762"/>
      <c r="DF36" s="762"/>
      <c r="DG36" s="762"/>
      <c r="DH36" s="762"/>
      <c r="DI36" s="762"/>
      <c r="DJ36" s="762"/>
      <c r="DK36" s="762"/>
      <c r="DL36" s="762"/>
      <c r="DM36" s="762"/>
      <c r="DN36" s="762"/>
      <c r="DO36" s="762"/>
      <c r="DP36" s="762"/>
      <c r="DQ36" s="762"/>
      <c r="DR36" s="762"/>
      <c r="DS36" s="762"/>
      <c r="DT36" s="762"/>
      <c r="DU36" s="762"/>
      <c r="DV36" s="762"/>
      <c r="DW36" s="762"/>
      <c r="DX36" s="762"/>
      <c r="DY36" s="762"/>
      <c r="DZ36" s="762"/>
      <c r="EA36" s="762"/>
      <c r="EB36" s="762"/>
      <c r="EC36" s="762"/>
      <c r="ED36" s="762"/>
      <c r="EE36" s="762"/>
      <c r="EF36" s="762"/>
      <c r="EG36" s="762"/>
      <c r="EH36" s="762"/>
      <c r="EI36" s="762"/>
      <c r="EJ36" s="762"/>
      <c r="EK36" s="762"/>
      <c r="EL36" s="762"/>
      <c r="EM36" s="762"/>
      <c r="EN36" s="762"/>
      <c r="EO36" s="762"/>
      <c r="EP36" s="762"/>
      <c r="EQ36" s="762"/>
      <c r="ER36" s="762"/>
      <c r="ES36" s="762"/>
      <c r="ET36" s="762"/>
      <c r="EU36" s="762"/>
      <c r="EV36" s="762"/>
      <c r="EW36" s="762"/>
      <c r="EX36" s="762"/>
      <c r="EY36" s="762"/>
      <c r="EZ36" s="762"/>
      <c r="FA36" s="762"/>
      <c r="FB36" s="762"/>
      <c r="FC36" s="762"/>
      <c r="FD36" s="762"/>
      <c r="FE36" s="762"/>
      <c r="FF36" s="762"/>
      <c r="FG36" s="762"/>
      <c r="FH36" s="762"/>
      <c r="FI36" s="762"/>
      <c r="FJ36" s="762"/>
      <c r="FK36" s="762"/>
      <c r="FL36" s="762"/>
      <c r="FM36" s="762"/>
      <c r="FN36" s="762"/>
      <c r="FO36" s="762"/>
      <c r="FP36" s="762"/>
      <c r="FQ36" s="762"/>
      <c r="FR36" s="762"/>
      <c r="FS36" s="762"/>
      <c r="FT36" s="762"/>
      <c r="FU36" s="762"/>
      <c r="FV36" s="762"/>
      <c r="FW36" s="762"/>
      <c r="FX36" s="762"/>
      <c r="FY36" s="762"/>
      <c r="FZ36" s="762"/>
      <c r="GA36" s="762"/>
      <c r="GB36" s="762"/>
      <c r="GC36" s="762"/>
      <c r="GD36" s="762"/>
      <c r="GE36" s="762"/>
      <c r="GF36" s="762"/>
      <c r="GG36" s="762"/>
      <c r="GH36" s="762"/>
      <c r="GI36" s="762"/>
      <c r="GJ36" s="762"/>
      <c r="GK36" s="762"/>
      <c r="GL36" s="762"/>
      <c r="GM36" s="762"/>
      <c r="GN36" s="762"/>
      <c r="GO36" s="762"/>
      <c r="GP36" s="762"/>
      <c r="GQ36" s="762"/>
      <c r="GR36" s="762"/>
      <c r="GS36" s="762"/>
      <c r="GT36" s="762"/>
      <c r="GU36" s="762"/>
      <c r="GV36" s="762"/>
      <c r="GW36" s="762"/>
      <c r="GX36" s="762"/>
      <c r="GY36" s="762"/>
      <c r="GZ36" s="762"/>
      <c r="HA36" s="762"/>
      <c r="HB36" s="762"/>
      <c r="HC36" s="762"/>
      <c r="HD36" s="762"/>
      <c r="HE36" s="762"/>
      <c r="HF36" s="762"/>
      <c r="HG36" s="762"/>
      <c r="HH36" s="762"/>
      <c r="HI36" s="762"/>
      <c r="HJ36" s="762"/>
      <c r="HK36" s="762"/>
      <c r="HL36" s="762"/>
      <c r="HM36" s="762"/>
      <c r="HN36" s="762"/>
      <c r="HO36" s="762"/>
      <c r="HP36" s="762"/>
      <c r="HQ36" s="762"/>
      <c r="HR36" s="762"/>
      <c r="HS36" s="762"/>
      <c r="HT36" s="762"/>
      <c r="HU36" s="762"/>
      <c r="HV36" s="762"/>
      <c r="HW36" s="762"/>
      <c r="HX36" s="762"/>
      <c r="HY36" s="762"/>
      <c r="HZ36" s="762"/>
      <c r="IA36" s="762"/>
      <c r="IB36" s="762"/>
      <c r="IC36" s="762"/>
      <c r="ID36" s="762"/>
      <c r="IE36" s="762"/>
      <c r="IF36" s="762"/>
      <c r="IG36" s="762"/>
      <c r="IH36" s="762"/>
    </row>
    <row r="37" spans="1:242" s="706" customFormat="1" ht="12.75" customHeight="1">
      <c r="A37" s="717"/>
      <c r="B37" s="718"/>
      <c r="C37" s="718" t="s">
        <v>1747</v>
      </c>
      <c r="D37" s="719"/>
      <c r="E37" s="718"/>
      <c r="F37" s="708"/>
      <c r="G37" s="705"/>
      <c r="H37" s="705"/>
      <c r="I37" s="709"/>
      <c r="J37" s="705"/>
      <c r="K37" s="1014"/>
      <c r="L37" s="1014"/>
      <c r="M37" s="1150"/>
      <c r="N37" s="1150"/>
      <c r="O37" s="1150"/>
      <c r="P37" s="1150"/>
      <c r="Q37" s="1150"/>
      <c r="R37" s="1151"/>
      <c r="S37" s="1152"/>
      <c r="T37" s="666"/>
      <c r="U37" s="666"/>
      <c r="V37" s="666"/>
      <c r="W37" s="666"/>
      <c r="X37" s="666"/>
      <c r="Y37" s="666"/>
      <c r="Z37" s="666"/>
      <c r="AA37" s="666"/>
      <c r="AB37" s="666"/>
      <c r="AC37" s="666"/>
      <c r="AD37" s="666"/>
      <c r="AE37" s="666"/>
      <c r="AF37" s="666"/>
      <c r="AG37" s="666"/>
      <c r="AH37" s="666"/>
      <c r="AI37" s="666"/>
      <c r="AJ37" s="666"/>
      <c r="AK37" s="666"/>
      <c r="AL37" s="666"/>
      <c r="AM37" s="666"/>
      <c r="AN37" s="666"/>
      <c r="AO37" s="666"/>
      <c r="AP37" s="666"/>
      <c r="AQ37" s="666"/>
      <c r="AR37" s="666"/>
      <c r="AS37" s="666"/>
      <c r="AT37" s="666"/>
      <c r="AU37" s="666"/>
      <c r="AV37" s="666"/>
      <c r="AW37" s="666"/>
      <c r="AX37" s="666"/>
      <c r="AY37" s="666"/>
      <c r="AZ37" s="666"/>
      <c r="BA37" s="666"/>
      <c r="BB37" s="666"/>
      <c r="BC37" s="666"/>
      <c r="BD37" s="666"/>
      <c r="BE37" s="666"/>
      <c r="BF37" s="666"/>
      <c r="BG37" s="666"/>
      <c r="BH37" s="666"/>
      <c r="BI37" s="666"/>
      <c r="BJ37" s="666"/>
      <c r="BK37" s="666"/>
      <c r="BL37" s="666"/>
      <c r="BM37" s="666"/>
      <c r="BN37" s="666"/>
      <c r="BO37" s="666"/>
      <c r="BP37" s="666"/>
      <c r="BQ37" s="666"/>
      <c r="BR37" s="666"/>
      <c r="BS37" s="666"/>
      <c r="BT37" s="666"/>
      <c r="BU37" s="666"/>
      <c r="BV37" s="666"/>
      <c r="BW37" s="666"/>
      <c r="BX37" s="666"/>
      <c r="BY37" s="666"/>
      <c r="BZ37" s="666"/>
      <c r="CA37" s="666"/>
      <c r="CB37" s="666"/>
      <c r="CC37" s="666"/>
      <c r="CD37" s="666"/>
      <c r="CE37" s="666"/>
      <c r="CF37" s="666"/>
      <c r="CG37" s="666"/>
      <c r="CH37" s="666"/>
      <c r="CI37" s="666"/>
      <c r="CJ37" s="666"/>
      <c r="CK37" s="666"/>
      <c r="CL37" s="666"/>
      <c r="CM37" s="666"/>
      <c r="CN37" s="666"/>
      <c r="CO37" s="666"/>
      <c r="CP37" s="666"/>
      <c r="CQ37" s="666"/>
      <c r="CR37" s="666"/>
      <c r="CS37" s="666"/>
      <c r="CT37" s="666"/>
      <c r="CU37" s="666"/>
      <c r="CV37" s="666"/>
      <c r="CW37" s="666"/>
      <c r="CX37" s="666"/>
      <c r="CY37" s="666"/>
      <c r="CZ37" s="666"/>
      <c r="DA37" s="666"/>
      <c r="DB37" s="666"/>
      <c r="DC37" s="666"/>
      <c r="DD37" s="666"/>
      <c r="DE37" s="666"/>
      <c r="DF37" s="666"/>
      <c r="DG37" s="666"/>
      <c r="DH37" s="666"/>
      <c r="DI37" s="666"/>
      <c r="DJ37" s="666"/>
      <c r="DK37" s="666"/>
      <c r="DL37" s="666"/>
      <c r="DM37" s="666"/>
      <c r="DN37" s="666"/>
      <c r="DO37" s="666"/>
      <c r="DP37" s="666"/>
      <c r="DQ37" s="666"/>
      <c r="DR37" s="666"/>
      <c r="DS37" s="666"/>
      <c r="DT37" s="666"/>
      <c r="DU37" s="666"/>
      <c r="DV37" s="666"/>
      <c r="DW37" s="666"/>
      <c r="DX37" s="666"/>
      <c r="DY37" s="666"/>
      <c r="DZ37" s="666"/>
      <c r="EA37" s="666"/>
      <c r="EB37" s="666"/>
      <c r="EC37" s="666"/>
      <c r="ED37" s="666"/>
      <c r="EE37" s="666"/>
      <c r="EF37" s="666"/>
      <c r="EG37" s="666"/>
      <c r="EH37" s="666"/>
      <c r="EI37" s="666"/>
      <c r="EJ37" s="666"/>
      <c r="EK37" s="666"/>
      <c r="EL37" s="666"/>
      <c r="EM37" s="666"/>
      <c r="EN37" s="666"/>
      <c r="EO37" s="666"/>
      <c r="EP37" s="666"/>
      <c r="EQ37" s="666"/>
      <c r="ER37" s="666"/>
      <c r="ES37" s="666"/>
      <c r="ET37" s="666"/>
      <c r="EU37" s="666"/>
      <c r="EV37" s="666"/>
      <c r="EW37" s="666"/>
      <c r="EX37" s="666"/>
      <c r="EY37" s="666"/>
      <c r="EZ37" s="666"/>
      <c r="FA37" s="666"/>
      <c r="FB37" s="666"/>
      <c r="FC37" s="666"/>
      <c r="FD37" s="666"/>
      <c r="FE37" s="666"/>
      <c r="FF37" s="666"/>
      <c r="FG37" s="666"/>
      <c r="FH37" s="666"/>
      <c r="FI37" s="666"/>
      <c r="FJ37" s="666"/>
      <c r="FK37" s="666"/>
      <c r="FL37" s="666"/>
      <c r="FM37" s="666"/>
      <c r="FN37" s="666"/>
      <c r="FO37" s="666"/>
      <c r="FP37" s="666"/>
      <c r="FQ37" s="666"/>
      <c r="FR37" s="666"/>
      <c r="FS37" s="666"/>
      <c r="FT37" s="666"/>
      <c r="FU37" s="666"/>
      <c r="FV37" s="666"/>
      <c r="FW37" s="666"/>
      <c r="FX37" s="666"/>
      <c r="FY37" s="666"/>
      <c r="FZ37" s="666"/>
      <c r="GA37" s="666"/>
      <c r="GB37" s="666"/>
      <c r="GC37" s="666"/>
      <c r="GD37" s="666"/>
      <c r="GE37" s="666"/>
      <c r="GF37" s="666"/>
      <c r="GG37" s="666"/>
      <c r="GH37" s="666"/>
      <c r="GI37" s="666"/>
      <c r="GJ37" s="666"/>
      <c r="GK37" s="666"/>
      <c r="GL37" s="666"/>
      <c r="GM37" s="666"/>
      <c r="GN37" s="666"/>
      <c r="GO37" s="666"/>
      <c r="GP37" s="666"/>
      <c r="GQ37" s="666"/>
      <c r="GR37" s="666"/>
      <c r="GS37" s="666"/>
      <c r="GT37" s="666"/>
      <c r="GU37" s="666"/>
      <c r="GV37" s="666"/>
      <c r="GW37" s="666"/>
      <c r="GX37" s="666"/>
      <c r="GY37" s="666"/>
      <c r="GZ37" s="666"/>
      <c r="HA37" s="666"/>
      <c r="HB37" s="666"/>
      <c r="HC37" s="666"/>
      <c r="HD37" s="666"/>
      <c r="HE37" s="666"/>
      <c r="HF37" s="666"/>
      <c r="HG37" s="666"/>
      <c r="HH37" s="666"/>
      <c r="HI37" s="666"/>
      <c r="HJ37" s="666"/>
      <c r="HK37" s="666"/>
      <c r="HL37" s="666"/>
      <c r="HM37" s="666"/>
      <c r="HN37" s="666"/>
      <c r="HO37" s="666"/>
      <c r="HP37" s="666"/>
      <c r="HQ37" s="666"/>
      <c r="HR37" s="666"/>
      <c r="HS37" s="666"/>
      <c r="HT37" s="666"/>
      <c r="HU37" s="666"/>
      <c r="HV37" s="666"/>
      <c r="HW37" s="666"/>
      <c r="HX37" s="666"/>
      <c r="HY37" s="666"/>
      <c r="HZ37" s="666"/>
      <c r="IA37" s="666"/>
      <c r="IB37" s="666"/>
      <c r="IC37" s="666"/>
      <c r="ID37" s="666"/>
      <c r="IE37" s="666"/>
      <c r="IF37" s="666"/>
      <c r="IG37" s="666"/>
      <c r="IH37" s="666"/>
    </row>
    <row r="38" spans="1:242" s="706" customFormat="1" ht="12.75" customHeight="1">
      <c r="A38" s="717"/>
      <c r="B38" s="718"/>
      <c r="C38" s="718" t="s">
        <v>1748</v>
      </c>
      <c r="D38" s="719"/>
      <c r="E38" s="718"/>
      <c r="F38" s="708"/>
      <c r="G38" s="705"/>
      <c r="H38" s="705"/>
      <c r="I38" s="709"/>
      <c r="J38" s="705"/>
      <c r="K38" s="1014"/>
      <c r="L38" s="1014"/>
      <c r="M38" s="1150"/>
      <c r="N38" s="1150"/>
      <c r="O38" s="1150"/>
      <c r="P38" s="1150"/>
      <c r="Q38" s="1150"/>
      <c r="R38" s="1151"/>
      <c r="S38" s="1152"/>
      <c r="T38" s="666"/>
      <c r="U38" s="666"/>
      <c r="V38" s="666"/>
      <c r="W38" s="666"/>
      <c r="X38" s="666"/>
      <c r="Y38" s="666"/>
      <c r="Z38" s="666"/>
      <c r="AA38" s="666"/>
      <c r="AB38" s="666"/>
      <c r="AC38" s="666"/>
      <c r="AD38" s="666"/>
      <c r="AE38" s="666"/>
      <c r="AF38" s="666"/>
      <c r="AG38" s="666"/>
      <c r="AH38" s="666"/>
      <c r="AI38" s="666"/>
      <c r="AJ38" s="666"/>
      <c r="AK38" s="666"/>
      <c r="AL38" s="666"/>
      <c r="AM38" s="666"/>
      <c r="AN38" s="666"/>
      <c r="AO38" s="666"/>
      <c r="AP38" s="666"/>
      <c r="AQ38" s="666"/>
      <c r="AR38" s="666"/>
      <c r="AS38" s="666"/>
      <c r="AT38" s="666"/>
      <c r="AU38" s="666"/>
      <c r="AV38" s="666"/>
      <c r="AW38" s="666"/>
      <c r="AX38" s="666"/>
      <c r="AY38" s="666"/>
      <c r="AZ38" s="666"/>
      <c r="BA38" s="666"/>
      <c r="BB38" s="666"/>
      <c r="BC38" s="666"/>
      <c r="BD38" s="666"/>
      <c r="BE38" s="666"/>
      <c r="BF38" s="666"/>
      <c r="BG38" s="666"/>
      <c r="BH38" s="666"/>
      <c r="BI38" s="666"/>
      <c r="BJ38" s="666"/>
      <c r="BK38" s="666"/>
      <c r="BL38" s="666"/>
      <c r="BM38" s="666"/>
      <c r="BN38" s="666"/>
      <c r="BO38" s="666"/>
      <c r="BP38" s="666"/>
      <c r="BQ38" s="666"/>
      <c r="BR38" s="666"/>
      <c r="BS38" s="666"/>
      <c r="BT38" s="666"/>
      <c r="BU38" s="666"/>
      <c r="BV38" s="666"/>
      <c r="BW38" s="666"/>
      <c r="BX38" s="666"/>
      <c r="BY38" s="666"/>
      <c r="BZ38" s="666"/>
      <c r="CA38" s="666"/>
      <c r="CB38" s="666"/>
      <c r="CC38" s="666"/>
      <c r="CD38" s="666"/>
      <c r="CE38" s="666"/>
      <c r="CF38" s="666"/>
      <c r="CG38" s="666"/>
      <c r="CH38" s="666"/>
      <c r="CI38" s="666"/>
      <c r="CJ38" s="666"/>
      <c r="CK38" s="666"/>
      <c r="CL38" s="666"/>
      <c r="CM38" s="666"/>
      <c r="CN38" s="666"/>
      <c r="CO38" s="666"/>
      <c r="CP38" s="666"/>
      <c r="CQ38" s="666"/>
      <c r="CR38" s="666"/>
      <c r="CS38" s="666"/>
      <c r="CT38" s="666"/>
      <c r="CU38" s="666"/>
      <c r="CV38" s="666"/>
      <c r="CW38" s="666"/>
      <c r="CX38" s="666"/>
      <c r="CY38" s="666"/>
      <c r="CZ38" s="666"/>
      <c r="DA38" s="666"/>
      <c r="DB38" s="666"/>
      <c r="DC38" s="666"/>
      <c r="DD38" s="666"/>
      <c r="DE38" s="666"/>
      <c r="DF38" s="666"/>
      <c r="DG38" s="666"/>
      <c r="DH38" s="666"/>
      <c r="DI38" s="666"/>
      <c r="DJ38" s="666"/>
      <c r="DK38" s="666"/>
      <c r="DL38" s="666"/>
      <c r="DM38" s="666"/>
      <c r="DN38" s="666"/>
      <c r="DO38" s="666"/>
      <c r="DP38" s="666"/>
      <c r="DQ38" s="666"/>
      <c r="DR38" s="666"/>
      <c r="DS38" s="666"/>
      <c r="DT38" s="666"/>
      <c r="DU38" s="666"/>
      <c r="DV38" s="666"/>
      <c r="DW38" s="666"/>
      <c r="DX38" s="666"/>
      <c r="DY38" s="666"/>
      <c r="DZ38" s="666"/>
      <c r="EA38" s="666"/>
      <c r="EB38" s="666"/>
      <c r="EC38" s="666"/>
      <c r="ED38" s="666"/>
      <c r="EE38" s="666"/>
      <c r="EF38" s="666"/>
      <c r="EG38" s="666"/>
      <c r="EH38" s="666"/>
      <c r="EI38" s="666"/>
      <c r="EJ38" s="666"/>
      <c r="EK38" s="666"/>
      <c r="EL38" s="666"/>
      <c r="EM38" s="666"/>
      <c r="EN38" s="666"/>
      <c r="EO38" s="666"/>
      <c r="EP38" s="666"/>
      <c r="EQ38" s="666"/>
      <c r="ER38" s="666"/>
      <c r="ES38" s="666"/>
      <c r="ET38" s="666"/>
      <c r="EU38" s="666"/>
      <c r="EV38" s="666"/>
      <c r="EW38" s="666"/>
      <c r="EX38" s="666"/>
      <c r="EY38" s="666"/>
      <c r="EZ38" s="666"/>
      <c r="FA38" s="666"/>
      <c r="FB38" s="666"/>
      <c r="FC38" s="666"/>
      <c r="FD38" s="666"/>
      <c r="FE38" s="666"/>
      <c r="FF38" s="666"/>
      <c r="FG38" s="666"/>
      <c r="FH38" s="666"/>
      <c r="FI38" s="666"/>
      <c r="FJ38" s="666"/>
      <c r="FK38" s="666"/>
      <c r="FL38" s="666"/>
      <c r="FM38" s="666"/>
      <c r="FN38" s="666"/>
      <c r="FO38" s="666"/>
      <c r="FP38" s="666"/>
      <c r="FQ38" s="666"/>
      <c r="FR38" s="666"/>
      <c r="FS38" s="666"/>
      <c r="FT38" s="666"/>
      <c r="FU38" s="666"/>
      <c r="FV38" s="666"/>
      <c r="FW38" s="666"/>
      <c r="FX38" s="666"/>
      <c r="FY38" s="666"/>
      <c r="FZ38" s="666"/>
      <c r="GA38" s="666"/>
      <c r="GB38" s="666"/>
      <c r="GC38" s="666"/>
      <c r="GD38" s="666"/>
      <c r="GE38" s="666"/>
      <c r="GF38" s="666"/>
      <c r="GG38" s="666"/>
      <c r="GH38" s="666"/>
      <c r="GI38" s="666"/>
      <c r="GJ38" s="666"/>
      <c r="GK38" s="666"/>
      <c r="GL38" s="666"/>
      <c r="GM38" s="666"/>
      <c r="GN38" s="666"/>
      <c r="GO38" s="666"/>
      <c r="GP38" s="666"/>
      <c r="GQ38" s="666"/>
      <c r="GR38" s="666"/>
      <c r="GS38" s="666"/>
      <c r="GT38" s="666"/>
      <c r="GU38" s="666"/>
      <c r="GV38" s="666"/>
      <c r="GW38" s="666"/>
      <c r="GX38" s="666"/>
      <c r="GY38" s="666"/>
      <c r="GZ38" s="666"/>
      <c r="HA38" s="666"/>
      <c r="HB38" s="666"/>
      <c r="HC38" s="666"/>
      <c r="HD38" s="666"/>
      <c r="HE38" s="666"/>
      <c r="HF38" s="666"/>
      <c r="HG38" s="666"/>
      <c r="HH38" s="666"/>
      <c r="HI38" s="666"/>
      <c r="HJ38" s="666"/>
      <c r="HK38" s="666"/>
      <c r="HL38" s="666"/>
      <c r="HM38" s="666"/>
      <c r="HN38" s="666"/>
      <c r="HO38" s="666"/>
      <c r="HP38" s="666"/>
      <c r="HQ38" s="666"/>
      <c r="HR38" s="666"/>
      <c r="HS38" s="666"/>
      <c r="HT38" s="666"/>
      <c r="HU38" s="666"/>
      <c r="HV38" s="666"/>
      <c r="HW38" s="666"/>
      <c r="HX38" s="666"/>
      <c r="HY38" s="666"/>
      <c r="HZ38" s="666"/>
      <c r="IA38" s="666"/>
      <c r="IB38" s="666"/>
      <c r="IC38" s="666"/>
      <c r="ID38" s="666"/>
      <c r="IE38" s="666"/>
      <c r="IF38" s="666"/>
      <c r="IG38" s="666"/>
      <c r="IH38" s="666"/>
    </row>
    <row r="39" spans="1:242" s="706" customFormat="1" ht="12.75" customHeight="1">
      <c r="A39" s="717"/>
      <c r="B39" s="718"/>
      <c r="C39" s="718" t="s">
        <v>1749</v>
      </c>
      <c r="D39" s="719"/>
      <c r="E39" s="718"/>
      <c r="F39" s="708"/>
      <c r="G39" s="705"/>
      <c r="H39" s="705"/>
      <c r="I39" s="709"/>
      <c r="J39" s="705"/>
      <c r="K39" s="1014"/>
      <c r="L39" s="1014"/>
      <c r="M39" s="1150"/>
      <c r="N39" s="1150"/>
      <c r="O39" s="1150"/>
      <c r="P39" s="1150"/>
      <c r="Q39" s="1150"/>
      <c r="R39" s="1151"/>
      <c r="S39" s="1152"/>
      <c r="T39" s="666"/>
      <c r="U39" s="666"/>
      <c r="V39" s="666"/>
      <c r="W39" s="666"/>
      <c r="X39" s="666"/>
      <c r="Y39" s="666"/>
      <c r="Z39" s="666"/>
      <c r="AA39" s="666"/>
      <c r="AB39" s="666"/>
      <c r="AC39" s="666"/>
      <c r="AD39" s="666"/>
      <c r="AE39" s="666"/>
      <c r="AF39" s="666"/>
      <c r="AG39" s="666"/>
      <c r="AH39" s="666"/>
      <c r="AI39" s="666"/>
      <c r="AJ39" s="666"/>
      <c r="AK39" s="666"/>
      <c r="AL39" s="666"/>
      <c r="AM39" s="666"/>
      <c r="AN39" s="666"/>
      <c r="AO39" s="666"/>
      <c r="AP39" s="666"/>
      <c r="AQ39" s="666"/>
      <c r="AR39" s="666"/>
      <c r="AS39" s="666"/>
      <c r="AT39" s="666"/>
      <c r="AU39" s="666"/>
      <c r="AV39" s="666"/>
      <c r="AW39" s="666"/>
      <c r="AX39" s="666"/>
      <c r="AY39" s="666"/>
      <c r="AZ39" s="666"/>
      <c r="BA39" s="666"/>
      <c r="BB39" s="666"/>
      <c r="BC39" s="666"/>
      <c r="BD39" s="666"/>
      <c r="BE39" s="666"/>
      <c r="BF39" s="666"/>
      <c r="BG39" s="666"/>
      <c r="BH39" s="666"/>
      <c r="BI39" s="666"/>
      <c r="BJ39" s="666"/>
      <c r="BK39" s="666"/>
      <c r="BL39" s="666"/>
      <c r="BM39" s="666"/>
      <c r="BN39" s="666"/>
      <c r="BO39" s="666"/>
      <c r="BP39" s="666"/>
      <c r="BQ39" s="666"/>
      <c r="BR39" s="666"/>
      <c r="BS39" s="666"/>
      <c r="BT39" s="666"/>
      <c r="BU39" s="666"/>
      <c r="BV39" s="666"/>
      <c r="BW39" s="666"/>
      <c r="BX39" s="666"/>
      <c r="BY39" s="666"/>
      <c r="BZ39" s="666"/>
      <c r="CA39" s="666"/>
      <c r="CB39" s="666"/>
      <c r="CC39" s="666"/>
      <c r="CD39" s="666"/>
      <c r="CE39" s="666"/>
      <c r="CF39" s="666"/>
      <c r="CG39" s="666"/>
      <c r="CH39" s="666"/>
      <c r="CI39" s="666"/>
      <c r="CJ39" s="666"/>
      <c r="CK39" s="666"/>
      <c r="CL39" s="666"/>
      <c r="CM39" s="666"/>
      <c r="CN39" s="666"/>
      <c r="CO39" s="666"/>
      <c r="CP39" s="666"/>
      <c r="CQ39" s="666"/>
      <c r="CR39" s="666"/>
      <c r="CS39" s="666"/>
      <c r="CT39" s="666"/>
      <c r="CU39" s="666"/>
      <c r="CV39" s="666"/>
      <c r="CW39" s="666"/>
      <c r="CX39" s="666"/>
      <c r="CY39" s="666"/>
      <c r="CZ39" s="666"/>
      <c r="DA39" s="666"/>
      <c r="DB39" s="666"/>
      <c r="DC39" s="666"/>
      <c r="DD39" s="666"/>
      <c r="DE39" s="666"/>
      <c r="DF39" s="666"/>
      <c r="DG39" s="666"/>
      <c r="DH39" s="666"/>
      <c r="DI39" s="666"/>
      <c r="DJ39" s="666"/>
      <c r="DK39" s="666"/>
      <c r="DL39" s="666"/>
      <c r="DM39" s="666"/>
      <c r="DN39" s="666"/>
      <c r="DO39" s="666"/>
      <c r="DP39" s="666"/>
      <c r="DQ39" s="666"/>
      <c r="DR39" s="666"/>
      <c r="DS39" s="666"/>
      <c r="DT39" s="666"/>
      <c r="DU39" s="666"/>
      <c r="DV39" s="666"/>
      <c r="DW39" s="666"/>
      <c r="DX39" s="666"/>
      <c r="DY39" s="666"/>
      <c r="DZ39" s="666"/>
      <c r="EA39" s="666"/>
      <c r="EB39" s="666"/>
      <c r="EC39" s="666"/>
      <c r="ED39" s="666"/>
      <c r="EE39" s="666"/>
      <c r="EF39" s="666"/>
      <c r="EG39" s="666"/>
      <c r="EH39" s="666"/>
      <c r="EI39" s="666"/>
      <c r="EJ39" s="666"/>
      <c r="EK39" s="666"/>
      <c r="EL39" s="666"/>
      <c r="EM39" s="666"/>
      <c r="EN39" s="666"/>
      <c r="EO39" s="666"/>
      <c r="EP39" s="666"/>
      <c r="EQ39" s="666"/>
      <c r="ER39" s="666"/>
      <c r="ES39" s="666"/>
      <c r="ET39" s="666"/>
      <c r="EU39" s="666"/>
      <c r="EV39" s="666"/>
      <c r="EW39" s="666"/>
      <c r="EX39" s="666"/>
      <c r="EY39" s="666"/>
      <c r="EZ39" s="666"/>
      <c r="FA39" s="666"/>
      <c r="FB39" s="666"/>
      <c r="FC39" s="666"/>
      <c r="FD39" s="666"/>
      <c r="FE39" s="666"/>
      <c r="FF39" s="666"/>
      <c r="FG39" s="666"/>
      <c r="FH39" s="666"/>
      <c r="FI39" s="666"/>
      <c r="FJ39" s="666"/>
      <c r="FK39" s="666"/>
      <c r="FL39" s="666"/>
      <c r="FM39" s="666"/>
      <c r="FN39" s="666"/>
      <c r="FO39" s="666"/>
      <c r="FP39" s="666"/>
      <c r="FQ39" s="666"/>
      <c r="FR39" s="666"/>
      <c r="FS39" s="666"/>
      <c r="FT39" s="666"/>
      <c r="FU39" s="666"/>
      <c r="FV39" s="666"/>
      <c r="FW39" s="666"/>
      <c r="FX39" s="666"/>
      <c r="FY39" s="666"/>
      <c r="FZ39" s="666"/>
      <c r="GA39" s="666"/>
      <c r="GB39" s="666"/>
      <c r="GC39" s="666"/>
      <c r="GD39" s="666"/>
      <c r="GE39" s="666"/>
      <c r="GF39" s="666"/>
      <c r="GG39" s="666"/>
      <c r="GH39" s="666"/>
      <c r="GI39" s="666"/>
      <c r="GJ39" s="666"/>
      <c r="GK39" s="666"/>
      <c r="GL39" s="666"/>
      <c r="GM39" s="666"/>
      <c r="GN39" s="666"/>
      <c r="GO39" s="666"/>
      <c r="GP39" s="666"/>
      <c r="GQ39" s="666"/>
      <c r="GR39" s="666"/>
      <c r="GS39" s="666"/>
      <c r="GT39" s="666"/>
      <c r="GU39" s="666"/>
      <c r="GV39" s="666"/>
      <c r="GW39" s="666"/>
      <c r="GX39" s="666"/>
      <c r="GY39" s="666"/>
      <c r="GZ39" s="666"/>
      <c r="HA39" s="666"/>
      <c r="HB39" s="666"/>
      <c r="HC39" s="666"/>
      <c r="HD39" s="666"/>
      <c r="HE39" s="666"/>
      <c r="HF39" s="666"/>
      <c r="HG39" s="666"/>
      <c r="HH39" s="666"/>
      <c r="HI39" s="666"/>
      <c r="HJ39" s="666"/>
      <c r="HK39" s="666"/>
      <c r="HL39" s="666"/>
      <c r="HM39" s="666"/>
      <c r="HN39" s="666"/>
      <c r="HO39" s="666"/>
      <c r="HP39" s="666"/>
      <c r="HQ39" s="666"/>
      <c r="HR39" s="666"/>
      <c r="HS39" s="666"/>
      <c r="HT39" s="666"/>
      <c r="HU39" s="666"/>
      <c r="HV39" s="666"/>
      <c r="HW39" s="666"/>
      <c r="HX39" s="666"/>
      <c r="HY39" s="666"/>
      <c r="HZ39" s="666"/>
      <c r="IA39" s="666"/>
      <c r="IB39" s="666"/>
      <c r="IC39" s="666"/>
      <c r="ID39" s="666"/>
      <c r="IE39" s="666"/>
      <c r="IF39" s="666"/>
      <c r="IG39" s="666"/>
      <c r="IH39" s="666"/>
    </row>
    <row r="40" spans="1:242" s="771" customFormat="1" ht="12.75" customHeight="1">
      <c r="A40" s="765"/>
      <c r="B40" s="766"/>
      <c r="C40" s="766" t="s">
        <v>1750</v>
      </c>
      <c r="D40" s="767"/>
      <c r="E40" s="766"/>
      <c r="F40" s="768"/>
      <c r="G40" s="769"/>
      <c r="H40" s="769"/>
      <c r="I40" s="770"/>
      <c r="J40" s="705"/>
      <c r="K40" s="1014"/>
      <c r="L40" s="1014"/>
      <c r="M40" s="1150"/>
      <c r="N40" s="1150"/>
      <c r="O40" s="1150"/>
      <c r="P40" s="1150"/>
      <c r="Q40" s="1150"/>
      <c r="R40" s="1151"/>
      <c r="S40" s="1152"/>
      <c r="T40" s="666"/>
      <c r="U40" s="666"/>
      <c r="V40" s="666"/>
      <c r="W40" s="666"/>
      <c r="X40" s="666"/>
      <c r="Y40" s="666"/>
      <c r="Z40" s="666"/>
      <c r="AA40" s="666"/>
      <c r="AB40" s="666"/>
      <c r="AC40" s="666"/>
      <c r="AD40" s="666"/>
      <c r="AE40" s="666"/>
      <c r="AF40" s="666"/>
      <c r="AG40" s="666"/>
      <c r="AH40" s="666"/>
      <c r="AI40" s="666"/>
      <c r="AJ40" s="666"/>
      <c r="AK40" s="666"/>
      <c r="AL40" s="666"/>
      <c r="AM40" s="666"/>
      <c r="AN40" s="666"/>
      <c r="AO40" s="666"/>
      <c r="AP40" s="666"/>
      <c r="AQ40" s="666"/>
      <c r="AR40" s="666"/>
      <c r="AS40" s="666"/>
      <c r="AT40" s="666"/>
      <c r="AU40" s="666"/>
      <c r="AV40" s="666"/>
      <c r="AW40" s="666"/>
      <c r="AX40" s="666"/>
      <c r="AY40" s="666"/>
      <c r="AZ40" s="666"/>
      <c r="BA40" s="666"/>
      <c r="BB40" s="666"/>
      <c r="BC40" s="666"/>
      <c r="BD40" s="666"/>
      <c r="BE40" s="666"/>
      <c r="BF40" s="666"/>
      <c r="BG40" s="666"/>
      <c r="BH40" s="666"/>
      <c r="BI40" s="666"/>
      <c r="BJ40" s="666"/>
      <c r="BK40" s="666"/>
      <c r="BL40" s="666"/>
      <c r="BM40" s="666"/>
      <c r="BN40" s="666"/>
      <c r="BO40" s="666"/>
      <c r="BP40" s="666"/>
      <c r="BQ40" s="666"/>
      <c r="BR40" s="666"/>
      <c r="BS40" s="666"/>
      <c r="BT40" s="666"/>
      <c r="BU40" s="666"/>
      <c r="BV40" s="666"/>
      <c r="BW40" s="666"/>
      <c r="BX40" s="666"/>
      <c r="BY40" s="666"/>
      <c r="BZ40" s="666"/>
      <c r="CA40" s="666"/>
      <c r="CB40" s="666"/>
      <c r="CC40" s="666"/>
      <c r="CD40" s="666"/>
      <c r="CE40" s="666"/>
      <c r="CF40" s="666"/>
      <c r="CG40" s="666"/>
      <c r="CH40" s="666"/>
      <c r="CI40" s="666"/>
      <c r="CJ40" s="666"/>
      <c r="CK40" s="666"/>
      <c r="CL40" s="666"/>
      <c r="CM40" s="666"/>
      <c r="CN40" s="666"/>
      <c r="CO40" s="666"/>
      <c r="CP40" s="666"/>
      <c r="CQ40" s="666"/>
      <c r="CR40" s="666"/>
      <c r="CS40" s="666"/>
      <c r="CT40" s="666"/>
      <c r="CU40" s="666"/>
      <c r="CV40" s="666"/>
      <c r="CW40" s="666"/>
      <c r="CX40" s="666"/>
      <c r="CY40" s="666"/>
      <c r="CZ40" s="666"/>
      <c r="DA40" s="666"/>
      <c r="DB40" s="666"/>
      <c r="DC40" s="666"/>
      <c r="DD40" s="666"/>
      <c r="DE40" s="666"/>
      <c r="DF40" s="666"/>
      <c r="DG40" s="666"/>
      <c r="DH40" s="666"/>
      <c r="DI40" s="666"/>
      <c r="DJ40" s="666"/>
      <c r="DK40" s="666"/>
      <c r="DL40" s="666"/>
      <c r="DM40" s="666"/>
      <c r="DN40" s="666"/>
      <c r="DO40" s="666"/>
      <c r="DP40" s="666"/>
      <c r="DQ40" s="666"/>
      <c r="DR40" s="666"/>
      <c r="DS40" s="666"/>
      <c r="DT40" s="666"/>
      <c r="DU40" s="666"/>
      <c r="DV40" s="666"/>
      <c r="DW40" s="666"/>
      <c r="DX40" s="666"/>
      <c r="DY40" s="666"/>
      <c r="DZ40" s="666"/>
      <c r="EA40" s="666"/>
      <c r="EB40" s="666"/>
      <c r="EC40" s="666"/>
      <c r="ED40" s="666"/>
      <c r="EE40" s="666"/>
      <c r="EF40" s="666"/>
      <c r="EG40" s="666"/>
      <c r="EH40" s="666"/>
      <c r="EI40" s="666"/>
      <c r="EJ40" s="666"/>
      <c r="EK40" s="666"/>
      <c r="EL40" s="666"/>
      <c r="EM40" s="666"/>
      <c r="EN40" s="666"/>
      <c r="EO40" s="666"/>
      <c r="EP40" s="666"/>
      <c r="EQ40" s="666"/>
      <c r="ER40" s="666"/>
      <c r="ES40" s="666"/>
      <c r="ET40" s="666"/>
      <c r="EU40" s="666"/>
      <c r="EV40" s="666"/>
      <c r="EW40" s="666"/>
      <c r="EX40" s="666"/>
      <c r="EY40" s="666"/>
      <c r="EZ40" s="666"/>
      <c r="FA40" s="666"/>
      <c r="FB40" s="666"/>
      <c r="FC40" s="666"/>
      <c r="FD40" s="666"/>
      <c r="FE40" s="666"/>
      <c r="FF40" s="666"/>
      <c r="FG40" s="666"/>
      <c r="FH40" s="666"/>
      <c r="FI40" s="666"/>
      <c r="FJ40" s="666"/>
      <c r="FK40" s="666"/>
      <c r="FL40" s="666"/>
      <c r="FM40" s="666"/>
      <c r="FN40" s="666"/>
      <c r="FO40" s="666"/>
      <c r="FP40" s="666"/>
      <c r="FQ40" s="666"/>
      <c r="FR40" s="666"/>
      <c r="FS40" s="666"/>
      <c r="FT40" s="666"/>
      <c r="FU40" s="666"/>
      <c r="FV40" s="666"/>
      <c r="FW40" s="666"/>
      <c r="FX40" s="666"/>
      <c r="FY40" s="666"/>
      <c r="FZ40" s="666"/>
      <c r="GA40" s="666"/>
      <c r="GB40" s="666"/>
      <c r="GC40" s="666"/>
      <c r="GD40" s="666"/>
      <c r="GE40" s="666"/>
      <c r="GF40" s="666"/>
      <c r="GG40" s="666"/>
      <c r="GH40" s="666"/>
      <c r="GI40" s="666"/>
      <c r="GJ40" s="666"/>
      <c r="GK40" s="666"/>
      <c r="GL40" s="666"/>
      <c r="GM40" s="666"/>
      <c r="GN40" s="666"/>
      <c r="GO40" s="666"/>
      <c r="GP40" s="666"/>
      <c r="GQ40" s="666"/>
      <c r="GR40" s="666"/>
      <c r="GS40" s="666"/>
      <c r="GT40" s="666"/>
      <c r="GU40" s="666"/>
      <c r="GV40" s="666"/>
      <c r="GW40" s="666"/>
      <c r="GX40" s="666"/>
      <c r="GY40" s="666"/>
      <c r="GZ40" s="666"/>
      <c r="HA40" s="666"/>
      <c r="HB40" s="666"/>
      <c r="HC40" s="666"/>
      <c r="HD40" s="666"/>
      <c r="HE40" s="666"/>
      <c r="HF40" s="666"/>
      <c r="HG40" s="666"/>
      <c r="HH40" s="666"/>
      <c r="HI40" s="666"/>
      <c r="HJ40" s="666"/>
      <c r="HK40" s="666"/>
      <c r="HL40" s="666"/>
      <c r="HM40" s="666"/>
      <c r="HN40" s="666"/>
      <c r="HO40" s="666"/>
      <c r="HP40" s="666"/>
      <c r="HQ40" s="666"/>
      <c r="HR40" s="666"/>
      <c r="HS40" s="666"/>
      <c r="HT40" s="666"/>
      <c r="HU40" s="666"/>
      <c r="HV40" s="666"/>
      <c r="HW40" s="666"/>
      <c r="HX40" s="666"/>
      <c r="HY40" s="666"/>
      <c r="HZ40" s="666"/>
      <c r="IA40" s="666"/>
      <c r="IB40" s="666"/>
      <c r="IC40" s="666"/>
      <c r="ID40" s="666"/>
      <c r="IE40" s="666"/>
      <c r="IF40" s="666"/>
      <c r="IG40" s="666"/>
      <c r="IH40" s="666"/>
    </row>
    <row r="41" spans="1:242" s="734" customFormat="1" ht="12.75" customHeight="1">
      <c r="A41" s="727">
        <v>241005</v>
      </c>
      <c r="B41" s="728" t="s">
        <v>1751</v>
      </c>
      <c r="C41" s="728" t="s">
        <v>1752</v>
      </c>
      <c r="D41" s="730">
        <v>3</v>
      </c>
      <c r="E41" s="728" t="s">
        <v>40</v>
      </c>
      <c r="F41" s="460" t="s">
        <v>1753</v>
      </c>
      <c r="G41" s="732">
        <v>1</v>
      </c>
      <c r="H41" s="732">
        <v>4</v>
      </c>
      <c r="I41" s="733">
        <v>2</v>
      </c>
      <c r="J41" s="732"/>
      <c r="K41" s="1015"/>
      <c r="L41" s="1015"/>
      <c r="M41" s="1156"/>
      <c r="N41" s="1156"/>
      <c r="O41" s="1156"/>
      <c r="P41" s="1156"/>
      <c r="Q41" s="1156"/>
      <c r="R41" s="1157"/>
      <c r="S41" s="1158"/>
      <c r="T41" s="666"/>
      <c r="U41" s="666"/>
      <c r="V41" s="666"/>
      <c r="W41" s="666"/>
      <c r="X41" s="666"/>
      <c r="Y41" s="666"/>
      <c r="Z41" s="666"/>
      <c r="AA41" s="666"/>
      <c r="AB41" s="666"/>
      <c r="AC41" s="666"/>
      <c r="AD41" s="666"/>
      <c r="AE41" s="666"/>
      <c r="AF41" s="666"/>
      <c r="AG41" s="666"/>
      <c r="AH41" s="666"/>
      <c r="AI41" s="666"/>
      <c r="AJ41" s="666"/>
      <c r="AK41" s="666"/>
      <c r="AL41" s="666"/>
      <c r="AM41" s="666"/>
      <c r="AN41" s="666"/>
      <c r="AO41" s="666"/>
      <c r="AP41" s="666"/>
      <c r="AQ41" s="666"/>
      <c r="AR41" s="666"/>
      <c r="AS41" s="666"/>
      <c r="AT41" s="666"/>
      <c r="AU41" s="666"/>
      <c r="AV41" s="666"/>
      <c r="AW41" s="666"/>
      <c r="AX41" s="666"/>
      <c r="AY41" s="666"/>
      <c r="AZ41" s="666"/>
      <c r="BA41" s="666"/>
      <c r="BB41" s="666"/>
      <c r="BC41" s="666"/>
      <c r="BD41" s="666"/>
      <c r="BE41" s="666"/>
      <c r="BF41" s="666"/>
      <c r="BG41" s="666"/>
      <c r="BH41" s="666"/>
      <c r="BI41" s="666"/>
      <c r="BJ41" s="666"/>
      <c r="BK41" s="666"/>
      <c r="BL41" s="666"/>
      <c r="BM41" s="666"/>
      <c r="BN41" s="666"/>
      <c r="BO41" s="666"/>
      <c r="BP41" s="666"/>
      <c r="BQ41" s="666"/>
      <c r="BR41" s="666"/>
      <c r="BS41" s="666"/>
      <c r="BT41" s="666"/>
      <c r="BU41" s="666"/>
      <c r="BV41" s="666"/>
      <c r="BW41" s="666"/>
      <c r="BX41" s="666"/>
      <c r="BY41" s="666"/>
      <c r="BZ41" s="666"/>
      <c r="CA41" s="666"/>
      <c r="CB41" s="666"/>
      <c r="CC41" s="666"/>
      <c r="CD41" s="666"/>
      <c r="CE41" s="666"/>
      <c r="CF41" s="666"/>
      <c r="CG41" s="666"/>
      <c r="CH41" s="666"/>
      <c r="CI41" s="666"/>
      <c r="CJ41" s="666"/>
      <c r="CK41" s="666"/>
      <c r="CL41" s="666"/>
      <c r="CM41" s="666"/>
      <c r="CN41" s="666"/>
      <c r="CO41" s="666"/>
      <c r="CP41" s="666"/>
      <c r="CQ41" s="666"/>
      <c r="CR41" s="666"/>
      <c r="CS41" s="666"/>
      <c r="CT41" s="666"/>
      <c r="CU41" s="666"/>
      <c r="CV41" s="666"/>
      <c r="CW41" s="666"/>
      <c r="CX41" s="666"/>
      <c r="CY41" s="666"/>
      <c r="CZ41" s="666"/>
      <c r="DA41" s="666"/>
      <c r="DB41" s="666"/>
      <c r="DC41" s="666"/>
      <c r="DD41" s="666"/>
      <c r="DE41" s="666"/>
      <c r="DF41" s="666"/>
      <c r="DG41" s="666"/>
      <c r="DH41" s="666"/>
      <c r="DI41" s="666"/>
      <c r="DJ41" s="666"/>
      <c r="DK41" s="666"/>
      <c r="DL41" s="666"/>
      <c r="DM41" s="666"/>
      <c r="DN41" s="666"/>
      <c r="DO41" s="666"/>
      <c r="DP41" s="666"/>
      <c r="DQ41" s="666"/>
      <c r="DR41" s="666"/>
      <c r="DS41" s="666"/>
      <c r="DT41" s="666"/>
      <c r="DU41" s="666"/>
      <c r="DV41" s="666"/>
      <c r="DW41" s="666"/>
      <c r="DX41" s="666"/>
      <c r="DY41" s="666"/>
      <c r="DZ41" s="666"/>
      <c r="EA41" s="666"/>
      <c r="EB41" s="666"/>
      <c r="EC41" s="666"/>
      <c r="ED41" s="666"/>
      <c r="EE41" s="666"/>
      <c r="EF41" s="666"/>
      <c r="EG41" s="666"/>
      <c r="EH41" s="666"/>
      <c r="EI41" s="666"/>
      <c r="EJ41" s="666"/>
      <c r="EK41" s="666"/>
      <c r="EL41" s="666"/>
      <c r="EM41" s="666"/>
      <c r="EN41" s="666"/>
      <c r="EO41" s="666"/>
      <c r="EP41" s="666"/>
      <c r="EQ41" s="666"/>
      <c r="ER41" s="666"/>
      <c r="ES41" s="666"/>
      <c r="ET41" s="666"/>
      <c r="EU41" s="666"/>
      <c r="EV41" s="666"/>
      <c r="EW41" s="666"/>
      <c r="EX41" s="666"/>
      <c r="EY41" s="666"/>
      <c r="EZ41" s="666"/>
      <c r="FA41" s="666"/>
      <c r="FB41" s="666"/>
      <c r="FC41" s="666"/>
      <c r="FD41" s="666"/>
      <c r="FE41" s="666"/>
      <c r="FF41" s="666"/>
      <c r="FG41" s="666"/>
      <c r="FH41" s="666"/>
      <c r="FI41" s="666"/>
      <c r="FJ41" s="666"/>
      <c r="FK41" s="666"/>
      <c r="FL41" s="666"/>
      <c r="FM41" s="666"/>
      <c r="FN41" s="666"/>
      <c r="FO41" s="666"/>
      <c r="FP41" s="666"/>
      <c r="FQ41" s="666"/>
      <c r="FR41" s="666"/>
      <c r="FS41" s="666"/>
      <c r="FT41" s="666"/>
      <c r="FU41" s="666"/>
      <c r="FV41" s="666"/>
      <c r="FW41" s="666"/>
      <c r="FX41" s="666"/>
      <c r="FY41" s="666"/>
      <c r="FZ41" s="666"/>
      <c r="GA41" s="666"/>
      <c r="GB41" s="666"/>
      <c r="GC41" s="666"/>
      <c r="GD41" s="666"/>
      <c r="GE41" s="666"/>
      <c r="GF41" s="666"/>
      <c r="GG41" s="666"/>
      <c r="GH41" s="666"/>
      <c r="GI41" s="666"/>
      <c r="GJ41" s="666"/>
      <c r="GK41" s="666"/>
      <c r="GL41" s="666"/>
      <c r="GM41" s="666"/>
      <c r="GN41" s="666"/>
      <c r="GO41" s="666"/>
      <c r="GP41" s="666"/>
      <c r="GQ41" s="666"/>
      <c r="GR41" s="666"/>
      <c r="GS41" s="666"/>
      <c r="GT41" s="666"/>
      <c r="GU41" s="666"/>
      <c r="GV41" s="666"/>
      <c r="GW41" s="666"/>
      <c r="GX41" s="666"/>
      <c r="GY41" s="666"/>
      <c r="GZ41" s="666"/>
      <c r="HA41" s="666"/>
      <c r="HB41" s="666"/>
      <c r="HC41" s="666"/>
      <c r="HD41" s="666"/>
      <c r="HE41" s="666"/>
      <c r="HF41" s="666"/>
      <c r="HG41" s="666"/>
      <c r="HH41" s="666"/>
      <c r="HI41" s="666"/>
      <c r="HJ41" s="666"/>
      <c r="HK41" s="666"/>
      <c r="HL41" s="666"/>
      <c r="HM41" s="666"/>
      <c r="HN41" s="666"/>
      <c r="HO41" s="666"/>
      <c r="HP41" s="666"/>
      <c r="HQ41" s="666"/>
      <c r="HR41" s="666"/>
      <c r="HS41" s="666"/>
      <c r="HT41" s="666"/>
      <c r="HU41" s="666"/>
      <c r="HV41" s="666"/>
      <c r="HW41" s="666"/>
      <c r="HX41" s="666"/>
      <c r="HY41" s="666"/>
      <c r="HZ41" s="666"/>
      <c r="IA41" s="666"/>
      <c r="IB41" s="666"/>
      <c r="IC41" s="666"/>
      <c r="ID41" s="666"/>
      <c r="IE41" s="666"/>
      <c r="IF41" s="666"/>
      <c r="IG41" s="666"/>
      <c r="IH41" s="666"/>
    </row>
    <row r="42" spans="1:242" s="706" customFormat="1" ht="12.75" customHeight="1">
      <c r="A42" s="717"/>
      <c r="B42" s="718"/>
      <c r="C42" s="718" t="s">
        <v>1754</v>
      </c>
      <c r="D42" s="719"/>
      <c r="E42" s="718"/>
      <c r="F42" s="708"/>
      <c r="G42" s="705"/>
      <c r="H42" s="705"/>
      <c r="I42" s="709"/>
      <c r="J42" s="705"/>
      <c r="K42" s="1014"/>
      <c r="L42" s="1014"/>
      <c r="M42" s="1150"/>
      <c r="N42" s="1150"/>
      <c r="O42" s="1150"/>
      <c r="P42" s="1150"/>
      <c r="Q42" s="1150"/>
      <c r="R42" s="1151"/>
      <c r="S42" s="1152"/>
      <c r="T42" s="666"/>
      <c r="U42" s="666"/>
      <c r="V42" s="666"/>
      <c r="W42" s="666"/>
      <c r="X42" s="666"/>
      <c r="Y42" s="666"/>
      <c r="Z42" s="666"/>
      <c r="AA42" s="666"/>
      <c r="AB42" s="666"/>
      <c r="AC42" s="666"/>
      <c r="AD42" s="666"/>
      <c r="AE42" s="666"/>
      <c r="AF42" s="666"/>
      <c r="AG42" s="666"/>
      <c r="AH42" s="666"/>
      <c r="AI42" s="666"/>
      <c r="AJ42" s="666"/>
      <c r="AK42" s="666"/>
      <c r="AL42" s="666"/>
      <c r="AM42" s="666"/>
      <c r="AN42" s="666"/>
      <c r="AO42" s="666"/>
      <c r="AP42" s="666"/>
      <c r="AQ42" s="666"/>
      <c r="AR42" s="666"/>
      <c r="AS42" s="666"/>
      <c r="AT42" s="666"/>
      <c r="AU42" s="666"/>
      <c r="AV42" s="666"/>
      <c r="AW42" s="666"/>
      <c r="AX42" s="666"/>
      <c r="AY42" s="666"/>
      <c r="AZ42" s="666"/>
      <c r="BA42" s="666"/>
      <c r="BB42" s="666"/>
      <c r="BC42" s="666"/>
      <c r="BD42" s="666"/>
      <c r="BE42" s="666"/>
      <c r="BF42" s="666"/>
      <c r="BG42" s="666"/>
      <c r="BH42" s="666"/>
      <c r="BI42" s="666"/>
      <c r="BJ42" s="666"/>
      <c r="BK42" s="666"/>
      <c r="BL42" s="666"/>
      <c r="BM42" s="666"/>
      <c r="BN42" s="666"/>
      <c r="BO42" s="666"/>
      <c r="BP42" s="666"/>
      <c r="BQ42" s="666"/>
      <c r="BR42" s="666"/>
      <c r="BS42" s="666"/>
      <c r="BT42" s="666"/>
      <c r="BU42" s="666"/>
      <c r="BV42" s="666"/>
      <c r="BW42" s="666"/>
      <c r="BX42" s="666"/>
      <c r="BY42" s="666"/>
      <c r="BZ42" s="666"/>
      <c r="CA42" s="666"/>
      <c r="CB42" s="666"/>
      <c r="CC42" s="666"/>
      <c r="CD42" s="666"/>
      <c r="CE42" s="666"/>
      <c r="CF42" s="666"/>
      <c r="CG42" s="666"/>
      <c r="CH42" s="666"/>
      <c r="CI42" s="666"/>
      <c r="CJ42" s="666"/>
      <c r="CK42" s="666"/>
      <c r="CL42" s="666"/>
      <c r="CM42" s="666"/>
      <c r="CN42" s="666"/>
      <c r="CO42" s="666"/>
      <c r="CP42" s="666"/>
      <c r="CQ42" s="666"/>
      <c r="CR42" s="666"/>
      <c r="CS42" s="666"/>
      <c r="CT42" s="666"/>
      <c r="CU42" s="666"/>
      <c r="CV42" s="666"/>
      <c r="CW42" s="666"/>
      <c r="CX42" s="666"/>
      <c r="CY42" s="666"/>
      <c r="CZ42" s="666"/>
      <c r="DA42" s="666"/>
      <c r="DB42" s="666"/>
      <c r="DC42" s="666"/>
      <c r="DD42" s="666"/>
      <c r="DE42" s="666"/>
      <c r="DF42" s="666"/>
      <c r="DG42" s="666"/>
      <c r="DH42" s="666"/>
      <c r="DI42" s="666"/>
      <c r="DJ42" s="666"/>
      <c r="DK42" s="666"/>
      <c r="DL42" s="666"/>
      <c r="DM42" s="666"/>
      <c r="DN42" s="666"/>
      <c r="DO42" s="666"/>
      <c r="DP42" s="666"/>
      <c r="DQ42" s="666"/>
      <c r="DR42" s="666"/>
      <c r="DS42" s="666"/>
      <c r="DT42" s="666"/>
      <c r="DU42" s="666"/>
      <c r="DV42" s="666"/>
      <c r="DW42" s="666"/>
      <c r="DX42" s="666"/>
      <c r="DY42" s="666"/>
      <c r="DZ42" s="666"/>
      <c r="EA42" s="666"/>
      <c r="EB42" s="666"/>
      <c r="EC42" s="666"/>
      <c r="ED42" s="666"/>
      <c r="EE42" s="666"/>
      <c r="EF42" s="666"/>
      <c r="EG42" s="666"/>
      <c r="EH42" s="666"/>
      <c r="EI42" s="666"/>
      <c r="EJ42" s="666"/>
      <c r="EK42" s="666"/>
      <c r="EL42" s="666"/>
      <c r="EM42" s="666"/>
      <c r="EN42" s="666"/>
      <c r="EO42" s="666"/>
      <c r="EP42" s="666"/>
      <c r="EQ42" s="666"/>
      <c r="ER42" s="666"/>
      <c r="ES42" s="666"/>
      <c r="ET42" s="666"/>
      <c r="EU42" s="666"/>
      <c r="EV42" s="666"/>
      <c r="EW42" s="666"/>
      <c r="EX42" s="666"/>
      <c r="EY42" s="666"/>
      <c r="EZ42" s="666"/>
      <c r="FA42" s="666"/>
      <c r="FB42" s="666"/>
      <c r="FC42" s="666"/>
      <c r="FD42" s="666"/>
      <c r="FE42" s="666"/>
      <c r="FF42" s="666"/>
      <c r="FG42" s="666"/>
      <c r="FH42" s="666"/>
      <c r="FI42" s="666"/>
      <c r="FJ42" s="666"/>
      <c r="FK42" s="666"/>
      <c r="FL42" s="666"/>
      <c r="FM42" s="666"/>
      <c r="FN42" s="666"/>
      <c r="FO42" s="666"/>
      <c r="FP42" s="666"/>
      <c r="FQ42" s="666"/>
      <c r="FR42" s="666"/>
      <c r="FS42" s="666"/>
      <c r="FT42" s="666"/>
      <c r="FU42" s="666"/>
      <c r="FV42" s="666"/>
      <c r="FW42" s="666"/>
      <c r="FX42" s="666"/>
      <c r="FY42" s="666"/>
      <c r="FZ42" s="666"/>
      <c r="GA42" s="666"/>
      <c r="GB42" s="666"/>
      <c r="GC42" s="666"/>
      <c r="GD42" s="666"/>
      <c r="GE42" s="666"/>
      <c r="GF42" s="666"/>
      <c r="GG42" s="666"/>
      <c r="GH42" s="666"/>
      <c r="GI42" s="666"/>
      <c r="GJ42" s="666"/>
      <c r="GK42" s="666"/>
      <c r="GL42" s="666"/>
      <c r="GM42" s="666"/>
      <c r="GN42" s="666"/>
      <c r="GO42" s="666"/>
      <c r="GP42" s="666"/>
      <c r="GQ42" s="666"/>
      <c r="GR42" s="666"/>
      <c r="GS42" s="666"/>
      <c r="GT42" s="666"/>
      <c r="GU42" s="666"/>
      <c r="GV42" s="666"/>
      <c r="GW42" s="666"/>
      <c r="GX42" s="666"/>
      <c r="GY42" s="666"/>
      <c r="GZ42" s="666"/>
      <c r="HA42" s="666"/>
      <c r="HB42" s="666"/>
      <c r="HC42" s="666"/>
      <c r="HD42" s="666"/>
      <c r="HE42" s="666"/>
      <c r="HF42" s="666"/>
      <c r="HG42" s="666"/>
      <c r="HH42" s="666"/>
      <c r="HI42" s="666"/>
      <c r="HJ42" s="666"/>
      <c r="HK42" s="666"/>
      <c r="HL42" s="666"/>
      <c r="HM42" s="666"/>
      <c r="HN42" s="666"/>
      <c r="HO42" s="666"/>
      <c r="HP42" s="666"/>
      <c r="HQ42" s="666"/>
      <c r="HR42" s="666"/>
      <c r="HS42" s="666"/>
      <c r="HT42" s="666"/>
      <c r="HU42" s="666"/>
      <c r="HV42" s="666"/>
      <c r="HW42" s="666"/>
      <c r="HX42" s="666"/>
      <c r="HY42" s="666"/>
      <c r="HZ42" s="666"/>
      <c r="IA42" s="666"/>
      <c r="IB42" s="666"/>
      <c r="IC42" s="666"/>
      <c r="ID42" s="666"/>
      <c r="IE42" s="666"/>
      <c r="IF42" s="666"/>
      <c r="IG42" s="666"/>
      <c r="IH42" s="666"/>
    </row>
    <row r="43" spans="1:242" s="771" customFormat="1" ht="12.75" customHeight="1">
      <c r="A43" s="765"/>
      <c r="B43" s="766"/>
      <c r="C43" s="766" t="s">
        <v>1755</v>
      </c>
      <c r="D43" s="767"/>
      <c r="E43" s="766"/>
      <c r="F43" s="768"/>
      <c r="G43" s="769"/>
      <c r="H43" s="769"/>
      <c r="I43" s="770"/>
      <c r="J43" s="769"/>
      <c r="K43" s="1020"/>
      <c r="L43" s="1020"/>
      <c r="M43" s="1171"/>
      <c r="N43" s="1171"/>
      <c r="O43" s="1171"/>
      <c r="P43" s="1171"/>
      <c r="Q43" s="1171"/>
      <c r="R43" s="1172"/>
      <c r="S43" s="1173"/>
      <c r="T43" s="666"/>
      <c r="U43" s="666"/>
      <c r="V43" s="666"/>
      <c r="W43" s="666"/>
      <c r="X43" s="666"/>
      <c r="Y43" s="666"/>
      <c r="Z43" s="666"/>
      <c r="AA43" s="666"/>
      <c r="AB43" s="666"/>
      <c r="AC43" s="666"/>
      <c r="AD43" s="666"/>
      <c r="AE43" s="666"/>
      <c r="AF43" s="666"/>
      <c r="AG43" s="666"/>
      <c r="AH43" s="666"/>
      <c r="AI43" s="666"/>
      <c r="AJ43" s="666"/>
      <c r="AK43" s="666"/>
      <c r="AL43" s="666"/>
      <c r="AM43" s="666"/>
      <c r="AN43" s="666"/>
      <c r="AO43" s="666"/>
      <c r="AP43" s="666"/>
      <c r="AQ43" s="666"/>
      <c r="AR43" s="666"/>
      <c r="AS43" s="666"/>
      <c r="AT43" s="666"/>
      <c r="AU43" s="666"/>
      <c r="AV43" s="666"/>
      <c r="AW43" s="666"/>
      <c r="AX43" s="666"/>
      <c r="AY43" s="666"/>
      <c r="AZ43" s="666"/>
      <c r="BA43" s="666"/>
      <c r="BB43" s="666"/>
      <c r="BC43" s="666"/>
      <c r="BD43" s="666"/>
      <c r="BE43" s="666"/>
      <c r="BF43" s="666"/>
      <c r="BG43" s="666"/>
      <c r="BH43" s="666"/>
      <c r="BI43" s="666"/>
      <c r="BJ43" s="666"/>
      <c r="BK43" s="666"/>
      <c r="BL43" s="666"/>
      <c r="BM43" s="666"/>
      <c r="BN43" s="666"/>
      <c r="BO43" s="666"/>
      <c r="BP43" s="666"/>
      <c r="BQ43" s="666"/>
      <c r="BR43" s="666"/>
      <c r="BS43" s="666"/>
      <c r="BT43" s="666"/>
      <c r="BU43" s="666"/>
      <c r="BV43" s="666"/>
      <c r="BW43" s="666"/>
      <c r="BX43" s="666"/>
      <c r="BY43" s="666"/>
      <c r="BZ43" s="666"/>
      <c r="CA43" s="666"/>
      <c r="CB43" s="666"/>
      <c r="CC43" s="666"/>
      <c r="CD43" s="666"/>
      <c r="CE43" s="666"/>
      <c r="CF43" s="666"/>
      <c r="CG43" s="666"/>
      <c r="CH43" s="666"/>
      <c r="CI43" s="666"/>
      <c r="CJ43" s="666"/>
      <c r="CK43" s="666"/>
      <c r="CL43" s="666"/>
      <c r="CM43" s="666"/>
      <c r="CN43" s="666"/>
      <c r="CO43" s="666"/>
      <c r="CP43" s="666"/>
      <c r="CQ43" s="666"/>
      <c r="CR43" s="666"/>
      <c r="CS43" s="666"/>
      <c r="CT43" s="666"/>
      <c r="CU43" s="666"/>
      <c r="CV43" s="666"/>
      <c r="CW43" s="666"/>
      <c r="CX43" s="666"/>
      <c r="CY43" s="666"/>
      <c r="CZ43" s="666"/>
      <c r="DA43" s="666"/>
      <c r="DB43" s="666"/>
      <c r="DC43" s="666"/>
      <c r="DD43" s="666"/>
      <c r="DE43" s="666"/>
      <c r="DF43" s="666"/>
      <c r="DG43" s="666"/>
      <c r="DH43" s="666"/>
      <c r="DI43" s="666"/>
      <c r="DJ43" s="666"/>
      <c r="DK43" s="666"/>
      <c r="DL43" s="666"/>
      <c r="DM43" s="666"/>
      <c r="DN43" s="666"/>
      <c r="DO43" s="666"/>
      <c r="DP43" s="666"/>
      <c r="DQ43" s="666"/>
      <c r="DR43" s="666"/>
      <c r="DS43" s="666"/>
      <c r="DT43" s="666"/>
      <c r="DU43" s="666"/>
      <c r="DV43" s="666"/>
      <c r="DW43" s="666"/>
      <c r="DX43" s="666"/>
      <c r="DY43" s="666"/>
      <c r="DZ43" s="666"/>
      <c r="EA43" s="666"/>
      <c r="EB43" s="666"/>
      <c r="EC43" s="666"/>
      <c r="ED43" s="666"/>
      <c r="EE43" s="666"/>
      <c r="EF43" s="666"/>
      <c r="EG43" s="666"/>
      <c r="EH43" s="666"/>
      <c r="EI43" s="666"/>
      <c r="EJ43" s="666"/>
      <c r="EK43" s="666"/>
      <c r="EL43" s="666"/>
      <c r="EM43" s="666"/>
      <c r="EN43" s="666"/>
      <c r="EO43" s="666"/>
      <c r="EP43" s="666"/>
      <c r="EQ43" s="666"/>
      <c r="ER43" s="666"/>
      <c r="ES43" s="666"/>
      <c r="ET43" s="666"/>
      <c r="EU43" s="666"/>
      <c r="EV43" s="666"/>
      <c r="EW43" s="666"/>
      <c r="EX43" s="666"/>
      <c r="EY43" s="666"/>
      <c r="EZ43" s="666"/>
      <c r="FA43" s="666"/>
      <c r="FB43" s="666"/>
      <c r="FC43" s="666"/>
      <c r="FD43" s="666"/>
      <c r="FE43" s="666"/>
      <c r="FF43" s="666"/>
      <c r="FG43" s="666"/>
      <c r="FH43" s="666"/>
      <c r="FI43" s="666"/>
      <c r="FJ43" s="666"/>
      <c r="FK43" s="666"/>
      <c r="FL43" s="666"/>
      <c r="FM43" s="666"/>
      <c r="FN43" s="666"/>
      <c r="FO43" s="666"/>
      <c r="FP43" s="666"/>
      <c r="FQ43" s="666"/>
      <c r="FR43" s="666"/>
      <c r="FS43" s="666"/>
      <c r="FT43" s="666"/>
      <c r="FU43" s="666"/>
      <c r="FV43" s="666"/>
      <c r="FW43" s="666"/>
      <c r="FX43" s="666"/>
      <c r="FY43" s="666"/>
      <c r="FZ43" s="666"/>
      <c r="GA43" s="666"/>
      <c r="GB43" s="666"/>
      <c r="GC43" s="666"/>
      <c r="GD43" s="666"/>
      <c r="GE43" s="666"/>
      <c r="GF43" s="666"/>
      <c r="GG43" s="666"/>
      <c r="GH43" s="666"/>
      <c r="GI43" s="666"/>
      <c r="GJ43" s="666"/>
      <c r="GK43" s="666"/>
      <c r="GL43" s="666"/>
      <c r="GM43" s="666"/>
      <c r="GN43" s="666"/>
      <c r="GO43" s="666"/>
      <c r="GP43" s="666"/>
      <c r="GQ43" s="666"/>
      <c r="GR43" s="666"/>
      <c r="GS43" s="666"/>
      <c r="GT43" s="666"/>
      <c r="GU43" s="666"/>
      <c r="GV43" s="666"/>
      <c r="GW43" s="666"/>
      <c r="GX43" s="666"/>
      <c r="GY43" s="666"/>
      <c r="GZ43" s="666"/>
      <c r="HA43" s="666"/>
      <c r="HB43" s="666"/>
      <c r="HC43" s="666"/>
      <c r="HD43" s="666"/>
      <c r="HE43" s="666"/>
      <c r="HF43" s="666"/>
      <c r="HG43" s="666"/>
      <c r="HH43" s="666"/>
      <c r="HI43" s="666"/>
      <c r="HJ43" s="666"/>
      <c r="HK43" s="666"/>
      <c r="HL43" s="666"/>
      <c r="HM43" s="666"/>
      <c r="HN43" s="666"/>
      <c r="HO43" s="666"/>
      <c r="HP43" s="666"/>
      <c r="HQ43" s="666"/>
      <c r="HR43" s="666"/>
      <c r="HS43" s="666"/>
      <c r="HT43" s="666"/>
      <c r="HU43" s="666"/>
      <c r="HV43" s="666"/>
      <c r="HW43" s="666"/>
      <c r="HX43" s="666"/>
      <c r="HY43" s="666"/>
      <c r="HZ43" s="666"/>
      <c r="IA43" s="666"/>
      <c r="IB43" s="666"/>
      <c r="IC43" s="666"/>
      <c r="ID43" s="666"/>
      <c r="IE43" s="666"/>
      <c r="IF43" s="666"/>
      <c r="IG43" s="666"/>
      <c r="IH43" s="666"/>
    </row>
    <row r="44" spans="1:242" s="706" customFormat="1" ht="12.75" customHeight="1">
      <c r="A44" s="717">
        <v>244006</v>
      </c>
      <c r="B44" s="718" t="s">
        <v>1756</v>
      </c>
      <c r="C44" s="718" t="s">
        <v>1757</v>
      </c>
      <c r="D44" s="719">
        <v>3</v>
      </c>
      <c r="E44" s="718" t="s">
        <v>40</v>
      </c>
      <c r="F44" s="708"/>
      <c r="G44" s="705"/>
      <c r="H44" s="705"/>
      <c r="I44" s="709">
        <v>1</v>
      </c>
      <c r="J44" s="705"/>
      <c r="K44" s="1014"/>
      <c r="L44" s="1014"/>
      <c r="M44" s="1150"/>
      <c r="N44" s="1150"/>
      <c r="O44" s="1150"/>
      <c r="P44" s="1150"/>
      <c r="Q44" s="1150"/>
      <c r="R44" s="1151"/>
      <c r="S44" s="1152"/>
      <c r="T44" s="666"/>
      <c r="U44" s="666"/>
      <c r="V44" s="666"/>
      <c r="W44" s="666"/>
      <c r="X44" s="666"/>
      <c r="Y44" s="666"/>
      <c r="Z44" s="666"/>
      <c r="AA44" s="666"/>
      <c r="AB44" s="666"/>
      <c r="AC44" s="666"/>
      <c r="AD44" s="666"/>
      <c r="AE44" s="666"/>
      <c r="AF44" s="666"/>
      <c r="AG44" s="666"/>
      <c r="AH44" s="666"/>
      <c r="AI44" s="666"/>
      <c r="AJ44" s="666"/>
      <c r="AK44" s="666"/>
      <c r="AL44" s="666"/>
      <c r="AM44" s="666"/>
      <c r="AN44" s="666"/>
      <c r="AO44" s="666"/>
      <c r="AP44" s="666"/>
      <c r="AQ44" s="666"/>
      <c r="AR44" s="666"/>
      <c r="AS44" s="666"/>
      <c r="AT44" s="666"/>
      <c r="AU44" s="666"/>
      <c r="AV44" s="666"/>
      <c r="AW44" s="666"/>
      <c r="AX44" s="666"/>
      <c r="AY44" s="666"/>
      <c r="AZ44" s="666"/>
      <c r="BA44" s="666"/>
      <c r="BB44" s="666"/>
      <c r="BC44" s="666"/>
      <c r="BD44" s="666"/>
      <c r="BE44" s="666"/>
      <c r="BF44" s="666"/>
      <c r="BG44" s="666"/>
      <c r="BH44" s="666"/>
      <c r="BI44" s="666"/>
      <c r="BJ44" s="666"/>
      <c r="BK44" s="666"/>
      <c r="BL44" s="666"/>
      <c r="BM44" s="666"/>
      <c r="BN44" s="666"/>
      <c r="BO44" s="666"/>
      <c r="BP44" s="666"/>
      <c r="BQ44" s="666"/>
      <c r="BR44" s="666"/>
      <c r="BS44" s="666"/>
      <c r="BT44" s="666"/>
      <c r="BU44" s="666"/>
      <c r="BV44" s="666"/>
      <c r="BW44" s="666"/>
      <c r="BX44" s="666"/>
      <c r="BY44" s="666"/>
      <c r="BZ44" s="666"/>
      <c r="CA44" s="666"/>
      <c r="CB44" s="666"/>
      <c r="CC44" s="666"/>
      <c r="CD44" s="666"/>
      <c r="CE44" s="666"/>
      <c r="CF44" s="666"/>
      <c r="CG44" s="666"/>
      <c r="CH44" s="666"/>
      <c r="CI44" s="666"/>
      <c r="CJ44" s="666"/>
      <c r="CK44" s="666"/>
      <c r="CL44" s="666"/>
      <c r="CM44" s="666"/>
      <c r="CN44" s="666"/>
      <c r="CO44" s="666"/>
      <c r="CP44" s="666"/>
      <c r="CQ44" s="666"/>
      <c r="CR44" s="666"/>
      <c r="CS44" s="666"/>
      <c r="CT44" s="666"/>
      <c r="CU44" s="666"/>
      <c r="CV44" s="666"/>
      <c r="CW44" s="666"/>
      <c r="CX44" s="666"/>
      <c r="CY44" s="666"/>
      <c r="CZ44" s="666"/>
      <c r="DA44" s="666"/>
      <c r="DB44" s="666"/>
      <c r="DC44" s="666"/>
      <c r="DD44" s="666"/>
      <c r="DE44" s="666"/>
      <c r="DF44" s="666"/>
      <c r="DG44" s="666"/>
      <c r="DH44" s="666"/>
      <c r="DI44" s="666"/>
      <c r="DJ44" s="666"/>
      <c r="DK44" s="666"/>
      <c r="DL44" s="666"/>
      <c r="DM44" s="666"/>
      <c r="DN44" s="666"/>
      <c r="DO44" s="666"/>
      <c r="DP44" s="666"/>
      <c r="DQ44" s="666"/>
      <c r="DR44" s="666"/>
      <c r="DS44" s="666"/>
      <c r="DT44" s="666"/>
      <c r="DU44" s="666"/>
      <c r="DV44" s="666"/>
      <c r="DW44" s="666"/>
      <c r="DX44" s="666"/>
      <c r="DY44" s="666"/>
      <c r="DZ44" s="666"/>
      <c r="EA44" s="666"/>
      <c r="EB44" s="666"/>
      <c r="EC44" s="666"/>
      <c r="ED44" s="666"/>
      <c r="EE44" s="666"/>
      <c r="EF44" s="666"/>
      <c r="EG44" s="666"/>
      <c r="EH44" s="666"/>
      <c r="EI44" s="666"/>
      <c r="EJ44" s="666"/>
      <c r="EK44" s="666"/>
      <c r="EL44" s="666"/>
      <c r="EM44" s="666"/>
      <c r="EN44" s="666"/>
      <c r="EO44" s="666"/>
      <c r="EP44" s="666"/>
      <c r="EQ44" s="666"/>
      <c r="ER44" s="666"/>
      <c r="ES44" s="666"/>
      <c r="ET44" s="666"/>
      <c r="EU44" s="666"/>
      <c r="EV44" s="666"/>
      <c r="EW44" s="666"/>
      <c r="EX44" s="666"/>
      <c r="EY44" s="666"/>
      <c r="EZ44" s="666"/>
      <c r="FA44" s="666"/>
      <c r="FB44" s="666"/>
      <c r="FC44" s="666"/>
      <c r="FD44" s="666"/>
      <c r="FE44" s="666"/>
      <c r="FF44" s="666"/>
      <c r="FG44" s="666"/>
      <c r="FH44" s="666"/>
      <c r="FI44" s="666"/>
      <c r="FJ44" s="666"/>
      <c r="FK44" s="666"/>
      <c r="FL44" s="666"/>
      <c r="FM44" s="666"/>
      <c r="FN44" s="666"/>
      <c r="FO44" s="666"/>
      <c r="FP44" s="666"/>
      <c r="FQ44" s="666"/>
      <c r="FR44" s="666"/>
      <c r="FS44" s="666"/>
      <c r="FT44" s="666"/>
      <c r="FU44" s="666"/>
      <c r="FV44" s="666"/>
      <c r="FW44" s="666"/>
      <c r="FX44" s="666"/>
      <c r="FY44" s="666"/>
      <c r="FZ44" s="666"/>
      <c r="GA44" s="666"/>
      <c r="GB44" s="666"/>
      <c r="GC44" s="666"/>
      <c r="GD44" s="666"/>
      <c r="GE44" s="666"/>
      <c r="GF44" s="666"/>
      <c r="GG44" s="666"/>
      <c r="GH44" s="666"/>
      <c r="GI44" s="666"/>
      <c r="GJ44" s="666"/>
      <c r="GK44" s="666"/>
      <c r="GL44" s="666"/>
      <c r="GM44" s="666"/>
      <c r="GN44" s="666"/>
      <c r="GO44" s="666"/>
      <c r="GP44" s="666"/>
      <c r="GQ44" s="666"/>
      <c r="GR44" s="666"/>
      <c r="GS44" s="666"/>
      <c r="GT44" s="666"/>
      <c r="GU44" s="666"/>
      <c r="GV44" s="666"/>
      <c r="GW44" s="666"/>
      <c r="GX44" s="666"/>
      <c r="GY44" s="666"/>
      <c r="GZ44" s="666"/>
      <c r="HA44" s="666"/>
      <c r="HB44" s="666"/>
      <c r="HC44" s="666"/>
      <c r="HD44" s="666"/>
      <c r="HE44" s="666"/>
      <c r="HF44" s="666"/>
      <c r="HG44" s="666"/>
      <c r="HH44" s="666"/>
      <c r="HI44" s="666"/>
      <c r="HJ44" s="666"/>
      <c r="HK44" s="666"/>
      <c r="HL44" s="666"/>
      <c r="HM44" s="666"/>
      <c r="HN44" s="666"/>
      <c r="HO44" s="666"/>
      <c r="HP44" s="666"/>
      <c r="HQ44" s="666"/>
      <c r="HR44" s="666"/>
      <c r="HS44" s="666"/>
      <c r="HT44" s="666"/>
      <c r="HU44" s="666"/>
      <c r="HV44" s="666"/>
      <c r="HW44" s="666"/>
      <c r="HX44" s="666"/>
      <c r="HY44" s="666"/>
      <c r="HZ44" s="666"/>
      <c r="IA44" s="666"/>
      <c r="IB44" s="666"/>
      <c r="IC44" s="666"/>
      <c r="ID44" s="666"/>
      <c r="IE44" s="666"/>
      <c r="IF44" s="666"/>
      <c r="IG44" s="666"/>
      <c r="IH44" s="666"/>
    </row>
    <row r="45" spans="1:242" s="716" customFormat="1" ht="12.75" customHeight="1">
      <c r="A45" s="710">
        <v>28</v>
      </c>
      <c r="B45" s="711" t="s">
        <v>109</v>
      </c>
      <c r="C45" s="711"/>
      <c r="D45" s="712"/>
      <c r="E45" s="711"/>
      <c r="F45" s="713"/>
      <c r="G45" s="714"/>
      <c r="H45" s="714"/>
      <c r="I45" s="715"/>
      <c r="J45" s="714"/>
      <c r="K45" s="714"/>
      <c r="L45" s="714"/>
      <c r="M45" s="1153"/>
      <c r="N45" s="1153"/>
      <c r="O45" s="1153"/>
      <c r="P45" s="1153"/>
      <c r="Q45" s="1153"/>
      <c r="R45" s="1154"/>
      <c r="S45" s="1155"/>
      <c r="T45" s="666"/>
      <c r="U45" s="666"/>
      <c r="V45" s="666"/>
      <c r="W45" s="666"/>
      <c r="X45" s="666"/>
      <c r="Y45" s="666"/>
      <c r="Z45" s="666"/>
      <c r="AA45" s="666"/>
      <c r="AB45" s="666"/>
      <c r="AC45" s="666"/>
      <c r="AD45" s="666"/>
      <c r="AE45" s="666"/>
      <c r="AF45" s="666"/>
      <c r="AG45" s="666"/>
      <c r="AH45" s="666"/>
      <c r="AI45" s="666"/>
      <c r="AJ45" s="666"/>
      <c r="AK45" s="666"/>
      <c r="AL45" s="666"/>
      <c r="AM45" s="666"/>
      <c r="AN45" s="666"/>
      <c r="AO45" s="666"/>
      <c r="AP45" s="666"/>
      <c r="AQ45" s="666"/>
      <c r="AR45" s="666"/>
      <c r="AS45" s="666"/>
      <c r="AT45" s="666"/>
      <c r="AU45" s="666"/>
      <c r="AV45" s="666"/>
      <c r="AW45" s="666"/>
      <c r="AX45" s="666"/>
      <c r="AY45" s="666"/>
      <c r="AZ45" s="666"/>
      <c r="BA45" s="666"/>
      <c r="BB45" s="666"/>
      <c r="BC45" s="666"/>
      <c r="BD45" s="666"/>
      <c r="BE45" s="666"/>
      <c r="BF45" s="666"/>
      <c r="BG45" s="666"/>
      <c r="BH45" s="666"/>
      <c r="BI45" s="666"/>
      <c r="BJ45" s="666"/>
      <c r="BK45" s="666"/>
      <c r="BL45" s="666"/>
      <c r="BM45" s="666"/>
      <c r="BN45" s="666"/>
      <c r="BO45" s="666"/>
      <c r="BP45" s="666"/>
      <c r="BQ45" s="666"/>
      <c r="BR45" s="666"/>
      <c r="BS45" s="666"/>
      <c r="BT45" s="666"/>
      <c r="BU45" s="666"/>
      <c r="BV45" s="666"/>
      <c r="BW45" s="666"/>
      <c r="BX45" s="666"/>
      <c r="BY45" s="666"/>
      <c r="BZ45" s="666"/>
      <c r="CA45" s="666"/>
      <c r="CB45" s="666"/>
      <c r="CC45" s="666"/>
      <c r="CD45" s="666"/>
      <c r="CE45" s="666"/>
      <c r="CF45" s="666"/>
      <c r="CG45" s="666"/>
      <c r="CH45" s="666"/>
      <c r="CI45" s="666"/>
      <c r="CJ45" s="666"/>
      <c r="CK45" s="666"/>
      <c r="CL45" s="666"/>
      <c r="CM45" s="666"/>
      <c r="CN45" s="666"/>
      <c r="CO45" s="666"/>
      <c r="CP45" s="666"/>
      <c r="CQ45" s="666"/>
      <c r="CR45" s="666"/>
      <c r="CS45" s="666"/>
      <c r="CT45" s="666"/>
      <c r="CU45" s="666"/>
      <c r="CV45" s="666"/>
      <c r="CW45" s="666"/>
      <c r="CX45" s="666"/>
      <c r="CY45" s="666"/>
      <c r="CZ45" s="666"/>
      <c r="DA45" s="666"/>
      <c r="DB45" s="666"/>
      <c r="DC45" s="666"/>
      <c r="DD45" s="666"/>
      <c r="DE45" s="666"/>
      <c r="DF45" s="666"/>
      <c r="DG45" s="666"/>
      <c r="DH45" s="666"/>
      <c r="DI45" s="666"/>
      <c r="DJ45" s="666"/>
      <c r="DK45" s="666"/>
      <c r="DL45" s="666"/>
      <c r="DM45" s="666"/>
      <c r="DN45" s="666"/>
      <c r="DO45" s="666"/>
      <c r="DP45" s="666"/>
      <c r="DQ45" s="666"/>
      <c r="DR45" s="666"/>
      <c r="DS45" s="666"/>
      <c r="DT45" s="666"/>
      <c r="DU45" s="666"/>
      <c r="DV45" s="666"/>
      <c r="DW45" s="666"/>
      <c r="DX45" s="666"/>
      <c r="DY45" s="666"/>
      <c r="DZ45" s="666"/>
      <c r="EA45" s="666"/>
      <c r="EB45" s="666"/>
      <c r="EC45" s="666"/>
      <c r="ED45" s="666"/>
      <c r="EE45" s="666"/>
      <c r="EF45" s="666"/>
      <c r="EG45" s="666"/>
      <c r="EH45" s="666"/>
      <c r="EI45" s="666"/>
      <c r="EJ45" s="666"/>
      <c r="EK45" s="666"/>
      <c r="EL45" s="666"/>
      <c r="EM45" s="666"/>
      <c r="EN45" s="666"/>
      <c r="EO45" s="666"/>
      <c r="EP45" s="666"/>
      <c r="EQ45" s="666"/>
      <c r="ER45" s="666"/>
      <c r="ES45" s="666"/>
      <c r="ET45" s="666"/>
      <c r="EU45" s="666"/>
      <c r="EV45" s="666"/>
      <c r="EW45" s="666"/>
      <c r="EX45" s="666"/>
      <c r="EY45" s="666"/>
      <c r="EZ45" s="666"/>
      <c r="FA45" s="666"/>
      <c r="FB45" s="666"/>
      <c r="FC45" s="666"/>
      <c r="FD45" s="666"/>
      <c r="FE45" s="666"/>
      <c r="FF45" s="666"/>
      <c r="FG45" s="666"/>
      <c r="FH45" s="666"/>
      <c r="FI45" s="666"/>
      <c r="FJ45" s="666"/>
      <c r="FK45" s="666"/>
      <c r="FL45" s="666"/>
      <c r="FM45" s="666"/>
      <c r="FN45" s="666"/>
      <c r="FO45" s="666"/>
      <c r="FP45" s="666"/>
      <c r="FQ45" s="666"/>
      <c r="FR45" s="666"/>
      <c r="FS45" s="666"/>
      <c r="FT45" s="666"/>
      <c r="FU45" s="666"/>
      <c r="FV45" s="666"/>
      <c r="FW45" s="666"/>
      <c r="FX45" s="666"/>
      <c r="FY45" s="666"/>
      <c r="FZ45" s="666"/>
      <c r="GA45" s="666"/>
      <c r="GB45" s="666"/>
      <c r="GC45" s="666"/>
      <c r="GD45" s="666"/>
      <c r="GE45" s="666"/>
      <c r="GF45" s="666"/>
      <c r="GG45" s="666"/>
      <c r="GH45" s="666"/>
      <c r="GI45" s="666"/>
      <c r="GJ45" s="666"/>
      <c r="GK45" s="666"/>
      <c r="GL45" s="666"/>
      <c r="GM45" s="666"/>
      <c r="GN45" s="666"/>
      <c r="GO45" s="666"/>
      <c r="GP45" s="666"/>
      <c r="GQ45" s="666"/>
      <c r="GR45" s="666"/>
      <c r="GS45" s="666"/>
      <c r="GT45" s="666"/>
      <c r="GU45" s="666"/>
      <c r="GV45" s="666"/>
      <c r="GW45" s="666"/>
      <c r="GX45" s="666"/>
      <c r="GY45" s="666"/>
      <c r="GZ45" s="666"/>
      <c r="HA45" s="666"/>
      <c r="HB45" s="666"/>
      <c r="HC45" s="666"/>
      <c r="HD45" s="666"/>
      <c r="HE45" s="666"/>
      <c r="HF45" s="666"/>
      <c r="HG45" s="666"/>
      <c r="HH45" s="666"/>
      <c r="HI45" s="666"/>
      <c r="HJ45" s="666"/>
      <c r="HK45" s="666"/>
      <c r="HL45" s="666"/>
      <c r="HM45" s="666"/>
      <c r="HN45" s="666"/>
      <c r="HO45" s="666"/>
      <c r="HP45" s="666"/>
      <c r="HQ45" s="666"/>
      <c r="HR45" s="666"/>
      <c r="HS45" s="666"/>
      <c r="HT45" s="666"/>
      <c r="HU45" s="666"/>
      <c r="HV45" s="666"/>
      <c r="HW45" s="666"/>
      <c r="HX45" s="666"/>
      <c r="HY45" s="666"/>
      <c r="HZ45" s="666"/>
      <c r="IA45" s="666"/>
      <c r="IB45" s="666"/>
      <c r="IC45" s="666"/>
      <c r="ID45" s="666"/>
      <c r="IE45" s="666"/>
      <c r="IF45" s="666"/>
      <c r="IG45" s="666"/>
      <c r="IH45" s="666"/>
    </row>
    <row r="46" spans="1:242" s="734" customFormat="1" ht="12.75" customHeight="1">
      <c r="A46" s="727">
        <v>281002</v>
      </c>
      <c r="B46" s="728" t="s">
        <v>1758</v>
      </c>
      <c r="C46" s="728" t="s">
        <v>1759</v>
      </c>
      <c r="D46" s="730">
        <v>1</v>
      </c>
      <c r="E46" s="728" t="s">
        <v>92</v>
      </c>
      <c r="F46" s="460"/>
      <c r="G46" s="732"/>
      <c r="H46" s="732"/>
      <c r="I46" s="733">
        <v>1</v>
      </c>
      <c r="J46" s="732"/>
      <c r="K46" s="1015"/>
      <c r="L46" s="1015"/>
      <c r="M46" s="1156"/>
      <c r="N46" s="1156"/>
      <c r="O46" s="1156"/>
      <c r="P46" s="1156"/>
      <c r="Q46" s="1156"/>
      <c r="R46" s="1157"/>
      <c r="S46" s="1158"/>
      <c r="T46" s="666"/>
      <c r="U46" s="666"/>
      <c r="V46" s="666"/>
      <c r="W46" s="666"/>
      <c r="X46" s="666"/>
      <c r="Y46" s="666"/>
      <c r="Z46" s="666"/>
      <c r="AA46" s="666"/>
      <c r="AB46" s="666"/>
      <c r="AC46" s="666"/>
      <c r="AD46" s="666"/>
      <c r="AE46" s="666"/>
      <c r="AF46" s="666"/>
      <c r="AG46" s="666"/>
      <c r="AH46" s="666"/>
      <c r="AI46" s="666"/>
      <c r="AJ46" s="666"/>
      <c r="AK46" s="666"/>
      <c r="AL46" s="666"/>
      <c r="AM46" s="666"/>
      <c r="AN46" s="666"/>
      <c r="AO46" s="666"/>
      <c r="AP46" s="666"/>
      <c r="AQ46" s="666"/>
      <c r="AR46" s="666"/>
      <c r="AS46" s="666"/>
      <c r="AT46" s="666"/>
      <c r="AU46" s="666"/>
      <c r="AV46" s="666"/>
      <c r="AW46" s="666"/>
      <c r="AX46" s="666"/>
      <c r="AY46" s="666"/>
      <c r="AZ46" s="666"/>
      <c r="BA46" s="666"/>
      <c r="BB46" s="666"/>
      <c r="BC46" s="666"/>
      <c r="BD46" s="666"/>
      <c r="BE46" s="666"/>
      <c r="BF46" s="666"/>
      <c r="BG46" s="666"/>
      <c r="BH46" s="666"/>
      <c r="BI46" s="666"/>
      <c r="BJ46" s="666"/>
      <c r="BK46" s="666"/>
      <c r="BL46" s="666"/>
      <c r="BM46" s="666"/>
      <c r="BN46" s="666"/>
      <c r="BO46" s="666"/>
      <c r="BP46" s="666"/>
      <c r="BQ46" s="666"/>
      <c r="BR46" s="666"/>
      <c r="BS46" s="666"/>
      <c r="BT46" s="666"/>
      <c r="BU46" s="666"/>
      <c r="BV46" s="666"/>
      <c r="BW46" s="666"/>
      <c r="BX46" s="666"/>
      <c r="BY46" s="666"/>
      <c r="BZ46" s="666"/>
      <c r="CA46" s="666"/>
      <c r="CB46" s="666"/>
      <c r="CC46" s="666"/>
      <c r="CD46" s="666"/>
      <c r="CE46" s="666"/>
      <c r="CF46" s="666"/>
      <c r="CG46" s="666"/>
      <c r="CH46" s="666"/>
      <c r="CI46" s="666"/>
      <c r="CJ46" s="666"/>
      <c r="CK46" s="666"/>
      <c r="CL46" s="666"/>
      <c r="CM46" s="666"/>
      <c r="CN46" s="666"/>
      <c r="CO46" s="666"/>
      <c r="CP46" s="666"/>
      <c r="CQ46" s="666"/>
      <c r="CR46" s="666"/>
      <c r="CS46" s="666"/>
      <c r="CT46" s="666"/>
      <c r="CU46" s="666"/>
      <c r="CV46" s="666"/>
      <c r="CW46" s="666"/>
      <c r="CX46" s="666"/>
      <c r="CY46" s="666"/>
      <c r="CZ46" s="666"/>
      <c r="DA46" s="666"/>
      <c r="DB46" s="666"/>
      <c r="DC46" s="666"/>
      <c r="DD46" s="666"/>
      <c r="DE46" s="666"/>
      <c r="DF46" s="666"/>
      <c r="DG46" s="666"/>
      <c r="DH46" s="666"/>
      <c r="DI46" s="666"/>
      <c r="DJ46" s="666"/>
      <c r="DK46" s="666"/>
      <c r="DL46" s="666"/>
      <c r="DM46" s="666"/>
      <c r="DN46" s="666"/>
      <c r="DO46" s="666"/>
      <c r="DP46" s="666"/>
      <c r="DQ46" s="666"/>
      <c r="DR46" s="666"/>
      <c r="DS46" s="666"/>
      <c r="DT46" s="666"/>
      <c r="DU46" s="666"/>
      <c r="DV46" s="666"/>
      <c r="DW46" s="666"/>
      <c r="DX46" s="666"/>
      <c r="DY46" s="666"/>
      <c r="DZ46" s="666"/>
      <c r="EA46" s="666"/>
      <c r="EB46" s="666"/>
      <c r="EC46" s="666"/>
      <c r="ED46" s="666"/>
      <c r="EE46" s="666"/>
      <c r="EF46" s="666"/>
      <c r="EG46" s="666"/>
      <c r="EH46" s="666"/>
      <c r="EI46" s="666"/>
      <c r="EJ46" s="666"/>
      <c r="EK46" s="666"/>
      <c r="EL46" s="666"/>
      <c r="EM46" s="666"/>
      <c r="EN46" s="666"/>
      <c r="EO46" s="666"/>
      <c r="EP46" s="666"/>
      <c r="EQ46" s="666"/>
      <c r="ER46" s="666"/>
      <c r="ES46" s="666"/>
      <c r="ET46" s="666"/>
      <c r="EU46" s="666"/>
      <c r="EV46" s="666"/>
      <c r="EW46" s="666"/>
      <c r="EX46" s="666"/>
      <c r="EY46" s="666"/>
      <c r="EZ46" s="666"/>
      <c r="FA46" s="666"/>
      <c r="FB46" s="666"/>
      <c r="FC46" s="666"/>
      <c r="FD46" s="666"/>
      <c r="FE46" s="666"/>
      <c r="FF46" s="666"/>
      <c r="FG46" s="666"/>
      <c r="FH46" s="666"/>
      <c r="FI46" s="666"/>
      <c r="FJ46" s="666"/>
      <c r="FK46" s="666"/>
      <c r="FL46" s="666"/>
      <c r="FM46" s="666"/>
      <c r="FN46" s="666"/>
      <c r="FO46" s="666"/>
      <c r="FP46" s="666"/>
      <c r="FQ46" s="666"/>
      <c r="FR46" s="666"/>
      <c r="FS46" s="666"/>
      <c r="FT46" s="666"/>
      <c r="FU46" s="666"/>
      <c r="FV46" s="666"/>
      <c r="FW46" s="666"/>
      <c r="FX46" s="666"/>
      <c r="FY46" s="666"/>
      <c r="FZ46" s="666"/>
      <c r="GA46" s="666"/>
      <c r="GB46" s="666"/>
      <c r="GC46" s="666"/>
      <c r="GD46" s="666"/>
      <c r="GE46" s="666"/>
      <c r="GF46" s="666"/>
      <c r="GG46" s="666"/>
      <c r="GH46" s="666"/>
      <c r="GI46" s="666"/>
      <c r="GJ46" s="666"/>
      <c r="GK46" s="666"/>
      <c r="GL46" s="666"/>
      <c r="GM46" s="666"/>
      <c r="GN46" s="666"/>
      <c r="GO46" s="666"/>
      <c r="GP46" s="666"/>
      <c r="GQ46" s="666"/>
      <c r="GR46" s="666"/>
      <c r="GS46" s="666"/>
      <c r="GT46" s="666"/>
      <c r="GU46" s="666"/>
      <c r="GV46" s="666"/>
      <c r="GW46" s="666"/>
      <c r="GX46" s="666"/>
      <c r="GY46" s="666"/>
      <c r="GZ46" s="666"/>
      <c r="HA46" s="666"/>
      <c r="HB46" s="666"/>
      <c r="HC46" s="666"/>
      <c r="HD46" s="666"/>
      <c r="HE46" s="666"/>
      <c r="HF46" s="666"/>
      <c r="HG46" s="666"/>
      <c r="HH46" s="666"/>
      <c r="HI46" s="666"/>
      <c r="HJ46" s="666"/>
      <c r="HK46" s="666"/>
      <c r="HL46" s="666"/>
      <c r="HM46" s="666"/>
      <c r="HN46" s="666"/>
      <c r="HO46" s="666"/>
      <c r="HP46" s="666"/>
      <c r="HQ46" s="666"/>
      <c r="HR46" s="666"/>
      <c r="HS46" s="666"/>
      <c r="HT46" s="666"/>
      <c r="HU46" s="666"/>
      <c r="HV46" s="666"/>
      <c r="HW46" s="666"/>
      <c r="HX46" s="666"/>
      <c r="HY46" s="666"/>
      <c r="HZ46" s="666"/>
      <c r="IA46" s="666"/>
      <c r="IB46" s="666"/>
      <c r="IC46" s="666"/>
      <c r="ID46" s="666"/>
      <c r="IE46" s="666"/>
      <c r="IF46" s="666"/>
      <c r="IG46" s="666"/>
      <c r="IH46" s="666"/>
    </row>
    <row r="47" spans="1:242" s="734" customFormat="1" ht="12.75" customHeight="1">
      <c r="A47" s="727">
        <v>281002</v>
      </c>
      <c r="B47" s="728" t="s">
        <v>1760</v>
      </c>
      <c r="C47" s="728" t="s">
        <v>1761</v>
      </c>
      <c r="D47" s="730">
        <v>1</v>
      </c>
      <c r="E47" s="728" t="s">
        <v>92</v>
      </c>
      <c r="F47" s="460"/>
      <c r="G47" s="732"/>
      <c r="H47" s="732"/>
      <c r="I47" s="733">
        <v>1</v>
      </c>
      <c r="J47" s="732"/>
      <c r="K47" s="1015"/>
      <c r="L47" s="1015"/>
      <c r="M47" s="1156"/>
      <c r="N47" s="1156"/>
      <c r="O47" s="1156"/>
      <c r="P47" s="1156"/>
      <c r="Q47" s="1156"/>
      <c r="R47" s="1157"/>
      <c r="S47" s="1158"/>
      <c r="T47" s="666"/>
      <c r="U47" s="666"/>
      <c r="V47" s="666"/>
      <c r="W47" s="666"/>
      <c r="X47" s="666"/>
      <c r="Y47" s="666"/>
      <c r="Z47" s="666"/>
      <c r="AA47" s="666"/>
      <c r="AB47" s="666"/>
      <c r="AC47" s="666"/>
      <c r="AD47" s="666"/>
      <c r="AE47" s="666"/>
      <c r="AF47" s="666"/>
      <c r="AG47" s="666"/>
      <c r="AH47" s="666"/>
      <c r="AI47" s="666"/>
      <c r="AJ47" s="666"/>
      <c r="AK47" s="666"/>
      <c r="AL47" s="666"/>
      <c r="AM47" s="666"/>
      <c r="AN47" s="666"/>
      <c r="AO47" s="666"/>
      <c r="AP47" s="666"/>
      <c r="AQ47" s="666"/>
      <c r="AR47" s="666"/>
      <c r="AS47" s="666"/>
      <c r="AT47" s="666"/>
      <c r="AU47" s="666"/>
      <c r="AV47" s="666"/>
      <c r="AW47" s="666"/>
      <c r="AX47" s="666"/>
      <c r="AY47" s="666"/>
      <c r="AZ47" s="666"/>
      <c r="BA47" s="666"/>
      <c r="BB47" s="666"/>
      <c r="BC47" s="666"/>
      <c r="BD47" s="666"/>
      <c r="BE47" s="666"/>
      <c r="BF47" s="666"/>
      <c r="BG47" s="666"/>
      <c r="BH47" s="666"/>
      <c r="BI47" s="666"/>
      <c r="BJ47" s="666"/>
      <c r="BK47" s="666"/>
      <c r="BL47" s="666"/>
      <c r="BM47" s="666"/>
      <c r="BN47" s="666"/>
      <c r="BO47" s="666"/>
      <c r="BP47" s="666"/>
      <c r="BQ47" s="666"/>
      <c r="BR47" s="666"/>
      <c r="BS47" s="666"/>
      <c r="BT47" s="666"/>
      <c r="BU47" s="666"/>
      <c r="BV47" s="666"/>
      <c r="BW47" s="666"/>
      <c r="BX47" s="666"/>
      <c r="BY47" s="666"/>
      <c r="BZ47" s="666"/>
      <c r="CA47" s="666"/>
      <c r="CB47" s="666"/>
      <c r="CC47" s="666"/>
      <c r="CD47" s="666"/>
      <c r="CE47" s="666"/>
      <c r="CF47" s="666"/>
      <c r="CG47" s="666"/>
      <c r="CH47" s="666"/>
      <c r="CI47" s="666"/>
      <c r="CJ47" s="666"/>
      <c r="CK47" s="666"/>
      <c r="CL47" s="666"/>
      <c r="CM47" s="666"/>
      <c r="CN47" s="666"/>
      <c r="CO47" s="666"/>
      <c r="CP47" s="666"/>
      <c r="CQ47" s="666"/>
      <c r="CR47" s="666"/>
      <c r="CS47" s="666"/>
      <c r="CT47" s="666"/>
      <c r="CU47" s="666"/>
      <c r="CV47" s="666"/>
      <c r="CW47" s="666"/>
      <c r="CX47" s="666"/>
      <c r="CY47" s="666"/>
      <c r="CZ47" s="666"/>
      <c r="DA47" s="666"/>
      <c r="DB47" s="666"/>
      <c r="DC47" s="666"/>
      <c r="DD47" s="666"/>
      <c r="DE47" s="666"/>
      <c r="DF47" s="666"/>
      <c r="DG47" s="666"/>
      <c r="DH47" s="666"/>
      <c r="DI47" s="666"/>
      <c r="DJ47" s="666"/>
      <c r="DK47" s="666"/>
      <c r="DL47" s="666"/>
      <c r="DM47" s="666"/>
      <c r="DN47" s="666"/>
      <c r="DO47" s="666"/>
      <c r="DP47" s="666"/>
      <c r="DQ47" s="666"/>
      <c r="DR47" s="666"/>
      <c r="DS47" s="666"/>
      <c r="DT47" s="666"/>
      <c r="DU47" s="666"/>
      <c r="DV47" s="666"/>
      <c r="DW47" s="666"/>
      <c r="DX47" s="666"/>
      <c r="DY47" s="666"/>
      <c r="DZ47" s="666"/>
      <c r="EA47" s="666"/>
      <c r="EB47" s="666"/>
      <c r="EC47" s="666"/>
      <c r="ED47" s="666"/>
      <c r="EE47" s="666"/>
      <c r="EF47" s="666"/>
      <c r="EG47" s="666"/>
      <c r="EH47" s="666"/>
      <c r="EI47" s="666"/>
      <c r="EJ47" s="666"/>
      <c r="EK47" s="666"/>
      <c r="EL47" s="666"/>
      <c r="EM47" s="666"/>
      <c r="EN47" s="666"/>
      <c r="EO47" s="666"/>
      <c r="EP47" s="666"/>
      <c r="EQ47" s="666"/>
      <c r="ER47" s="666"/>
      <c r="ES47" s="666"/>
      <c r="ET47" s="666"/>
      <c r="EU47" s="666"/>
      <c r="EV47" s="666"/>
      <c r="EW47" s="666"/>
      <c r="EX47" s="666"/>
      <c r="EY47" s="666"/>
      <c r="EZ47" s="666"/>
      <c r="FA47" s="666"/>
      <c r="FB47" s="666"/>
      <c r="FC47" s="666"/>
      <c r="FD47" s="666"/>
      <c r="FE47" s="666"/>
      <c r="FF47" s="666"/>
      <c r="FG47" s="666"/>
      <c r="FH47" s="666"/>
      <c r="FI47" s="666"/>
      <c r="FJ47" s="666"/>
      <c r="FK47" s="666"/>
      <c r="FL47" s="666"/>
      <c r="FM47" s="666"/>
      <c r="FN47" s="666"/>
      <c r="FO47" s="666"/>
      <c r="FP47" s="666"/>
      <c r="FQ47" s="666"/>
      <c r="FR47" s="666"/>
      <c r="FS47" s="666"/>
      <c r="FT47" s="666"/>
      <c r="FU47" s="666"/>
      <c r="FV47" s="666"/>
      <c r="FW47" s="666"/>
      <c r="FX47" s="666"/>
      <c r="FY47" s="666"/>
      <c r="FZ47" s="666"/>
      <c r="GA47" s="666"/>
      <c r="GB47" s="666"/>
      <c r="GC47" s="666"/>
      <c r="GD47" s="666"/>
      <c r="GE47" s="666"/>
      <c r="GF47" s="666"/>
      <c r="GG47" s="666"/>
      <c r="GH47" s="666"/>
      <c r="GI47" s="666"/>
      <c r="GJ47" s="666"/>
      <c r="GK47" s="666"/>
      <c r="GL47" s="666"/>
      <c r="GM47" s="666"/>
      <c r="GN47" s="666"/>
      <c r="GO47" s="666"/>
      <c r="GP47" s="666"/>
      <c r="GQ47" s="666"/>
      <c r="GR47" s="666"/>
      <c r="GS47" s="666"/>
      <c r="GT47" s="666"/>
      <c r="GU47" s="666"/>
      <c r="GV47" s="666"/>
      <c r="GW47" s="666"/>
      <c r="GX47" s="666"/>
      <c r="GY47" s="666"/>
      <c r="GZ47" s="666"/>
      <c r="HA47" s="666"/>
      <c r="HB47" s="666"/>
      <c r="HC47" s="666"/>
      <c r="HD47" s="666"/>
      <c r="HE47" s="666"/>
      <c r="HF47" s="666"/>
      <c r="HG47" s="666"/>
      <c r="HH47" s="666"/>
      <c r="HI47" s="666"/>
      <c r="HJ47" s="666"/>
      <c r="HK47" s="666"/>
      <c r="HL47" s="666"/>
      <c r="HM47" s="666"/>
      <c r="HN47" s="666"/>
      <c r="HO47" s="666"/>
      <c r="HP47" s="666"/>
      <c r="HQ47" s="666"/>
      <c r="HR47" s="666"/>
      <c r="HS47" s="666"/>
      <c r="HT47" s="666"/>
      <c r="HU47" s="666"/>
      <c r="HV47" s="666"/>
      <c r="HW47" s="666"/>
      <c r="HX47" s="666"/>
      <c r="HY47" s="666"/>
      <c r="HZ47" s="666"/>
      <c r="IA47" s="666"/>
      <c r="IB47" s="666"/>
      <c r="IC47" s="666"/>
      <c r="ID47" s="666"/>
      <c r="IE47" s="666"/>
      <c r="IF47" s="666"/>
      <c r="IG47" s="666"/>
      <c r="IH47" s="666"/>
    </row>
    <row r="48" spans="1:242" s="716" customFormat="1" ht="12.75" customHeight="1">
      <c r="A48" s="710">
        <v>31</v>
      </c>
      <c r="B48" s="711" t="s">
        <v>111</v>
      </c>
      <c r="C48" s="711"/>
      <c r="D48" s="712"/>
      <c r="E48" s="711"/>
      <c r="F48" s="713"/>
      <c r="G48" s="714"/>
      <c r="H48" s="714"/>
      <c r="I48" s="715"/>
      <c r="J48" s="714"/>
      <c r="K48" s="714"/>
      <c r="L48" s="714"/>
      <c r="M48" s="1153"/>
      <c r="N48" s="1153"/>
      <c r="O48" s="1153"/>
      <c r="P48" s="1153"/>
      <c r="Q48" s="1153"/>
      <c r="R48" s="1154"/>
      <c r="S48" s="1155"/>
      <c r="T48" s="666"/>
      <c r="U48" s="666"/>
      <c r="V48" s="666"/>
      <c r="W48" s="666"/>
      <c r="X48" s="666"/>
      <c r="Y48" s="666"/>
      <c r="Z48" s="666"/>
      <c r="AA48" s="666"/>
      <c r="AB48" s="666"/>
      <c r="AC48" s="666"/>
      <c r="AD48" s="666"/>
      <c r="AE48" s="666"/>
      <c r="AF48" s="666"/>
      <c r="AG48" s="666"/>
      <c r="AH48" s="666"/>
      <c r="AI48" s="666"/>
      <c r="AJ48" s="666"/>
      <c r="AK48" s="666"/>
      <c r="AL48" s="666"/>
      <c r="AM48" s="666"/>
      <c r="AN48" s="666"/>
      <c r="AO48" s="666"/>
      <c r="AP48" s="666"/>
      <c r="AQ48" s="666"/>
      <c r="AR48" s="666"/>
      <c r="AS48" s="666"/>
      <c r="AT48" s="666"/>
      <c r="AU48" s="666"/>
      <c r="AV48" s="666"/>
      <c r="AW48" s="666"/>
      <c r="AX48" s="666"/>
      <c r="AY48" s="666"/>
      <c r="AZ48" s="666"/>
      <c r="BA48" s="666"/>
      <c r="BB48" s="666"/>
      <c r="BC48" s="666"/>
      <c r="BD48" s="666"/>
      <c r="BE48" s="666"/>
      <c r="BF48" s="666"/>
      <c r="BG48" s="666"/>
      <c r="BH48" s="666"/>
      <c r="BI48" s="666"/>
      <c r="BJ48" s="666"/>
      <c r="BK48" s="666"/>
      <c r="BL48" s="666"/>
      <c r="BM48" s="666"/>
      <c r="BN48" s="666"/>
      <c r="BO48" s="666"/>
      <c r="BP48" s="666"/>
      <c r="BQ48" s="666"/>
      <c r="BR48" s="666"/>
      <c r="BS48" s="666"/>
      <c r="BT48" s="666"/>
      <c r="BU48" s="666"/>
      <c r="BV48" s="666"/>
      <c r="BW48" s="666"/>
      <c r="BX48" s="666"/>
      <c r="BY48" s="666"/>
      <c r="BZ48" s="666"/>
      <c r="CA48" s="666"/>
      <c r="CB48" s="666"/>
      <c r="CC48" s="666"/>
      <c r="CD48" s="666"/>
      <c r="CE48" s="666"/>
      <c r="CF48" s="666"/>
      <c r="CG48" s="666"/>
      <c r="CH48" s="666"/>
      <c r="CI48" s="666"/>
      <c r="CJ48" s="666"/>
      <c r="CK48" s="666"/>
      <c r="CL48" s="666"/>
      <c r="CM48" s="666"/>
      <c r="CN48" s="666"/>
      <c r="CO48" s="666"/>
      <c r="CP48" s="666"/>
      <c r="CQ48" s="666"/>
      <c r="CR48" s="666"/>
      <c r="CS48" s="666"/>
      <c r="CT48" s="666"/>
      <c r="CU48" s="666"/>
      <c r="CV48" s="666"/>
      <c r="CW48" s="666"/>
      <c r="CX48" s="666"/>
      <c r="CY48" s="666"/>
      <c r="CZ48" s="666"/>
      <c r="DA48" s="666"/>
      <c r="DB48" s="666"/>
      <c r="DC48" s="666"/>
      <c r="DD48" s="666"/>
      <c r="DE48" s="666"/>
      <c r="DF48" s="666"/>
      <c r="DG48" s="666"/>
      <c r="DH48" s="666"/>
      <c r="DI48" s="666"/>
      <c r="DJ48" s="666"/>
      <c r="DK48" s="666"/>
      <c r="DL48" s="666"/>
      <c r="DM48" s="666"/>
      <c r="DN48" s="666"/>
      <c r="DO48" s="666"/>
      <c r="DP48" s="666"/>
      <c r="DQ48" s="666"/>
      <c r="DR48" s="666"/>
      <c r="DS48" s="666"/>
      <c r="DT48" s="666"/>
      <c r="DU48" s="666"/>
      <c r="DV48" s="666"/>
      <c r="DW48" s="666"/>
      <c r="DX48" s="666"/>
      <c r="DY48" s="666"/>
      <c r="DZ48" s="666"/>
      <c r="EA48" s="666"/>
      <c r="EB48" s="666"/>
      <c r="EC48" s="666"/>
      <c r="ED48" s="666"/>
      <c r="EE48" s="666"/>
      <c r="EF48" s="666"/>
      <c r="EG48" s="666"/>
      <c r="EH48" s="666"/>
      <c r="EI48" s="666"/>
      <c r="EJ48" s="666"/>
      <c r="EK48" s="666"/>
      <c r="EL48" s="666"/>
      <c r="EM48" s="666"/>
      <c r="EN48" s="666"/>
      <c r="EO48" s="666"/>
      <c r="EP48" s="666"/>
      <c r="EQ48" s="666"/>
      <c r="ER48" s="666"/>
      <c r="ES48" s="666"/>
      <c r="ET48" s="666"/>
      <c r="EU48" s="666"/>
      <c r="EV48" s="666"/>
      <c r="EW48" s="666"/>
      <c r="EX48" s="666"/>
      <c r="EY48" s="666"/>
      <c r="EZ48" s="666"/>
      <c r="FA48" s="666"/>
      <c r="FB48" s="666"/>
      <c r="FC48" s="666"/>
      <c r="FD48" s="666"/>
      <c r="FE48" s="666"/>
      <c r="FF48" s="666"/>
      <c r="FG48" s="666"/>
      <c r="FH48" s="666"/>
      <c r="FI48" s="666"/>
      <c r="FJ48" s="666"/>
      <c r="FK48" s="666"/>
      <c r="FL48" s="666"/>
      <c r="FM48" s="666"/>
      <c r="FN48" s="666"/>
      <c r="FO48" s="666"/>
      <c r="FP48" s="666"/>
      <c r="FQ48" s="666"/>
      <c r="FR48" s="666"/>
      <c r="FS48" s="666"/>
      <c r="FT48" s="666"/>
      <c r="FU48" s="666"/>
      <c r="FV48" s="666"/>
      <c r="FW48" s="666"/>
      <c r="FX48" s="666"/>
      <c r="FY48" s="666"/>
      <c r="FZ48" s="666"/>
      <c r="GA48" s="666"/>
      <c r="GB48" s="666"/>
      <c r="GC48" s="666"/>
      <c r="GD48" s="666"/>
      <c r="GE48" s="666"/>
      <c r="GF48" s="666"/>
      <c r="GG48" s="666"/>
      <c r="GH48" s="666"/>
      <c r="GI48" s="666"/>
      <c r="GJ48" s="666"/>
      <c r="GK48" s="666"/>
      <c r="GL48" s="666"/>
      <c r="GM48" s="666"/>
      <c r="GN48" s="666"/>
      <c r="GO48" s="666"/>
      <c r="GP48" s="666"/>
      <c r="GQ48" s="666"/>
      <c r="GR48" s="666"/>
      <c r="GS48" s="666"/>
      <c r="GT48" s="666"/>
      <c r="GU48" s="666"/>
      <c r="GV48" s="666"/>
      <c r="GW48" s="666"/>
      <c r="GX48" s="666"/>
      <c r="GY48" s="666"/>
      <c r="GZ48" s="666"/>
      <c r="HA48" s="666"/>
      <c r="HB48" s="666"/>
      <c r="HC48" s="666"/>
      <c r="HD48" s="666"/>
      <c r="HE48" s="666"/>
      <c r="HF48" s="666"/>
      <c r="HG48" s="666"/>
      <c r="HH48" s="666"/>
      <c r="HI48" s="666"/>
      <c r="HJ48" s="666"/>
      <c r="HK48" s="666"/>
      <c r="HL48" s="666"/>
      <c r="HM48" s="666"/>
      <c r="HN48" s="666"/>
      <c r="HO48" s="666"/>
      <c r="HP48" s="666"/>
      <c r="HQ48" s="666"/>
      <c r="HR48" s="666"/>
      <c r="HS48" s="666"/>
      <c r="HT48" s="666"/>
      <c r="HU48" s="666"/>
      <c r="HV48" s="666"/>
      <c r="HW48" s="666"/>
      <c r="HX48" s="666"/>
      <c r="HY48" s="666"/>
      <c r="HZ48" s="666"/>
      <c r="IA48" s="666"/>
      <c r="IB48" s="666"/>
      <c r="IC48" s="666"/>
      <c r="ID48" s="666"/>
      <c r="IE48" s="666"/>
      <c r="IF48" s="666"/>
      <c r="IG48" s="666"/>
      <c r="IH48" s="666"/>
    </row>
    <row r="49" spans="1:242" s="706" customFormat="1" ht="12.75" customHeight="1">
      <c r="A49" s="717">
        <v>314001</v>
      </c>
      <c r="B49" s="718" t="s">
        <v>112</v>
      </c>
      <c r="C49" s="718" t="s">
        <v>1762</v>
      </c>
      <c r="D49" s="719">
        <v>6</v>
      </c>
      <c r="E49" s="718" t="s">
        <v>38</v>
      </c>
      <c r="F49" s="708"/>
      <c r="G49" s="705"/>
      <c r="H49" s="705"/>
      <c r="I49" s="709">
        <v>1</v>
      </c>
      <c r="J49" s="754"/>
      <c r="K49" s="1017"/>
      <c r="L49" s="1017"/>
      <c r="M49" s="1162"/>
      <c r="N49" s="1162"/>
      <c r="O49" s="1162"/>
      <c r="P49" s="1162"/>
      <c r="Q49" s="1162"/>
      <c r="R49" s="1163"/>
      <c r="S49" s="1164"/>
      <c r="T49" s="666"/>
      <c r="U49" s="666"/>
      <c r="V49" s="666"/>
      <c r="W49" s="666"/>
      <c r="X49" s="666"/>
      <c r="Y49" s="666"/>
      <c r="Z49" s="666"/>
      <c r="AA49" s="666"/>
      <c r="AB49" s="666"/>
      <c r="AC49" s="666"/>
      <c r="AD49" s="666"/>
      <c r="AE49" s="666"/>
      <c r="AF49" s="666"/>
      <c r="AG49" s="666"/>
      <c r="AH49" s="666"/>
      <c r="AI49" s="666"/>
      <c r="AJ49" s="666"/>
      <c r="AK49" s="666"/>
      <c r="AL49" s="666"/>
      <c r="AM49" s="666"/>
      <c r="AN49" s="666"/>
      <c r="AO49" s="666"/>
      <c r="AP49" s="666"/>
      <c r="AQ49" s="666"/>
      <c r="AR49" s="666"/>
      <c r="AS49" s="666"/>
      <c r="AT49" s="666"/>
      <c r="AU49" s="666"/>
      <c r="AV49" s="666"/>
      <c r="AW49" s="666"/>
      <c r="AX49" s="666"/>
      <c r="AY49" s="666"/>
      <c r="AZ49" s="666"/>
      <c r="BA49" s="666"/>
      <c r="BB49" s="666"/>
      <c r="BC49" s="666"/>
      <c r="BD49" s="666"/>
      <c r="BE49" s="666"/>
      <c r="BF49" s="666"/>
      <c r="BG49" s="666"/>
      <c r="BH49" s="666"/>
      <c r="BI49" s="666"/>
      <c r="BJ49" s="666"/>
      <c r="BK49" s="666"/>
      <c r="BL49" s="666"/>
      <c r="BM49" s="666"/>
      <c r="BN49" s="666"/>
      <c r="BO49" s="666"/>
      <c r="BP49" s="666"/>
      <c r="BQ49" s="666"/>
      <c r="BR49" s="666"/>
      <c r="BS49" s="666"/>
      <c r="BT49" s="666"/>
      <c r="BU49" s="666"/>
      <c r="BV49" s="666"/>
      <c r="BW49" s="666"/>
      <c r="BX49" s="666"/>
      <c r="BY49" s="666"/>
      <c r="BZ49" s="666"/>
      <c r="CA49" s="666"/>
      <c r="CB49" s="666"/>
      <c r="CC49" s="666"/>
      <c r="CD49" s="666"/>
      <c r="CE49" s="666"/>
      <c r="CF49" s="666"/>
      <c r="CG49" s="666"/>
      <c r="CH49" s="666"/>
      <c r="CI49" s="666"/>
      <c r="CJ49" s="666"/>
      <c r="CK49" s="666"/>
      <c r="CL49" s="666"/>
      <c r="CM49" s="666"/>
      <c r="CN49" s="666"/>
      <c r="CO49" s="666"/>
      <c r="CP49" s="666"/>
      <c r="CQ49" s="666"/>
      <c r="CR49" s="666"/>
      <c r="CS49" s="666"/>
      <c r="CT49" s="666"/>
      <c r="CU49" s="666"/>
      <c r="CV49" s="666"/>
      <c r="CW49" s="666"/>
      <c r="CX49" s="666"/>
      <c r="CY49" s="666"/>
      <c r="CZ49" s="666"/>
      <c r="DA49" s="666"/>
      <c r="DB49" s="666"/>
      <c r="DC49" s="666"/>
      <c r="DD49" s="666"/>
      <c r="DE49" s="666"/>
      <c r="DF49" s="666"/>
      <c r="DG49" s="666"/>
      <c r="DH49" s="666"/>
      <c r="DI49" s="666"/>
      <c r="DJ49" s="666"/>
      <c r="DK49" s="666"/>
      <c r="DL49" s="666"/>
      <c r="DM49" s="666"/>
      <c r="DN49" s="666"/>
      <c r="DO49" s="666"/>
      <c r="DP49" s="666"/>
      <c r="DQ49" s="666"/>
      <c r="DR49" s="666"/>
      <c r="DS49" s="666"/>
      <c r="DT49" s="666"/>
      <c r="DU49" s="666"/>
      <c r="DV49" s="666"/>
      <c r="DW49" s="666"/>
      <c r="DX49" s="666"/>
      <c r="DY49" s="666"/>
      <c r="DZ49" s="666"/>
      <c r="EA49" s="666"/>
      <c r="EB49" s="666"/>
      <c r="EC49" s="666"/>
      <c r="ED49" s="666"/>
      <c r="EE49" s="666"/>
      <c r="EF49" s="666"/>
      <c r="EG49" s="666"/>
      <c r="EH49" s="666"/>
      <c r="EI49" s="666"/>
      <c r="EJ49" s="666"/>
      <c r="EK49" s="666"/>
      <c r="EL49" s="666"/>
      <c r="EM49" s="666"/>
      <c r="EN49" s="666"/>
      <c r="EO49" s="666"/>
      <c r="EP49" s="666"/>
      <c r="EQ49" s="666"/>
      <c r="ER49" s="666"/>
      <c r="ES49" s="666"/>
      <c r="ET49" s="666"/>
      <c r="EU49" s="666"/>
      <c r="EV49" s="666"/>
      <c r="EW49" s="666"/>
      <c r="EX49" s="666"/>
      <c r="EY49" s="666"/>
      <c r="EZ49" s="666"/>
      <c r="FA49" s="666"/>
      <c r="FB49" s="666"/>
      <c r="FC49" s="666"/>
      <c r="FD49" s="666"/>
      <c r="FE49" s="666"/>
      <c r="FF49" s="666"/>
      <c r="FG49" s="666"/>
      <c r="FH49" s="666"/>
      <c r="FI49" s="666"/>
      <c r="FJ49" s="666"/>
      <c r="FK49" s="666"/>
      <c r="FL49" s="666"/>
      <c r="FM49" s="666"/>
      <c r="FN49" s="666"/>
      <c r="FO49" s="666"/>
      <c r="FP49" s="666"/>
      <c r="FQ49" s="666"/>
      <c r="FR49" s="666"/>
      <c r="FS49" s="666"/>
      <c r="FT49" s="666"/>
      <c r="FU49" s="666"/>
      <c r="FV49" s="666"/>
      <c r="FW49" s="666"/>
      <c r="FX49" s="666"/>
      <c r="FY49" s="666"/>
      <c r="FZ49" s="666"/>
      <c r="GA49" s="666"/>
      <c r="GB49" s="666"/>
      <c r="GC49" s="666"/>
      <c r="GD49" s="666"/>
      <c r="GE49" s="666"/>
      <c r="GF49" s="666"/>
      <c r="GG49" s="666"/>
      <c r="GH49" s="666"/>
      <c r="GI49" s="666"/>
      <c r="GJ49" s="666"/>
      <c r="GK49" s="666"/>
      <c r="GL49" s="666"/>
      <c r="GM49" s="666"/>
      <c r="GN49" s="666"/>
      <c r="GO49" s="666"/>
      <c r="GP49" s="666"/>
      <c r="GQ49" s="666"/>
      <c r="GR49" s="666"/>
      <c r="GS49" s="666"/>
      <c r="GT49" s="666"/>
      <c r="GU49" s="666"/>
      <c r="GV49" s="666"/>
      <c r="GW49" s="666"/>
      <c r="GX49" s="666"/>
      <c r="GY49" s="666"/>
      <c r="GZ49" s="666"/>
      <c r="HA49" s="666"/>
      <c r="HB49" s="666"/>
      <c r="HC49" s="666"/>
      <c r="HD49" s="666"/>
      <c r="HE49" s="666"/>
      <c r="HF49" s="666"/>
      <c r="HG49" s="666"/>
      <c r="HH49" s="666"/>
      <c r="HI49" s="666"/>
      <c r="HJ49" s="666"/>
      <c r="HK49" s="666"/>
      <c r="HL49" s="666"/>
      <c r="HM49" s="666"/>
      <c r="HN49" s="666"/>
      <c r="HO49" s="666"/>
      <c r="HP49" s="666"/>
      <c r="HQ49" s="666"/>
      <c r="HR49" s="666"/>
      <c r="HS49" s="666"/>
      <c r="HT49" s="666"/>
      <c r="HU49" s="666"/>
      <c r="HV49" s="666"/>
      <c r="HW49" s="666"/>
      <c r="HX49" s="666"/>
      <c r="HY49" s="666"/>
      <c r="HZ49" s="666"/>
      <c r="IA49" s="666"/>
      <c r="IB49" s="666"/>
      <c r="IC49" s="666"/>
      <c r="ID49" s="666"/>
      <c r="IE49" s="666"/>
      <c r="IF49" s="666"/>
      <c r="IG49" s="666"/>
      <c r="IH49" s="666"/>
    </row>
    <row r="50" spans="1:242" s="734" customFormat="1" ht="12.75" customHeight="1">
      <c r="A50" s="727">
        <v>314005</v>
      </c>
      <c r="B50" s="728" t="s">
        <v>113</v>
      </c>
      <c r="C50" s="728" t="s">
        <v>1763</v>
      </c>
      <c r="D50" s="730">
        <v>2664</v>
      </c>
      <c r="E50" s="728" t="s">
        <v>38</v>
      </c>
      <c r="F50" s="460" t="s">
        <v>1764</v>
      </c>
      <c r="G50" s="732">
        <v>1</v>
      </c>
      <c r="H50" s="732">
        <v>5</v>
      </c>
      <c r="I50" s="733">
        <v>3</v>
      </c>
      <c r="J50" s="732"/>
      <c r="K50" s="1015"/>
      <c r="L50" s="1015"/>
      <c r="M50" s="1156"/>
      <c r="N50" s="1156"/>
      <c r="O50" s="1156"/>
      <c r="P50" s="1156"/>
      <c r="Q50" s="1156"/>
      <c r="R50" s="1157"/>
      <c r="S50" s="1158"/>
      <c r="T50" s="666"/>
      <c r="U50" s="666"/>
      <c r="V50" s="666"/>
      <c r="W50" s="666"/>
      <c r="X50" s="666"/>
      <c r="Y50" s="666"/>
      <c r="Z50" s="666"/>
      <c r="AA50" s="666"/>
      <c r="AB50" s="666"/>
      <c r="AC50" s="666"/>
      <c r="AD50" s="666"/>
      <c r="AE50" s="666"/>
      <c r="AF50" s="666"/>
      <c r="AG50" s="666"/>
      <c r="AH50" s="666"/>
      <c r="AI50" s="666"/>
      <c r="AJ50" s="666"/>
      <c r="AK50" s="666"/>
      <c r="AL50" s="666"/>
      <c r="AM50" s="666"/>
      <c r="AN50" s="666"/>
      <c r="AO50" s="666"/>
      <c r="AP50" s="666"/>
      <c r="AQ50" s="666"/>
      <c r="AR50" s="666"/>
      <c r="AS50" s="666"/>
      <c r="AT50" s="666"/>
      <c r="AU50" s="666"/>
      <c r="AV50" s="666"/>
      <c r="AW50" s="666"/>
      <c r="AX50" s="666"/>
      <c r="AY50" s="666"/>
      <c r="AZ50" s="666"/>
      <c r="BA50" s="666"/>
      <c r="BB50" s="666"/>
      <c r="BC50" s="666"/>
      <c r="BD50" s="666"/>
      <c r="BE50" s="666"/>
      <c r="BF50" s="666"/>
      <c r="BG50" s="666"/>
      <c r="BH50" s="666"/>
      <c r="BI50" s="666"/>
      <c r="BJ50" s="666"/>
      <c r="BK50" s="666"/>
      <c r="BL50" s="666"/>
      <c r="BM50" s="666"/>
      <c r="BN50" s="666"/>
      <c r="BO50" s="666"/>
      <c r="BP50" s="666"/>
      <c r="BQ50" s="666"/>
      <c r="BR50" s="666"/>
      <c r="BS50" s="666"/>
      <c r="BT50" s="666"/>
      <c r="BU50" s="666"/>
      <c r="BV50" s="666"/>
      <c r="BW50" s="666"/>
      <c r="BX50" s="666"/>
      <c r="BY50" s="666"/>
      <c r="BZ50" s="666"/>
      <c r="CA50" s="666"/>
      <c r="CB50" s="666"/>
      <c r="CC50" s="666"/>
      <c r="CD50" s="666"/>
      <c r="CE50" s="666"/>
      <c r="CF50" s="666"/>
      <c r="CG50" s="666"/>
      <c r="CH50" s="666"/>
      <c r="CI50" s="666"/>
      <c r="CJ50" s="666"/>
      <c r="CK50" s="666"/>
      <c r="CL50" s="666"/>
      <c r="CM50" s="666"/>
      <c r="CN50" s="666"/>
      <c r="CO50" s="666"/>
      <c r="CP50" s="666"/>
      <c r="CQ50" s="666"/>
      <c r="CR50" s="666"/>
      <c r="CS50" s="666"/>
      <c r="CT50" s="666"/>
      <c r="CU50" s="666"/>
      <c r="CV50" s="666"/>
      <c r="CW50" s="666"/>
      <c r="CX50" s="666"/>
      <c r="CY50" s="666"/>
      <c r="CZ50" s="666"/>
      <c r="DA50" s="666"/>
      <c r="DB50" s="666"/>
      <c r="DC50" s="666"/>
      <c r="DD50" s="666"/>
      <c r="DE50" s="666"/>
      <c r="DF50" s="666"/>
      <c r="DG50" s="666"/>
      <c r="DH50" s="666"/>
      <c r="DI50" s="666"/>
      <c r="DJ50" s="666"/>
      <c r="DK50" s="666"/>
      <c r="DL50" s="666"/>
      <c r="DM50" s="666"/>
      <c r="DN50" s="666"/>
      <c r="DO50" s="666"/>
      <c r="DP50" s="666"/>
      <c r="DQ50" s="666"/>
      <c r="DR50" s="666"/>
      <c r="DS50" s="666"/>
      <c r="DT50" s="666"/>
      <c r="DU50" s="666"/>
      <c r="DV50" s="666"/>
      <c r="DW50" s="666"/>
      <c r="DX50" s="666"/>
      <c r="DY50" s="666"/>
      <c r="DZ50" s="666"/>
      <c r="EA50" s="666"/>
      <c r="EB50" s="666"/>
      <c r="EC50" s="666"/>
      <c r="ED50" s="666"/>
      <c r="EE50" s="666"/>
      <c r="EF50" s="666"/>
      <c r="EG50" s="666"/>
      <c r="EH50" s="666"/>
      <c r="EI50" s="666"/>
      <c r="EJ50" s="666"/>
      <c r="EK50" s="666"/>
      <c r="EL50" s="666"/>
      <c r="EM50" s="666"/>
      <c r="EN50" s="666"/>
      <c r="EO50" s="666"/>
      <c r="EP50" s="666"/>
      <c r="EQ50" s="666"/>
      <c r="ER50" s="666"/>
      <c r="ES50" s="666"/>
      <c r="ET50" s="666"/>
      <c r="EU50" s="666"/>
      <c r="EV50" s="666"/>
      <c r="EW50" s="666"/>
      <c r="EX50" s="666"/>
      <c r="EY50" s="666"/>
      <c r="EZ50" s="666"/>
      <c r="FA50" s="666"/>
      <c r="FB50" s="666"/>
      <c r="FC50" s="666"/>
      <c r="FD50" s="666"/>
      <c r="FE50" s="666"/>
      <c r="FF50" s="666"/>
      <c r="FG50" s="666"/>
      <c r="FH50" s="666"/>
      <c r="FI50" s="666"/>
      <c r="FJ50" s="666"/>
      <c r="FK50" s="666"/>
      <c r="FL50" s="666"/>
      <c r="FM50" s="666"/>
      <c r="FN50" s="666"/>
      <c r="FO50" s="666"/>
      <c r="FP50" s="666"/>
      <c r="FQ50" s="666"/>
      <c r="FR50" s="666"/>
      <c r="FS50" s="666"/>
      <c r="FT50" s="666"/>
      <c r="FU50" s="666"/>
      <c r="FV50" s="666"/>
      <c r="FW50" s="666"/>
      <c r="FX50" s="666"/>
      <c r="FY50" s="666"/>
      <c r="FZ50" s="666"/>
      <c r="GA50" s="666"/>
      <c r="GB50" s="666"/>
      <c r="GC50" s="666"/>
      <c r="GD50" s="666"/>
      <c r="GE50" s="666"/>
      <c r="GF50" s="666"/>
      <c r="GG50" s="666"/>
      <c r="GH50" s="666"/>
      <c r="GI50" s="666"/>
      <c r="GJ50" s="666"/>
      <c r="GK50" s="666"/>
      <c r="GL50" s="666"/>
      <c r="GM50" s="666"/>
      <c r="GN50" s="666"/>
      <c r="GO50" s="666"/>
      <c r="GP50" s="666"/>
      <c r="GQ50" s="666"/>
      <c r="GR50" s="666"/>
      <c r="GS50" s="666"/>
      <c r="GT50" s="666"/>
      <c r="GU50" s="666"/>
      <c r="GV50" s="666"/>
      <c r="GW50" s="666"/>
      <c r="GX50" s="666"/>
      <c r="GY50" s="666"/>
      <c r="GZ50" s="666"/>
      <c r="HA50" s="666"/>
      <c r="HB50" s="666"/>
      <c r="HC50" s="666"/>
      <c r="HD50" s="666"/>
      <c r="HE50" s="666"/>
      <c r="HF50" s="666"/>
      <c r="HG50" s="666"/>
      <c r="HH50" s="666"/>
      <c r="HI50" s="666"/>
      <c r="HJ50" s="666"/>
      <c r="HK50" s="666"/>
      <c r="HL50" s="666"/>
      <c r="HM50" s="666"/>
      <c r="HN50" s="666"/>
      <c r="HO50" s="666"/>
      <c r="HP50" s="666"/>
      <c r="HQ50" s="666"/>
      <c r="HR50" s="666"/>
      <c r="HS50" s="666"/>
      <c r="HT50" s="666"/>
      <c r="HU50" s="666"/>
      <c r="HV50" s="666"/>
      <c r="HW50" s="666"/>
      <c r="HX50" s="666"/>
      <c r="HY50" s="666"/>
      <c r="HZ50" s="666"/>
      <c r="IA50" s="666"/>
      <c r="IB50" s="666"/>
      <c r="IC50" s="666"/>
      <c r="ID50" s="666"/>
      <c r="IE50" s="666"/>
      <c r="IF50" s="666"/>
      <c r="IG50" s="666"/>
      <c r="IH50" s="666"/>
    </row>
    <row r="51" spans="1:242" s="771" customFormat="1" ht="12.75" customHeight="1">
      <c r="A51" s="765"/>
      <c r="B51" s="766"/>
      <c r="C51" s="766" t="s">
        <v>1765</v>
      </c>
      <c r="D51" s="767"/>
      <c r="E51" s="766"/>
      <c r="F51" s="768" t="s">
        <v>1766</v>
      </c>
      <c r="G51" s="769">
        <v>3</v>
      </c>
      <c r="H51" s="769">
        <v>1</v>
      </c>
      <c r="I51" s="770">
        <v>2</v>
      </c>
      <c r="J51" s="769" t="s">
        <v>237</v>
      </c>
      <c r="K51" s="1020"/>
      <c r="L51" s="1020"/>
      <c r="M51" s="1171"/>
      <c r="N51" s="1171"/>
      <c r="O51" s="1171"/>
      <c r="P51" s="1171"/>
      <c r="Q51" s="1171"/>
      <c r="R51" s="1172"/>
      <c r="S51" s="1173"/>
      <c r="T51" s="666"/>
      <c r="U51" s="666"/>
      <c r="V51" s="666"/>
      <c r="W51" s="666"/>
      <c r="X51" s="666"/>
      <c r="Y51" s="666"/>
      <c r="Z51" s="666"/>
      <c r="AA51" s="666"/>
      <c r="AB51" s="666"/>
      <c r="AC51" s="666"/>
      <c r="AD51" s="666"/>
      <c r="AE51" s="666"/>
      <c r="AF51" s="666"/>
      <c r="AG51" s="666"/>
      <c r="AH51" s="666"/>
      <c r="AI51" s="666"/>
      <c r="AJ51" s="666"/>
      <c r="AK51" s="666"/>
      <c r="AL51" s="666"/>
      <c r="AM51" s="666"/>
      <c r="AN51" s="666"/>
      <c r="AO51" s="666"/>
      <c r="AP51" s="666"/>
      <c r="AQ51" s="666"/>
      <c r="AR51" s="666"/>
      <c r="AS51" s="666"/>
      <c r="AT51" s="666"/>
      <c r="AU51" s="666"/>
      <c r="AV51" s="666"/>
      <c r="AW51" s="666"/>
      <c r="AX51" s="666"/>
      <c r="AY51" s="666"/>
      <c r="AZ51" s="666"/>
      <c r="BA51" s="666"/>
      <c r="BB51" s="666"/>
      <c r="BC51" s="666"/>
      <c r="BD51" s="666"/>
      <c r="BE51" s="666"/>
      <c r="BF51" s="666"/>
      <c r="BG51" s="666"/>
      <c r="BH51" s="666"/>
      <c r="BI51" s="666"/>
      <c r="BJ51" s="666"/>
      <c r="BK51" s="666"/>
      <c r="BL51" s="666"/>
      <c r="BM51" s="666"/>
      <c r="BN51" s="666"/>
      <c r="BO51" s="666"/>
      <c r="BP51" s="666"/>
      <c r="BQ51" s="666"/>
      <c r="BR51" s="666"/>
      <c r="BS51" s="666"/>
      <c r="BT51" s="666"/>
      <c r="BU51" s="666"/>
      <c r="BV51" s="666"/>
      <c r="BW51" s="666"/>
      <c r="BX51" s="666"/>
      <c r="BY51" s="666"/>
      <c r="BZ51" s="666"/>
      <c r="CA51" s="666"/>
      <c r="CB51" s="666"/>
      <c r="CC51" s="666"/>
      <c r="CD51" s="666"/>
      <c r="CE51" s="666"/>
      <c r="CF51" s="666"/>
      <c r="CG51" s="666"/>
      <c r="CH51" s="666"/>
      <c r="CI51" s="666"/>
      <c r="CJ51" s="666"/>
      <c r="CK51" s="666"/>
      <c r="CL51" s="666"/>
      <c r="CM51" s="666"/>
      <c r="CN51" s="666"/>
      <c r="CO51" s="666"/>
      <c r="CP51" s="666"/>
      <c r="CQ51" s="666"/>
      <c r="CR51" s="666"/>
      <c r="CS51" s="666"/>
      <c r="CT51" s="666"/>
      <c r="CU51" s="666"/>
      <c r="CV51" s="666"/>
      <c r="CW51" s="666"/>
      <c r="CX51" s="666"/>
      <c r="CY51" s="666"/>
      <c r="CZ51" s="666"/>
      <c r="DA51" s="666"/>
      <c r="DB51" s="666"/>
      <c r="DC51" s="666"/>
      <c r="DD51" s="666"/>
      <c r="DE51" s="666"/>
      <c r="DF51" s="666"/>
      <c r="DG51" s="666"/>
      <c r="DH51" s="666"/>
      <c r="DI51" s="666"/>
      <c r="DJ51" s="666"/>
      <c r="DK51" s="666"/>
      <c r="DL51" s="666"/>
      <c r="DM51" s="666"/>
      <c r="DN51" s="666"/>
      <c r="DO51" s="666"/>
      <c r="DP51" s="666"/>
      <c r="DQ51" s="666"/>
      <c r="DR51" s="666"/>
      <c r="DS51" s="666"/>
      <c r="DT51" s="666"/>
      <c r="DU51" s="666"/>
      <c r="DV51" s="666"/>
      <c r="DW51" s="666"/>
      <c r="DX51" s="666"/>
      <c r="DY51" s="666"/>
      <c r="DZ51" s="666"/>
      <c r="EA51" s="666"/>
      <c r="EB51" s="666"/>
      <c r="EC51" s="666"/>
      <c r="ED51" s="666"/>
      <c r="EE51" s="666"/>
      <c r="EF51" s="666"/>
      <c r="EG51" s="666"/>
      <c r="EH51" s="666"/>
      <c r="EI51" s="666"/>
      <c r="EJ51" s="666"/>
      <c r="EK51" s="666"/>
      <c r="EL51" s="666"/>
      <c r="EM51" s="666"/>
      <c r="EN51" s="666"/>
      <c r="EO51" s="666"/>
      <c r="EP51" s="666"/>
      <c r="EQ51" s="666"/>
      <c r="ER51" s="666"/>
      <c r="ES51" s="666"/>
      <c r="ET51" s="666"/>
      <c r="EU51" s="666"/>
      <c r="EV51" s="666"/>
      <c r="EW51" s="666"/>
      <c r="EX51" s="666"/>
      <c r="EY51" s="666"/>
      <c r="EZ51" s="666"/>
      <c r="FA51" s="666"/>
      <c r="FB51" s="666"/>
      <c r="FC51" s="666"/>
      <c r="FD51" s="666"/>
      <c r="FE51" s="666"/>
      <c r="FF51" s="666"/>
      <c r="FG51" s="666"/>
      <c r="FH51" s="666"/>
      <c r="FI51" s="666"/>
      <c r="FJ51" s="666"/>
      <c r="FK51" s="666"/>
      <c r="FL51" s="666"/>
      <c r="FM51" s="666"/>
      <c r="FN51" s="666"/>
      <c r="FO51" s="666"/>
      <c r="FP51" s="666"/>
      <c r="FQ51" s="666"/>
      <c r="FR51" s="666"/>
      <c r="FS51" s="666"/>
      <c r="FT51" s="666"/>
      <c r="FU51" s="666"/>
      <c r="FV51" s="666"/>
      <c r="FW51" s="666"/>
      <c r="FX51" s="666"/>
      <c r="FY51" s="666"/>
      <c r="FZ51" s="666"/>
      <c r="GA51" s="666"/>
      <c r="GB51" s="666"/>
      <c r="GC51" s="666"/>
      <c r="GD51" s="666"/>
      <c r="GE51" s="666"/>
      <c r="GF51" s="666"/>
      <c r="GG51" s="666"/>
      <c r="GH51" s="666"/>
      <c r="GI51" s="666"/>
      <c r="GJ51" s="666"/>
      <c r="GK51" s="666"/>
      <c r="GL51" s="666"/>
      <c r="GM51" s="666"/>
      <c r="GN51" s="666"/>
      <c r="GO51" s="666"/>
      <c r="GP51" s="666"/>
      <c r="GQ51" s="666"/>
      <c r="GR51" s="666"/>
      <c r="GS51" s="666"/>
      <c r="GT51" s="666"/>
      <c r="GU51" s="666"/>
      <c r="GV51" s="666"/>
      <c r="GW51" s="666"/>
      <c r="GX51" s="666"/>
      <c r="GY51" s="666"/>
      <c r="GZ51" s="666"/>
      <c r="HA51" s="666"/>
      <c r="HB51" s="666"/>
      <c r="HC51" s="666"/>
      <c r="HD51" s="666"/>
      <c r="HE51" s="666"/>
      <c r="HF51" s="666"/>
      <c r="HG51" s="666"/>
      <c r="HH51" s="666"/>
      <c r="HI51" s="666"/>
      <c r="HJ51" s="666"/>
      <c r="HK51" s="666"/>
      <c r="HL51" s="666"/>
      <c r="HM51" s="666"/>
      <c r="HN51" s="666"/>
      <c r="HO51" s="666"/>
      <c r="HP51" s="666"/>
      <c r="HQ51" s="666"/>
      <c r="HR51" s="666"/>
      <c r="HS51" s="666"/>
      <c r="HT51" s="666"/>
      <c r="HU51" s="666"/>
      <c r="HV51" s="666"/>
      <c r="HW51" s="666"/>
      <c r="HX51" s="666"/>
      <c r="HY51" s="666"/>
      <c r="HZ51" s="666"/>
      <c r="IA51" s="666"/>
      <c r="IB51" s="666"/>
      <c r="IC51" s="666"/>
      <c r="ID51" s="666"/>
      <c r="IE51" s="666"/>
      <c r="IF51" s="666"/>
      <c r="IG51" s="666"/>
      <c r="IH51" s="666"/>
    </row>
    <row r="52" spans="1:242" s="706" customFormat="1" ht="12.75" customHeight="1">
      <c r="A52" s="717">
        <v>314201</v>
      </c>
      <c r="B52" s="718" t="s">
        <v>116</v>
      </c>
      <c r="C52" s="718" t="s">
        <v>1767</v>
      </c>
      <c r="D52" s="719">
        <v>3</v>
      </c>
      <c r="E52" s="718" t="s">
        <v>40</v>
      </c>
      <c r="F52" s="708" t="s">
        <v>1768</v>
      </c>
      <c r="G52" s="705">
        <v>3</v>
      </c>
      <c r="H52" s="705">
        <v>2</v>
      </c>
      <c r="I52" s="709">
        <v>3</v>
      </c>
      <c r="J52" s="732" t="s">
        <v>237</v>
      </c>
      <c r="K52" s="1015"/>
      <c r="L52" s="1015"/>
      <c r="M52" s="1156"/>
      <c r="N52" s="1156"/>
      <c r="O52" s="1156"/>
      <c r="P52" s="1156"/>
      <c r="Q52" s="1156"/>
      <c r="R52" s="1157"/>
      <c r="S52" s="1158"/>
      <c r="T52" s="666"/>
      <c r="U52" s="666"/>
      <c r="V52" s="666"/>
      <c r="W52" s="666"/>
      <c r="X52" s="666"/>
      <c r="Y52" s="666"/>
      <c r="Z52" s="666"/>
      <c r="AA52" s="666"/>
      <c r="AB52" s="666"/>
      <c r="AC52" s="666"/>
      <c r="AD52" s="666"/>
      <c r="AE52" s="666"/>
      <c r="AF52" s="666"/>
      <c r="AG52" s="666"/>
      <c r="AH52" s="666"/>
      <c r="AI52" s="666"/>
      <c r="AJ52" s="666"/>
      <c r="AK52" s="666"/>
      <c r="AL52" s="666"/>
      <c r="AM52" s="666"/>
      <c r="AN52" s="666"/>
      <c r="AO52" s="666"/>
      <c r="AP52" s="666"/>
      <c r="AQ52" s="666"/>
      <c r="AR52" s="666"/>
      <c r="AS52" s="666"/>
      <c r="AT52" s="666"/>
      <c r="AU52" s="666"/>
      <c r="AV52" s="666"/>
      <c r="AW52" s="666"/>
      <c r="AX52" s="666"/>
      <c r="AY52" s="666"/>
      <c r="AZ52" s="666"/>
      <c r="BA52" s="666"/>
      <c r="BB52" s="666"/>
      <c r="BC52" s="666"/>
      <c r="BD52" s="666"/>
      <c r="BE52" s="666"/>
      <c r="BF52" s="666"/>
      <c r="BG52" s="666"/>
      <c r="BH52" s="666"/>
      <c r="BI52" s="666"/>
      <c r="BJ52" s="666"/>
      <c r="BK52" s="666"/>
      <c r="BL52" s="666"/>
      <c r="BM52" s="666"/>
      <c r="BN52" s="666"/>
      <c r="BO52" s="666"/>
      <c r="BP52" s="666"/>
      <c r="BQ52" s="666"/>
      <c r="BR52" s="666"/>
      <c r="BS52" s="666"/>
      <c r="BT52" s="666"/>
      <c r="BU52" s="666"/>
      <c r="BV52" s="666"/>
      <c r="BW52" s="666"/>
      <c r="BX52" s="666"/>
      <c r="BY52" s="666"/>
      <c r="BZ52" s="666"/>
      <c r="CA52" s="666"/>
      <c r="CB52" s="666"/>
      <c r="CC52" s="666"/>
      <c r="CD52" s="666"/>
      <c r="CE52" s="666"/>
      <c r="CF52" s="666"/>
      <c r="CG52" s="666"/>
      <c r="CH52" s="666"/>
      <c r="CI52" s="666"/>
      <c r="CJ52" s="666"/>
      <c r="CK52" s="666"/>
      <c r="CL52" s="666"/>
      <c r="CM52" s="666"/>
      <c r="CN52" s="666"/>
      <c r="CO52" s="666"/>
      <c r="CP52" s="666"/>
      <c r="CQ52" s="666"/>
      <c r="CR52" s="666"/>
      <c r="CS52" s="666"/>
      <c r="CT52" s="666"/>
      <c r="CU52" s="666"/>
      <c r="CV52" s="666"/>
      <c r="CW52" s="666"/>
      <c r="CX52" s="666"/>
      <c r="CY52" s="666"/>
      <c r="CZ52" s="666"/>
      <c r="DA52" s="666"/>
      <c r="DB52" s="666"/>
      <c r="DC52" s="666"/>
      <c r="DD52" s="666"/>
      <c r="DE52" s="666"/>
      <c r="DF52" s="666"/>
      <c r="DG52" s="666"/>
      <c r="DH52" s="666"/>
      <c r="DI52" s="666"/>
      <c r="DJ52" s="666"/>
      <c r="DK52" s="666"/>
      <c r="DL52" s="666"/>
      <c r="DM52" s="666"/>
      <c r="DN52" s="666"/>
      <c r="DO52" s="666"/>
      <c r="DP52" s="666"/>
      <c r="DQ52" s="666"/>
      <c r="DR52" s="666"/>
      <c r="DS52" s="666"/>
      <c r="DT52" s="666"/>
      <c r="DU52" s="666"/>
      <c r="DV52" s="666"/>
      <c r="DW52" s="666"/>
      <c r="DX52" s="666"/>
      <c r="DY52" s="666"/>
      <c r="DZ52" s="666"/>
      <c r="EA52" s="666"/>
      <c r="EB52" s="666"/>
      <c r="EC52" s="666"/>
      <c r="ED52" s="666"/>
      <c r="EE52" s="666"/>
      <c r="EF52" s="666"/>
      <c r="EG52" s="666"/>
      <c r="EH52" s="666"/>
      <c r="EI52" s="666"/>
      <c r="EJ52" s="666"/>
      <c r="EK52" s="666"/>
      <c r="EL52" s="666"/>
      <c r="EM52" s="666"/>
      <c r="EN52" s="666"/>
      <c r="EO52" s="666"/>
      <c r="EP52" s="666"/>
      <c r="EQ52" s="666"/>
      <c r="ER52" s="666"/>
      <c r="ES52" s="666"/>
      <c r="ET52" s="666"/>
      <c r="EU52" s="666"/>
      <c r="EV52" s="666"/>
      <c r="EW52" s="666"/>
      <c r="EX52" s="666"/>
      <c r="EY52" s="666"/>
      <c r="EZ52" s="666"/>
      <c r="FA52" s="666"/>
      <c r="FB52" s="666"/>
      <c r="FC52" s="666"/>
      <c r="FD52" s="666"/>
      <c r="FE52" s="666"/>
      <c r="FF52" s="666"/>
      <c r="FG52" s="666"/>
      <c r="FH52" s="666"/>
      <c r="FI52" s="666"/>
      <c r="FJ52" s="666"/>
      <c r="FK52" s="666"/>
      <c r="FL52" s="666"/>
      <c r="FM52" s="666"/>
      <c r="FN52" s="666"/>
      <c r="FO52" s="666"/>
      <c r="FP52" s="666"/>
      <c r="FQ52" s="666"/>
      <c r="FR52" s="666"/>
      <c r="FS52" s="666"/>
      <c r="FT52" s="666"/>
      <c r="FU52" s="666"/>
      <c r="FV52" s="666"/>
      <c r="FW52" s="666"/>
      <c r="FX52" s="666"/>
      <c r="FY52" s="666"/>
      <c r="FZ52" s="666"/>
      <c r="GA52" s="666"/>
      <c r="GB52" s="666"/>
      <c r="GC52" s="666"/>
      <c r="GD52" s="666"/>
      <c r="GE52" s="666"/>
      <c r="GF52" s="666"/>
      <c r="GG52" s="666"/>
      <c r="GH52" s="666"/>
      <c r="GI52" s="666"/>
      <c r="GJ52" s="666"/>
      <c r="GK52" s="666"/>
      <c r="GL52" s="666"/>
      <c r="GM52" s="666"/>
      <c r="GN52" s="666"/>
      <c r="GO52" s="666"/>
      <c r="GP52" s="666"/>
      <c r="GQ52" s="666"/>
      <c r="GR52" s="666"/>
      <c r="GS52" s="666"/>
      <c r="GT52" s="666"/>
      <c r="GU52" s="666"/>
      <c r="GV52" s="666"/>
      <c r="GW52" s="666"/>
      <c r="GX52" s="666"/>
      <c r="GY52" s="666"/>
      <c r="GZ52" s="666"/>
      <c r="HA52" s="666"/>
      <c r="HB52" s="666"/>
      <c r="HC52" s="666"/>
      <c r="HD52" s="666"/>
      <c r="HE52" s="666"/>
      <c r="HF52" s="666"/>
      <c r="HG52" s="666"/>
      <c r="HH52" s="666"/>
      <c r="HI52" s="666"/>
      <c r="HJ52" s="666"/>
      <c r="HK52" s="666"/>
      <c r="HL52" s="666"/>
      <c r="HM52" s="666"/>
      <c r="HN52" s="666"/>
      <c r="HO52" s="666"/>
      <c r="HP52" s="666"/>
      <c r="HQ52" s="666"/>
      <c r="HR52" s="666"/>
      <c r="HS52" s="666"/>
      <c r="HT52" s="666"/>
      <c r="HU52" s="666"/>
      <c r="HV52" s="666"/>
      <c r="HW52" s="666"/>
      <c r="HX52" s="666"/>
      <c r="HY52" s="666"/>
      <c r="HZ52" s="666"/>
      <c r="IA52" s="666"/>
      <c r="IB52" s="666"/>
      <c r="IC52" s="666"/>
      <c r="ID52" s="666"/>
      <c r="IE52" s="666"/>
      <c r="IF52" s="666"/>
      <c r="IG52" s="666"/>
      <c r="IH52" s="666"/>
    </row>
    <row r="53" spans="1:242" s="706" customFormat="1" ht="12.75" customHeight="1">
      <c r="A53" s="717"/>
      <c r="B53" s="718"/>
      <c r="C53" s="718"/>
      <c r="D53" s="719"/>
      <c r="E53" s="718"/>
      <c r="F53" s="708" t="s">
        <v>1769</v>
      </c>
      <c r="G53" s="705">
        <v>2</v>
      </c>
      <c r="H53" s="705">
        <v>3</v>
      </c>
      <c r="I53" s="709">
        <v>2</v>
      </c>
      <c r="J53" s="705" t="s">
        <v>237</v>
      </c>
      <c r="K53" s="1014"/>
      <c r="L53" s="1014"/>
      <c r="M53" s="1150"/>
      <c r="N53" s="1150"/>
      <c r="O53" s="1150"/>
      <c r="P53" s="1150"/>
      <c r="Q53" s="1150"/>
      <c r="R53" s="1151"/>
      <c r="S53" s="1152"/>
      <c r="T53" s="666"/>
      <c r="U53" s="666"/>
      <c r="V53" s="666"/>
      <c r="W53" s="666"/>
      <c r="X53" s="666"/>
      <c r="Y53" s="666"/>
      <c r="Z53" s="666"/>
      <c r="AA53" s="666"/>
      <c r="AB53" s="666"/>
      <c r="AC53" s="666"/>
      <c r="AD53" s="666"/>
      <c r="AE53" s="666"/>
      <c r="AF53" s="666"/>
      <c r="AG53" s="666"/>
      <c r="AH53" s="666"/>
      <c r="AI53" s="666"/>
      <c r="AJ53" s="666"/>
      <c r="AK53" s="666"/>
      <c r="AL53" s="666"/>
      <c r="AM53" s="666"/>
      <c r="AN53" s="666"/>
      <c r="AO53" s="666"/>
      <c r="AP53" s="666"/>
      <c r="AQ53" s="666"/>
      <c r="AR53" s="666"/>
      <c r="AS53" s="666"/>
      <c r="AT53" s="666"/>
      <c r="AU53" s="666"/>
      <c r="AV53" s="666"/>
      <c r="AW53" s="666"/>
      <c r="AX53" s="666"/>
      <c r="AY53" s="666"/>
      <c r="AZ53" s="666"/>
      <c r="BA53" s="666"/>
      <c r="BB53" s="666"/>
      <c r="BC53" s="666"/>
      <c r="BD53" s="666"/>
      <c r="BE53" s="666"/>
      <c r="BF53" s="666"/>
      <c r="BG53" s="666"/>
      <c r="BH53" s="666"/>
      <c r="BI53" s="666"/>
      <c r="BJ53" s="666"/>
      <c r="BK53" s="666"/>
      <c r="BL53" s="666"/>
      <c r="BM53" s="666"/>
      <c r="BN53" s="666"/>
      <c r="BO53" s="666"/>
      <c r="BP53" s="666"/>
      <c r="BQ53" s="666"/>
      <c r="BR53" s="666"/>
      <c r="BS53" s="666"/>
      <c r="BT53" s="666"/>
      <c r="BU53" s="666"/>
      <c r="BV53" s="666"/>
      <c r="BW53" s="666"/>
      <c r="BX53" s="666"/>
      <c r="BY53" s="666"/>
      <c r="BZ53" s="666"/>
      <c r="CA53" s="666"/>
      <c r="CB53" s="666"/>
      <c r="CC53" s="666"/>
      <c r="CD53" s="666"/>
      <c r="CE53" s="666"/>
      <c r="CF53" s="666"/>
      <c r="CG53" s="666"/>
      <c r="CH53" s="666"/>
      <c r="CI53" s="666"/>
      <c r="CJ53" s="666"/>
      <c r="CK53" s="666"/>
      <c r="CL53" s="666"/>
      <c r="CM53" s="666"/>
      <c r="CN53" s="666"/>
      <c r="CO53" s="666"/>
      <c r="CP53" s="666"/>
      <c r="CQ53" s="666"/>
      <c r="CR53" s="666"/>
      <c r="CS53" s="666"/>
      <c r="CT53" s="666"/>
      <c r="CU53" s="666"/>
      <c r="CV53" s="666"/>
      <c r="CW53" s="666"/>
      <c r="CX53" s="666"/>
      <c r="CY53" s="666"/>
      <c r="CZ53" s="666"/>
      <c r="DA53" s="666"/>
      <c r="DB53" s="666"/>
      <c r="DC53" s="666"/>
      <c r="DD53" s="666"/>
      <c r="DE53" s="666"/>
      <c r="DF53" s="666"/>
      <c r="DG53" s="666"/>
      <c r="DH53" s="666"/>
      <c r="DI53" s="666"/>
      <c r="DJ53" s="666"/>
      <c r="DK53" s="666"/>
      <c r="DL53" s="666"/>
      <c r="DM53" s="666"/>
      <c r="DN53" s="666"/>
      <c r="DO53" s="666"/>
      <c r="DP53" s="666"/>
      <c r="DQ53" s="666"/>
      <c r="DR53" s="666"/>
      <c r="DS53" s="666"/>
      <c r="DT53" s="666"/>
      <c r="DU53" s="666"/>
      <c r="DV53" s="666"/>
      <c r="DW53" s="666"/>
      <c r="DX53" s="666"/>
      <c r="DY53" s="666"/>
      <c r="DZ53" s="666"/>
      <c r="EA53" s="666"/>
      <c r="EB53" s="666"/>
      <c r="EC53" s="666"/>
      <c r="ED53" s="666"/>
      <c r="EE53" s="666"/>
      <c r="EF53" s="666"/>
      <c r="EG53" s="666"/>
      <c r="EH53" s="666"/>
      <c r="EI53" s="666"/>
      <c r="EJ53" s="666"/>
      <c r="EK53" s="666"/>
      <c r="EL53" s="666"/>
      <c r="EM53" s="666"/>
      <c r="EN53" s="666"/>
      <c r="EO53" s="666"/>
      <c r="EP53" s="666"/>
      <c r="EQ53" s="666"/>
      <c r="ER53" s="666"/>
      <c r="ES53" s="666"/>
      <c r="ET53" s="666"/>
      <c r="EU53" s="666"/>
      <c r="EV53" s="666"/>
      <c r="EW53" s="666"/>
      <c r="EX53" s="666"/>
      <c r="EY53" s="666"/>
      <c r="EZ53" s="666"/>
      <c r="FA53" s="666"/>
      <c r="FB53" s="666"/>
      <c r="FC53" s="666"/>
      <c r="FD53" s="666"/>
      <c r="FE53" s="666"/>
      <c r="FF53" s="666"/>
      <c r="FG53" s="666"/>
      <c r="FH53" s="666"/>
      <c r="FI53" s="666"/>
      <c r="FJ53" s="666"/>
      <c r="FK53" s="666"/>
      <c r="FL53" s="666"/>
      <c r="FM53" s="666"/>
      <c r="FN53" s="666"/>
      <c r="FO53" s="666"/>
      <c r="FP53" s="666"/>
      <c r="FQ53" s="666"/>
      <c r="FR53" s="666"/>
      <c r="FS53" s="666"/>
      <c r="FT53" s="666"/>
      <c r="FU53" s="666"/>
      <c r="FV53" s="666"/>
      <c r="FW53" s="666"/>
      <c r="FX53" s="666"/>
      <c r="FY53" s="666"/>
      <c r="FZ53" s="666"/>
      <c r="GA53" s="666"/>
      <c r="GB53" s="666"/>
      <c r="GC53" s="666"/>
      <c r="GD53" s="666"/>
      <c r="GE53" s="666"/>
      <c r="GF53" s="666"/>
      <c r="GG53" s="666"/>
      <c r="GH53" s="666"/>
      <c r="GI53" s="666"/>
      <c r="GJ53" s="666"/>
      <c r="GK53" s="666"/>
      <c r="GL53" s="666"/>
      <c r="GM53" s="666"/>
      <c r="GN53" s="666"/>
      <c r="GO53" s="666"/>
      <c r="GP53" s="666"/>
      <c r="GQ53" s="666"/>
      <c r="GR53" s="666"/>
      <c r="GS53" s="666"/>
      <c r="GT53" s="666"/>
      <c r="GU53" s="666"/>
      <c r="GV53" s="666"/>
      <c r="GW53" s="666"/>
      <c r="GX53" s="666"/>
      <c r="GY53" s="666"/>
      <c r="GZ53" s="666"/>
      <c r="HA53" s="666"/>
      <c r="HB53" s="666"/>
      <c r="HC53" s="666"/>
      <c r="HD53" s="666"/>
      <c r="HE53" s="666"/>
      <c r="HF53" s="666"/>
      <c r="HG53" s="666"/>
      <c r="HH53" s="666"/>
      <c r="HI53" s="666"/>
      <c r="HJ53" s="666"/>
      <c r="HK53" s="666"/>
      <c r="HL53" s="666"/>
      <c r="HM53" s="666"/>
      <c r="HN53" s="666"/>
      <c r="HO53" s="666"/>
      <c r="HP53" s="666"/>
      <c r="HQ53" s="666"/>
      <c r="HR53" s="666"/>
      <c r="HS53" s="666"/>
      <c r="HT53" s="666"/>
      <c r="HU53" s="666"/>
      <c r="HV53" s="666"/>
      <c r="HW53" s="666"/>
      <c r="HX53" s="666"/>
      <c r="HY53" s="666"/>
      <c r="HZ53" s="666"/>
      <c r="IA53" s="666"/>
      <c r="IB53" s="666"/>
      <c r="IC53" s="666"/>
      <c r="ID53" s="666"/>
      <c r="IE53" s="666"/>
      <c r="IF53" s="666"/>
      <c r="IG53" s="666"/>
      <c r="IH53" s="666"/>
    </row>
    <row r="54" spans="1:242" s="734" customFormat="1" ht="12.75" customHeight="1">
      <c r="A54" s="727">
        <v>314205</v>
      </c>
      <c r="B54" s="728" t="s">
        <v>1770</v>
      </c>
      <c r="C54" s="728" t="s">
        <v>1771</v>
      </c>
      <c r="D54" s="730">
        <v>33</v>
      </c>
      <c r="E54" s="728" t="s">
        <v>40</v>
      </c>
      <c r="F54" s="460" t="s">
        <v>1772</v>
      </c>
      <c r="G54" s="732">
        <v>3</v>
      </c>
      <c r="H54" s="732">
        <v>1</v>
      </c>
      <c r="I54" s="733">
        <v>2</v>
      </c>
      <c r="J54" s="732" t="s">
        <v>237</v>
      </c>
      <c r="K54" s="1015"/>
      <c r="L54" s="1015"/>
      <c r="M54" s="1156"/>
      <c r="N54" s="1156"/>
      <c r="O54" s="1156"/>
      <c r="P54" s="1156"/>
      <c r="Q54" s="1156"/>
      <c r="R54" s="1157"/>
      <c r="S54" s="1158"/>
      <c r="T54" s="666"/>
      <c r="U54" s="666"/>
      <c r="V54" s="666"/>
      <c r="W54" s="666"/>
      <c r="X54" s="666"/>
      <c r="Y54" s="666"/>
      <c r="Z54" s="666"/>
      <c r="AA54" s="666"/>
      <c r="AB54" s="666"/>
      <c r="AC54" s="666"/>
      <c r="AD54" s="666"/>
      <c r="AE54" s="666"/>
      <c r="AF54" s="666"/>
      <c r="AG54" s="666"/>
      <c r="AH54" s="666"/>
      <c r="AI54" s="666"/>
      <c r="AJ54" s="666"/>
      <c r="AK54" s="666"/>
      <c r="AL54" s="666"/>
      <c r="AM54" s="666"/>
      <c r="AN54" s="666"/>
      <c r="AO54" s="666"/>
      <c r="AP54" s="666"/>
      <c r="AQ54" s="666"/>
      <c r="AR54" s="666"/>
      <c r="AS54" s="666"/>
      <c r="AT54" s="666"/>
      <c r="AU54" s="666"/>
      <c r="AV54" s="666"/>
      <c r="AW54" s="666"/>
      <c r="AX54" s="666"/>
      <c r="AY54" s="666"/>
      <c r="AZ54" s="666"/>
      <c r="BA54" s="666"/>
      <c r="BB54" s="666"/>
      <c r="BC54" s="666"/>
      <c r="BD54" s="666"/>
      <c r="BE54" s="666"/>
      <c r="BF54" s="666"/>
      <c r="BG54" s="666"/>
      <c r="BH54" s="666"/>
      <c r="BI54" s="666"/>
      <c r="BJ54" s="666"/>
      <c r="BK54" s="666"/>
      <c r="BL54" s="666"/>
      <c r="BM54" s="666"/>
      <c r="BN54" s="666"/>
      <c r="BO54" s="666"/>
      <c r="BP54" s="666"/>
      <c r="BQ54" s="666"/>
      <c r="BR54" s="666"/>
      <c r="BS54" s="666"/>
      <c r="BT54" s="666"/>
      <c r="BU54" s="666"/>
      <c r="BV54" s="666"/>
      <c r="BW54" s="666"/>
      <c r="BX54" s="666"/>
      <c r="BY54" s="666"/>
      <c r="BZ54" s="666"/>
      <c r="CA54" s="666"/>
      <c r="CB54" s="666"/>
      <c r="CC54" s="666"/>
      <c r="CD54" s="666"/>
      <c r="CE54" s="666"/>
      <c r="CF54" s="666"/>
      <c r="CG54" s="666"/>
      <c r="CH54" s="666"/>
      <c r="CI54" s="666"/>
      <c r="CJ54" s="666"/>
      <c r="CK54" s="666"/>
      <c r="CL54" s="666"/>
      <c r="CM54" s="666"/>
      <c r="CN54" s="666"/>
      <c r="CO54" s="666"/>
      <c r="CP54" s="666"/>
      <c r="CQ54" s="666"/>
      <c r="CR54" s="666"/>
      <c r="CS54" s="666"/>
      <c r="CT54" s="666"/>
      <c r="CU54" s="666"/>
      <c r="CV54" s="666"/>
      <c r="CW54" s="666"/>
      <c r="CX54" s="666"/>
      <c r="CY54" s="666"/>
      <c r="CZ54" s="666"/>
      <c r="DA54" s="666"/>
      <c r="DB54" s="666"/>
      <c r="DC54" s="666"/>
      <c r="DD54" s="666"/>
      <c r="DE54" s="666"/>
      <c r="DF54" s="666"/>
      <c r="DG54" s="666"/>
      <c r="DH54" s="666"/>
      <c r="DI54" s="666"/>
      <c r="DJ54" s="666"/>
      <c r="DK54" s="666"/>
      <c r="DL54" s="666"/>
      <c r="DM54" s="666"/>
      <c r="DN54" s="666"/>
      <c r="DO54" s="666"/>
      <c r="DP54" s="666"/>
      <c r="DQ54" s="666"/>
      <c r="DR54" s="666"/>
      <c r="DS54" s="666"/>
      <c r="DT54" s="666"/>
      <c r="DU54" s="666"/>
      <c r="DV54" s="666"/>
      <c r="DW54" s="666"/>
      <c r="DX54" s="666"/>
      <c r="DY54" s="666"/>
      <c r="DZ54" s="666"/>
      <c r="EA54" s="666"/>
      <c r="EB54" s="666"/>
      <c r="EC54" s="666"/>
      <c r="ED54" s="666"/>
      <c r="EE54" s="666"/>
      <c r="EF54" s="666"/>
      <c r="EG54" s="666"/>
      <c r="EH54" s="666"/>
      <c r="EI54" s="666"/>
      <c r="EJ54" s="666"/>
      <c r="EK54" s="666"/>
      <c r="EL54" s="666"/>
      <c r="EM54" s="666"/>
      <c r="EN54" s="666"/>
      <c r="EO54" s="666"/>
      <c r="EP54" s="666"/>
      <c r="EQ54" s="666"/>
      <c r="ER54" s="666"/>
      <c r="ES54" s="666"/>
      <c r="ET54" s="666"/>
      <c r="EU54" s="666"/>
      <c r="EV54" s="666"/>
      <c r="EW54" s="666"/>
      <c r="EX54" s="666"/>
      <c r="EY54" s="666"/>
      <c r="EZ54" s="666"/>
      <c r="FA54" s="666"/>
      <c r="FB54" s="666"/>
      <c r="FC54" s="666"/>
      <c r="FD54" s="666"/>
      <c r="FE54" s="666"/>
      <c r="FF54" s="666"/>
      <c r="FG54" s="666"/>
      <c r="FH54" s="666"/>
      <c r="FI54" s="666"/>
      <c r="FJ54" s="666"/>
      <c r="FK54" s="666"/>
      <c r="FL54" s="666"/>
      <c r="FM54" s="666"/>
      <c r="FN54" s="666"/>
      <c r="FO54" s="666"/>
      <c r="FP54" s="666"/>
      <c r="FQ54" s="666"/>
      <c r="FR54" s="666"/>
      <c r="FS54" s="666"/>
      <c r="FT54" s="666"/>
      <c r="FU54" s="666"/>
      <c r="FV54" s="666"/>
      <c r="FW54" s="666"/>
      <c r="FX54" s="666"/>
      <c r="FY54" s="666"/>
      <c r="FZ54" s="666"/>
      <c r="GA54" s="666"/>
      <c r="GB54" s="666"/>
      <c r="GC54" s="666"/>
      <c r="GD54" s="666"/>
      <c r="GE54" s="666"/>
      <c r="GF54" s="666"/>
      <c r="GG54" s="666"/>
      <c r="GH54" s="666"/>
      <c r="GI54" s="666"/>
      <c r="GJ54" s="666"/>
      <c r="GK54" s="666"/>
      <c r="GL54" s="666"/>
      <c r="GM54" s="666"/>
      <c r="GN54" s="666"/>
      <c r="GO54" s="666"/>
      <c r="GP54" s="666"/>
      <c r="GQ54" s="666"/>
      <c r="GR54" s="666"/>
      <c r="GS54" s="666"/>
      <c r="GT54" s="666"/>
      <c r="GU54" s="666"/>
      <c r="GV54" s="666"/>
      <c r="GW54" s="666"/>
      <c r="GX54" s="666"/>
      <c r="GY54" s="666"/>
      <c r="GZ54" s="666"/>
      <c r="HA54" s="666"/>
      <c r="HB54" s="666"/>
      <c r="HC54" s="666"/>
      <c r="HD54" s="666"/>
      <c r="HE54" s="666"/>
      <c r="HF54" s="666"/>
      <c r="HG54" s="666"/>
      <c r="HH54" s="666"/>
      <c r="HI54" s="666"/>
      <c r="HJ54" s="666"/>
      <c r="HK54" s="666"/>
      <c r="HL54" s="666"/>
      <c r="HM54" s="666"/>
      <c r="HN54" s="666"/>
      <c r="HO54" s="666"/>
      <c r="HP54" s="666"/>
      <c r="HQ54" s="666"/>
      <c r="HR54" s="666"/>
      <c r="HS54" s="666"/>
      <c r="HT54" s="666"/>
      <c r="HU54" s="666"/>
      <c r="HV54" s="666"/>
      <c r="HW54" s="666"/>
      <c r="HX54" s="666"/>
      <c r="HY54" s="666"/>
      <c r="HZ54" s="666"/>
      <c r="IA54" s="666"/>
      <c r="IB54" s="666"/>
      <c r="IC54" s="666"/>
      <c r="ID54" s="666"/>
      <c r="IE54" s="666"/>
      <c r="IF54" s="666"/>
      <c r="IG54" s="666"/>
      <c r="IH54" s="666"/>
    </row>
    <row r="55" spans="1:242" s="706" customFormat="1" ht="12.75" customHeight="1">
      <c r="A55" s="717"/>
      <c r="B55" s="718"/>
      <c r="C55" s="718" t="s">
        <v>1773</v>
      </c>
      <c r="D55" s="719"/>
      <c r="E55" s="718"/>
      <c r="F55" s="708" t="s">
        <v>114</v>
      </c>
      <c r="G55" s="705">
        <v>1</v>
      </c>
      <c r="H55" s="705">
        <v>5</v>
      </c>
      <c r="I55" s="709">
        <v>3</v>
      </c>
      <c r="J55" s="705"/>
      <c r="K55" s="1014"/>
      <c r="L55" s="1014"/>
      <c r="M55" s="1150"/>
      <c r="N55" s="1150"/>
      <c r="O55" s="1150"/>
      <c r="P55" s="1150"/>
      <c r="Q55" s="1150"/>
      <c r="R55" s="1151"/>
      <c r="S55" s="1152"/>
      <c r="T55" s="666"/>
      <c r="U55" s="666"/>
      <c r="V55" s="666"/>
      <c r="W55" s="666"/>
      <c r="X55" s="666"/>
      <c r="Y55" s="666"/>
      <c r="Z55" s="666"/>
      <c r="AA55" s="666"/>
      <c r="AB55" s="666"/>
      <c r="AC55" s="666"/>
      <c r="AD55" s="666"/>
      <c r="AE55" s="666"/>
      <c r="AF55" s="666"/>
      <c r="AG55" s="666"/>
      <c r="AH55" s="666"/>
      <c r="AI55" s="666"/>
      <c r="AJ55" s="666"/>
      <c r="AK55" s="666"/>
      <c r="AL55" s="666"/>
      <c r="AM55" s="666"/>
      <c r="AN55" s="666"/>
      <c r="AO55" s="666"/>
      <c r="AP55" s="666"/>
      <c r="AQ55" s="666"/>
      <c r="AR55" s="666"/>
      <c r="AS55" s="666"/>
      <c r="AT55" s="666"/>
      <c r="AU55" s="666"/>
      <c r="AV55" s="666"/>
      <c r="AW55" s="666"/>
      <c r="AX55" s="666"/>
      <c r="AY55" s="666"/>
      <c r="AZ55" s="666"/>
      <c r="BA55" s="666"/>
      <c r="BB55" s="666"/>
      <c r="BC55" s="666"/>
      <c r="BD55" s="666"/>
      <c r="BE55" s="666"/>
      <c r="BF55" s="666"/>
      <c r="BG55" s="666"/>
      <c r="BH55" s="666"/>
      <c r="BI55" s="666"/>
      <c r="BJ55" s="666"/>
      <c r="BK55" s="666"/>
      <c r="BL55" s="666"/>
      <c r="BM55" s="666"/>
      <c r="BN55" s="666"/>
      <c r="BO55" s="666"/>
      <c r="BP55" s="666"/>
      <c r="BQ55" s="666"/>
      <c r="BR55" s="666"/>
      <c r="BS55" s="666"/>
      <c r="BT55" s="666"/>
      <c r="BU55" s="666"/>
      <c r="BV55" s="666"/>
      <c r="BW55" s="666"/>
      <c r="BX55" s="666"/>
      <c r="BY55" s="666"/>
      <c r="BZ55" s="666"/>
      <c r="CA55" s="666"/>
      <c r="CB55" s="666"/>
      <c r="CC55" s="666"/>
      <c r="CD55" s="666"/>
      <c r="CE55" s="666"/>
      <c r="CF55" s="666"/>
      <c r="CG55" s="666"/>
      <c r="CH55" s="666"/>
      <c r="CI55" s="666"/>
      <c r="CJ55" s="666"/>
      <c r="CK55" s="666"/>
      <c r="CL55" s="666"/>
      <c r="CM55" s="666"/>
      <c r="CN55" s="666"/>
      <c r="CO55" s="666"/>
      <c r="CP55" s="666"/>
      <c r="CQ55" s="666"/>
      <c r="CR55" s="666"/>
      <c r="CS55" s="666"/>
      <c r="CT55" s="666"/>
      <c r="CU55" s="666"/>
      <c r="CV55" s="666"/>
      <c r="CW55" s="666"/>
      <c r="CX55" s="666"/>
      <c r="CY55" s="666"/>
      <c r="CZ55" s="666"/>
      <c r="DA55" s="666"/>
      <c r="DB55" s="666"/>
      <c r="DC55" s="666"/>
      <c r="DD55" s="666"/>
      <c r="DE55" s="666"/>
      <c r="DF55" s="666"/>
      <c r="DG55" s="666"/>
      <c r="DH55" s="666"/>
      <c r="DI55" s="666"/>
      <c r="DJ55" s="666"/>
      <c r="DK55" s="666"/>
      <c r="DL55" s="666"/>
      <c r="DM55" s="666"/>
      <c r="DN55" s="666"/>
      <c r="DO55" s="666"/>
      <c r="DP55" s="666"/>
      <c r="DQ55" s="666"/>
      <c r="DR55" s="666"/>
      <c r="DS55" s="666"/>
      <c r="DT55" s="666"/>
      <c r="DU55" s="666"/>
      <c r="DV55" s="666"/>
      <c r="DW55" s="666"/>
      <c r="DX55" s="666"/>
      <c r="DY55" s="666"/>
      <c r="DZ55" s="666"/>
      <c r="EA55" s="666"/>
      <c r="EB55" s="666"/>
      <c r="EC55" s="666"/>
      <c r="ED55" s="666"/>
      <c r="EE55" s="666"/>
      <c r="EF55" s="666"/>
      <c r="EG55" s="666"/>
      <c r="EH55" s="666"/>
      <c r="EI55" s="666"/>
      <c r="EJ55" s="666"/>
      <c r="EK55" s="666"/>
      <c r="EL55" s="666"/>
      <c r="EM55" s="666"/>
      <c r="EN55" s="666"/>
      <c r="EO55" s="666"/>
      <c r="EP55" s="666"/>
      <c r="EQ55" s="666"/>
      <c r="ER55" s="666"/>
      <c r="ES55" s="666"/>
      <c r="ET55" s="666"/>
      <c r="EU55" s="666"/>
      <c r="EV55" s="666"/>
      <c r="EW55" s="666"/>
      <c r="EX55" s="666"/>
      <c r="EY55" s="666"/>
      <c r="EZ55" s="666"/>
      <c r="FA55" s="666"/>
      <c r="FB55" s="666"/>
      <c r="FC55" s="666"/>
      <c r="FD55" s="666"/>
      <c r="FE55" s="666"/>
      <c r="FF55" s="666"/>
      <c r="FG55" s="666"/>
      <c r="FH55" s="666"/>
      <c r="FI55" s="666"/>
      <c r="FJ55" s="666"/>
      <c r="FK55" s="666"/>
      <c r="FL55" s="666"/>
      <c r="FM55" s="666"/>
      <c r="FN55" s="666"/>
      <c r="FO55" s="666"/>
      <c r="FP55" s="666"/>
      <c r="FQ55" s="666"/>
      <c r="FR55" s="666"/>
      <c r="FS55" s="666"/>
      <c r="FT55" s="666"/>
      <c r="FU55" s="666"/>
      <c r="FV55" s="666"/>
      <c r="FW55" s="666"/>
      <c r="FX55" s="666"/>
      <c r="FY55" s="666"/>
      <c r="FZ55" s="666"/>
      <c r="GA55" s="666"/>
      <c r="GB55" s="666"/>
      <c r="GC55" s="666"/>
      <c r="GD55" s="666"/>
      <c r="GE55" s="666"/>
      <c r="GF55" s="666"/>
      <c r="GG55" s="666"/>
      <c r="GH55" s="666"/>
      <c r="GI55" s="666"/>
      <c r="GJ55" s="666"/>
      <c r="GK55" s="666"/>
      <c r="GL55" s="666"/>
      <c r="GM55" s="666"/>
      <c r="GN55" s="666"/>
      <c r="GO55" s="666"/>
      <c r="GP55" s="666"/>
      <c r="GQ55" s="666"/>
      <c r="GR55" s="666"/>
      <c r="GS55" s="666"/>
      <c r="GT55" s="666"/>
      <c r="GU55" s="666"/>
      <c r="GV55" s="666"/>
      <c r="GW55" s="666"/>
      <c r="GX55" s="666"/>
      <c r="GY55" s="666"/>
      <c r="GZ55" s="666"/>
      <c r="HA55" s="666"/>
      <c r="HB55" s="666"/>
      <c r="HC55" s="666"/>
      <c r="HD55" s="666"/>
      <c r="HE55" s="666"/>
      <c r="HF55" s="666"/>
      <c r="HG55" s="666"/>
      <c r="HH55" s="666"/>
      <c r="HI55" s="666"/>
      <c r="HJ55" s="666"/>
      <c r="HK55" s="666"/>
      <c r="HL55" s="666"/>
      <c r="HM55" s="666"/>
      <c r="HN55" s="666"/>
      <c r="HO55" s="666"/>
      <c r="HP55" s="666"/>
      <c r="HQ55" s="666"/>
      <c r="HR55" s="666"/>
      <c r="HS55" s="666"/>
      <c r="HT55" s="666"/>
      <c r="HU55" s="666"/>
      <c r="HV55" s="666"/>
      <c r="HW55" s="666"/>
      <c r="HX55" s="666"/>
      <c r="HY55" s="666"/>
      <c r="HZ55" s="666"/>
      <c r="IA55" s="666"/>
      <c r="IB55" s="666"/>
      <c r="IC55" s="666"/>
      <c r="ID55" s="666"/>
      <c r="IE55" s="666"/>
      <c r="IF55" s="666"/>
      <c r="IG55" s="666"/>
      <c r="IH55" s="666"/>
    </row>
    <row r="56" spans="1:242" s="771" customFormat="1" ht="12.75" customHeight="1">
      <c r="A56" s="765"/>
      <c r="B56" s="766"/>
      <c r="C56" s="766" t="s">
        <v>1774</v>
      </c>
      <c r="D56" s="767"/>
      <c r="E56" s="766"/>
      <c r="F56" s="708" t="s">
        <v>1769</v>
      </c>
      <c r="G56" s="769">
        <v>2</v>
      </c>
      <c r="H56" s="769">
        <v>3</v>
      </c>
      <c r="I56" s="770">
        <v>2</v>
      </c>
      <c r="J56" s="769" t="s">
        <v>237</v>
      </c>
      <c r="K56" s="1020"/>
      <c r="L56" s="1020"/>
      <c r="M56" s="1171"/>
      <c r="N56" s="1171"/>
      <c r="O56" s="1171"/>
      <c r="P56" s="1171"/>
      <c r="Q56" s="1171"/>
      <c r="R56" s="1172"/>
      <c r="S56" s="1173"/>
      <c r="T56" s="666"/>
      <c r="U56" s="666"/>
      <c r="V56" s="666"/>
      <c r="W56" s="666"/>
      <c r="X56" s="666"/>
      <c r="Y56" s="666"/>
      <c r="Z56" s="666"/>
      <c r="AA56" s="666"/>
      <c r="AB56" s="666"/>
      <c r="AC56" s="666"/>
      <c r="AD56" s="666"/>
      <c r="AE56" s="666"/>
      <c r="AF56" s="666"/>
      <c r="AG56" s="666"/>
      <c r="AH56" s="666"/>
      <c r="AI56" s="666"/>
      <c r="AJ56" s="666"/>
      <c r="AK56" s="666"/>
      <c r="AL56" s="666"/>
      <c r="AM56" s="666"/>
      <c r="AN56" s="666"/>
      <c r="AO56" s="666"/>
      <c r="AP56" s="666"/>
      <c r="AQ56" s="666"/>
      <c r="AR56" s="666"/>
      <c r="AS56" s="666"/>
      <c r="AT56" s="666"/>
      <c r="AU56" s="666"/>
      <c r="AV56" s="666"/>
      <c r="AW56" s="666"/>
      <c r="AX56" s="666"/>
      <c r="AY56" s="666"/>
      <c r="AZ56" s="666"/>
      <c r="BA56" s="666"/>
      <c r="BB56" s="666"/>
      <c r="BC56" s="666"/>
      <c r="BD56" s="666"/>
      <c r="BE56" s="666"/>
      <c r="BF56" s="666"/>
      <c r="BG56" s="666"/>
      <c r="BH56" s="666"/>
      <c r="BI56" s="666"/>
      <c r="BJ56" s="666"/>
      <c r="BK56" s="666"/>
      <c r="BL56" s="666"/>
      <c r="BM56" s="666"/>
      <c r="BN56" s="666"/>
      <c r="BO56" s="666"/>
      <c r="BP56" s="666"/>
      <c r="BQ56" s="666"/>
      <c r="BR56" s="666"/>
      <c r="BS56" s="666"/>
      <c r="BT56" s="666"/>
      <c r="BU56" s="666"/>
      <c r="BV56" s="666"/>
      <c r="BW56" s="666"/>
      <c r="BX56" s="666"/>
      <c r="BY56" s="666"/>
      <c r="BZ56" s="666"/>
      <c r="CA56" s="666"/>
      <c r="CB56" s="666"/>
      <c r="CC56" s="666"/>
      <c r="CD56" s="666"/>
      <c r="CE56" s="666"/>
      <c r="CF56" s="666"/>
      <c r="CG56" s="666"/>
      <c r="CH56" s="666"/>
      <c r="CI56" s="666"/>
      <c r="CJ56" s="666"/>
      <c r="CK56" s="666"/>
      <c r="CL56" s="666"/>
      <c r="CM56" s="666"/>
      <c r="CN56" s="666"/>
      <c r="CO56" s="666"/>
      <c r="CP56" s="666"/>
      <c r="CQ56" s="666"/>
      <c r="CR56" s="666"/>
      <c r="CS56" s="666"/>
      <c r="CT56" s="666"/>
      <c r="CU56" s="666"/>
      <c r="CV56" s="666"/>
      <c r="CW56" s="666"/>
      <c r="CX56" s="666"/>
      <c r="CY56" s="666"/>
      <c r="CZ56" s="666"/>
      <c r="DA56" s="666"/>
      <c r="DB56" s="666"/>
      <c r="DC56" s="666"/>
      <c r="DD56" s="666"/>
      <c r="DE56" s="666"/>
      <c r="DF56" s="666"/>
      <c r="DG56" s="666"/>
      <c r="DH56" s="666"/>
      <c r="DI56" s="666"/>
      <c r="DJ56" s="666"/>
      <c r="DK56" s="666"/>
      <c r="DL56" s="666"/>
      <c r="DM56" s="666"/>
      <c r="DN56" s="666"/>
      <c r="DO56" s="666"/>
      <c r="DP56" s="666"/>
      <c r="DQ56" s="666"/>
      <c r="DR56" s="666"/>
      <c r="DS56" s="666"/>
      <c r="DT56" s="666"/>
      <c r="DU56" s="666"/>
      <c r="DV56" s="666"/>
      <c r="DW56" s="666"/>
      <c r="DX56" s="666"/>
      <c r="DY56" s="666"/>
      <c r="DZ56" s="666"/>
      <c r="EA56" s="666"/>
      <c r="EB56" s="666"/>
      <c r="EC56" s="666"/>
      <c r="ED56" s="666"/>
      <c r="EE56" s="666"/>
      <c r="EF56" s="666"/>
      <c r="EG56" s="666"/>
      <c r="EH56" s="666"/>
      <c r="EI56" s="666"/>
      <c r="EJ56" s="666"/>
      <c r="EK56" s="666"/>
      <c r="EL56" s="666"/>
      <c r="EM56" s="666"/>
      <c r="EN56" s="666"/>
      <c r="EO56" s="666"/>
      <c r="EP56" s="666"/>
      <c r="EQ56" s="666"/>
      <c r="ER56" s="666"/>
      <c r="ES56" s="666"/>
      <c r="ET56" s="666"/>
      <c r="EU56" s="666"/>
      <c r="EV56" s="666"/>
      <c r="EW56" s="666"/>
      <c r="EX56" s="666"/>
      <c r="EY56" s="666"/>
      <c r="EZ56" s="666"/>
      <c r="FA56" s="666"/>
      <c r="FB56" s="666"/>
      <c r="FC56" s="666"/>
      <c r="FD56" s="666"/>
      <c r="FE56" s="666"/>
      <c r="FF56" s="666"/>
      <c r="FG56" s="666"/>
      <c r="FH56" s="666"/>
      <c r="FI56" s="666"/>
      <c r="FJ56" s="666"/>
      <c r="FK56" s="666"/>
      <c r="FL56" s="666"/>
      <c r="FM56" s="666"/>
      <c r="FN56" s="666"/>
      <c r="FO56" s="666"/>
      <c r="FP56" s="666"/>
      <c r="FQ56" s="666"/>
      <c r="FR56" s="666"/>
      <c r="FS56" s="666"/>
      <c r="FT56" s="666"/>
      <c r="FU56" s="666"/>
      <c r="FV56" s="666"/>
      <c r="FW56" s="666"/>
      <c r="FX56" s="666"/>
      <c r="FY56" s="666"/>
      <c r="FZ56" s="666"/>
      <c r="GA56" s="666"/>
      <c r="GB56" s="666"/>
      <c r="GC56" s="666"/>
      <c r="GD56" s="666"/>
      <c r="GE56" s="666"/>
      <c r="GF56" s="666"/>
      <c r="GG56" s="666"/>
      <c r="GH56" s="666"/>
      <c r="GI56" s="666"/>
      <c r="GJ56" s="666"/>
      <c r="GK56" s="666"/>
      <c r="GL56" s="666"/>
      <c r="GM56" s="666"/>
      <c r="GN56" s="666"/>
      <c r="GO56" s="666"/>
      <c r="GP56" s="666"/>
      <c r="GQ56" s="666"/>
      <c r="GR56" s="666"/>
      <c r="GS56" s="666"/>
      <c r="GT56" s="666"/>
      <c r="GU56" s="666"/>
      <c r="GV56" s="666"/>
      <c r="GW56" s="666"/>
      <c r="GX56" s="666"/>
      <c r="GY56" s="666"/>
      <c r="GZ56" s="666"/>
      <c r="HA56" s="666"/>
      <c r="HB56" s="666"/>
      <c r="HC56" s="666"/>
      <c r="HD56" s="666"/>
      <c r="HE56" s="666"/>
      <c r="HF56" s="666"/>
      <c r="HG56" s="666"/>
      <c r="HH56" s="666"/>
      <c r="HI56" s="666"/>
      <c r="HJ56" s="666"/>
      <c r="HK56" s="666"/>
      <c r="HL56" s="666"/>
      <c r="HM56" s="666"/>
      <c r="HN56" s="666"/>
      <c r="HO56" s="666"/>
      <c r="HP56" s="666"/>
      <c r="HQ56" s="666"/>
      <c r="HR56" s="666"/>
      <c r="HS56" s="666"/>
      <c r="HT56" s="666"/>
      <c r="HU56" s="666"/>
      <c r="HV56" s="666"/>
      <c r="HW56" s="666"/>
      <c r="HX56" s="666"/>
      <c r="HY56" s="666"/>
      <c r="HZ56" s="666"/>
      <c r="IA56" s="666"/>
      <c r="IB56" s="666"/>
      <c r="IC56" s="666"/>
      <c r="ID56" s="666"/>
      <c r="IE56" s="666"/>
      <c r="IF56" s="666"/>
      <c r="IG56" s="666"/>
      <c r="IH56" s="666"/>
    </row>
    <row r="57" spans="1:242" s="772" customFormat="1" ht="12.75" customHeight="1">
      <c r="A57" s="727">
        <v>315008</v>
      </c>
      <c r="B57" s="728" t="s">
        <v>1775</v>
      </c>
      <c r="C57" s="728" t="s">
        <v>1776</v>
      </c>
      <c r="D57" s="730">
        <v>672</v>
      </c>
      <c r="E57" s="728" t="s">
        <v>38</v>
      </c>
      <c r="F57" s="460"/>
      <c r="G57" s="732"/>
      <c r="H57" s="732"/>
      <c r="I57" s="733">
        <v>1</v>
      </c>
      <c r="J57" s="732"/>
      <c r="K57" s="1015"/>
      <c r="L57" s="1015"/>
      <c r="M57" s="1156"/>
      <c r="N57" s="1156"/>
      <c r="O57" s="1156"/>
      <c r="P57" s="1156"/>
      <c r="Q57" s="1156"/>
      <c r="R57" s="1157"/>
      <c r="S57" s="1158"/>
      <c r="T57" s="666"/>
      <c r="U57" s="666"/>
      <c r="V57" s="666"/>
      <c r="W57" s="666"/>
      <c r="X57" s="666"/>
      <c r="Y57" s="666"/>
      <c r="Z57" s="666"/>
      <c r="AA57" s="666"/>
      <c r="AB57" s="666"/>
      <c r="AC57" s="666"/>
      <c r="AD57" s="666"/>
      <c r="AE57" s="666"/>
      <c r="AF57" s="666"/>
      <c r="AG57" s="666"/>
      <c r="AH57" s="666"/>
      <c r="AI57" s="666"/>
      <c r="AJ57" s="666"/>
      <c r="AK57" s="666"/>
      <c r="AL57" s="666"/>
      <c r="AM57" s="666"/>
      <c r="AN57" s="666"/>
      <c r="AO57" s="666"/>
      <c r="AP57" s="666"/>
      <c r="AQ57" s="666"/>
      <c r="AR57" s="666"/>
      <c r="AS57" s="666"/>
      <c r="AT57" s="666"/>
      <c r="AU57" s="666"/>
      <c r="AV57" s="666"/>
      <c r="AW57" s="666"/>
      <c r="AX57" s="666"/>
      <c r="AY57" s="666"/>
      <c r="AZ57" s="666"/>
      <c r="BA57" s="666"/>
      <c r="BB57" s="666"/>
      <c r="BC57" s="666"/>
      <c r="BD57" s="666"/>
      <c r="BE57" s="666"/>
      <c r="BF57" s="666"/>
      <c r="BG57" s="666"/>
      <c r="BH57" s="666"/>
      <c r="BI57" s="666"/>
      <c r="BJ57" s="666"/>
      <c r="BK57" s="666"/>
      <c r="BL57" s="666"/>
      <c r="BM57" s="666"/>
      <c r="BN57" s="666"/>
      <c r="BO57" s="666"/>
      <c r="BP57" s="666"/>
      <c r="BQ57" s="666"/>
      <c r="BR57" s="666"/>
      <c r="BS57" s="666"/>
      <c r="BT57" s="666"/>
      <c r="BU57" s="666"/>
      <c r="BV57" s="666"/>
      <c r="BW57" s="666"/>
      <c r="BX57" s="666"/>
      <c r="BY57" s="666"/>
      <c r="BZ57" s="666"/>
    </row>
    <row r="58" spans="1:242" s="771" customFormat="1" ht="12.75" customHeight="1">
      <c r="A58" s="765"/>
      <c r="B58" s="766"/>
      <c r="C58" s="766"/>
      <c r="D58" s="767"/>
      <c r="E58" s="766"/>
      <c r="F58" s="773" t="s">
        <v>1777</v>
      </c>
      <c r="G58" s="769">
        <v>3</v>
      </c>
      <c r="H58" s="769">
        <v>2</v>
      </c>
      <c r="I58" s="770">
        <v>2</v>
      </c>
      <c r="J58" s="769" t="s">
        <v>237</v>
      </c>
      <c r="K58" s="1020"/>
      <c r="L58" s="1020"/>
      <c r="M58" s="1171"/>
      <c r="N58" s="1171"/>
      <c r="O58" s="1171"/>
      <c r="P58" s="1171"/>
      <c r="Q58" s="1171"/>
      <c r="R58" s="1172"/>
      <c r="S58" s="1173"/>
      <c r="T58" s="666"/>
      <c r="U58" s="666"/>
      <c r="V58" s="666"/>
      <c r="W58" s="666"/>
      <c r="X58" s="666"/>
      <c r="Y58" s="666"/>
      <c r="Z58" s="666"/>
      <c r="AA58" s="666"/>
      <c r="AB58" s="666"/>
      <c r="AC58" s="666"/>
      <c r="AD58" s="666"/>
      <c r="AE58" s="666"/>
      <c r="AF58" s="666"/>
      <c r="AG58" s="666"/>
      <c r="AH58" s="666"/>
      <c r="AI58" s="666"/>
      <c r="AJ58" s="666"/>
      <c r="AK58" s="666"/>
      <c r="AL58" s="666"/>
      <c r="AM58" s="666"/>
      <c r="AN58" s="666"/>
      <c r="AO58" s="666"/>
      <c r="AP58" s="666"/>
      <c r="AQ58" s="666"/>
      <c r="AR58" s="666"/>
      <c r="AS58" s="666"/>
      <c r="AT58" s="666"/>
      <c r="AU58" s="666"/>
      <c r="AV58" s="666"/>
      <c r="AW58" s="666"/>
      <c r="AX58" s="666"/>
      <c r="AY58" s="666"/>
      <c r="AZ58" s="666"/>
      <c r="BA58" s="666"/>
      <c r="BB58" s="666"/>
      <c r="BC58" s="666"/>
      <c r="BD58" s="666"/>
      <c r="BE58" s="666"/>
      <c r="BF58" s="666"/>
      <c r="BG58" s="666"/>
      <c r="BH58" s="666"/>
      <c r="BI58" s="666"/>
      <c r="BJ58" s="666"/>
      <c r="BK58" s="666"/>
      <c r="BL58" s="666"/>
      <c r="BM58" s="666"/>
      <c r="BN58" s="666"/>
      <c r="BO58" s="666"/>
      <c r="BP58" s="666"/>
      <c r="BQ58" s="666"/>
      <c r="BR58" s="666"/>
      <c r="BS58" s="666"/>
      <c r="BT58" s="666"/>
      <c r="BU58" s="666"/>
      <c r="BV58" s="666"/>
      <c r="BW58" s="666"/>
      <c r="BX58" s="666"/>
      <c r="BY58" s="666"/>
      <c r="BZ58" s="666"/>
      <c r="CA58" s="666"/>
      <c r="CB58" s="666"/>
      <c r="CC58" s="666"/>
      <c r="CD58" s="666"/>
      <c r="CE58" s="666"/>
      <c r="CF58" s="666"/>
      <c r="CG58" s="666"/>
      <c r="CH58" s="666"/>
      <c r="CI58" s="666"/>
      <c r="CJ58" s="666"/>
      <c r="CK58" s="666"/>
      <c r="CL58" s="666"/>
      <c r="CM58" s="666"/>
      <c r="CN58" s="666"/>
      <c r="CO58" s="666"/>
      <c r="CP58" s="666"/>
      <c r="CQ58" s="666"/>
      <c r="CR58" s="666"/>
      <c r="CS58" s="666"/>
      <c r="CT58" s="666"/>
      <c r="CU58" s="666"/>
      <c r="CV58" s="666"/>
      <c r="CW58" s="666"/>
      <c r="CX58" s="666"/>
      <c r="CY58" s="666"/>
      <c r="CZ58" s="666"/>
      <c r="DA58" s="666"/>
      <c r="DB58" s="666"/>
      <c r="DC58" s="666"/>
      <c r="DD58" s="666"/>
      <c r="DE58" s="666"/>
      <c r="DF58" s="666"/>
      <c r="DG58" s="666"/>
      <c r="DH58" s="666"/>
      <c r="DI58" s="666"/>
      <c r="DJ58" s="666"/>
      <c r="DK58" s="666"/>
      <c r="DL58" s="666"/>
      <c r="DM58" s="666"/>
      <c r="DN58" s="666"/>
      <c r="DO58" s="666"/>
      <c r="DP58" s="666"/>
      <c r="DQ58" s="666"/>
      <c r="DR58" s="666"/>
      <c r="DS58" s="666"/>
      <c r="DT58" s="666"/>
      <c r="DU58" s="666"/>
      <c r="DV58" s="666"/>
      <c r="DW58" s="666"/>
      <c r="DX58" s="666"/>
      <c r="DY58" s="666"/>
      <c r="DZ58" s="666"/>
      <c r="EA58" s="666"/>
      <c r="EB58" s="666"/>
      <c r="EC58" s="666"/>
      <c r="ED58" s="666"/>
      <c r="EE58" s="666"/>
      <c r="EF58" s="666"/>
      <c r="EG58" s="666"/>
      <c r="EH58" s="666"/>
      <c r="EI58" s="666"/>
      <c r="EJ58" s="666"/>
      <c r="EK58" s="666"/>
      <c r="EL58" s="666"/>
      <c r="EM58" s="666"/>
      <c r="EN58" s="666"/>
      <c r="EO58" s="666"/>
      <c r="EP58" s="666"/>
      <c r="EQ58" s="666"/>
      <c r="ER58" s="666"/>
      <c r="ES58" s="666"/>
      <c r="ET58" s="666"/>
      <c r="EU58" s="666"/>
      <c r="EV58" s="666"/>
      <c r="EW58" s="666"/>
      <c r="EX58" s="666"/>
      <c r="EY58" s="666"/>
      <c r="EZ58" s="666"/>
      <c r="FA58" s="666"/>
      <c r="FB58" s="666"/>
      <c r="FC58" s="666"/>
      <c r="FD58" s="666"/>
      <c r="FE58" s="666"/>
      <c r="FF58" s="666"/>
      <c r="FG58" s="666"/>
      <c r="FH58" s="666"/>
      <c r="FI58" s="666"/>
      <c r="FJ58" s="666"/>
      <c r="FK58" s="666"/>
      <c r="FL58" s="666"/>
      <c r="FM58" s="666"/>
      <c r="FN58" s="666"/>
      <c r="FO58" s="666"/>
      <c r="FP58" s="666"/>
      <c r="FQ58" s="666"/>
      <c r="FR58" s="666"/>
      <c r="FS58" s="666"/>
      <c r="FT58" s="666"/>
      <c r="FU58" s="666"/>
      <c r="FV58" s="666"/>
      <c r="FW58" s="666"/>
      <c r="FX58" s="666"/>
      <c r="FY58" s="666"/>
      <c r="FZ58" s="666"/>
      <c r="GA58" s="666"/>
      <c r="GB58" s="666"/>
      <c r="GC58" s="666"/>
      <c r="GD58" s="666"/>
      <c r="GE58" s="666"/>
      <c r="GF58" s="666"/>
      <c r="GG58" s="666"/>
      <c r="GH58" s="666"/>
      <c r="GI58" s="666"/>
      <c r="GJ58" s="666"/>
      <c r="GK58" s="666"/>
      <c r="GL58" s="666"/>
      <c r="GM58" s="666"/>
      <c r="GN58" s="666"/>
      <c r="GO58" s="666"/>
      <c r="GP58" s="666"/>
      <c r="GQ58" s="666"/>
      <c r="GR58" s="666"/>
      <c r="GS58" s="666"/>
      <c r="GT58" s="666"/>
      <c r="GU58" s="666"/>
      <c r="GV58" s="666"/>
      <c r="GW58" s="666"/>
      <c r="GX58" s="666"/>
      <c r="GY58" s="666"/>
      <c r="GZ58" s="666"/>
      <c r="HA58" s="666"/>
      <c r="HB58" s="666"/>
      <c r="HC58" s="666"/>
      <c r="HD58" s="666"/>
      <c r="HE58" s="666"/>
      <c r="HF58" s="666"/>
      <c r="HG58" s="666"/>
      <c r="HH58" s="666"/>
      <c r="HI58" s="666"/>
      <c r="HJ58" s="666"/>
      <c r="HK58" s="666"/>
      <c r="HL58" s="666"/>
      <c r="HM58" s="666"/>
      <c r="HN58" s="666"/>
      <c r="HO58" s="666"/>
      <c r="HP58" s="666"/>
      <c r="HQ58" s="666"/>
      <c r="HR58" s="666"/>
      <c r="HS58" s="666"/>
      <c r="HT58" s="666"/>
      <c r="HU58" s="666"/>
      <c r="HV58" s="666"/>
      <c r="HW58" s="666"/>
      <c r="HX58" s="666"/>
      <c r="HY58" s="666"/>
      <c r="HZ58" s="666"/>
      <c r="IA58" s="666"/>
      <c r="IB58" s="666"/>
      <c r="IC58" s="666"/>
      <c r="ID58" s="666"/>
      <c r="IE58" s="666"/>
      <c r="IF58" s="666"/>
      <c r="IG58" s="666"/>
      <c r="IH58" s="666"/>
    </row>
    <row r="59" spans="1:242" s="734" customFormat="1" ht="12.75" customHeight="1">
      <c r="A59" s="727">
        <v>315502</v>
      </c>
      <c r="B59" s="728" t="s">
        <v>119</v>
      </c>
      <c r="C59" s="728" t="s">
        <v>1778</v>
      </c>
      <c r="D59" s="730">
        <v>1549</v>
      </c>
      <c r="E59" s="728" t="s">
        <v>38</v>
      </c>
      <c r="F59" s="731" t="s">
        <v>120</v>
      </c>
      <c r="G59" s="732">
        <v>3</v>
      </c>
      <c r="H59" s="732">
        <v>1</v>
      </c>
      <c r="I59" s="733">
        <v>2</v>
      </c>
      <c r="J59" s="732" t="s">
        <v>237</v>
      </c>
      <c r="K59" s="1015"/>
      <c r="L59" s="1015"/>
      <c r="M59" s="1156"/>
      <c r="N59" s="1156"/>
      <c r="O59" s="1156"/>
      <c r="P59" s="1156"/>
      <c r="Q59" s="1156"/>
      <c r="R59" s="1157"/>
      <c r="S59" s="1158"/>
      <c r="T59" s="666"/>
      <c r="U59" s="666"/>
      <c r="V59" s="666"/>
      <c r="W59" s="666"/>
      <c r="X59" s="666"/>
      <c r="Y59" s="666"/>
      <c r="Z59" s="666"/>
      <c r="AA59" s="666"/>
      <c r="AB59" s="666"/>
      <c r="AC59" s="666"/>
      <c r="AD59" s="666"/>
      <c r="AE59" s="666"/>
      <c r="AF59" s="666"/>
      <c r="AG59" s="666"/>
      <c r="AH59" s="666"/>
      <c r="AI59" s="666"/>
      <c r="AJ59" s="666"/>
      <c r="AK59" s="666"/>
      <c r="AL59" s="666"/>
      <c r="AM59" s="666"/>
      <c r="AN59" s="666"/>
      <c r="AO59" s="666"/>
      <c r="AP59" s="666"/>
      <c r="AQ59" s="666"/>
      <c r="AR59" s="666"/>
      <c r="AS59" s="666"/>
      <c r="AT59" s="666"/>
      <c r="AU59" s="666"/>
      <c r="AV59" s="666"/>
      <c r="AW59" s="666"/>
      <c r="AX59" s="666"/>
      <c r="AY59" s="666"/>
      <c r="AZ59" s="666"/>
      <c r="BA59" s="666"/>
      <c r="BB59" s="666"/>
      <c r="BC59" s="666"/>
      <c r="BD59" s="666"/>
      <c r="BE59" s="666"/>
      <c r="BF59" s="666"/>
      <c r="BG59" s="666"/>
      <c r="BH59" s="666"/>
      <c r="BI59" s="666"/>
      <c r="BJ59" s="666"/>
      <c r="BK59" s="666"/>
      <c r="BL59" s="666"/>
      <c r="BM59" s="666"/>
      <c r="BN59" s="666"/>
      <c r="BO59" s="666"/>
      <c r="BP59" s="666"/>
      <c r="BQ59" s="666"/>
      <c r="BR59" s="666"/>
      <c r="BS59" s="666"/>
      <c r="BT59" s="666"/>
      <c r="BU59" s="666"/>
      <c r="BV59" s="666"/>
      <c r="BW59" s="666"/>
      <c r="BX59" s="666"/>
      <c r="BY59" s="666"/>
      <c r="BZ59" s="666"/>
      <c r="CA59" s="666"/>
      <c r="CB59" s="666"/>
      <c r="CC59" s="666"/>
      <c r="CD59" s="666"/>
      <c r="CE59" s="666"/>
      <c r="CF59" s="666"/>
      <c r="CG59" s="666"/>
      <c r="CH59" s="666"/>
      <c r="CI59" s="666"/>
      <c r="CJ59" s="666"/>
      <c r="CK59" s="666"/>
      <c r="CL59" s="666"/>
      <c r="CM59" s="666"/>
      <c r="CN59" s="666"/>
      <c r="CO59" s="666"/>
      <c r="CP59" s="666"/>
      <c r="CQ59" s="666"/>
      <c r="CR59" s="666"/>
      <c r="CS59" s="666"/>
      <c r="CT59" s="666"/>
      <c r="CU59" s="666"/>
      <c r="CV59" s="666"/>
      <c r="CW59" s="666"/>
      <c r="CX59" s="666"/>
      <c r="CY59" s="666"/>
      <c r="CZ59" s="666"/>
      <c r="DA59" s="666"/>
      <c r="DB59" s="666"/>
      <c r="DC59" s="666"/>
      <c r="DD59" s="666"/>
      <c r="DE59" s="666"/>
      <c r="DF59" s="666"/>
      <c r="DG59" s="666"/>
      <c r="DH59" s="666"/>
      <c r="DI59" s="666"/>
      <c r="DJ59" s="666"/>
      <c r="DK59" s="666"/>
      <c r="DL59" s="666"/>
      <c r="DM59" s="666"/>
      <c r="DN59" s="666"/>
      <c r="DO59" s="666"/>
      <c r="DP59" s="666"/>
      <c r="DQ59" s="666"/>
      <c r="DR59" s="666"/>
      <c r="DS59" s="666"/>
      <c r="DT59" s="666"/>
      <c r="DU59" s="666"/>
      <c r="DV59" s="666"/>
      <c r="DW59" s="666"/>
      <c r="DX59" s="666"/>
      <c r="DY59" s="666"/>
      <c r="DZ59" s="666"/>
      <c r="EA59" s="666"/>
      <c r="EB59" s="666"/>
      <c r="EC59" s="666"/>
      <c r="ED59" s="666"/>
      <c r="EE59" s="666"/>
      <c r="EF59" s="666"/>
      <c r="EG59" s="666"/>
      <c r="EH59" s="666"/>
      <c r="EI59" s="666"/>
      <c r="EJ59" s="666"/>
      <c r="EK59" s="666"/>
      <c r="EL59" s="666"/>
      <c r="EM59" s="666"/>
      <c r="EN59" s="666"/>
      <c r="EO59" s="666"/>
      <c r="EP59" s="666"/>
      <c r="EQ59" s="666"/>
      <c r="ER59" s="666"/>
      <c r="ES59" s="666"/>
      <c r="ET59" s="666"/>
      <c r="EU59" s="666"/>
      <c r="EV59" s="666"/>
      <c r="EW59" s="666"/>
      <c r="EX59" s="666"/>
      <c r="EY59" s="666"/>
      <c r="EZ59" s="666"/>
      <c r="FA59" s="666"/>
      <c r="FB59" s="666"/>
      <c r="FC59" s="666"/>
      <c r="FD59" s="666"/>
      <c r="FE59" s="666"/>
      <c r="FF59" s="666"/>
      <c r="FG59" s="666"/>
      <c r="FH59" s="666"/>
      <c r="FI59" s="666"/>
      <c r="FJ59" s="666"/>
      <c r="FK59" s="666"/>
      <c r="FL59" s="666"/>
      <c r="FM59" s="666"/>
      <c r="FN59" s="666"/>
      <c r="FO59" s="666"/>
      <c r="FP59" s="666"/>
      <c r="FQ59" s="666"/>
      <c r="FR59" s="666"/>
      <c r="FS59" s="666"/>
      <c r="FT59" s="666"/>
      <c r="FU59" s="666"/>
      <c r="FV59" s="666"/>
      <c r="FW59" s="666"/>
      <c r="FX59" s="666"/>
      <c r="FY59" s="666"/>
      <c r="FZ59" s="666"/>
      <c r="GA59" s="666"/>
      <c r="GB59" s="666"/>
      <c r="GC59" s="666"/>
      <c r="GD59" s="666"/>
      <c r="GE59" s="666"/>
      <c r="GF59" s="666"/>
      <c r="GG59" s="666"/>
      <c r="GH59" s="666"/>
      <c r="GI59" s="666"/>
      <c r="GJ59" s="666"/>
      <c r="GK59" s="666"/>
      <c r="GL59" s="666"/>
      <c r="GM59" s="666"/>
      <c r="GN59" s="666"/>
      <c r="GO59" s="666"/>
      <c r="GP59" s="666"/>
      <c r="GQ59" s="666"/>
      <c r="GR59" s="666"/>
      <c r="GS59" s="666"/>
      <c r="GT59" s="666"/>
      <c r="GU59" s="666"/>
      <c r="GV59" s="666"/>
      <c r="GW59" s="666"/>
      <c r="GX59" s="666"/>
      <c r="GY59" s="666"/>
      <c r="GZ59" s="666"/>
      <c r="HA59" s="666"/>
      <c r="HB59" s="666"/>
      <c r="HC59" s="666"/>
      <c r="HD59" s="666"/>
      <c r="HE59" s="666"/>
      <c r="HF59" s="666"/>
      <c r="HG59" s="666"/>
      <c r="HH59" s="666"/>
      <c r="HI59" s="666"/>
      <c r="HJ59" s="666"/>
      <c r="HK59" s="666"/>
      <c r="HL59" s="666"/>
      <c r="HM59" s="666"/>
      <c r="HN59" s="666"/>
      <c r="HO59" s="666"/>
      <c r="HP59" s="666"/>
      <c r="HQ59" s="666"/>
      <c r="HR59" s="666"/>
      <c r="HS59" s="666"/>
      <c r="HT59" s="666"/>
      <c r="HU59" s="666"/>
      <c r="HV59" s="666"/>
      <c r="HW59" s="666"/>
      <c r="HX59" s="666"/>
      <c r="HY59" s="666"/>
      <c r="HZ59" s="666"/>
      <c r="IA59" s="666"/>
      <c r="IB59" s="666"/>
      <c r="IC59" s="666"/>
      <c r="ID59" s="666"/>
      <c r="IE59" s="666"/>
      <c r="IF59" s="666"/>
      <c r="IG59" s="666"/>
      <c r="IH59" s="666"/>
    </row>
    <row r="60" spans="1:242" s="706" customFormat="1" ht="12.75" customHeight="1">
      <c r="A60" s="717"/>
      <c r="B60" s="718"/>
      <c r="C60" s="718"/>
      <c r="D60" s="719"/>
      <c r="E60" s="718"/>
      <c r="F60" s="736" t="s">
        <v>1779</v>
      </c>
      <c r="G60" s="769">
        <v>1</v>
      </c>
      <c r="H60" s="769">
        <v>4</v>
      </c>
      <c r="I60" s="770">
        <v>2</v>
      </c>
      <c r="J60" s="705" t="s">
        <v>237</v>
      </c>
      <c r="K60" s="1014"/>
      <c r="L60" s="1014"/>
      <c r="M60" s="1150"/>
      <c r="N60" s="1150"/>
      <c r="O60" s="1150"/>
      <c r="P60" s="1150"/>
      <c r="Q60" s="1150"/>
      <c r="R60" s="1151"/>
      <c r="S60" s="1152"/>
      <c r="T60" s="666"/>
      <c r="U60" s="666"/>
      <c r="V60" s="666"/>
      <c r="W60" s="666"/>
      <c r="X60" s="666"/>
      <c r="Y60" s="666"/>
      <c r="Z60" s="666"/>
      <c r="AA60" s="666"/>
      <c r="AB60" s="666"/>
      <c r="AC60" s="666"/>
      <c r="AD60" s="666"/>
      <c r="AE60" s="666"/>
      <c r="AF60" s="666"/>
      <c r="AG60" s="666"/>
      <c r="AH60" s="666"/>
      <c r="AI60" s="666"/>
      <c r="AJ60" s="666"/>
      <c r="AK60" s="666"/>
      <c r="AL60" s="666"/>
      <c r="AM60" s="666"/>
      <c r="AN60" s="666"/>
      <c r="AO60" s="666"/>
      <c r="AP60" s="666"/>
      <c r="AQ60" s="666"/>
      <c r="AR60" s="666"/>
      <c r="AS60" s="666"/>
      <c r="AT60" s="666"/>
      <c r="AU60" s="666"/>
      <c r="AV60" s="666"/>
      <c r="AW60" s="666"/>
      <c r="AX60" s="666"/>
      <c r="AY60" s="666"/>
      <c r="AZ60" s="666"/>
      <c r="BA60" s="666"/>
      <c r="BB60" s="666"/>
      <c r="BC60" s="666"/>
      <c r="BD60" s="666"/>
      <c r="BE60" s="666"/>
      <c r="BF60" s="666"/>
      <c r="BG60" s="666"/>
      <c r="BH60" s="666"/>
      <c r="BI60" s="666"/>
      <c r="BJ60" s="666"/>
      <c r="BK60" s="666"/>
      <c r="BL60" s="666"/>
      <c r="BM60" s="666"/>
      <c r="BN60" s="666"/>
      <c r="BO60" s="666"/>
      <c r="BP60" s="666"/>
      <c r="BQ60" s="666"/>
      <c r="BR60" s="666"/>
      <c r="BS60" s="666"/>
      <c r="BT60" s="666"/>
      <c r="BU60" s="666"/>
      <c r="BV60" s="666"/>
      <c r="BW60" s="666"/>
      <c r="BX60" s="666"/>
      <c r="BY60" s="666"/>
      <c r="BZ60" s="666"/>
      <c r="CA60" s="666"/>
      <c r="CB60" s="666"/>
      <c r="CC60" s="666"/>
      <c r="CD60" s="666"/>
      <c r="CE60" s="666"/>
      <c r="CF60" s="666"/>
      <c r="CG60" s="666"/>
      <c r="CH60" s="666"/>
      <c r="CI60" s="666"/>
      <c r="CJ60" s="666"/>
      <c r="CK60" s="666"/>
      <c r="CL60" s="666"/>
      <c r="CM60" s="666"/>
      <c r="CN60" s="666"/>
      <c r="CO60" s="666"/>
      <c r="CP60" s="666"/>
      <c r="CQ60" s="666"/>
      <c r="CR60" s="666"/>
      <c r="CS60" s="666"/>
      <c r="CT60" s="666"/>
      <c r="CU60" s="666"/>
      <c r="CV60" s="666"/>
      <c r="CW60" s="666"/>
      <c r="CX60" s="666"/>
      <c r="CY60" s="666"/>
      <c r="CZ60" s="666"/>
      <c r="DA60" s="666"/>
      <c r="DB60" s="666"/>
      <c r="DC60" s="666"/>
      <c r="DD60" s="666"/>
      <c r="DE60" s="666"/>
      <c r="DF60" s="666"/>
      <c r="DG60" s="666"/>
      <c r="DH60" s="666"/>
      <c r="DI60" s="666"/>
      <c r="DJ60" s="666"/>
      <c r="DK60" s="666"/>
      <c r="DL60" s="666"/>
      <c r="DM60" s="666"/>
      <c r="DN60" s="666"/>
      <c r="DO60" s="666"/>
      <c r="DP60" s="666"/>
      <c r="DQ60" s="666"/>
      <c r="DR60" s="666"/>
      <c r="DS60" s="666"/>
      <c r="DT60" s="666"/>
      <c r="DU60" s="666"/>
      <c r="DV60" s="666"/>
      <c r="DW60" s="666"/>
      <c r="DX60" s="666"/>
      <c r="DY60" s="666"/>
      <c r="DZ60" s="666"/>
      <c r="EA60" s="666"/>
      <c r="EB60" s="666"/>
      <c r="EC60" s="666"/>
      <c r="ED60" s="666"/>
      <c r="EE60" s="666"/>
      <c r="EF60" s="666"/>
      <c r="EG60" s="666"/>
      <c r="EH60" s="666"/>
      <c r="EI60" s="666"/>
      <c r="EJ60" s="666"/>
      <c r="EK60" s="666"/>
      <c r="EL60" s="666"/>
      <c r="EM60" s="666"/>
      <c r="EN60" s="666"/>
      <c r="EO60" s="666"/>
      <c r="EP60" s="666"/>
      <c r="EQ60" s="666"/>
      <c r="ER60" s="666"/>
      <c r="ES60" s="666"/>
      <c r="ET60" s="666"/>
      <c r="EU60" s="666"/>
      <c r="EV60" s="666"/>
      <c r="EW60" s="666"/>
      <c r="EX60" s="666"/>
      <c r="EY60" s="666"/>
      <c r="EZ60" s="666"/>
      <c r="FA60" s="666"/>
      <c r="FB60" s="666"/>
      <c r="FC60" s="666"/>
      <c r="FD60" s="666"/>
      <c r="FE60" s="666"/>
      <c r="FF60" s="666"/>
      <c r="FG60" s="666"/>
      <c r="FH60" s="666"/>
      <c r="FI60" s="666"/>
      <c r="FJ60" s="666"/>
      <c r="FK60" s="666"/>
      <c r="FL60" s="666"/>
      <c r="FM60" s="666"/>
      <c r="FN60" s="666"/>
      <c r="FO60" s="666"/>
      <c r="FP60" s="666"/>
      <c r="FQ60" s="666"/>
      <c r="FR60" s="666"/>
      <c r="FS60" s="666"/>
      <c r="FT60" s="666"/>
      <c r="FU60" s="666"/>
      <c r="FV60" s="666"/>
      <c r="FW60" s="666"/>
      <c r="FX60" s="666"/>
      <c r="FY60" s="666"/>
      <c r="FZ60" s="666"/>
      <c r="GA60" s="666"/>
      <c r="GB60" s="666"/>
      <c r="GC60" s="666"/>
      <c r="GD60" s="666"/>
      <c r="GE60" s="666"/>
      <c r="GF60" s="666"/>
      <c r="GG60" s="666"/>
      <c r="GH60" s="666"/>
      <c r="GI60" s="666"/>
      <c r="GJ60" s="666"/>
      <c r="GK60" s="666"/>
      <c r="GL60" s="666"/>
      <c r="GM60" s="666"/>
      <c r="GN60" s="666"/>
      <c r="GO60" s="666"/>
      <c r="GP60" s="666"/>
      <c r="GQ60" s="666"/>
      <c r="GR60" s="666"/>
      <c r="GS60" s="666"/>
      <c r="GT60" s="666"/>
      <c r="GU60" s="666"/>
      <c r="GV60" s="666"/>
      <c r="GW60" s="666"/>
      <c r="GX60" s="666"/>
      <c r="GY60" s="666"/>
      <c r="GZ60" s="666"/>
      <c r="HA60" s="666"/>
      <c r="HB60" s="666"/>
      <c r="HC60" s="666"/>
      <c r="HD60" s="666"/>
      <c r="HE60" s="666"/>
      <c r="HF60" s="666"/>
      <c r="HG60" s="666"/>
      <c r="HH60" s="666"/>
      <c r="HI60" s="666"/>
      <c r="HJ60" s="666"/>
      <c r="HK60" s="666"/>
      <c r="HL60" s="666"/>
      <c r="HM60" s="666"/>
      <c r="HN60" s="666"/>
      <c r="HO60" s="666"/>
      <c r="HP60" s="666"/>
      <c r="HQ60" s="666"/>
      <c r="HR60" s="666"/>
      <c r="HS60" s="666"/>
      <c r="HT60" s="666"/>
      <c r="HU60" s="666"/>
      <c r="HV60" s="666"/>
      <c r="HW60" s="666"/>
      <c r="HX60" s="666"/>
      <c r="HY60" s="666"/>
      <c r="HZ60" s="666"/>
      <c r="IA60" s="666"/>
      <c r="IB60" s="666"/>
      <c r="IC60" s="666"/>
      <c r="ID60" s="666"/>
      <c r="IE60" s="666"/>
      <c r="IF60" s="666"/>
      <c r="IG60" s="666"/>
      <c r="IH60" s="666"/>
    </row>
    <row r="61" spans="1:242" s="774" customFormat="1" ht="12.75" customHeight="1">
      <c r="A61" s="727">
        <v>316001</v>
      </c>
      <c r="B61" s="728" t="s">
        <v>462</v>
      </c>
      <c r="C61" s="728" t="s">
        <v>1780</v>
      </c>
      <c r="D61" s="730">
        <v>2</v>
      </c>
      <c r="E61" s="728" t="s">
        <v>40</v>
      </c>
      <c r="F61" s="460" t="s">
        <v>1781</v>
      </c>
      <c r="G61" s="732">
        <v>1</v>
      </c>
      <c r="H61" s="732">
        <v>5</v>
      </c>
      <c r="I61" s="733">
        <v>3</v>
      </c>
      <c r="J61" s="732"/>
      <c r="K61" s="1015"/>
      <c r="L61" s="1015"/>
      <c r="M61" s="1156"/>
      <c r="N61" s="1156"/>
      <c r="O61" s="1156"/>
      <c r="P61" s="1156"/>
      <c r="Q61" s="1156"/>
      <c r="R61" s="1157"/>
      <c r="S61" s="1158"/>
      <c r="T61" s="666"/>
      <c r="U61" s="666"/>
      <c r="V61" s="666"/>
      <c r="W61" s="666"/>
      <c r="X61" s="666"/>
      <c r="Y61" s="666"/>
      <c r="Z61" s="666"/>
      <c r="AA61" s="666"/>
      <c r="AB61" s="666"/>
      <c r="AC61" s="666"/>
      <c r="AD61" s="666"/>
      <c r="AE61" s="666"/>
      <c r="AF61" s="666"/>
      <c r="AG61" s="666"/>
      <c r="AH61" s="666"/>
      <c r="AI61" s="666"/>
      <c r="AJ61" s="666"/>
      <c r="AK61" s="666"/>
      <c r="AL61" s="666"/>
      <c r="AM61" s="666"/>
      <c r="AN61" s="666"/>
      <c r="AO61" s="666"/>
      <c r="AP61" s="666"/>
      <c r="AQ61" s="666"/>
      <c r="AR61" s="666"/>
      <c r="AS61" s="666"/>
      <c r="AT61" s="666"/>
      <c r="AU61" s="666"/>
      <c r="AV61" s="666"/>
      <c r="AW61" s="666"/>
      <c r="AX61" s="666"/>
      <c r="AY61" s="666"/>
      <c r="AZ61" s="666"/>
      <c r="BA61" s="666"/>
      <c r="BB61" s="666"/>
      <c r="BC61" s="666"/>
      <c r="BD61" s="666"/>
      <c r="BE61" s="666"/>
      <c r="BF61" s="666"/>
      <c r="BG61" s="666"/>
      <c r="BH61" s="666"/>
      <c r="BI61" s="666"/>
      <c r="BJ61" s="666"/>
      <c r="BK61" s="666"/>
      <c r="BL61" s="666"/>
      <c r="BM61" s="666"/>
      <c r="BN61" s="666"/>
      <c r="BO61" s="666"/>
      <c r="BP61" s="666"/>
      <c r="BQ61" s="666"/>
      <c r="BR61" s="666"/>
      <c r="BS61" s="666"/>
      <c r="BT61" s="666"/>
      <c r="BU61" s="666"/>
      <c r="BV61" s="666"/>
      <c r="BW61" s="666"/>
      <c r="BX61" s="666"/>
      <c r="BY61" s="666"/>
      <c r="BZ61" s="666"/>
      <c r="CA61" s="666"/>
      <c r="CB61" s="666"/>
      <c r="CC61" s="666"/>
      <c r="CD61" s="666"/>
      <c r="CE61" s="666"/>
      <c r="CF61" s="666"/>
      <c r="CG61" s="666"/>
      <c r="CH61" s="666"/>
      <c r="CI61" s="666"/>
      <c r="CJ61" s="666"/>
      <c r="CK61" s="666"/>
      <c r="CL61" s="666"/>
      <c r="CM61" s="666"/>
      <c r="CN61" s="666"/>
      <c r="CO61" s="666"/>
      <c r="CP61" s="666"/>
      <c r="CQ61" s="666"/>
      <c r="CR61" s="666"/>
      <c r="CS61" s="666"/>
      <c r="CT61" s="666"/>
      <c r="CU61" s="666"/>
      <c r="CV61" s="666"/>
      <c r="CW61" s="666"/>
      <c r="CX61" s="666"/>
      <c r="CY61" s="666"/>
      <c r="CZ61" s="666"/>
      <c r="DA61" s="666"/>
      <c r="DB61" s="666"/>
      <c r="DC61" s="666"/>
      <c r="DD61" s="666"/>
      <c r="DE61" s="666"/>
      <c r="DF61" s="666"/>
      <c r="DG61" s="666"/>
      <c r="DH61" s="666"/>
      <c r="DI61" s="666"/>
      <c r="DJ61" s="666"/>
      <c r="DK61" s="666"/>
      <c r="DL61" s="666"/>
      <c r="DM61" s="666"/>
      <c r="DN61" s="666"/>
      <c r="DO61" s="666"/>
      <c r="DP61" s="666"/>
      <c r="DQ61" s="666"/>
      <c r="DR61" s="666"/>
      <c r="DS61" s="666"/>
      <c r="DT61" s="666"/>
      <c r="DU61" s="666"/>
      <c r="DV61" s="666"/>
      <c r="DW61" s="666"/>
      <c r="DX61" s="666"/>
      <c r="DY61" s="666"/>
      <c r="DZ61" s="666"/>
      <c r="EA61" s="666"/>
      <c r="EB61" s="666"/>
      <c r="EC61" s="666"/>
      <c r="ED61" s="666"/>
      <c r="EE61" s="666"/>
      <c r="EF61" s="666"/>
      <c r="EG61" s="666"/>
      <c r="EH61" s="666"/>
      <c r="EI61" s="666"/>
      <c r="EJ61" s="666"/>
      <c r="EK61" s="666"/>
      <c r="EL61" s="666"/>
      <c r="EM61" s="666"/>
      <c r="EN61" s="666"/>
      <c r="EO61" s="666"/>
      <c r="EP61" s="666"/>
      <c r="EQ61" s="666"/>
      <c r="ER61" s="666"/>
      <c r="ES61" s="666"/>
      <c r="ET61" s="666"/>
      <c r="EU61" s="666"/>
      <c r="EV61" s="666"/>
      <c r="EW61" s="666"/>
      <c r="EX61" s="666"/>
      <c r="EY61" s="666"/>
      <c r="EZ61" s="666"/>
      <c r="FA61" s="666"/>
      <c r="FB61" s="666"/>
      <c r="FC61" s="666"/>
      <c r="FD61" s="666"/>
      <c r="FE61" s="666"/>
      <c r="FF61" s="666"/>
      <c r="FG61" s="666"/>
      <c r="FH61" s="666"/>
      <c r="FI61" s="666"/>
      <c r="FJ61" s="666"/>
      <c r="FK61" s="666"/>
      <c r="FL61" s="666"/>
      <c r="FM61" s="666"/>
      <c r="FN61" s="666"/>
      <c r="FO61" s="666"/>
      <c r="FP61" s="666"/>
      <c r="FQ61" s="666"/>
      <c r="FR61" s="666"/>
      <c r="FS61" s="666"/>
      <c r="FT61" s="666"/>
      <c r="FU61" s="666"/>
      <c r="FV61" s="666"/>
      <c r="FW61" s="666"/>
      <c r="FX61" s="666"/>
      <c r="FY61" s="666"/>
      <c r="FZ61" s="666"/>
      <c r="GA61" s="666"/>
      <c r="GB61" s="666"/>
      <c r="GC61" s="666"/>
      <c r="GD61" s="666"/>
      <c r="GE61" s="666"/>
      <c r="GF61" s="666"/>
      <c r="GG61" s="666"/>
      <c r="GH61" s="666"/>
      <c r="GI61" s="666"/>
      <c r="GJ61" s="666"/>
      <c r="GK61" s="666"/>
      <c r="GL61" s="666"/>
      <c r="GM61" s="666"/>
      <c r="GN61" s="666"/>
      <c r="GO61" s="666"/>
      <c r="GP61" s="666"/>
      <c r="GQ61" s="666"/>
      <c r="GR61" s="666"/>
      <c r="GS61" s="666"/>
      <c r="GT61" s="666"/>
      <c r="GU61" s="666"/>
      <c r="GV61" s="666"/>
      <c r="GW61" s="666"/>
      <c r="GX61" s="666"/>
      <c r="GY61" s="666"/>
      <c r="GZ61" s="666"/>
      <c r="HA61" s="666"/>
      <c r="HB61" s="666"/>
      <c r="HC61" s="666"/>
      <c r="HD61" s="666"/>
      <c r="HE61" s="666"/>
      <c r="HF61" s="666"/>
      <c r="HG61" s="666"/>
      <c r="HH61" s="666"/>
      <c r="HI61" s="666"/>
      <c r="HJ61" s="666"/>
      <c r="HK61" s="666"/>
      <c r="HL61" s="666"/>
      <c r="HM61" s="666"/>
      <c r="HN61" s="666"/>
      <c r="HO61" s="666"/>
      <c r="HP61" s="666"/>
      <c r="HQ61" s="666"/>
      <c r="HR61" s="666"/>
      <c r="HS61" s="666"/>
      <c r="HT61" s="666"/>
      <c r="HU61" s="666"/>
      <c r="HV61" s="666"/>
      <c r="HW61" s="666"/>
      <c r="HX61" s="666"/>
      <c r="HY61" s="666"/>
      <c r="HZ61" s="666"/>
      <c r="IA61" s="666"/>
      <c r="IB61" s="666"/>
      <c r="IC61" s="666"/>
      <c r="ID61" s="666"/>
      <c r="IE61" s="666"/>
      <c r="IF61" s="666"/>
      <c r="IG61" s="666"/>
      <c r="IH61" s="666"/>
    </row>
    <row r="62" spans="1:242" s="666" customFormat="1" ht="12.75" customHeight="1">
      <c r="A62" s="717"/>
      <c r="B62" s="718"/>
      <c r="C62" s="718" t="s">
        <v>1782</v>
      </c>
      <c r="D62" s="719">
        <v>4</v>
      </c>
      <c r="E62" s="718" t="s">
        <v>40</v>
      </c>
      <c r="F62" s="708"/>
      <c r="G62" s="705"/>
      <c r="H62" s="705"/>
      <c r="I62" s="709">
        <v>1</v>
      </c>
      <c r="J62" s="705"/>
      <c r="K62" s="1014"/>
      <c r="L62" s="1014"/>
      <c r="M62" s="1150"/>
      <c r="N62" s="1150"/>
      <c r="O62" s="1150"/>
      <c r="P62" s="1150"/>
      <c r="Q62" s="1150"/>
      <c r="R62" s="1151"/>
      <c r="S62" s="1152"/>
    </row>
    <row r="63" spans="1:242" s="666" customFormat="1" ht="12.75" customHeight="1">
      <c r="A63" s="717"/>
      <c r="B63" s="718"/>
      <c r="C63" s="718" t="s">
        <v>1783</v>
      </c>
      <c r="D63" s="719"/>
      <c r="E63" s="718"/>
      <c r="F63" s="708"/>
      <c r="G63" s="705"/>
      <c r="H63" s="705"/>
      <c r="I63" s="709"/>
      <c r="J63" s="705"/>
      <c r="K63" s="1014"/>
      <c r="L63" s="1014"/>
      <c r="M63" s="1150"/>
      <c r="N63" s="1150"/>
      <c r="O63" s="1150"/>
      <c r="P63" s="1150"/>
      <c r="Q63" s="1150"/>
      <c r="R63" s="1151"/>
      <c r="S63" s="1152"/>
    </row>
    <row r="64" spans="1:242" s="774" customFormat="1" ht="12.75" customHeight="1">
      <c r="A64" s="717"/>
      <c r="B64" s="718"/>
      <c r="C64" s="718" t="s">
        <v>1784</v>
      </c>
      <c r="D64" s="719">
        <v>1</v>
      </c>
      <c r="E64" s="718" t="s">
        <v>40</v>
      </c>
      <c r="F64" s="708" t="s">
        <v>1781</v>
      </c>
      <c r="G64" s="705">
        <v>1</v>
      </c>
      <c r="H64" s="705">
        <v>5</v>
      </c>
      <c r="I64" s="709">
        <v>3</v>
      </c>
      <c r="J64" s="705"/>
      <c r="K64" s="1014"/>
      <c r="L64" s="1014"/>
      <c r="M64" s="1150"/>
      <c r="N64" s="1150"/>
      <c r="O64" s="1150"/>
      <c r="P64" s="1150"/>
      <c r="Q64" s="1150"/>
      <c r="R64" s="1151"/>
      <c r="S64" s="1152"/>
      <c r="T64" s="666"/>
      <c r="U64" s="666"/>
      <c r="V64" s="666"/>
      <c r="W64" s="666"/>
      <c r="X64" s="666"/>
      <c r="Y64" s="666"/>
      <c r="Z64" s="666"/>
      <c r="AA64" s="666"/>
      <c r="AB64" s="666"/>
      <c r="AC64" s="666"/>
      <c r="AD64" s="666"/>
      <c r="AE64" s="666"/>
      <c r="AF64" s="666"/>
      <c r="AG64" s="666"/>
      <c r="AH64" s="666"/>
      <c r="AI64" s="666"/>
      <c r="AJ64" s="666"/>
      <c r="AK64" s="666"/>
      <c r="AL64" s="666"/>
      <c r="AM64" s="666"/>
      <c r="AN64" s="666"/>
      <c r="AO64" s="666"/>
      <c r="AP64" s="666"/>
      <c r="AQ64" s="666"/>
      <c r="AR64" s="666"/>
      <c r="AS64" s="666"/>
      <c r="AT64" s="666"/>
      <c r="AU64" s="666"/>
      <c r="AV64" s="666"/>
      <c r="AW64" s="666"/>
      <c r="AX64" s="666"/>
      <c r="AY64" s="666"/>
      <c r="AZ64" s="666"/>
      <c r="BA64" s="666"/>
      <c r="BB64" s="666"/>
      <c r="BC64" s="666"/>
      <c r="BD64" s="666"/>
      <c r="BE64" s="666"/>
      <c r="BF64" s="666"/>
      <c r="BG64" s="666"/>
      <c r="BH64" s="666"/>
      <c r="BI64" s="666"/>
      <c r="BJ64" s="666"/>
      <c r="BK64" s="666"/>
      <c r="BL64" s="666"/>
      <c r="BM64" s="666"/>
      <c r="BN64" s="666"/>
      <c r="BO64" s="666"/>
      <c r="BP64" s="666"/>
      <c r="BQ64" s="666"/>
      <c r="BR64" s="666"/>
      <c r="BS64" s="666"/>
      <c r="BT64" s="666"/>
      <c r="BU64" s="666"/>
      <c r="BV64" s="666"/>
      <c r="BW64" s="666"/>
      <c r="BX64" s="666"/>
      <c r="BY64" s="666"/>
      <c r="BZ64" s="666"/>
      <c r="CA64" s="666"/>
      <c r="CB64" s="666"/>
      <c r="CC64" s="666"/>
      <c r="CD64" s="666"/>
      <c r="CE64" s="666"/>
      <c r="CF64" s="666"/>
      <c r="CG64" s="666"/>
      <c r="CH64" s="666"/>
      <c r="CI64" s="666"/>
      <c r="CJ64" s="666"/>
      <c r="CK64" s="666"/>
      <c r="CL64" s="666"/>
      <c r="CM64" s="666"/>
      <c r="CN64" s="666"/>
      <c r="CO64" s="666"/>
      <c r="CP64" s="666"/>
      <c r="CQ64" s="666"/>
      <c r="CR64" s="666"/>
      <c r="CS64" s="666"/>
      <c r="CT64" s="666"/>
      <c r="CU64" s="666"/>
      <c r="CV64" s="666"/>
      <c r="CW64" s="666"/>
      <c r="CX64" s="666"/>
      <c r="CY64" s="666"/>
      <c r="CZ64" s="666"/>
      <c r="DA64" s="666"/>
      <c r="DB64" s="666"/>
      <c r="DC64" s="666"/>
      <c r="DD64" s="666"/>
      <c r="DE64" s="666"/>
      <c r="DF64" s="666"/>
      <c r="DG64" s="666"/>
      <c r="DH64" s="666"/>
      <c r="DI64" s="666"/>
      <c r="DJ64" s="666"/>
      <c r="DK64" s="666"/>
      <c r="DL64" s="666"/>
      <c r="DM64" s="666"/>
      <c r="DN64" s="666"/>
      <c r="DO64" s="666"/>
      <c r="DP64" s="666"/>
      <c r="DQ64" s="666"/>
      <c r="DR64" s="666"/>
      <c r="DS64" s="666"/>
      <c r="DT64" s="666"/>
      <c r="DU64" s="666"/>
      <c r="DV64" s="666"/>
      <c r="DW64" s="666"/>
      <c r="DX64" s="666"/>
      <c r="DY64" s="666"/>
      <c r="DZ64" s="666"/>
      <c r="EA64" s="666"/>
      <c r="EB64" s="666"/>
      <c r="EC64" s="666"/>
      <c r="ED64" s="666"/>
      <c r="EE64" s="666"/>
      <c r="EF64" s="666"/>
      <c r="EG64" s="666"/>
      <c r="EH64" s="666"/>
      <c r="EI64" s="666"/>
      <c r="EJ64" s="666"/>
      <c r="EK64" s="666"/>
      <c r="EL64" s="666"/>
      <c r="EM64" s="666"/>
      <c r="EN64" s="666"/>
      <c r="EO64" s="666"/>
      <c r="EP64" s="666"/>
      <c r="EQ64" s="666"/>
      <c r="ER64" s="666"/>
      <c r="ES64" s="666"/>
      <c r="ET64" s="666"/>
      <c r="EU64" s="666"/>
      <c r="EV64" s="666"/>
      <c r="EW64" s="666"/>
      <c r="EX64" s="666"/>
      <c r="EY64" s="666"/>
      <c r="EZ64" s="666"/>
      <c r="FA64" s="666"/>
      <c r="FB64" s="666"/>
      <c r="FC64" s="666"/>
      <c r="FD64" s="666"/>
      <c r="FE64" s="666"/>
      <c r="FF64" s="666"/>
      <c r="FG64" s="666"/>
      <c r="FH64" s="666"/>
      <c r="FI64" s="666"/>
      <c r="FJ64" s="666"/>
      <c r="FK64" s="666"/>
      <c r="FL64" s="666"/>
      <c r="FM64" s="666"/>
      <c r="FN64" s="666"/>
      <c r="FO64" s="666"/>
      <c r="FP64" s="666"/>
      <c r="FQ64" s="666"/>
      <c r="FR64" s="666"/>
      <c r="FS64" s="666"/>
      <c r="FT64" s="666"/>
      <c r="FU64" s="666"/>
      <c r="FV64" s="666"/>
      <c r="FW64" s="666"/>
      <c r="FX64" s="666"/>
      <c r="FY64" s="666"/>
      <c r="FZ64" s="666"/>
      <c r="GA64" s="666"/>
      <c r="GB64" s="666"/>
      <c r="GC64" s="666"/>
      <c r="GD64" s="666"/>
      <c r="GE64" s="666"/>
      <c r="GF64" s="666"/>
      <c r="GG64" s="666"/>
      <c r="GH64" s="666"/>
      <c r="GI64" s="666"/>
      <c r="GJ64" s="666"/>
      <c r="GK64" s="666"/>
      <c r="GL64" s="666"/>
      <c r="GM64" s="666"/>
      <c r="GN64" s="666"/>
      <c r="GO64" s="666"/>
      <c r="GP64" s="666"/>
      <c r="GQ64" s="666"/>
      <c r="GR64" s="666"/>
      <c r="GS64" s="666"/>
      <c r="GT64" s="666"/>
      <c r="GU64" s="666"/>
      <c r="GV64" s="666"/>
      <c r="GW64" s="666"/>
      <c r="GX64" s="666"/>
      <c r="GY64" s="666"/>
      <c r="GZ64" s="666"/>
      <c r="HA64" s="666"/>
      <c r="HB64" s="666"/>
      <c r="HC64" s="666"/>
      <c r="HD64" s="666"/>
      <c r="HE64" s="666"/>
      <c r="HF64" s="666"/>
      <c r="HG64" s="666"/>
      <c r="HH64" s="666"/>
      <c r="HI64" s="666"/>
      <c r="HJ64" s="666"/>
      <c r="HK64" s="666"/>
      <c r="HL64" s="666"/>
      <c r="HM64" s="666"/>
      <c r="HN64" s="666"/>
      <c r="HO64" s="666"/>
      <c r="HP64" s="666"/>
      <c r="HQ64" s="666"/>
      <c r="HR64" s="666"/>
      <c r="HS64" s="666"/>
      <c r="HT64" s="666"/>
      <c r="HU64" s="666"/>
      <c r="HV64" s="666"/>
      <c r="HW64" s="666"/>
      <c r="HX64" s="666"/>
      <c r="HY64" s="666"/>
      <c r="HZ64" s="666"/>
      <c r="IA64" s="666"/>
      <c r="IB64" s="666"/>
      <c r="IC64" s="666"/>
      <c r="ID64" s="666"/>
      <c r="IE64" s="666"/>
      <c r="IF64" s="666"/>
      <c r="IG64" s="666"/>
      <c r="IH64" s="666"/>
    </row>
    <row r="65" spans="1:242" s="772" customFormat="1" ht="12.75" customHeight="1">
      <c r="A65" s="717"/>
      <c r="B65" s="718"/>
      <c r="C65" s="718" t="s">
        <v>1785</v>
      </c>
      <c r="D65" s="719">
        <v>1</v>
      </c>
      <c r="E65" s="718" t="s">
        <v>40</v>
      </c>
      <c r="F65" s="708" t="s">
        <v>114</v>
      </c>
      <c r="G65" s="705">
        <v>3</v>
      </c>
      <c r="H65" s="705">
        <v>5</v>
      </c>
      <c r="I65" s="709">
        <v>4</v>
      </c>
      <c r="J65" s="705" t="s">
        <v>237</v>
      </c>
      <c r="K65" s="1014"/>
      <c r="L65" s="1014"/>
      <c r="M65" s="1150"/>
      <c r="N65" s="1150"/>
      <c r="O65" s="1150"/>
      <c r="P65" s="1150"/>
      <c r="Q65" s="1150"/>
      <c r="R65" s="1151"/>
      <c r="S65" s="1152"/>
      <c r="T65" s="666"/>
      <c r="U65" s="666"/>
      <c r="V65" s="666"/>
      <c r="W65" s="666"/>
      <c r="X65" s="666"/>
      <c r="Y65" s="666"/>
      <c r="Z65" s="666"/>
      <c r="AA65" s="666"/>
      <c r="AB65" s="666"/>
      <c r="AC65" s="666"/>
      <c r="AD65" s="666"/>
      <c r="AE65" s="666"/>
      <c r="AF65" s="666"/>
      <c r="AG65" s="666"/>
      <c r="AH65" s="666"/>
      <c r="AI65" s="666"/>
      <c r="AJ65" s="666"/>
      <c r="AK65" s="666"/>
      <c r="AL65" s="666"/>
      <c r="AM65" s="666"/>
      <c r="AN65" s="666"/>
      <c r="AO65" s="666"/>
      <c r="AP65" s="666"/>
      <c r="AQ65" s="666"/>
      <c r="AR65" s="666"/>
      <c r="AS65" s="666"/>
      <c r="AT65" s="666"/>
      <c r="AU65" s="666"/>
      <c r="AV65" s="666"/>
      <c r="AW65" s="666"/>
      <c r="AX65" s="666"/>
      <c r="AY65" s="666"/>
      <c r="AZ65" s="666"/>
      <c r="BA65" s="666"/>
      <c r="BB65" s="666"/>
      <c r="BC65" s="666"/>
      <c r="BD65" s="666"/>
      <c r="BE65" s="666"/>
      <c r="BF65" s="666"/>
      <c r="BG65" s="666"/>
      <c r="BH65" s="666"/>
      <c r="BI65" s="666"/>
      <c r="BJ65" s="666"/>
      <c r="BK65" s="666"/>
      <c r="BL65" s="666"/>
      <c r="BM65" s="666"/>
      <c r="BN65" s="666"/>
      <c r="BO65" s="666"/>
      <c r="BP65" s="666"/>
      <c r="BQ65" s="666"/>
      <c r="BR65" s="666"/>
      <c r="BS65" s="666"/>
      <c r="BT65" s="666"/>
      <c r="BU65" s="666"/>
      <c r="BV65" s="666"/>
      <c r="BW65" s="666"/>
      <c r="BX65" s="666"/>
      <c r="BY65" s="666"/>
      <c r="BZ65" s="666"/>
      <c r="CA65" s="666"/>
      <c r="CB65" s="666"/>
      <c r="CC65" s="666"/>
      <c r="CD65" s="666"/>
      <c r="CE65" s="666"/>
      <c r="CF65" s="666"/>
      <c r="CG65" s="666"/>
      <c r="CH65" s="666"/>
      <c r="CI65" s="666"/>
      <c r="CJ65" s="666"/>
      <c r="CK65" s="666"/>
      <c r="CL65" s="666"/>
      <c r="CM65" s="666"/>
      <c r="CN65" s="666"/>
      <c r="CO65" s="666"/>
      <c r="CP65" s="666"/>
      <c r="CQ65" s="666"/>
      <c r="CR65" s="666"/>
      <c r="CS65" s="666"/>
      <c r="CT65" s="666"/>
      <c r="CU65" s="666"/>
      <c r="CV65" s="666"/>
      <c r="CW65" s="666"/>
      <c r="CX65" s="666"/>
      <c r="CY65" s="666"/>
      <c r="CZ65" s="666"/>
      <c r="DA65" s="666"/>
      <c r="DB65" s="666"/>
      <c r="DC65" s="666"/>
      <c r="DD65" s="666"/>
      <c r="DE65" s="666"/>
      <c r="DF65" s="666"/>
      <c r="DG65" s="666"/>
      <c r="DH65" s="666"/>
      <c r="DI65" s="666"/>
      <c r="DJ65" s="666"/>
      <c r="DK65" s="666"/>
      <c r="DL65" s="666"/>
      <c r="DM65" s="666"/>
      <c r="DN65" s="666"/>
      <c r="DO65" s="666"/>
      <c r="DP65" s="666"/>
      <c r="DQ65" s="666"/>
      <c r="DR65" s="666"/>
      <c r="DS65" s="666"/>
      <c r="DT65" s="666"/>
      <c r="DU65" s="666"/>
      <c r="DV65" s="666"/>
      <c r="DW65" s="666"/>
      <c r="DX65" s="666"/>
      <c r="DY65" s="666"/>
      <c r="DZ65" s="666"/>
      <c r="EA65" s="666"/>
      <c r="EB65" s="666"/>
      <c r="EC65" s="666"/>
      <c r="ED65" s="666"/>
      <c r="EE65" s="666"/>
      <c r="EF65" s="666"/>
      <c r="EG65" s="666"/>
      <c r="EH65" s="666"/>
      <c r="EI65" s="666"/>
      <c r="EJ65" s="666"/>
      <c r="EK65" s="666"/>
      <c r="EL65" s="666"/>
      <c r="EM65" s="666"/>
      <c r="EN65" s="666"/>
      <c r="EO65" s="666"/>
      <c r="EP65" s="666"/>
      <c r="EQ65" s="666"/>
      <c r="ER65" s="666"/>
      <c r="ES65" s="666"/>
      <c r="ET65" s="666"/>
      <c r="EU65" s="666"/>
      <c r="EV65" s="666"/>
      <c r="EW65" s="666"/>
      <c r="EX65" s="666"/>
      <c r="EY65" s="666"/>
      <c r="EZ65" s="666"/>
      <c r="FA65" s="666"/>
      <c r="FB65" s="666"/>
      <c r="FC65" s="666"/>
      <c r="FD65" s="666"/>
      <c r="FE65" s="666"/>
      <c r="FF65" s="666"/>
      <c r="FG65" s="666"/>
      <c r="FH65" s="666"/>
      <c r="FI65" s="666"/>
      <c r="FJ65" s="666"/>
      <c r="FK65" s="666"/>
      <c r="FL65" s="666"/>
      <c r="FM65" s="666"/>
      <c r="FN65" s="666"/>
      <c r="FO65" s="666"/>
      <c r="FP65" s="666"/>
      <c r="FQ65" s="666"/>
      <c r="FR65" s="666"/>
      <c r="FS65" s="666"/>
      <c r="FT65" s="666"/>
      <c r="FU65" s="666"/>
      <c r="FV65" s="666"/>
      <c r="FW65" s="666"/>
      <c r="FX65" s="666"/>
      <c r="FY65" s="666"/>
      <c r="FZ65" s="666"/>
      <c r="GA65" s="666"/>
      <c r="GB65" s="666"/>
      <c r="GC65" s="666"/>
      <c r="GD65" s="666"/>
      <c r="GE65" s="666"/>
      <c r="GF65" s="666"/>
      <c r="GG65" s="666"/>
      <c r="GH65" s="666"/>
      <c r="GI65" s="666"/>
      <c r="GJ65" s="666"/>
      <c r="GK65" s="666"/>
      <c r="GL65" s="666"/>
      <c r="GM65" s="666"/>
      <c r="GN65" s="666"/>
      <c r="GO65" s="666"/>
      <c r="GP65" s="666"/>
      <c r="GQ65" s="666"/>
      <c r="GR65" s="666"/>
      <c r="GS65" s="666"/>
      <c r="GT65" s="666"/>
      <c r="GU65" s="666"/>
      <c r="GV65" s="666"/>
      <c r="GW65" s="666"/>
      <c r="GX65" s="666"/>
      <c r="GY65" s="666"/>
      <c r="GZ65" s="666"/>
      <c r="HA65" s="666"/>
      <c r="HB65" s="666"/>
      <c r="HC65" s="666"/>
      <c r="HD65" s="666"/>
      <c r="HE65" s="666"/>
      <c r="HF65" s="666"/>
      <c r="HG65" s="666"/>
      <c r="HH65" s="666"/>
      <c r="HI65" s="666"/>
      <c r="HJ65" s="666"/>
      <c r="HK65" s="666"/>
      <c r="HL65" s="666"/>
      <c r="HM65" s="666"/>
      <c r="HN65" s="666"/>
      <c r="HO65" s="666"/>
      <c r="HP65" s="666"/>
      <c r="HQ65" s="666"/>
      <c r="HR65" s="666"/>
      <c r="HS65" s="666"/>
      <c r="HT65" s="666"/>
      <c r="HU65" s="666"/>
      <c r="HV65" s="666"/>
      <c r="HW65" s="666"/>
      <c r="HX65" s="666"/>
      <c r="HY65" s="666"/>
      <c r="HZ65" s="666"/>
      <c r="IA65" s="666"/>
      <c r="IB65" s="666"/>
      <c r="IC65" s="666"/>
      <c r="ID65" s="666"/>
      <c r="IE65" s="666"/>
      <c r="IF65" s="666"/>
      <c r="IG65" s="666"/>
      <c r="IH65" s="666"/>
    </row>
    <row r="66" spans="1:242" s="772" customFormat="1" ht="12.75" customHeight="1">
      <c r="A66" s="717"/>
      <c r="B66" s="718"/>
      <c r="C66" s="718" t="s">
        <v>1786</v>
      </c>
      <c r="D66" s="719">
        <v>1</v>
      </c>
      <c r="E66" s="718" t="s">
        <v>40</v>
      </c>
      <c r="F66" s="708" t="s">
        <v>114</v>
      </c>
      <c r="G66" s="705">
        <v>3</v>
      </c>
      <c r="H66" s="705">
        <v>5</v>
      </c>
      <c r="I66" s="709">
        <v>4</v>
      </c>
      <c r="J66" s="705" t="s">
        <v>237</v>
      </c>
      <c r="K66" s="1014"/>
      <c r="L66" s="1014"/>
      <c r="M66" s="1150"/>
      <c r="N66" s="1150"/>
      <c r="O66" s="1150"/>
      <c r="P66" s="1150"/>
      <c r="Q66" s="1150"/>
      <c r="R66" s="1151"/>
      <c r="S66" s="1152"/>
      <c r="T66" s="666"/>
      <c r="U66" s="666"/>
      <c r="V66" s="666"/>
      <c r="W66" s="666"/>
      <c r="X66" s="666"/>
      <c r="Y66" s="666"/>
      <c r="Z66" s="666"/>
      <c r="AA66" s="666"/>
      <c r="AB66" s="666"/>
      <c r="AC66" s="666"/>
      <c r="AD66" s="666"/>
      <c r="AE66" s="666"/>
      <c r="AF66" s="666"/>
      <c r="AG66" s="666"/>
      <c r="AH66" s="666"/>
      <c r="AI66" s="666"/>
      <c r="AJ66" s="666"/>
      <c r="AK66" s="666"/>
      <c r="AL66" s="666"/>
      <c r="AM66" s="666"/>
      <c r="AN66" s="666"/>
      <c r="AO66" s="666"/>
      <c r="AP66" s="666"/>
      <c r="AQ66" s="666"/>
      <c r="AR66" s="666"/>
      <c r="AS66" s="666"/>
      <c r="AT66" s="666"/>
      <c r="AU66" s="666"/>
      <c r="AV66" s="666"/>
      <c r="AW66" s="666"/>
      <c r="AX66" s="666"/>
      <c r="AY66" s="666"/>
      <c r="AZ66" s="666"/>
      <c r="BA66" s="666"/>
      <c r="BB66" s="666"/>
      <c r="BC66" s="666"/>
      <c r="BD66" s="666"/>
      <c r="BE66" s="666"/>
      <c r="BF66" s="666"/>
      <c r="BG66" s="666"/>
      <c r="BH66" s="666"/>
      <c r="BI66" s="666"/>
      <c r="BJ66" s="666"/>
      <c r="BK66" s="666"/>
      <c r="BL66" s="666"/>
      <c r="BM66" s="666"/>
      <c r="BN66" s="666"/>
      <c r="BO66" s="666"/>
      <c r="BP66" s="666"/>
      <c r="BQ66" s="666"/>
      <c r="BR66" s="666"/>
      <c r="BS66" s="666"/>
      <c r="BT66" s="666"/>
      <c r="BU66" s="666"/>
      <c r="BV66" s="666"/>
      <c r="BW66" s="666"/>
      <c r="BX66" s="666"/>
      <c r="BY66" s="666"/>
      <c r="BZ66" s="666"/>
      <c r="CA66" s="666"/>
      <c r="CB66" s="666"/>
      <c r="CC66" s="666"/>
      <c r="CD66" s="666"/>
      <c r="CE66" s="666"/>
      <c r="CF66" s="666"/>
      <c r="CG66" s="666"/>
      <c r="CH66" s="666"/>
      <c r="CI66" s="666"/>
      <c r="CJ66" s="666"/>
      <c r="CK66" s="666"/>
      <c r="CL66" s="666"/>
      <c r="CM66" s="666"/>
      <c r="CN66" s="666"/>
      <c r="CO66" s="666"/>
      <c r="CP66" s="666"/>
      <c r="CQ66" s="666"/>
      <c r="CR66" s="666"/>
      <c r="CS66" s="666"/>
      <c r="CT66" s="666"/>
      <c r="CU66" s="666"/>
      <c r="CV66" s="666"/>
      <c r="CW66" s="666"/>
      <c r="CX66" s="666"/>
      <c r="CY66" s="666"/>
      <c r="CZ66" s="666"/>
      <c r="DA66" s="666"/>
      <c r="DB66" s="666"/>
      <c r="DC66" s="666"/>
      <c r="DD66" s="666"/>
      <c r="DE66" s="666"/>
      <c r="DF66" s="666"/>
      <c r="DG66" s="666"/>
      <c r="DH66" s="666"/>
      <c r="DI66" s="666"/>
      <c r="DJ66" s="666"/>
      <c r="DK66" s="666"/>
      <c r="DL66" s="666"/>
      <c r="DM66" s="666"/>
      <c r="DN66" s="666"/>
      <c r="DO66" s="666"/>
      <c r="DP66" s="666"/>
      <c r="DQ66" s="666"/>
      <c r="DR66" s="666"/>
      <c r="DS66" s="666"/>
      <c r="DT66" s="666"/>
      <c r="DU66" s="666"/>
      <c r="DV66" s="666"/>
      <c r="DW66" s="666"/>
      <c r="DX66" s="666"/>
      <c r="DY66" s="666"/>
      <c r="DZ66" s="666"/>
      <c r="EA66" s="666"/>
      <c r="EB66" s="666"/>
      <c r="EC66" s="666"/>
      <c r="ED66" s="666"/>
      <c r="EE66" s="666"/>
      <c r="EF66" s="666"/>
      <c r="EG66" s="666"/>
      <c r="EH66" s="666"/>
      <c r="EI66" s="666"/>
      <c r="EJ66" s="666"/>
      <c r="EK66" s="666"/>
      <c r="EL66" s="666"/>
      <c r="EM66" s="666"/>
      <c r="EN66" s="666"/>
      <c r="EO66" s="666"/>
      <c r="EP66" s="666"/>
      <c r="EQ66" s="666"/>
      <c r="ER66" s="666"/>
      <c r="ES66" s="666"/>
      <c r="ET66" s="666"/>
      <c r="EU66" s="666"/>
      <c r="EV66" s="666"/>
      <c r="EW66" s="666"/>
      <c r="EX66" s="666"/>
      <c r="EY66" s="666"/>
      <c r="EZ66" s="666"/>
      <c r="FA66" s="666"/>
      <c r="FB66" s="666"/>
      <c r="FC66" s="666"/>
      <c r="FD66" s="666"/>
      <c r="FE66" s="666"/>
      <c r="FF66" s="666"/>
      <c r="FG66" s="666"/>
      <c r="FH66" s="666"/>
      <c r="FI66" s="666"/>
      <c r="FJ66" s="666"/>
      <c r="FK66" s="666"/>
      <c r="FL66" s="666"/>
      <c r="FM66" s="666"/>
      <c r="FN66" s="666"/>
      <c r="FO66" s="666"/>
      <c r="FP66" s="666"/>
      <c r="FQ66" s="666"/>
      <c r="FR66" s="666"/>
      <c r="FS66" s="666"/>
      <c r="FT66" s="666"/>
      <c r="FU66" s="666"/>
      <c r="FV66" s="666"/>
      <c r="FW66" s="666"/>
      <c r="FX66" s="666"/>
      <c r="FY66" s="666"/>
      <c r="FZ66" s="666"/>
      <c r="GA66" s="666"/>
      <c r="GB66" s="666"/>
      <c r="GC66" s="666"/>
      <c r="GD66" s="666"/>
      <c r="GE66" s="666"/>
      <c r="GF66" s="666"/>
      <c r="GG66" s="666"/>
      <c r="GH66" s="666"/>
      <c r="GI66" s="666"/>
      <c r="GJ66" s="666"/>
      <c r="GK66" s="666"/>
      <c r="GL66" s="666"/>
      <c r="GM66" s="666"/>
      <c r="GN66" s="666"/>
      <c r="GO66" s="666"/>
      <c r="GP66" s="666"/>
      <c r="GQ66" s="666"/>
      <c r="GR66" s="666"/>
      <c r="GS66" s="666"/>
      <c r="GT66" s="666"/>
      <c r="GU66" s="666"/>
      <c r="GV66" s="666"/>
      <c r="GW66" s="666"/>
      <c r="GX66" s="666"/>
      <c r="GY66" s="666"/>
      <c r="GZ66" s="666"/>
      <c r="HA66" s="666"/>
      <c r="HB66" s="666"/>
      <c r="HC66" s="666"/>
      <c r="HD66" s="666"/>
      <c r="HE66" s="666"/>
      <c r="HF66" s="666"/>
      <c r="HG66" s="666"/>
      <c r="HH66" s="666"/>
      <c r="HI66" s="666"/>
      <c r="HJ66" s="666"/>
      <c r="HK66" s="666"/>
      <c r="HL66" s="666"/>
      <c r="HM66" s="666"/>
      <c r="HN66" s="666"/>
      <c r="HO66" s="666"/>
      <c r="HP66" s="666"/>
      <c r="HQ66" s="666"/>
      <c r="HR66" s="666"/>
      <c r="HS66" s="666"/>
      <c r="HT66" s="666"/>
      <c r="HU66" s="666"/>
      <c r="HV66" s="666"/>
      <c r="HW66" s="666"/>
      <c r="HX66" s="666"/>
      <c r="HY66" s="666"/>
      <c r="HZ66" s="666"/>
      <c r="IA66" s="666"/>
      <c r="IB66" s="666"/>
      <c r="IC66" s="666"/>
      <c r="ID66" s="666"/>
      <c r="IE66" s="666"/>
      <c r="IF66" s="666"/>
      <c r="IG66" s="666"/>
      <c r="IH66" s="666"/>
    </row>
    <row r="67" spans="1:242" s="772" customFormat="1" ht="12.75" customHeight="1">
      <c r="A67" s="765"/>
      <c r="B67" s="766"/>
      <c r="C67" s="766" t="s">
        <v>1787</v>
      </c>
      <c r="D67" s="767">
        <v>1</v>
      </c>
      <c r="E67" s="766" t="s">
        <v>40</v>
      </c>
      <c r="F67" s="768" t="s">
        <v>114</v>
      </c>
      <c r="G67" s="769">
        <v>3</v>
      </c>
      <c r="H67" s="769">
        <v>5</v>
      </c>
      <c r="I67" s="770">
        <v>4</v>
      </c>
      <c r="J67" s="769" t="s">
        <v>237</v>
      </c>
      <c r="K67" s="1020"/>
      <c r="L67" s="1020"/>
      <c r="M67" s="1171"/>
      <c r="N67" s="1171"/>
      <c r="O67" s="1171"/>
      <c r="P67" s="1171"/>
      <c r="Q67" s="1171"/>
      <c r="R67" s="1172"/>
      <c r="S67" s="1173"/>
      <c r="T67" s="666"/>
      <c r="U67" s="666"/>
      <c r="V67" s="666"/>
      <c r="W67" s="666"/>
      <c r="X67" s="666"/>
      <c r="Y67" s="666"/>
      <c r="Z67" s="666"/>
      <c r="AA67" s="666"/>
      <c r="AB67" s="666"/>
      <c r="AC67" s="666"/>
      <c r="AD67" s="666"/>
      <c r="AE67" s="666"/>
      <c r="AF67" s="666"/>
      <c r="AG67" s="666"/>
      <c r="AH67" s="666"/>
      <c r="AI67" s="666"/>
      <c r="AJ67" s="666"/>
      <c r="AK67" s="666"/>
      <c r="AL67" s="666"/>
      <c r="AM67" s="666"/>
      <c r="AN67" s="666"/>
      <c r="AO67" s="666"/>
      <c r="AP67" s="666"/>
      <c r="AQ67" s="666"/>
      <c r="AR67" s="666"/>
      <c r="AS67" s="666"/>
      <c r="AT67" s="666"/>
      <c r="AU67" s="666"/>
      <c r="AV67" s="666"/>
      <c r="AW67" s="666"/>
      <c r="AX67" s="666"/>
      <c r="AY67" s="666"/>
      <c r="AZ67" s="666"/>
      <c r="BA67" s="666"/>
      <c r="BB67" s="666"/>
      <c r="BC67" s="666"/>
      <c r="BD67" s="666"/>
      <c r="BE67" s="666"/>
      <c r="BF67" s="666"/>
      <c r="BG67" s="666"/>
      <c r="BH67" s="666"/>
      <c r="BI67" s="666"/>
      <c r="BJ67" s="666"/>
      <c r="BK67" s="666"/>
      <c r="BL67" s="666"/>
      <c r="BM67" s="666"/>
      <c r="BN67" s="666"/>
      <c r="BO67" s="666"/>
      <c r="BP67" s="666"/>
      <c r="BQ67" s="666"/>
      <c r="BR67" s="666"/>
      <c r="BS67" s="666"/>
      <c r="BT67" s="666"/>
      <c r="BU67" s="666"/>
      <c r="BV67" s="666"/>
      <c r="BW67" s="666"/>
      <c r="BX67" s="666"/>
      <c r="BY67" s="666"/>
      <c r="BZ67" s="666"/>
      <c r="CA67" s="666"/>
      <c r="CB67" s="666"/>
      <c r="CC67" s="666"/>
      <c r="CD67" s="666"/>
      <c r="CE67" s="666"/>
      <c r="CF67" s="666"/>
      <c r="CG67" s="666"/>
      <c r="CH67" s="666"/>
      <c r="CI67" s="666"/>
      <c r="CJ67" s="666"/>
      <c r="CK67" s="666"/>
      <c r="CL67" s="666"/>
      <c r="CM67" s="666"/>
      <c r="CN67" s="666"/>
      <c r="CO67" s="666"/>
      <c r="CP67" s="666"/>
      <c r="CQ67" s="666"/>
      <c r="CR67" s="666"/>
      <c r="CS67" s="666"/>
      <c r="CT67" s="666"/>
      <c r="CU67" s="666"/>
      <c r="CV67" s="666"/>
      <c r="CW67" s="666"/>
      <c r="CX67" s="666"/>
      <c r="CY67" s="666"/>
      <c r="CZ67" s="666"/>
      <c r="DA67" s="666"/>
      <c r="DB67" s="666"/>
      <c r="DC67" s="666"/>
      <c r="DD67" s="666"/>
      <c r="DE67" s="666"/>
      <c r="DF67" s="666"/>
      <c r="DG67" s="666"/>
      <c r="DH67" s="666"/>
      <c r="DI67" s="666"/>
      <c r="DJ67" s="666"/>
      <c r="DK67" s="666"/>
      <c r="DL67" s="666"/>
      <c r="DM67" s="666"/>
      <c r="DN67" s="666"/>
      <c r="DO67" s="666"/>
      <c r="DP67" s="666"/>
      <c r="DQ67" s="666"/>
      <c r="DR67" s="666"/>
      <c r="DS67" s="666"/>
      <c r="DT67" s="666"/>
      <c r="DU67" s="666"/>
      <c r="DV67" s="666"/>
      <c r="DW67" s="666"/>
      <c r="DX67" s="666"/>
      <c r="DY67" s="666"/>
      <c r="DZ67" s="666"/>
      <c r="EA67" s="666"/>
      <c r="EB67" s="666"/>
      <c r="EC67" s="666"/>
      <c r="ED67" s="666"/>
      <c r="EE67" s="666"/>
      <c r="EF67" s="666"/>
      <c r="EG67" s="666"/>
      <c r="EH67" s="666"/>
      <c r="EI67" s="666"/>
      <c r="EJ67" s="666"/>
      <c r="EK67" s="666"/>
      <c r="EL67" s="666"/>
      <c r="EM67" s="666"/>
      <c r="EN67" s="666"/>
      <c r="EO67" s="666"/>
      <c r="EP67" s="666"/>
      <c r="EQ67" s="666"/>
      <c r="ER67" s="666"/>
      <c r="ES67" s="666"/>
      <c r="ET67" s="666"/>
      <c r="EU67" s="666"/>
      <c r="EV67" s="666"/>
      <c r="EW67" s="666"/>
      <c r="EX67" s="666"/>
      <c r="EY67" s="666"/>
      <c r="EZ67" s="666"/>
      <c r="FA67" s="666"/>
      <c r="FB67" s="666"/>
      <c r="FC67" s="666"/>
      <c r="FD67" s="666"/>
      <c r="FE67" s="666"/>
      <c r="FF67" s="666"/>
      <c r="FG67" s="666"/>
      <c r="FH67" s="666"/>
      <c r="FI67" s="666"/>
      <c r="FJ67" s="666"/>
      <c r="FK67" s="666"/>
      <c r="FL67" s="666"/>
      <c r="FM67" s="666"/>
      <c r="FN67" s="666"/>
      <c r="FO67" s="666"/>
      <c r="FP67" s="666"/>
      <c r="FQ67" s="666"/>
      <c r="FR67" s="666"/>
      <c r="FS67" s="666"/>
      <c r="FT67" s="666"/>
      <c r="FU67" s="666"/>
      <c r="FV67" s="666"/>
      <c r="FW67" s="666"/>
      <c r="FX67" s="666"/>
      <c r="FY67" s="666"/>
      <c r="FZ67" s="666"/>
      <c r="GA67" s="666"/>
      <c r="GB67" s="666"/>
      <c r="GC67" s="666"/>
      <c r="GD67" s="666"/>
      <c r="GE67" s="666"/>
      <c r="GF67" s="666"/>
      <c r="GG67" s="666"/>
      <c r="GH67" s="666"/>
      <c r="GI67" s="666"/>
      <c r="GJ67" s="666"/>
      <c r="GK67" s="666"/>
      <c r="GL67" s="666"/>
      <c r="GM67" s="666"/>
      <c r="GN67" s="666"/>
      <c r="GO67" s="666"/>
      <c r="GP67" s="666"/>
      <c r="GQ67" s="666"/>
      <c r="GR67" s="666"/>
      <c r="GS67" s="666"/>
      <c r="GT67" s="666"/>
      <c r="GU67" s="666"/>
      <c r="GV67" s="666"/>
      <c r="GW67" s="666"/>
      <c r="GX67" s="666"/>
      <c r="GY67" s="666"/>
      <c r="GZ67" s="666"/>
      <c r="HA67" s="666"/>
      <c r="HB67" s="666"/>
      <c r="HC67" s="666"/>
      <c r="HD67" s="666"/>
      <c r="HE67" s="666"/>
      <c r="HF67" s="666"/>
      <c r="HG67" s="666"/>
      <c r="HH67" s="666"/>
      <c r="HI67" s="666"/>
      <c r="HJ67" s="666"/>
      <c r="HK67" s="666"/>
      <c r="HL67" s="666"/>
      <c r="HM67" s="666"/>
      <c r="HN67" s="666"/>
      <c r="HO67" s="666"/>
      <c r="HP67" s="666"/>
      <c r="HQ67" s="666"/>
      <c r="HR67" s="666"/>
      <c r="HS67" s="666"/>
      <c r="HT67" s="666"/>
      <c r="HU67" s="666"/>
      <c r="HV67" s="666"/>
      <c r="HW67" s="666"/>
      <c r="HX67" s="666"/>
      <c r="HY67" s="666"/>
      <c r="HZ67" s="666"/>
      <c r="IA67" s="666"/>
      <c r="IB67" s="666"/>
      <c r="IC67" s="666"/>
      <c r="ID67" s="666"/>
      <c r="IE67" s="666"/>
      <c r="IF67" s="666"/>
      <c r="IG67" s="666"/>
      <c r="IH67" s="666"/>
    </row>
    <row r="68" spans="1:242" s="772" customFormat="1" ht="12.75" customHeight="1">
      <c r="A68" s="727">
        <v>318791</v>
      </c>
      <c r="B68" s="775" t="s">
        <v>122</v>
      </c>
      <c r="C68" s="775" t="s">
        <v>123</v>
      </c>
      <c r="D68" s="730">
        <v>146</v>
      </c>
      <c r="E68" s="728" t="s">
        <v>40</v>
      </c>
      <c r="F68" s="460" t="s">
        <v>1788</v>
      </c>
      <c r="G68" s="732">
        <v>3</v>
      </c>
      <c r="H68" s="732">
        <v>1</v>
      </c>
      <c r="I68" s="733">
        <v>1</v>
      </c>
      <c r="J68" s="732" t="s">
        <v>237</v>
      </c>
      <c r="K68" s="1015"/>
      <c r="L68" s="1015"/>
      <c r="M68" s="1156"/>
      <c r="N68" s="1156"/>
      <c r="O68" s="1156"/>
      <c r="P68" s="1156"/>
      <c r="Q68" s="1156"/>
      <c r="R68" s="1157"/>
      <c r="S68" s="1158"/>
      <c r="T68" s="666"/>
      <c r="U68" s="666"/>
      <c r="V68" s="666"/>
      <c r="W68" s="666"/>
      <c r="X68" s="666"/>
      <c r="Y68" s="666"/>
      <c r="Z68" s="666"/>
      <c r="AA68" s="666"/>
      <c r="AB68" s="666"/>
      <c r="AC68" s="666"/>
      <c r="AD68" s="666"/>
      <c r="AE68" s="666"/>
      <c r="AF68" s="666"/>
      <c r="AG68" s="666"/>
      <c r="AH68" s="666"/>
      <c r="AI68" s="666"/>
      <c r="AJ68" s="666"/>
      <c r="AK68" s="666"/>
      <c r="AL68" s="666"/>
      <c r="AM68" s="666"/>
      <c r="AN68" s="666"/>
      <c r="AO68" s="666"/>
      <c r="AP68" s="666"/>
      <c r="AQ68" s="666"/>
      <c r="AR68" s="666"/>
      <c r="AS68" s="666"/>
      <c r="AT68" s="666"/>
      <c r="AU68" s="666"/>
      <c r="AV68" s="666"/>
      <c r="AW68" s="666"/>
      <c r="AX68" s="666"/>
      <c r="AY68" s="666"/>
      <c r="AZ68" s="666"/>
      <c r="BA68" s="666"/>
      <c r="BB68" s="666"/>
      <c r="BC68" s="666"/>
      <c r="BD68" s="666"/>
      <c r="BE68" s="666"/>
      <c r="BF68" s="666"/>
      <c r="BG68" s="666"/>
      <c r="BH68" s="666"/>
      <c r="BI68" s="666"/>
      <c r="BJ68" s="666"/>
      <c r="BK68" s="666"/>
      <c r="BL68" s="666"/>
      <c r="BM68" s="666"/>
      <c r="BN68" s="666"/>
      <c r="BO68" s="666"/>
      <c r="BP68" s="666"/>
      <c r="BQ68" s="666"/>
      <c r="BR68" s="666"/>
      <c r="BS68" s="666"/>
      <c r="BT68" s="666"/>
      <c r="BU68" s="666"/>
      <c r="BV68" s="666"/>
      <c r="BW68" s="666"/>
      <c r="BX68" s="666"/>
      <c r="BY68" s="666"/>
      <c r="BZ68" s="666"/>
      <c r="CA68" s="666"/>
      <c r="CB68" s="666"/>
      <c r="CC68" s="666"/>
      <c r="CD68" s="666"/>
      <c r="CE68" s="666"/>
      <c r="CF68" s="666"/>
      <c r="CG68" s="666"/>
      <c r="CH68" s="666"/>
      <c r="CI68" s="666"/>
      <c r="CJ68" s="666"/>
      <c r="CK68" s="666"/>
      <c r="CL68" s="666"/>
      <c r="CM68" s="666"/>
      <c r="CN68" s="666"/>
      <c r="CO68" s="666"/>
      <c r="CP68" s="666"/>
      <c r="CQ68" s="666"/>
      <c r="CR68" s="666"/>
      <c r="CS68" s="666"/>
      <c r="CT68" s="666"/>
      <c r="CU68" s="666"/>
      <c r="CV68" s="666"/>
      <c r="CW68" s="666"/>
      <c r="CX68" s="666"/>
      <c r="CY68" s="666"/>
      <c r="CZ68" s="666"/>
      <c r="DA68" s="666"/>
      <c r="DB68" s="666"/>
      <c r="DC68" s="666"/>
      <c r="DD68" s="666"/>
      <c r="DE68" s="666"/>
      <c r="DF68" s="666"/>
      <c r="DG68" s="666"/>
      <c r="DH68" s="666"/>
      <c r="DI68" s="666"/>
      <c r="DJ68" s="666"/>
      <c r="DK68" s="666"/>
      <c r="DL68" s="666"/>
      <c r="DM68" s="666"/>
      <c r="DN68" s="666"/>
      <c r="DO68" s="666"/>
      <c r="DP68" s="666"/>
      <c r="DQ68" s="666"/>
      <c r="DR68" s="666"/>
      <c r="DS68" s="666"/>
      <c r="DT68" s="666"/>
      <c r="DU68" s="666"/>
      <c r="DV68" s="666"/>
      <c r="DW68" s="666"/>
      <c r="DX68" s="666"/>
      <c r="DY68" s="666"/>
      <c r="DZ68" s="666"/>
      <c r="EA68" s="666"/>
      <c r="EB68" s="666"/>
      <c r="EC68" s="666"/>
      <c r="ED68" s="666"/>
      <c r="EE68" s="666"/>
      <c r="EF68" s="666"/>
      <c r="EG68" s="666"/>
      <c r="EH68" s="666"/>
      <c r="EI68" s="666"/>
      <c r="EJ68" s="666"/>
      <c r="EK68" s="666"/>
      <c r="EL68" s="666"/>
      <c r="EM68" s="666"/>
      <c r="EN68" s="666"/>
      <c r="EO68" s="666"/>
      <c r="EP68" s="666"/>
      <c r="EQ68" s="666"/>
      <c r="ER68" s="666"/>
      <c r="ES68" s="666"/>
      <c r="ET68" s="666"/>
      <c r="EU68" s="666"/>
      <c r="EV68" s="666"/>
      <c r="EW68" s="666"/>
      <c r="EX68" s="666"/>
      <c r="EY68" s="666"/>
      <c r="EZ68" s="666"/>
      <c r="FA68" s="666"/>
      <c r="FB68" s="666"/>
      <c r="FC68" s="666"/>
      <c r="FD68" s="666"/>
      <c r="FE68" s="666"/>
      <c r="FF68" s="666"/>
      <c r="FG68" s="666"/>
      <c r="FH68" s="666"/>
      <c r="FI68" s="666"/>
      <c r="FJ68" s="666"/>
      <c r="FK68" s="666"/>
      <c r="FL68" s="666"/>
      <c r="FM68" s="666"/>
      <c r="FN68" s="666"/>
      <c r="FO68" s="666"/>
      <c r="FP68" s="666"/>
      <c r="FQ68" s="666"/>
      <c r="FR68" s="666"/>
      <c r="FS68" s="666"/>
      <c r="FT68" s="666"/>
      <c r="FU68" s="666"/>
      <c r="FV68" s="666"/>
      <c r="FW68" s="666"/>
      <c r="FX68" s="666"/>
      <c r="FY68" s="666"/>
      <c r="FZ68" s="666"/>
      <c r="GA68" s="666"/>
      <c r="GB68" s="666"/>
      <c r="GC68" s="666"/>
      <c r="GD68" s="666"/>
      <c r="GE68" s="666"/>
      <c r="GF68" s="666"/>
      <c r="GG68" s="666"/>
      <c r="GH68" s="666"/>
      <c r="GI68" s="666"/>
      <c r="GJ68" s="666"/>
      <c r="GK68" s="666"/>
      <c r="GL68" s="666"/>
      <c r="GM68" s="666"/>
      <c r="GN68" s="666"/>
      <c r="GO68" s="666"/>
      <c r="GP68" s="666"/>
      <c r="GQ68" s="666"/>
      <c r="GR68" s="666"/>
      <c r="GS68" s="666"/>
      <c r="GT68" s="666"/>
      <c r="GU68" s="666"/>
      <c r="GV68" s="666"/>
      <c r="GW68" s="666"/>
      <c r="GX68" s="666"/>
      <c r="GY68" s="666"/>
      <c r="GZ68" s="666"/>
      <c r="HA68" s="666"/>
      <c r="HB68" s="666"/>
      <c r="HC68" s="666"/>
      <c r="HD68" s="666"/>
      <c r="HE68" s="666"/>
      <c r="HF68" s="666"/>
      <c r="HG68" s="666"/>
      <c r="HH68" s="666"/>
      <c r="HI68" s="666"/>
      <c r="HJ68" s="666"/>
      <c r="HK68" s="666"/>
      <c r="HL68" s="666"/>
      <c r="HM68" s="666"/>
      <c r="HN68" s="666"/>
      <c r="HO68" s="666"/>
      <c r="HP68" s="666"/>
      <c r="HQ68" s="666"/>
      <c r="HR68" s="666"/>
      <c r="HS68" s="666"/>
      <c r="HT68" s="666"/>
      <c r="HU68" s="666"/>
      <c r="HV68" s="666"/>
      <c r="HW68" s="666"/>
      <c r="HX68" s="666"/>
      <c r="HY68" s="666"/>
      <c r="HZ68" s="666"/>
      <c r="IA68" s="666"/>
      <c r="IB68" s="666"/>
      <c r="IC68" s="666"/>
      <c r="ID68" s="666"/>
      <c r="IE68" s="666"/>
      <c r="IF68" s="666"/>
      <c r="IG68" s="666"/>
      <c r="IH68" s="666"/>
    </row>
    <row r="69" spans="1:242" s="666" customFormat="1" ht="12.75" customHeight="1">
      <c r="A69" s="717"/>
      <c r="B69" s="776"/>
      <c r="C69" s="776"/>
      <c r="D69" s="719"/>
      <c r="E69" s="718"/>
      <c r="F69" s="708" t="s">
        <v>1789</v>
      </c>
      <c r="G69" s="705">
        <v>1</v>
      </c>
      <c r="H69" s="705">
        <v>5</v>
      </c>
      <c r="I69" s="709">
        <v>3</v>
      </c>
      <c r="J69" s="747"/>
      <c r="K69" s="1019"/>
      <c r="L69" s="1019"/>
      <c r="M69" s="1168"/>
      <c r="N69" s="1168"/>
      <c r="O69" s="1168"/>
      <c r="P69" s="1168"/>
      <c r="Q69" s="1168"/>
      <c r="R69" s="1169"/>
      <c r="S69" s="1170"/>
    </row>
    <row r="70" spans="1:242" s="716" customFormat="1" ht="12.75" customHeight="1">
      <c r="A70" s="710">
        <v>32</v>
      </c>
      <c r="B70" s="711" t="s">
        <v>124</v>
      </c>
      <c r="C70" s="711"/>
      <c r="D70" s="712"/>
      <c r="E70" s="711"/>
      <c r="F70" s="713"/>
      <c r="G70" s="714"/>
      <c r="H70" s="714"/>
      <c r="I70" s="715"/>
      <c r="J70" s="714"/>
      <c r="K70" s="714"/>
      <c r="L70" s="714"/>
      <c r="M70" s="1153"/>
      <c r="N70" s="1153"/>
      <c r="O70" s="1153"/>
      <c r="P70" s="1153"/>
      <c r="Q70" s="1153"/>
      <c r="R70" s="1154"/>
      <c r="S70" s="1155"/>
      <c r="T70" s="666"/>
      <c r="U70" s="666"/>
      <c r="V70" s="666"/>
      <c r="W70" s="666"/>
      <c r="X70" s="666"/>
      <c r="Y70" s="666"/>
      <c r="Z70" s="666"/>
      <c r="AA70" s="666"/>
      <c r="AB70" s="666"/>
      <c r="AC70" s="666"/>
      <c r="AD70" s="666"/>
      <c r="AE70" s="666"/>
      <c r="AF70" s="666"/>
      <c r="AG70" s="666"/>
      <c r="AH70" s="666"/>
      <c r="AI70" s="666"/>
      <c r="AJ70" s="666"/>
      <c r="AK70" s="666"/>
      <c r="AL70" s="666"/>
      <c r="AM70" s="666"/>
      <c r="AN70" s="666"/>
      <c r="AO70" s="666"/>
      <c r="AP70" s="666"/>
      <c r="AQ70" s="666"/>
      <c r="AR70" s="666"/>
      <c r="AS70" s="666"/>
      <c r="AT70" s="666"/>
      <c r="AU70" s="666"/>
      <c r="AV70" s="666"/>
      <c r="AW70" s="666"/>
      <c r="AX70" s="666"/>
      <c r="AY70" s="666"/>
      <c r="AZ70" s="666"/>
      <c r="BA70" s="666"/>
      <c r="BB70" s="666"/>
      <c r="BC70" s="666"/>
      <c r="BD70" s="666"/>
      <c r="BE70" s="666"/>
      <c r="BF70" s="666"/>
      <c r="BG70" s="666"/>
      <c r="BH70" s="666"/>
      <c r="BI70" s="666"/>
      <c r="BJ70" s="666"/>
      <c r="BK70" s="666"/>
      <c r="BL70" s="666"/>
      <c r="BM70" s="666"/>
      <c r="BN70" s="666"/>
      <c r="BO70" s="666"/>
      <c r="BP70" s="666"/>
      <c r="BQ70" s="666"/>
      <c r="BR70" s="666"/>
      <c r="BS70" s="666"/>
      <c r="BT70" s="666"/>
      <c r="BU70" s="666"/>
      <c r="BV70" s="666"/>
      <c r="BW70" s="666"/>
      <c r="BX70" s="666"/>
      <c r="BY70" s="666"/>
      <c r="BZ70" s="666"/>
      <c r="CA70" s="666"/>
      <c r="CB70" s="666"/>
      <c r="CC70" s="666"/>
      <c r="CD70" s="666"/>
      <c r="CE70" s="666"/>
      <c r="CF70" s="666"/>
      <c r="CG70" s="666"/>
      <c r="CH70" s="666"/>
      <c r="CI70" s="666"/>
      <c r="CJ70" s="666"/>
      <c r="CK70" s="666"/>
      <c r="CL70" s="666"/>
      <c r="CM70" s="666"/>
      <c r="CN70" s="666"/>
      <c r="CO70" s="666"/>
      <c r="CP70" s="666"/>
      <c r="CQ70" s="666"/>
      <c r="CR70" s="666"/>
      <c r="CS70" s="666"/>
      <c r="CT70" s="666"/>
      <c r="CU70" s="666"/>
      <c r="CV70" s="666"/>
      <c r="CW70" s="666"/>
      <c r="CX70" s="666"/>
      <c r="CY70" s="666"/>
      <c r="CZ70" s="666"/>
      <c r="DA70" s="666"/>
      <c r="DB70" s="666"/>
      <c r="DC70" s="666"/>
      <c r="DD70" s="666"/>
      <c r="DE70" s="666"/>
      <c r="DF70" s="666"/>
      <c r="DG70" s="666"/>
      <c r="DH70" s="666"/>
      <c r="DI70" s="666"/>
      <c r="DJ70" s="666"/>
      <c r="DK70" s="666"/>
      <c r="DL70" s="666"/>
      <c r="DM70" s="666"/>
      <c r="DN70" s="666"/>
      <c r="DO70" s="666"/>
      <c r="DP70" s="666"/>
      <c r="DQ70" s="666"/>
      <c r="DR70" s="666"/>
      <c r="DS70" s="666"/>
      <c r="DT70" s="666"/>
      <c r="DU70" s="666"/>
      <c r="DV70" s="666"/>
      <c r="DW70" s="666"/>
      <c r="DX70" s="666"/>
      <c r="DY70" s="666"/>
      <c r="DZ70" s="666"/>
      <c r="EA70" s="666"/>
      <c r="EB70" s="666"/>
      <c r="EC70" s="666"/>
      <c r="ED70" s="666"/>
      <c r="EE70" s="666"/>
      <c r="EF70" s="666"/>
      <c r="EG70" s="666"/>
      <c r="EH70" s="666"/>
      <c r="EI70" s="666"/>
      <c r="EJ70" s="666"/>
      <c r="EK70" s="666"/>
      <c r="EL70" s="666"/>
      <c r="EM70" s="666"/>
      <c r="EN70" s="666"/>
      <c r="EO70" s="666"/>
      <c r="EP70" s="666"/>
      <c r="EQ70" s="666"/>
      <c r="ER70" s="666"/>
      <c r="ES70" s="666"/>
      <c r="ET70" s="666"/>
      <c r="EU70" s="666"/>
      <c r="EV70" s="666"/>
      <c r="EW70" s="666"/>
      <c r="EX70" s="666"/>
      <c r="EY70" s="666"/>
      <c r="EZ70" s="666"/>
      <c r="FA70" s="666"/>
      <c r="FB70" s="666"/>
      <c r="FC70" s="666"/>
      <c r="FD70" s="666"/>
      <c r="FE70" s="666"/>
      <c r="FF70" s="666"/>
      <c r="FG70" s="666"/>
      <c r="FH70" s="666"/>
      <c r="FI70" s="666"/>
      <c r="FJ70" s="666"/>
      <c r="FK70" s="666"/>
      <c r="FL70" s="666"/>
      <c r="FM70" s="666"/>
      <c r="FN70" s="666"/>
      <c r="FO70" s="666"/>
      <c r="FP70" s="666"/>
      <c r="FQ70" s="666"/>
      <c r="FR70" s="666"/>
      <c r="FS70" s="666"/>
      <c r="FT70" s="666"/>
      <c r="FU70" s="666"/>
      <c r="FV70" s="666"/>
      <c r="FW70" s="666"/>
      <c r="FX70" s="666"/>
      <c r="FY70" s="666"/>
      <c r="FZ70" s="666"/>
      <c r="GA70" s="666"/>
      <c r="GB70" s="666"/>
      <c r="GC70" s="666"/>
      <c r="GD70" s="666"/>
      <c r="GE70" s="666"/>
      <c r="GF70" s="666"/>
      <c r="GG70" s="666"/>
      <c r="GH70" s="666"/>
      <c r="GI70" s="666"/>
      <c r="GJ70" s="666"/>
      <c r="GK70" s="666"/>
      <c r="GL70" s="666"/>
      <c r="GM70" s="666"/>
      <c r="GN70" s="666"/>
      <c r="GO70" s="666"/>
      <c r="GP70" s="666"/>
      <c r="GQ70" s="666"/>
      <c r="GR70" s="666"/>
      <c r="GS70" s="666"/>
      <c r="GT70" s="666"/>
      <c r="GU70" s="666"/>
      <c r="GV70" s="666"/>
      <c r="GW70" s="666"/>
      <c r="GX70" s="666"/>
      <c r="GY70" s="666"/>
      <c r="GZ70" s="666"/>
      <c r="HA70" s="666"/>
      <c r="HB70" s="666"/>
      <c r="HC70" s="666"/>
      <c r="HD70" s="666"/>
      <c r="HE70" s="666"/>
      <c r="HF70" s="666"/>
      <c r="HG70" s="666"/>
      <c r="HH70" s="666"/>
      <c r="HI70" s="666"/>
      <c r="HJ70" s="666"/>
      <c r="HK70" s="666"/>
      <c r="HL70" s="666"/>
      <c r="HM70" s="666"/>
      <c r="HN70" s="666"/>
      <c r="HO70" s="666"/>
      <c r="HP70" s="666"/>
      <c r="HQ70" s="666"/>
      <c r="HR70" s="666"/>
      <c r="HS70" s="666"/>
      <c r="HT70" s="666"/>
      <c r="HU70" s="666"/>
      <c r="HV70" s="666"/>
      <c r="HW70" s="666"/>
      <c r="HX70" s="666"/>
      <c r="HY70" s="666"/>
      <c r="HZ70" s="666"/>
      <c r="IA70" s="666"/>
      <c r="IB70" s="666"/>
      <c r="IC70" s="666"/>
      <c r="ID70" s="666"/>
      <c r="IE70" s="666"/>
      <c r="IF70" s="666"/>
      <c r="IG70" s="666"/>
      <c r="IH70" s="666"/>
    </row>
    <row r="71" spans="1:242" s="706" customFormat="1" ht="12.75" customHeight="1">
      <c r="A71" s="717">
        <v>324001</v>
      </c>
      <c r="B71" s="718" t="s">
        <v>112</v>
      </c>
      <c r="C71" s="718" t="s">
        <v>1790</v>
      </c>
      <c r="D71" s="719">
        <v>36</v>
      </c>
      <c r="E71" s="718" t="s">
        <v>38</v>
      </c>
      <c r="F71" s="759" t="s">
        <v>1791</v>
      </c>
      <c r="G71" s="760">
        <v>3</v>
      </c>
      <c r="H71" s="760">
        <v>1</v>
      </c>
      <c r="I71" s="761">
        <v>1</v>
      </c>
      <c r="J71" s="705" t="s">
        <v>237</v>
      </c>
      <c r="K71" s="1014"/>
      <c r="L71" s="1014"/>
      <c r="M71" s="1150"/>
      <c r="N71" s="1150"/>
      <c r="O71" s="1150"/>
      <c r="P71" s="1150"/>
      <c r="Q71" s="1150"/>
      <c r="R71" s="1151"/>
      <c r="S71" s="1152"/>
      <c r="T71" s="666"/>
      <c r="U71" s="666"/>
      <c r="V71" s="666"/>
      <c r="W71" s="666"/>
      <c r="X71" s="666"/>
      <c r="Y71" s="666"/>
      <c r="Z71" s="666"/>
      <c r="AA71" s="666"/>
      <c r="AB71" s="666"/>
      <c r="AC71" s="666"/>
      <c r="AD71" s="666"/>
      <c r="AE71" s="666"/>
      <c r="AF71" s="666"/>
      <c r="AG71" s="666"/>
      <c r="AH71" s="666"/>
      <c r="AI71" s="666"/>
      <c r="AJ71" s="666"/>
      <c r="AK71" s="666"/>
      <c r="AL71" s="666"/>
      <c r="AM71" s="666"/>
      <c r="AN71" s="666"/>
      <c r="AO71" s="666"/>
      <c r="AP71" s="666"/>
      <c r="AQ71" s="666"/>
      <c r="AR71" s="666"/>
      <c r="AS71" s="666"/>
      <c r="AT71" s="666"/>
      <c r="AU71" s="666"/>
      <c r="AV71" s="666"/>
      <c r="AW71" s="666"/>
      <c r="AX71" s="666"/>
      <c r="AY71" s="666"/>
      <c r="AZ71" s="666"/>
      <c r="BA71" s="666"/>
      <c r="BB71" s="666"/>
      <c r="BC71" s="666"/>
      <c r="BD71" s="666"/>
      <c r="BE71" s="666"/>
      <c r="BF71" s="666"/>
      <c r="BG71" s="666"/>
      <c r="BH71" s="666"/>
      <c r="BI71" s="666"/>
      <c r="BJ71" s="666"/>
      <c r="BK71" s="666"/>
      <c r="BL71" s="666"/>
      <c r="BM71" s="666"/>
      <c r="BN71" s="666"/>
      <c r="BO71" s="666"/>
      <c r="BP71" s="666"/>
      <c r="BQ71" s="666"/>
      <c r="BR71" s="666"/>
      <c r="BS71" s="666"/>
      <c r="BT71" s="666"/>
      <c r="BU71" s="666"/>
      <c r="BV71" s="666"/>
      <c r="BW71" s="666"/>
      <c r="BX71" s="666"/>
      <c r="BY71" s="666"/>
      <c r="BZ71" s="666"/>
      <c r="CA71" s="666"/>
      <c r="CB71" s="666"/>
      <c r="CC71" s="666"/>
      <c r="CD71" s="666"/>
      <c r="CE71" s="666"/>
      <c r="CF71" s="666"/>
      <c r="CG71" s="666"/>
      <c r="CH71" s="666"/>
      <c r="CI71" s="666"/>
      <c r="CJ71" s="666"/>
      <c r="CK71" s="666"/>
      <c r="CL71" s="666"/>
      <c r="CM71" s="666"/>
      <c r="CN71" s="666"/>
      <c r="CO71" s="666"/>
      <c r="CP71" s="666"/>
      <c r="CQ71" s="666"/>
      <c r="CR71" s="666"/>
      <c r="CS71" s="666"/>
      <c r="CT71" s="666"/>
      <c r="CU71" s="666"/>
      <c r="CV71" s="666"/>
      <c r="CW71" s="666"/>
      <c r="CX71" s="666"/>
      <c r="CY71" s="666"/>
      <c r="CZ71" s="666"/>
      <c r="DA71" s="666"/>
      <c r="DB71" s="666"/>
      <c r="DC71" s="666"/>
      <c r="DD71" s="666"/>
      <c r="DE71" s="666"/>
      <c r="DF71" s="666"/>
      <c r="DG71" s="666"/>
      <c r="DH71" s="666"/>
      <c r="DI71" s="666"/>
      <c r="DJ71" s="666"/>
      <c r="DK71" s="666"/>
      <c r="DL71" s="666"/>
      <c r="DM71" s="666"/>
      <c r="DN71" s="666"/>
      <c r="DO71" s="666"/>
      <c r="DP71" s="666"/>
      <c r="DQ71" s="666"/>
      <c r="DR71" s="666"/>
      <c r="DS71" s="666"/>
      <c r="DT71" s="666"/>
      <c r="DU71" s="666"/>
      <c r="DV71" s="666"/>
      <c r="DW71" s="666"/>
      <c r="DX71" s="666"/>
      <c r="DY71" s="666"/>
      <c r="DZ71" s="666"/>
      <c r="EA71" s="666"/>
      <c r="EB71" s="666"/>
      <c r="EC71" s="666"/>
      <c r="ED71" s="666"/>
      <c r="EE71" s="666"/>
      <c r="EF71" s="666"/>
      <c r="EG71" s="666"/>
      <c r="EH71" s="666"/>
      <c r="EI71" s="666"/>
      <c r="EJ71" s="666"/>
      <c r="EK71" s="666"/>
      <c r="EL71" s="666"/>
      <c r="EM71" s="666"/>
      <c r="EN71" s="666"/>
      <c r="EO71" s="666"/>
      <c r="EP71" s="666"/>
      <c r="EQ71" s="666"/>
      <c r="ER71" s="666"/>
      <c r="ES71" s="666"/>
      <c r="ET71" s="666"/>
      <c r="EU71" s="666"/>
      <c r="EV71" s="666"/>
      <c r="EW71" s="666"/>
      <c r="EX71" s="666"/>
      <c r="EY71" s="666"/>
      <c r="EZ71" s="666"/>
      <c r="FA71" s="666"/>
      <c r="FB71" s="666"/>
      <c r="FC71" s="666"/>
      <c r="FD71" s="666"/>
      <c r="FE71" s="666"/>
      <c r="FF71" s="666"/>
      <c r="FG71" s="666"/>
      <c r="FH71" s="666"/>
      <c r="FI71" s="666"/>
      <c r="FJ71" s="666"/>
      <c r="FK71" s="666"/>
      <c r="FL71" s="666"/>
      <c r="FM71" s="666"/>
      <c r="FN71" s="666"/>
      <c r="FO71" s="666"/>
      <c r="FP71" s="666"/>
      <c r="FQ71" s="666"/>
      <c r="FR71" s="666"/>
      <c r="FS71" s="666"/>
      <c r="FT71" s="666"/>
      <c r="FU71" s="666"/>
      <c r="FV71" s="666"/>
      <c r="FW71" s="666"/>
      <c r="FX71" s="666"/>
      <c r="FY71" s="666"/>
      <c r="FZ71" s="666"/>
      <c r="GA71" s="666"/>
      <c r="GB71" s="666"/>
      <c r="GC71" s="666"/>
      <c r="GD71" s="666"/>
      <c r="GE71" s="666"/>
      <c r="GF71" s="666"/>
      <c r="GG71" s="666"/>
      <c r="GH71" s="666"/>
      <c r="GI71" s="666"/>
      <c r="GJ71" s="666"/>
      <c r="GK71" s="666"/>
      <c r="GL71" s="666"/>
      <c r="GM71" s="666"/>
      <c r="GN71" s="666"/>
      <c r="GO71" s="666"/>
      <c r="GP71" s="666"/>
      <c r="GQ71" s="666"/>
      <c r="GR71" s="666"/>
      <c r="GS71" s="666"/>
      <c r="GT71" s="666"/>
      <c r="GU71" s="666"/>
      <c r="GV71" s="666"/>
      <c r="GW71" s="666"/>
      <c r="GX71" s="666"/>
      <c r="GY71" s="666"/>
      <c r="GZ71" s="666"/>
      <c r="HA71" s="666"/>
      <c r="HB71" s="666"/>
      <c r="HC71" s="666"/>
      <c r="HD71" s="666"/>
      <c r="HE71" s="666"/>
      <c r="HF71" s="666"/>
      <c r="HG71" s="666"/>
      <c r="HH71" s="666"/>
      <c r="HI71" s="666"/>
      <c r="HJ71" s="666"/>
      <c r="HK71" s="666"/>
      <c r="HL71" s="666"/>
      <c r="HM71" s="666"/>
      <c r="HN71" s="666"/>
      <c r="HO71" s="666"/>
      <c r="HP71" s="666"/>
      <c r="HQ71" s="666"/>
      <c r="HR71" s="666"/>
      <c r="HS71" s="666"/>
      <c r="HT71" s="666"/>
      <c r="HU71" s="666"/>
      <c r="HV71" s="666"/>
      <c r="HW71" s="666"/>
      <c r="HX71" s="666"/>
      <c r="HY71" s="666"/>
      <c r="HZ71" s="666"/>
      <c r="IA71" s="666"/>
      <c r="IB71" s="666"/>
      <c r="IC71" s="666"/>
      <c r="ID71" s="666"/>
      <c r="IE71" s="666"/>
      <c r="IF71" s="666"/>
      <c r="IG71" s="666"/>
      <c r="IH71" s="666"/>
    </row>
    <row r="72" spans="1:242" s="742" customFormat="1" ht="12.75" customHeight="1">
      <c r="A72" s="454">
        <v>324005</v>
      </c>
      <c r="B72" s="455" t="s">
        <v>113</v>
      </c>
      <c r="C72" s="455" t="s">
        <v>1792</v>
      </c>
      <c r="D72" s="738">
        <v>484</v>
      </c>
      <c r="E72" s="455" t="s">
        <v>38</v>
      </c>
      <c r="F72" s="351" t="s">
        <v>147</v>
      </c>
      <c r="G72" s="740">
        <v>3</v>
      </c>
      <c r="H72" s="740">
        <v>2</v>
      </c>
      <c r="I72" s="741">
        <v>2</v>
      </c>
      <c r="J72" s="740"/>
      <c r="K72" s="1016"/>
      <c r="L72" s="1016"/>
      <c r="M72" s="1159"/>
      <c r="N72" s="1159"/>
      <c r="O72" s="1159"/>
      <c r="P72" s="1159"/>
      <c r="Q72" s="1159"/>
      <c r="R72" s="1160"/>
      <c r="S72" s="1161"/>
      <c r="T72" s="666"/>
      <c r="U72" s="666"/>
      <c r="V72" s="666"/>
      <c r="W72" s="666"/>
      <c r="X72" s="666"/>
      <c r="Y72" s="666"/>
      <c r="Z72" s="666"/>
      <c r="AA72" s="666"/>
      <c r="AB72" s="666"/>
      <c r="AC72" s="666"/>
      <c r="AD72" s="666"/>
      <c r="AE72" s="666"/>
      <c r="AF72" s="666"/>
      <c r="AG72" s="666"/>
      <c r="AH72" s="666"/>
      <c r="AI72" s="666"/>
      <c r="AJ72" s="666"/>
      <c r="AK72" s="666"/>
      <c r="AL72" s="666"/>
      <c r="AM72" s="666"/>
      <c r="AN72" s="666"/>
      <c r="AO72" s="666"/>
      <c r="AP72" s="666"/>
      <c r="AQ72" s="666"/>
      <c r="AR72" s="666"/>
      <c r="AS72" s="666"/>
      <c r="AT72" s="666"/>
      <c r="AU72" s="666"/>
      <c r="AV72" s="666"/>
      <c r="AW72" s="666"/>
      <c r="AX72" s="666"/>
      <c r="AY72" s="666"/>
      <c r="AZ72" s="666"/>
      <c r="BA72" s="666"/>
      <c r="BB72" s="666"/>
      <c r="BC72" s="666"/>
      <c r="BD72" s="666"/>
      <c r="BE72" s="666"/>
      <c r="BF72" s="666"/>
      <c r="BG72" s="666"/>
      <c r="BH72" s="666"/>
      <c r="BI72" s="666"/>
      <c r="BJ72" s="666"/>
      <c r="BK72" s="666"/>
      <c r="BL72" s="666"/>
      <c r="BM72" s="666"/>
      <c r="BN72" s="666"/>
      <c r="BO72" s="666"/>
      <c r="BP72" s="666"/>
      <c r="BQ72" s="666"/>
      <c r="BR72" s="666"/>
      <c r="BS72" s="666"/>
      <c r="BT72" s="666"/>
      <c r="BU72" s="666"/>
      <c r="BV72" s="666"/>
      <c r="BW72" s="666"/>
      <c r="BX72" s="666"/>
      <c r="BY72" s="666"/>
      <c r="BZ72" s="666"/>
      <c r="CA72" s="666"/>
      <c r="CB72" s="666"/>
      <c r="CC72" s="666"/>
      <c r="CD72" s="666"/>
      <c r="CE72" s="666"/>
      <c r="CF72" s="666"/>
      <c r="CG72" s="666"/>
      <c r="CH72" s="666"/>
      <c r="CI72" s="666"/>
      <c r="CJ72" s="666"/>
      <c r="CK72" s="666"/>
      <c r="CL72" s="666"/>
      <c r="CM72" s="666"/>
      <c r="CN72" s="666"/>
      <c r="CO72" s="666"/>
      <c r="CP72" s="666"/>
      <c r="CQ72" s="666"/>
      <c r="CR72" s="666"/>
      <c r="CS72" s="666"/>
      <c r="CT72" s="666"/>
      <c r="CU72" s="666"/>
      <c r="CV72" s="666"/>
      <c r="CW72" s="666"/>
      <c r="CX72" s="666"/>
      <c r="CY72" s="666"/>
      <c r="CZ72" s="666"/>
      <c r="DA72" s="666"/>
      <c r="DB72" s="666"/>
      <c r="DC72" s="666"/>
      <c r="DD72" s="666"/>
      <c r="DE72" s="666"/>
      <c r="DF72" s="666"/>
      <c r="DG72" s="666"/>
      <c r="DH72" s="666"/>
      <c r="DI72" s="666"/>
      <c r="DJ72" s="666"/>
      <c r="DK72" s="666"/>
      <c r="DL72" s="666"/>
      <c r="DM72" s="666"/>
      <c r="DN72" s="666"/>
      <c r="DO72" s="666"/>
      <c r="DP72" s="666"/>
      <c r="DQ72" s="666"/>
      <c r="DR72" s="666"/>
      <c r="DS72" s="666"/>
      <c r="DT72" s="666"/>
      <c r="DU72" s="666"/>
      <c r="DV72" s="666"/>
      <c r="DW72" s="666"/>
      <c r="DX72" s="666"/>
      <c r="DY72" s="666"/>
      <c r="DZ72" s="666"/>
      <c r="EA72" s="666"/>
      <c r="EB72" s="666"/>
      <c r="EC72" s="666"/>
      <c r="ED72" s="666"/>
      <c r="EE72" s="666"/>
      <c r="EF72" s="666"/>
      <c r="EG72" s="666"/>
      <c r="EH72" s="666"/>
      <c r="EI72" s="666"/>
      <c r="EJ72" s="666"/>
      <c r="EK72" s="666"/>
      <c r="EL72" s="666"/>
      <c r="EM72" s="666"/>
      <c r="EN72" s="666"/>
      <c r="EO72" s="666"/>
      <c r="EP72" s="666"/>
      <c r="EQ72" s="666"/>
      <c r="ER72" s="666"/>
      <c r="ES72" s="666"/>
      <c r="ET72" s="666"/>
      <c r="EU72" s="666"/>
      <c r="EV72" s="666"/>
      <c r="EW72" s="666"/>
      <c r="EX72" s="666"/>
      <c r="EY72" s="666"/>
      <c r="EZ72" s="666"/>
      <c r="FA72" s="666"/>
      <c r="FB72" s="666"/>
      <c r="FC72" s="666"/>
      <c r="FD72" s="666"/>
      <c r="FE72" s="666"/>
      <c r="FF72" s="666"/>
      <c r="FG72" s="666"/>
      <c r="FH72" s="666"/>
      <c r="FI72" s="666"/>
      <c r="FJ72" s="666"/>
      <c r="FK72" s="666"/>
      <c r="FL72" s="666"/>
      <c r="FM72" s="666"/>
      <c r="FN72" s="666"/>
      <c r="FO72" s="666"/>
      <c r="FP72" s="666"/>
      <c r="FQ72" s="666"/>
      <c r="FR72" s="666"/>
      <c r="FS72" s="666"/>
      <c r="FT72" s="666"/>
      <c r="FU72" s="666"/>
      <c r="FV72" s="666"/>
      <c r="FW72" s="666"/>
      <c r="FX72" s="666"/>
      <c r="FY72" s="666"/>
      <c r="FZ72" s="666"/>
      <c r="GA72" s="666"/>
      <c r="GB72" s="666"/>
      <c r="GC72" s="666"/>
      <c r="GD72" s="666"/>
      <c r="GE72" s="666"/>
      <c r="GF72" s="666"/>
      <c r="GG72" s="666"/>
      <c r="GH72" s="666"/>
      <c r="GI72" s="666"/>
      <c r="GJ72" s="666"/>
      <c r="GK72" s="666"/>
      <c r="GL72" s="666"/>
      <c r="GM72" s="666"/>
      <c r="GN72" s="666"/>
      <c r="GO72" s="666"/>
      <c r="GP72" s="666"/>
      <c r="GQ72" s="666"/>
      <c r="GR72" s="666"/>
      <c r="GS72" s="666"/>
      <c r="GT72" s="666"/>
      <c r="GU72" s="666"/>
      <c r="GV72" s="666"/>
      <c r="GW72" s="666"/>
      <c r="GX72" s="666"/>
      <c r="GY72" s="666"/>
      <c r="GZ72" s="666"/>
      <c r="HA72" s="666"/>
      <c r="HB72" s="666"/>
      <c r="HC72" s="666"/>
      <c r="HD72" s="666"/>
      <c r="HE72" s="666"/>
      <c r="HF72" s="666"/>
      <c r="HG72" s="666"/>
      <c r="HH72" s="666"/>
      <c r="HI72" s="666"/>
      <c r="HJ72" s="666"/>
      <c r="HK72" s="666"/>
      <c r="HL72" s="666"/>
      <c r="HM72" s="666"/>
      <c r="HN72" s="666"/>
      <c r="HO72" s="666"/>
      <c r="HP72" s="666"/>
      <c r="HQ72" s="666"/>
      <c r="HR72" s="666"/>
      <c r="HS72" s="666"/>
      <c r="HT72" s="666"/>
      <c r="HU72" s="666"/>
      <c r="HV72" s="666"/>
      <c r="HW72" s="666"/>
      <c r="HX72" s="666"/>
      <c r="HY72" s="666"/>
      <c r="HZ72" s="666"/>
      <c r="IA72" s="666"/>
      <c r="IB72" s="666"/>
      <c r="IC72" s="666"/>
      <c r="ID72" s="666"/>
      <c r="IE72" s="666"/>
      <c r="IF72" s="666"/>
      <c r="IG72" s="666"/>
      <c r="IH72" s="666"/>
    </row>
    <row r="73" spans="1:242" s="706" customFormat="1" ht="12.75" customHeight="1">
      <c r="A73" s="727">
        <v>324006</v>
      </c>
      <c r="B73" s="728" t="s">
        <v>1793</v>
      </c>
      <c r="C73" s="728" t="s">
        <v>1794</v>
      </c>
      <c r="D73" s="730">
        <v>752</v>
      </c>
      <c r="E73" s="728" t="s">
        <v>38</v>
      </c>
      <c r="F73" s="460" t="s">
        <v>147</v>
      </c>
      <c r="G73" s="732">
        <v>3</v>
      </c>
      <c r="H73" s="732">
        <v>2</v>
      </c>
      <c r="I73" s="733">
        <v>2</v>
      </c>
      <c r="J73" s="732"/>
      <c r="K73" s="1015"/>
      <c r="L73" s="1015"/>
      <c r="M73" s="1156"/>
      <c r="N73" s="1156"/>
      <c r="O73" s="1156"/>
      <c r="P73" s="1156"/>
      <c r="Q73" s="1156"/>
      <c r="R73" s="1157"/>
      <c r="S73" s="1158"/>
      <c r="T73" s="666"/>
      <c r="U73" s="666"/>
      <c r="V73" s="666"/>
      <c r="W73" s="666"/>
      <c r="X73" s="666"/>
      <c r="Y73" s="666"/>
      <c r="Z73" s="666"/>
      <c r="AA73" s="666"/>
      <c r="AB73" s="666"/>
      <c r="AC73" s="666"/>
      <c r="AD73" s="666"/>
      <c r="AE73" s="666"/>
      <c r="AF73" s="666"/>
      <c r="AG73" s="666"/>
      <c r="AH73" s="666"/>
      <c r="AI73" s="666"/>
      <c r="AJ73" s="666"/>
      <c r="AK73" s="666"/>
      <c r="AL73" s="666"/>
      <c r="AM73" s="666"/>
      <c r="AN73" s="666"/>
      <c r="AO73" s="666"/>
      <c r="AP73" s="666"/>
      <c r="AQ73" s="666"/>
      <c r="AR73" s="666"/>
      <c r="AS73" s="666"/>
      <c r="AT73" s="666"/>
      <c r="AU73" s="666"/>
      <c r="AV73" s="666"/>
      <c r="AW73" s="666"/>
      <c r="AX73" s="666"/>
      <c r="AY73" s="666"/>
      <c r="AZ73" s="666"/>
      <c r="BA73" s="666"/>
      <c r="BB73" s="666"/>
      <c r="BC73" s="666"/>
      <c r="BD73" s="666"/>
      <c r="BE73" s="666"/>
      <c r="BF73" s="666"/>
      <c r="BG73" s="666"/>
      <c r="BH73" s="666"/>
      <c r="BI73" s="666"/>
      <c r="BJ73" s="666"/>
      <c r="BK73" s="666"/>
      <c r="BL73" s="666"/>
      <c r="BM73" s="666"/>
      <c r="BN73" s="666"/>
      <c r="BO73" s="666"/>
      <c r="BP73" s="666"/>
      <c r="BQ73" s="666"/>
      <c r="BR73" s="666"/>
      <c r="BS73" s="666"/>
      <c r="BT73" s="666"/>
      <c r="BU73" s="666"/>
      <c r="BV73" s="666"/>
      <c r="BW73" s="666"/>
      <c r="BX73" s="666"/>
      <c r="BY73" s="666"/>
      <c r="BZ73" s="666"/>
      <c r="CA73" s="666"/>
      <c r="CB73" s="666"/>
      <c r="CC73" s="666"/>
      <c r="CD73" s="666"/>
      <c r="CE73" s="666"/>
      <c r="CF73" s="666"/>
      <c r="CG73" s="666"/>
      <c r="CH73" s="666"/>
      <c r="CI73" s="666"/>
      <c r="CJ73" s="666"/>
      <c r="CK73" s="666"/>
      <c r="CL73" s="666"/>
      <c r="CM73" s="666"/>
      <c r="CN73" s="666"/>
      <c r="CO73" s="666"/>
      <c r="CP73" s="666"/>
      <c r="CQ73" s="666"/>
      <c r="CR73" s="666"/>
      <c r="CS73" s="666"/>
      <c r="CT73" s="666"/>
      <c r="CU73" s="666"/>
      <c r="CV73" s="666"/>
      <c r="CW73" s="666"/>
      <c r="CX73" s="666"/>
      <c r="CY73" s="666"/>
      <c r="CZ73" s="666"/>
      <c r="DA73" s="666"/>
      <c r="DB73" s="666"/>
      <c r="DC73" s="666"/>
      <c r="DD73" s="666"/>
      <c r="DE73" s="666"/>
      <c r="DF73" s="666"/>
      <c r="DG73" s="666"/>
      <c r="DH73" s="666"/>
      <c r="DI73" s="666"/>
      <c r="DJ73" s="666"/>
      <c r="DK73" s="666"/>
      <c r="DL73" s="666"/>
      <c r="DM73" s="666"/>
      <c r="DN73" s="666"/>
      <c r="DO73" s="666"/>
      <c r="DP73" s="666"/>
      <c r="DQ73" s="666"/>
      <c r="DR73" s="666"/>
      <c r="DS73" s="666"/>
      <c r="DT73" s="666"/>
      <c r="DU73" s="666"/>
      <c r="DV73" s="666"/>
      <c r="DW73" s="666"/>
      <c r="DX73" s="666"/>
      <c r="DY73" s="666"/>
      <c r="DZ73" s="666"/>
      <c r="EA73" s="666"/>
      <c r="EB73" s="666"/>
      <c r="EC73" s="666"/>
      <c r="ED73" s="666"/>
      <c r="EE73" s="666"/>
      <c r="EF73" s="666"/>
      <c r="EG73" s="666"/>
      <c r="EH73" s="666"/>
      <c r="EI73" s="666"/>
      <c r="EJ73" s="666"/>
      <c r="EK73" s="666"/>
      <c r="EL73" s="666"/>
      <c r="EM73" s="666"/>
      <c r="EN73" s="666"/>
      <c r="EO73" s="666"/>
      <c r="EP73" s="666"/>
      <c r="EQ73" s="666"/>
      <c r="ER73" s="666"/>
      <c r="ES73" s="666"/>
      <c r="ET73" s="666"/>
      <c r="EU73" s="666"/>
      <c r="EV73" s="666"/>
      <c r="EW73" s="666"/>
      <c r="EX73" s="666"/>
      <c r="EY73" s="666"/>
      <c r="EZ73" s="666"/>
      <c r="FA73" s="666"/>
      <c r="FB73" s="666"/>
      <c r="FC73" s="666"/>
      <c r="FD73" s="666"/>
      <c r="FE73" s="666"/>
      <c r="FF73" s="666"/>
      <c r="FG73" s="666"/>
      <c r="FH73" s="666"/>
      <c r="FI73" s="666"/>
      <c r="FJ73" s="666"/>
      <c r="FK73" s="666"/>
      <c r="FL73" s="666"/>
      <c r="FM73" s="666"/>
      <c r="FN73" s="666"/>
      <c r="FO73" s="666"/>
      <c r="FP73" s="666"/>
      <c r="FQ73" s="666"/>
      <c r="FR73" s="666"/>
      <c r="FS73" s="666"/>
      <c r="FT73" s="666"/>
      <c r="FU73" s="666"/>
      <c r="FV73" s="666"/>
      <c r="FW73" s="666"/>
      <c r="FX73" s="666"/>
      <c r="FY73" s="666"/>
      <c r="FZ73" s="666"/>
      <c r="GA73" s="666"/>
      <c r="GB73" s="666"/>
      <c r="GC73" s="666"/>
      <c r="GD73" s="666"/>
      <c r="GE73" s="666"/>
      <c r="GF73" s="666"/>
      <c r="GG73" s="666"/>
      <c r="GH73" s="666"/>
      <c r="GI73" s="666"/>
      <c r="GJ73" s="666"/>
      <c r="GK73" s="666"/>
      <c r="GL73" s="666"/>
      <c r="GM73" s="666"/>
      <c r="GN73" s="666"/>
      <c r="GO73" s="666"/>
      <c r="GP73" s="666"/>
      <c r="GQ73" s="666"/>
      <c r="GR73" s="666"/>
      <c r="GS73" s="666"/>
      <c r="GT73" s="666"/>
      <c r="GU73" s="666"/>
      <c r="GV73" s="666"/>
      <c r="GW73" s="666"/>
      <c r="GX73" s="666"/>
      <c r="GY73" s="666"/>
      <c r="GZ73" s="666"/>
      <c r="HA73" s="666"/>
      <c r="HB73" s="666"/>
      <c r="HC73" s="666"/>
      <c r="HD73" s="666"/>
      <c r="HE73" s="666"/>
      <c r="HF73" s="666"/>
      <c r="HG73" s="666"/>
      <c r="HH73" s="666"/>
      <c r="HI73" s="666"/>
      <c r="HJ73" s="666"/>
      <c r="HK73" s="666"/>
      <c r="HL73" s="666"/>
      <c r="HM73" s="666"/>
      <c r="HN73" s="666"/>
      <c r="HO73" s="666"/>
      <c r="HP73" s="666"/>
      <c r="HQ73" s="666"/>
      <c r="HR73" s="666"/>
      <c r="HS73" s="666"/>
      <c r="HT73" s="666"/>
      <c r="HU73" s="666"/>
      <c r="HV73" s="666"/>
      <c r="HW73" s="666"/>
      <c r="HX73" s="666"/>
      <c r="HY73" s="666"/>
      <c r="HZ73" s="666"/>
      <c r="IA73" s="666"/>
      <c r="IB73" s="666"/>
      <c r="IC73" s="666"/>
      <c r="ID73" s="666"/>
      <c r="IE73" s="666"/>
      <c r="IF73" s="666"/>
      <c r="IG73" s="666"/>
      <c r="IH73" s="666"/>
    </row>
    <row r="74" spans="1:242" s="734" customFormat="1" ht="12.75" customHeight="1">
      <c r="A74" s="717"/>
      <c r="B74" s="718"/>
      <c r="C74" s="718" t="s">
        <v>1795</v>
      </c>
      <c r="D74" s="719">
        <v>312</v>
      </c>
      <c r="E74" s="718" t="s">
        <v>40</v>
      </c>
      <c r="F74" s="708" t="s">
        <v>147</v>
      </c>
      <c r="G74" s="705">
        <v>3</v>
      </c>
      <c r="H74" s="705">
        <v>2</v>
      </c>
      <c r="I74" s="709">
        <v>2</v>
      </c>
      <c r="J74" s="705"/>
      <c r="K74" s="1014"/>
      <c r="L74" s="1014"/>
      <c r="M74" s="1150"/>
      <c r="N74" s="1150"/>
      <c r="O74" s="1150"/>
      <c r="P74" s="1150"/>
      <c r="Q74" s="1150"/>
      <c r="R74" s="1151"/>
      <c r="S74" s="1152"/>
      <c r="T74" s="666"/>
      <c r="U74" s="666"/>
      <c r="V74" s="666"/>
      <c r="W74" s="666"/>
      <c r="X74" s="666"/>
      <c r="Y74" s="666"/>
      <c r="Z74" s="666"/>
      <c r="AA74" s="666"/>
      <c r="AB74" s="666"/>
      <c r="AC74" s="666"/>
      <c r="AD74" s="666"/>
      <c r="AE74" s="666"/>
      <c r="AF74" s="666"/>
      <c r="AG74" s="666"/>
      <c r="AH74" s="666"/>
      <c r="AI74" s="666"/>
      <c r="AJ74" s="666"/>
      <c r="AK74" s="666"/>
      <c r="AL74" s="666"/>
      <c r="AM74" s="666"/>
      <c r="AN74" s="666"/>
      <c r="AO74" s="666"/>
      <c r="AP74" s="666"/>
      <c r="AQ74" s="666"/>
      <c r="AR74" s="666"/>
      <c r="AS74" s="666"/>
      <c r="AT74" s="666"/>
      <c r="AU74" s="666"/>
      <c r="AV74" s="666"/>
      <c r="AW74" s="666"/>
      <c r="AX74" s="666"/>
      <c r="AY74" s="666"/>
      <c r="AZ74" s="666"/>
      <c r="BA74" s="666"/>
      <c r="BB74" s="666"/>
      <c r="BC74" s="666"/>
      <c r="BD74" s="666"/>
      <c r="BE74" s="666"/>
      <c r="BF74" s="666"/>
      <c r="BG74" s="666"/>
      <c r="BH74" s="666"/>
      <c r="BI74" s="666"/>
      <c r="BJ74" s="666"/>
      <c r="BK74" s="666"/>
      <c r="BL74" s="666"/>
      <c r="BM74" s="666"/>
      <c r="BN74" s="666"/>
      <c r="BO74" s="666"/>
      <c r="BP74" s="666"/>
      <c r="BQ74" s="666"/>
      <c r="BR74" s="666"/>
      <c r="BS74" s="666"/>
      <c r="BT74" s="666"/>
      <c r="BU74" s="666"/>
      <c r="BV74" s="666"/>
      <c r="BW74" s="666"/>
      <c r="BX74" s="666"/>
      <c r="BY74" s="666"/>
      <c r="BZ74" s="666"/>
      <c r="CA74" s="666"/>
      <c r="CB74" s="666"/>
      <c r="CC74" s="666"/>
      <c r="CD74" s="666"/>
      <c r="CE74" s="666"/>
      <c r="CF74" s="666"/>
      <c r="CG74" s="666"/>
      <c r="CH74" s="666"/>
      <c r="CI74" s="666"/>
      <c r="CJ74" s="666"/>
      <c r="CK74" s="666"/>
      <c r="CL74" s="666"/>
      <c r="CM74" s="666"/>
      <c r="CN74" s="666"/>
      <c r="CO74" s="666"/>
      <c r="CP74" s="666"/>
      <c r="CQ74" s="666"/>
      <c r="CR74" s="666"/>
      <c r="CS74" s="666"/>
      <c r="CT74" s="666"/>
      <c r="CU74" s="666"/>
      <c r="CV74" s="666"/>
      <c r="CW74" s="666"/>
      <c r="CX74" s="666"/>
      <c r="CY74" s="666"/>
      <c r="CZ74" s="666"/>
      <c r="DA74" s="666"/>
      <c r="DB74" s="666"/>
      <c r="DC74" s="666"/>
      <c r="DD74" s="666"/>
      <c r="DE74" s="666"/>
      <c r="DF74" s="666"/>
      <c r="DG74" s="666"/>
      <c r="DH74" s="666"/>
      <c r="DI74" s="666"/>
      <c r="DJ74" s="666"/>
      <c r="DK74" s="666"/>
      <c r="DL74" s="666"/>
      <c r="DM74" s="666"/>
      <c r="DN74" s="666"/>
      <c r="DO74" s="666"/>
      <c r="DP74" s="666"/>
      <c r="DQ74" s="666"/>
      <c r="DR74" s="666"/>
      <c r="DS74" s="666"/>
      <c r="DT74" s="666"/>
      <c r="DU74" s="666"/>
      <c r="DV74" s="666"/>
      <c r="DW74" s="666"/>
      <c r="DX74" s="666"/>
      <c r="DY74" s="666"/>
      <c r="DZ74" s="666"/>
      <c r="EA74" s="666"/>
      <c r="EB74" s="666"/>
      <c r="EC74" s="666"/>
      <c r="ED74" s="666"/>
      <c r="EE74" s="666"/>
      <c r="EF74" s="666"/>
      <c r="EG74" s="666"/>
      <c r="EH74" s="666"/>
      <c r="EI74" s="666"/>
      <c r="EJ74" s="666"/>
      <c r="EK74" s="666"/>
      <c r="EL74" s="666"/>
      <c r="EM74" s="666"/>
      <c r="EN74" s="666"/>
      <c r="EO74" s="666"/>
      <c r="EP74" s="666"/>
      <c r="EQ74" s="666"/>
      <c r="ER74" s="666"/>
      <c r="ES74" s="666"/>
      <c r="ET74" s="666"/>
      <c r="EU74" s="666"/>
      <c r="EV74" s="666"/>
      <c r="EW74" s="666"/>
      <c r="EX74" s="666"/>
      <c r="EY74" s="666"/>
      <c r="EZ74" s="666"/>
      <c r="FA74" s="666"/>
      <c r="FB74" s="666"/>
      <c r="FC74" s="666"/>
      <c r="FD74" s="666"/>
      <c r="FE74" s="666"/>
      <c r="FF74" s="666"/>
      <c r="FG74" s="666"/>
      <c r="FH74" s="666"/>
      <c r="FI74" s="666"/>
      <c r="FJ74" s="666"/>
      <c r="FK74" s="666"/>
      <c r="FL74" s="666"/>
      <c r="FM74" s="666"/>
      <c r="FN74" s="666"/>
      <c r="FO74" s="666"/>
      <c r="FP74" s="666"/>
      <c r="FQ74" s="666"/>
      <c r="FR74" s="666"/>
      <c r="FS74" s="666"/>
      <c r="FT74" s="666"/>
      <c r="FU74" s="666"/>
      <c r="FV74" s="666"/>
      <c r="FW74" s="666"/>
      <c r="FX74" s="666"/>
      <c r="FY74" s="666"/>
      <c r="FZ74" s="666"/>
      <c r="GA74" s="666"/>
      <c r="GB74" s="666"/>
      <c r="GC74" s="666"/>
      <c r="GD74" s="666"/>
      <c r="GE74" s="666"/>
      <c r="GF74" s="666"/>
      <c r="GG74" s="666"/>
      <c r="GH74" s="666"/>
      <c r="GI74" s="666"/>
      <c r="GJ74" s="666"/>
      <c r="GK74" s="666"/>
      <c r="GL74" s="666"/>
      <c r="GM74" s="666"/>
      <c r="GN74" s="666"/>
      <c r="GO74" s="666"/>
      <c r="GP74" s="666"/>
      <c r="GQ74" s="666"/>
      <c r="GR74" s="666"/>
      <c r="GS74" s="666"/>
      <c r="GT74" s="666"/>
      <c r="GU74" s="666"/>
      <c r="GV74" s="666"/>
      <c r="GW74" s="666"/>
      <c r="GX74" s="666"/>
      <c r="GY74" s="666"/>
      <c r="GZ74" s="666"/>
      <c r="HA74" s="666"/>
      <c r="HB74" s="666"/>
      <c r="HC74" s="666"/>
      <c r="HD74" s="666"/>
      <c r="HE74" s="666"/>
      <c r="HF74" s="666"/>
      <c r="HG74" s="666"/>
      <c r="HH74" s="666"/>
      <c r="HI74" s="666"/>
      <c r="HJ74" s="666"/>
      <c r="HK74" s="666"/>
      <c r="HL74" s="666"/>
      <c r="HM74" s="666"/>
      <c r="HN74" s="666"/>
      <c r="HO74" s="666"/>
      <c r="HP74" s="666"/>
      <c r="HQ74" s="666"/>
      <c r="HR74" s="666"/>
      <c r="HS74" s="666"/>
      <c r="HT74" s="666"/>
      <c r="HU74" s="666"/>
      <c r="HV74" s="666"/>
      <c r="HW74" s="666"/>
      <c r="HX74" s="666"/>
      <c r="HY74" s="666"/>
      <c r="HZ74" s="666"/>
      <c r="IA74" s="666"/>
      <c r="IB74" s="666"/>
      <c r="IC74" s="666"/>
      <c r="ID74" s="666"/>
      <c r="IE74" s="666"/>
      <c r="IF74" s="666"/>
      <c r="IG74" s="666"/>
      <c r="IH74" s="666"/>
    </row>
    <row r="75" spans="1:242" s="706" customFormat="1" ht="12.75" customHeight="1">
      <c r="A75" s="765"/>
      <c r="B75" s="766"/>
      <c r="C75" s="766" t="s">
        <v>1796</v>
      </c>
      <c r="D75" s="767"/>
      <c r="E75" s="766"/>
      <c r="F75" s="708" t="s">
        <v>1769</v>
      </c>
      <c r="G75" s="769">
        <v>3</v>
      </c>
      <c r="H75" s="769">
        <v>3</v>
      </c>
      <c r="I75" s="770">
        <v>3</v>
      </c>
      <c r="J75" s="769" t="s">
        <v>237</v>
      </c>
      <c r="K75" s="1020"/>
      <c r="L75" s="1020"/>
      <c r="M75" s="1171"/>
      <c r="N75" s="1171"/>
      <c r="O75" s="1171"/>
      <c r="P75" s="1171"/>
      <c r="Q75" s="1171"/>
      <c r="R75" s="1172"/>
      <c r="S75" s="1173"/>
      <c r="T75" s="666"/>
      <c r="U75" s="666"/>
      <c r="V75" s="666"/>
      <c r="W75" s="666"/>
      <c r="X75" s="666"/>
      <c r="Y75" s="666"/>
      <c r="Z75" s="666"/>
      <c r="AA75" s="666"/>
      <c r="AB75" s="666"/>
      <c r="AC75" s="666"/>
      <c r="AD75" s="666"/>
      <c r="AE75" s="666"/>
      <c r="AF75" s="666"/>
      <c r="AG75" s="666"/>
      <c r="AH75" s="666"/>
      <c r="AI75" s="666"/>
      <c r="AJ75" s="666"/>
      <c r="AK75" s="666"/>
      <c r="AL75" s="666"/>
      <c r="AM75" s="666"/>
      <c r="AN75" s="666"/>
      <c r="AO75" s="666"/>
      <c r="AP75" s="666"/>
      <c r="AQ75" s="666"/>
      <c r="AR75" s="666"/>
      <c r="AS75" s="666"/>
      <c r="AT75" s="666"/>
      <c r="AU75" s="666"/>
      <c r="AV75" s="666"/>
      <c r="AW75" s="666"/>
      <c r="AX75" s="666"/>
      <c r="AY75" s="666"/>
      <c r="AZ75" s="666"/>
      <c r="BA75" s="666"/>
      <c r="BB75" s="666"/>
      <c r="BC75" s="666"/>
      <c r="BD75" s="666"/>
      <c r="BE75" s="666"/>
      <c r="BF75" s="666"/>
      <c r="BG75" s="666"/>
      <c r="BH75" s="666"/>
      <c r="BI75" s="666"/>
      <c r="BJ75" s="666"/>
      <c r="BK75" s="666"/>
      <c r="BL75" s="666"/>
      <c r="BM75" s="666"/>
      <c r="BN75" s="666"/>
      <c r="BO75" s="666"/>
      <c r="BP75" s="666"/>
      <c r="BQ75" s="666"/>
      <c r="BR75" s="666"/>
      <c r="BS75" s="666"/>
      <c r="BT75" s="666"/>
      <c r="BU75" s="666"/>
      <c r="BV75" s="666"/>
      <c r="BW75" s="666"/>
      <c r="BX75" s="666"/>
      <c r="BY75" s="666"/>
      <c r="BZ75" s="666"/>
      <c r="CA75" s="666"/>
      <c r="CB75" s="666"/>
      <c r="CC75" s="666"/>
      <c r="CD75" s="666"/>
      <c r="CE75" s="666"/>
      <c r="CF75" s="666"/>
      <c r="CG75" s="666"/>
      <c r="CH75" s="666"/>
      <c r="CI75" s="666"/>
      <c r="CJ75" s="666"/>
      <c r="CK75" s="666"/>
      <c r="CL75" s="666"/>
      <c r="CM75" s="666"/>
      <c r="CN75" s="666"/>
      <c r="CO75" s="666"/>
      <c r="CP75" s="666"/>
      <c r="CQ75" s="666"/>
      <c r="CR75" s="666"/>
      <c r="CS75" s="666"/>
      <c r="CT75" s="666"/>
      <c r="CU75" s="666"/>
      <c r="CV75" s="666"/>
      <c r="CW75" s="666"/>
      <c r="CX75" s="666"/>
      <c r="CY75" s="666"/>
      <c r="CZ75" s="666"/>
      <c r="DA75" s="666"/>
      <c r="DB75" s="666"/>
      <c r="DC75" s="666"/>
      <c r="DD75" s="666"/>
      <c r="DE75" s="666"/>
      <c r="DF75" s="666"/>
      <c r="DG75" s="666"/>
      <c r="DH75" s="666"/>
      <c r="DI75" s="666"/>
      <c r="DJ75" s="666"/>
      <c r="DK75" s="666"/>
      <c r="DL75" s="666"/>
      <c r="DM75" s="666"/>
      <c r="DN75" s="666"/>
      <c r="DO75" s="666"/>
      <c r="DP75" s="666"/>
      <c r="DQ75" s="666"/>
      <c r="DR75" s="666"/>
      <c r="DS75" s="666"/>
      <c r="DT75" s="666"/>
      <c r="DU75" s="666"/>
      <c r="DV75" s="666"/>
      <c r="DW75" s="666"/>
      <c r="DX75" s="666"/>
      <c r="DY75" s="666"/>
      <c r="DZ75" s="666"/>
      <c r="EA75" s="666"/>
      <c r="EB75" s="666"/>
      <c r="EC75" s="666"/>
      <c r="ED75" s="666"/>
      <c r="EE75" s="666"/>
      <c r="EF75" s="666"/>
      <c r="EG75" s="666"/>
      <c r="EH75" s="666"/>
      <c r="EI75" s="666"/>
      <c r="EJ75" s="666"/>
      <c r="EK75" s="666"/>
      <c r="EL75" s="666"/>
      <c r="EM75" s="666"/>
      <c r="EN75" s="666"/>
      <c r="EO75" s="666"/>
      <c r="EP75" s="666"/>
      <c r="EQ75" s="666"/>
      <c r="ER75" s="666"/>
      <c r="ES75" s="666"/>
      <c r="ET75" s="666"/>
      <c r="EU75" s="666"/>
      <c r="EV75" s="666"/>
      <c r="EW75" s="666"/>
      <c r="EX75" s="666"/>
      <c r="EY75" s="666"/>
      <c r="EZ75" s="666"/>
      <c r="FA75" s="666"/>
      <c r="FB75" s="666"/>
      <c r="FC75" s="666"/>
      <c r="FD75" s="666"/>
      <c r="FE75" s="666"/>
      <c r="FF75" s="666"/>
      <c r="FG75" s="666"/>
      <c r="FH75" s="666"/>
      <c r="FI75" s="666"/>
      <c r="FJ75" s="666"/>
      <c r="FK75" s="666"/>
      <c r="FL75" s="666"/>
      <c r="FM75" s="666"/>
      <c r="FN75" s="666"/>
      <c r="FO75" s="666"/>
      <c r="FP75" s="666"/>
      <c r="FQ75" s="666"/>
      <c r="FR75" s="666"/>
      <c r="FS75" s="666"/>
      <c r="FT75" s="666"/>
      <c r="FU75" s="666"/>
      <c r="FV75" s="666"/>
      <c r="FW75" s="666"/>
      <c r="FX75" s="666"/>
      <c r="FY75" s="666"/>
      <c r="FZ75" s="666"/>
      <c r="GA75" s="666"/>
      <c r="GB75" s="666"/>
      <c r="GC75" s="666"/>
      <c r="GD75" s="666"/>
      <c r="GE75" s="666"/>
      <c r="GF75" s="666"/>
      <c r="GG75" s="666"/>
      <c r="GH75" s="666"/>
      <c r="GI75" s="666"/>
      <c r="GJ75" s="666"/>
      <c r="GK75" s="666"/>
      <c r="GL75" s="666"/>
      <c r="GM75" s="666"/>
      <c r="GN75" s="666"/>
      <c r="GO75" s="666"/>
      <c r="GP75" s="666"/>
      <c r="GQ75" s="666"/>
      <c r="GR75" s="666"/>
      <c r="GS75" s="666"/>
      <c r="GT75" s="666"/>
      <c r="GU75" s="666"/>
      <c r="GV75" s="666"/>
      <c r="GW75" s="666"/>
      <c r="GX75" s="666"/>
      <c r="GY75" s="666"/>
      <c r="GZ75" s="666"/>
      <c r="HA75" s="666"/>
      <c r="HB75" s="666"/>
      <c r="HC75" s="666"/>
      <c r="HD75" s="666"/>
      <c r="HE75" s="666"/>
      <c r="HF75" s="666"/>
      <c r="HG75" s="666"/>
      <c r="HH75" s="666"/>
      <c r="HI75" s="666"/>
      <c r="HJ75" s="666"/>
      <c r="HK75" s="666"/>
      <c r="HL75" s="666"/>
      <c r="HM75" s="666"/>
      <c r="HN75" s="666"/>
      <c r="HO75" s="666"/>
      <c r="HP75" s="666"/>
      <c r="HQ75" s="666"/>
      <c r="HR75" s="666"/>
      <c r="HS75" s="666"/>
      <c r="HT75" s="666"/>
      <c r="HU75" s="666"/>
      <c r="HV75" s="666"/>
      <c r="HW75" s="666"/>
      <c r="HX75" s="666"/>
      <c r="HY75" s="666"/>
      <c r="HZ75" s="666"/>
      <c r="IA75" s="666"/>
      <c r="IB75" s="666"/>
      <c r="IC75" s="666"/>
      <c r="ID75" s="666"/>
      <c r="IE75" s="666"/>
      <c r="IF75" s="666"/>
      <c r="IG75" s="666"/>
      <c r="IH75" s="666"/>
    </row>
    <row r="76" spans="1:242" s="706" customFormat="1" ht="12.75" customHeight="1">
      <c r="A76" s="727">
        <v>324201</v>
      </c>
      <c r="B76" s="728" t="s">
        <v>116</v>
      </c>
      <c r="C76" s="718" t="s">
        <v>1797</v>
      </c>
      <c r="D76" s="730">
        <v>395</v>
      </c>
      <c r="E76" s="728" t="s">
        <v>40</v>
      </c>
      <c r="F76" s="460" t="s">
        <v>147</v>
      </c>
      <c r="G76" s="705">
        <v>3</v>
      </c>
      <c r="H76" s="705">
        <v>2</v>
      </c>
      <c r="I76" s="709">
        <v>2</v>
      </c>
      <c r="J76" s="705"/>
      <c r="K76" s="1014"/>
      <c r="L76" s="1014"/>
      <c r="M76" s="1150"/>
      <c r="N76" s="1150"/>
      <c r="O76" s="1150"/>
      <c r="P76" s="1150"/>
      <c r="Q76" s="1150"/>
      <c r="R76" s="1151"/>
      <c r="S76" s="1152"/>
      <c r="T76" s="666"/>
      <c r="U76" s="666"/>
      <c r="V76" s="666"/>
      <c r="W76" s="666"/>
      <c r="X76" s="666"/>
      <c r="Y76" s="666"/>
      <c r="Z76" s="666"/>
      <c r="AA76" s="666"/>
      <c r="AB76" s="666"/>
      <c r="AC76" s="666"/>
      <c r="AD76" s="666"/>
      <c r="AE76" s="666"/>
      <c r="AF76" s="666"/>
      <c r="AG76" s="666"/>
      <c r="AH76" s="666"/>
      <c r="AI76" s="666"/>
      <c r="AJ76" s="666"/>
      <c r="AK76" s="666"/>
      <c r="AL76" s="666"/>
      <c r="AM76" s="666"/>
      <c r="AN76" s="666"/>
      <c r="AO76" s="666"/>
      <c r="AP76" s="666"/>
      <c r="AQ76" s="666"/>
      <c r="AR76" s="666"/>
      <c r="AS76" s="666"/>
      <c r="AT76" s="666"/>
      <c r="AU76" s="666"/>
      <c r="AV76" s="666"/>
      <c r="AW76" s="666"/>
      <c r="AX76" s="666"/>
      <c r="AY76" s="666"/>
      <c r="AZ76" s="666"/>
      <c r="BA76" s="666"/>
      <c r="BB76" s="666"/>
      <c r="BC76" s="666"/>
      <c r="BD76" s="666"/>
      <c r="BE76" s="666"/>
      <c r="BF76" s="666"/>
      <c r="BG76" s="666"/>
      <c r="BH76" s="666"/>
      <c r="BI76" s="666"/>
      <c r="BJ76" s="666"/>
      <c r="BK76" s="666"/>
      <c r="BL76" s="666"/>
      <c r="BM76" s="666"/>
      <c r="BN76" s="666"/>
      <c r="BO76" s="666"/>
      <c r="BP76" s="666"/>
      <c r="BQ76" s="666"/>
      <c r="BR76" s="666"/>
      <c r="BS76" s="666"/>
      <c r="BT76" s="666"/>
      <c r="BU76" s="666"/>
      <c r="BV76" s="666"/>
      <c r="BW76" s="666"/>
      <c r="BX76" s="666"/>
      <c r="BY76" s="666"/>
      <c r="BZ76" s="666"/>
      <c r="CA76" s="666"/>
      <c r="CB76" s="666"/>
      <c r="CC76" s="666"/>
      <c r="CD76" s="666"/>
      <c r="CE76" s="666"/>
      <c r="CF76" s="666"/>
      <c r="CG76" s="666"/>
      <c r="CH76" s="666"/>
      <c r="CI76" s="666"/>
      <c r="CJ76" s="666"/>
      <c r="CK76" s="666"/>
      <c r="CL76" s="666"/>
      <c r="CM76" s="666"/>
      <c r="CN76" s="666"/>
      <c r="CO76" s="666"/>
      <c r="CP76" s="666"/>
      <c r="CQ76" s="666"/>
      <c r="CR76" s="666"/>
      <c r="CS76" s="666"/>
      <c r="CT76" s="666"/>
      <c r="CU76" s="666"/>
      <c r="CV76" s="666"/>
      <c r="CW76" s="666"/>
      <c r="CX76" s="666"/>
      <c r="CY76" s="666"/>
      <c r="CZ76" s="666"/>
      <c r="DA76" s="666"/>
      <c r="DB76" s="666"/>
      <c r="DC76" s="666"/>
      <c r="DD76" s="666"/>
      <c r="DE76" s="666"/>
      <c r="DF76" s="666"/>
      <c r="DG76" s="666"/>
      <c r="DH76" s="666"/>
      <c r="DI76" s="666"/>
      <c r="DJ76" s="666"/>
      <c r="DK76" s="666"/>
      <c r="DL76" s="666"/>
      <c r="DM76" s="666"/>
      <c r="DN76" s="666"/>
      <c r="DO76" s="666"/>
      <c r="DP76" s="666"/>
      <c r="DQ76" s="666"/>
      <c r="DR76" s="666"/>
      <c r="DS76" s="666"/>
      <c r="DT76" s="666"/>
      <c r="DU76" s="666"/>
      <c r="DV76" s="666"/>
      <c r="DW76" s="666"/>
      <c r="DX76" s="666"/>
      <c r="DY76" s="666"/>
      <c r="DZ76" s="666"/>
      <c r="EA76" s="666"/>
      <c r="EB76" s="666"/>
      <c r="EC76" s="666"/>
      <c r="ED76" s="666"/>
      <c r="EE76" s="666"/>
      <c r="EF76" s="666"/>
      <c r="EG76" s="666"/>
      <c r="EH76" s="666"/>
      <c r="EI76" s="666"/>
      <c r="EJ76" s="666"/>
      <c r="EK76" s="666"/>
      <c r="EL76" s="666"/>
      <c r="EM76" s="666"/>
      <c r="EN76" s="666"/>
      <c r="EO76" s="666"/>
      <c r="EP76" s="666"/>
      <c r="EQ76" s="666"/>
      <c r="ER76" s="666"/>
      <c r="ES76" s="666"/>
      <c r="ET76" s="666"/>
      <c r="EU76" s="666"/>
      <c r="EV76" s="666"/>
      <c r="EW76" s="666"/>
      <c r="EX76" s="666"/>
      <c r="EY76" s="666"/>
      <c r="EZ76" s="666"/>
      <c r="FA76" s="666"/>
      <c r="FB76" s="666"/>
      <c r="FC76" s="666"/>
      <c r="FD76" s="666"/>
      <c r="FE76" s="666"/>
      <c r="FF76" s="666"/>
      <c r="FG76" s="666"/>
      <c r="FH76" s="666"/>
      <c r="FI76" s="666"/>
      <c r="FJ76" s="666"/>
      <c r="FK76" s="666"/>
      <c r="FL76" s="666"/>
      <c r="FM76" s="666"/>
      <c r="FN76" s="666"/>
      <c r="FO76" s="666"/>
      <c r="FP76" s="666"/>
      <c r="FQ76" s="666"/>
      <c r="FR76" s="666"/>
      <c r="FS76" s="666"/>
      <c r="FT76" s="666"/>
      <c r="FU76" s="666"/>
      <c r="FV76" s="666"/>
      <c r="FW76" s="666"/>
      <c r="FX76" s="666"/>
      <c r="FY76" s="666"/>
      <c r="FZ76" s="666"/>
      <c r="GA76" s="666"/>
      <c r="GB76" s="666"/>
      <c r="GC76" s="666"/>
      <c r="GD76" s="666"/>
      <c r="GE76" s="666"/>
      <c r="GF76" s="666"/>
      <c r="GG76" s="666"/>
      <c r="GH76" s="666"/>
      <c r="GI76" s="666"/>
      <c r="GJ76" s="666"/>
      <c r="GK76" s="666"/>
      <c r="GL76" s="666"/>
      <c r="GM76" s="666"/>
      <c r="GN76" s="666"/>
      <c r="GO76" s="666"/>
      <c r="GP76" s="666"/>
      <c r="GQ76" s="666"/>
      <c r="GR76" s="666"/>
      <c r="GS76" s="666"/>
      <c r="GT76" s="666"/>
      <c r="GU76" s="666"/>
      <c r="GV76" s="666"/>
      <c r="GW76" s="666"/>
      <c r="GX76" s="666"/>
      <c r="GY76" s="666"/>
      <c r="GZ76" s="666"/>
      <c r="HA76" s="666"/>
      <c r="HB76" s="666"/>
      <c r="HC76" s="666"/>
      <c r="HD76" s="666"/>
      <c r="HE76" s="666"/>
      <c r="HF76" s="666"/>
      <c r="HG76" s="666"/>
      <c r="HH76" s="666"/>
      <c r="HI76" s="666"/>
      <c r="HJ76" s="666"/>
      <c r="HK76" s="666"/>
      <c r="HL76" s="666"/>
      <c r="HM76" s="666"/>
      <c r="HN76" s="666"/>
      <c r="HO76" s="666"/>
      <c r="HP76" s="666"/>
      <c r="HQ76" s="666"/>
      <c r="HR76" s="666"/>
      <c r="HS76" s="666"/>
      <c r="HT76" s="666"/>
      <c r="HU76" s="666"/>
      <c r="HV76" s="666"/>
      <c r="HW76" s="666"/>
      <c r="HX76" s="666"/>
      <c r="HY76" s="666"/>
      <c r="HZ76" s="666"/>
      <c r="IA76" s="666"/>
      <c r="IB76" s="666"/>
      <c r="IC76" s="666"/>
      <c r="ID76" s="666"/>
      <c r="IE76" s="666"/>
      <c r="IF76" s="666"/>
      <c r="IG76" s="666"/>
      <c r="IH76" s="666"/>
    </row>
    <row r="77" spans="1:242" s="734" customFormat="1" ht="12.75" customHeight="1">
      <c r="A77" s="717"/>
      <c r="B77" s="718"/>
      <c r="C77" s="718" t="s">
        <v>1798</v>
      </c>
      <c r="D77" s="719"/>
      <c r="E77" s="718"/>
      <c r="F77" s="708" t="s">
        <v>1769</v>
      </c>
      <c r="G77" s="705">
        <v>2</v>
      </c>
      <c r="H77" s="705">
        <v>3</v>
      </c>
      <c r="I77" s="709">
        <v>2</v>
      </c>
      <c r="J77" s="705" t="s">
        <v>237</v>
      </c>
      <c r="K77" s="1014"/>
      <c r="L77" s="1014"/>
      <c r="M77" s="1150"/>
      <c r="N77" s="1150"/>
      <c r="O77" s="1150"/>
      <c r="P77" s="1150"/>
      <c r="Q77" s="1150"/>
      <c r="R77" s="1151"/>
      <c r="S77" s="1152"/>
      <c r="T77" s="666"/>
      <c r="U77" s="666"/>
      <c r="V77" s="666"/>
      <c r="W77" s="666"/>
      <c r="X77" s="666"/>
      <c r="Y77" s="666"/>
      <c r="Z77" s="666"/>
      <c r="AA77" s="666"/>
      <c r="AB77" s="666"/>
      <c r="AC77" s="666"/>
      <c r="AD77" s="666"/>
      <c r="AE77" s="666"/>
      <c r="AF77" s="666"/>
      <c r="AG77" s="666"/>
      <c r="AH77" s="666"/>
      <c r="AI77" s="666"/>
      <c r="AJ77" s="666"/>
      <c r="AK77" s="666"/>
      <c r="AL77" s="666"/>
      <c r="AM77" s="666"/>
      <c r="AN77" s="666"/>
      <c r="AO77" s="666"/>
      <c r="AP77" s="666"/>
      <c r="AQ77" s="666"/>
      <c r="AR77" s="666"/>
      <c r="AS77" s="666"/>
      <c r="AT77" s="666"/>
      <c r="AU77" s="666"/>
      <c r="AV77" s="666"/>
      <c r="AW77" s="666"/>
      <c r="AX77" s="666"/>
      <c r="AY77" s="666"/>
      <c r="AZ77" s="666"/>
      <c r="BA77" s="666"/>
      <c r="BB77" s="666"/>
      <c r="BC77" s="666"/>
      <c r="BD77" s="666"/>
      <c r="BE77" s="666"/>
      <c r="BF77" s="666"/>
      <c r="BG77" s="666"/>
      <c r="BH77" s="666"/>
      <c r="BI77" s="666"/>
      <c r="BJ77" s="666"/>
      <c r="BK77" s="666"/>
      <c r="BL77" s="666"/>
      <c r="BM77" s="666"/>
      <c r="BN77" s="666"/>
      <c r="BO77" s="666"/>
      <c r="BP77" s="666"/>
      <c r="BQ77" s="666"/>
      <c r="BR77" s="666"/>
      <c r="BS77" s="666"/>
      <c r="BT77" s="666"/>
      <c r="BU77" s="666"/>
      <c r="BV77" s="666"/>
      <c r="BW77" s="666"/>
      <c r="BX77" s="666"/>
      <c r="BY77" s="666"/>
      <c r="BZ77" s="666"/>
      <c r="CA77" s="666"/>
      <c r="CB77" s="666"/>
      <c r="CC77" s="666"/>
      <c r="CD77" s="666"/>
      <c r="CE77" s="666"/>
      <c r="CF77" s="666"/>
      <c r="CG77" s="666"/>
      <c r="CH77" s="666"/>
      <c r="CI77" s="666"/>
      <c r="CJ77" s="666"/>
      <c r="CK77" s="666"/>
      <c r="CL77" s="666"/>
      <c r="CM77" s="666"/>
      <c r="CN77" s="666"/>
      <c r="CO77" s="666"/>
      <c r="CP77" s="666"/>
      <c r="CQ77" s="666"/>
      <c r="CR77" s="666"/>
      <c r="CS77" s="666"/>
      <c r="CT77" s="666"/>
      <c r="CU77" s="666"/>
      <c r="CV77" s="666"/>
      <c r="CW77" s="666"/>
      <c r="CX77" s="666"/>
      <c r="CY77" s="666"/>
      <c r="CZ77" s="666"/>
      <c r="DA77" s="666"/>
      <c r="DB77" s="666"/>
      <c r="DC77" s="666"/>
      <c r="DD77" s="666"/>
      <c r="DE77" s="666"/>
      <c r="DF77" s="666"/>
      <c r="DG77" s="666"/>
      <c r="DH77" s="666"/>
      <c r="DI77" s="666"/>
      <c r="DJ77" s="666"/>
      <c r="DK77" s="666"/>
      <c r="DL77" s="666"/>
      <c r="DM77" s="666"/>
      <c r="DN77" s="666"/>
      <c r="DO77" s="666"/>
      <c r="DP77" s="666"/>
      <c r="DQ77" s="666"/>
      <c r="DR77" s="666"/>
      <c r="DS77" s="666"/>
      <c r="DT77" s="666"/>
      <c r="DU77" s="666"/>
      <c r="DV77" s="666"/>
      <c r="DW77" s="666"/>
      <c r="DX77" s="666"/>
      <c r="DY77" s="666"/>
      <c r="DZ77" s="666"/>
      <c r="EA77" s="666"/>
      <c r="EB77" s="666"/>
      <c r="EC77" s="666"/>
      <c r="ED77" s="666"/>
      <c r="EE77" s="666"/>
      <c r="EF77" s="666"/>
      <c r="EG77" s="666"/>
      <c r="EH77" s="666"/>
      <c r="EI77" s="666"/>
      <c r="EJ77" s="666"/>
      <c r="EK77" s="666"/>
      <c r="EL77" s="666"/>
      <c r="EM77" s="666"/>
      <c r="EN77" s="666"/>
      <c r="EO77" s="666"/>
      <c r="EP77" s="666"/>
      <c r="EQ77" s="666"/>
      <c r="ER77" s="666"/>
      <c r="ES77" s="666"/>
      <c r="ET77" s="666"/>
      <c r="EU77" s="666"/>
      <c r="EV77" s="666"/>
      <c r="EW77" s="666"/>
      <c r="EX77" s="666"/>
      <c r="EY77" s="666"/>
      <c r="EZ77" s="666"/>
      <c r="FA77" s="666"/>
      <c r="FB77" s="666"/>
      <c r="FC77" s="666"/>
      <c r="FD77" s="666"/>
      <c r="FE77" s="666"/>
      <c r="FF77" s="666"/>
      <c r="FG77" s="666"/>
      <c r="FH77" s="666"/>
      <c r="FI77" s="666"/>
      <c r="FJ77" s="666"/>
      <c r="FK77" s="666"/>
      <c r="FL77" s="666"/>
      <c r="FM77" s="666"/>
      <c r="FN77" s="666"/>
      <c r="FO77" s="666"/>
      <c r="FP77" s="666"/>
      <c r="FQ77" s="666"/>
      <c r="FR77" s="666"/>
      <c r="FS77" s="666"/>
      <c r="FT77" s="666"/>
      <c r="FU77" s="666"/>
      <c r="FV77" s="666"/>
      <c r="FW77" s="666"/>
      <c r="FX77" s="666"/>
      <c r="FY77" s="666"/>
      <c r="FZ77" s="666"/>
      <c r="GA77" s="666"/>
      <c r="GB77" s="666"/>
      <c r="GC77" s="666"/>
      <c r="GD77" s="666"/>
      <c r="GE77" s="666"/>
      <c r="GF77" s="666"/>
      <c r="GG77" s="666"/>
      <c r="GH77" s="666"/>
      <c r="GI77" s="666"/>
      <c r="GJ77" s="666"/>
      <c r="GK77" s="666"/>
      <c r="GL77" s="666"/>
      <c r="GM77" s="666"/>
      <c r="GN77" s="666"/>
      <c r="GO77" s="666"/>
      <c r="GP77" s="666"/>
      <c r="GQ77" s="666"/>
      <c r="GR77" s="666"/>
      <c r="GS77" s="666"/>
      <c r="GT77" s="666"/>
      <c r="GU77" s="666"/>
      <c r="GV77" s="666"/>
      <c r="GW77" s="666"/>
      <c r="GX77" s="666"/>
      <c r="GY77" s="666"/>
      <c r="GZ77" s="666"/>
      <c r="HA77" s="666"/>
      <c r="HB77" s="666"/>
      <c r="HC77" s="666"/>
      <c r="HD77" s="666"/>
      <c r="HE77" s="666"/>
      <c r="HF77" s="666"/>
      <c r="HG77" s="666"/>
      <c r="HH77" s="666"/>
      <c r="HI77" s="666"/>
      <c r="HJ77" s="666"/>
      <c r="HK77" s="666"/>
      <c r="HL77" s="666"/>
      <c r="HM77" s="666"/>
      <c r="HN77" s="666"/>
      <c r="HO77" s="666"/>
      <c r="HP77" s="666"/>
      <c r="HQ77" s="666"/>
      <c r="HR77" s="666"/>
      <c r="HS77" s="666"/>
      <c r="HT77" s="666"/>
      <c r="HU77" s="666"/>
      <c r="HV77" s="666"/>
      <c r="HW77" s="666"/>
      <c r="HX77" s="666"/>
      <c r="HY77" s="666"/>
      <c r="HZ77" s="666"/>
      <c r="IA77" s="666"/>
      <c r="IB77" s="666"/>
      <c r="IC77" s="666"/>
      <c r="ID77" s="666"/>
      <c r="IE77" s="666"/>
      <c r="IF77" s="666"/>
      <c r="IG77" s="666"/>
      <c r="IH77" s="666"/>
    </row>
    <row r="78" spans="1:242" s="771" customFormat="1" ht="12.75" customHeight="1">
      <c r="A78" s="765"/>
      <c r="B78" s="766"/>
      <c r="C78" s="766"/>
      <c r="D78" s="767"/>
      <c r="E78" s="766"/>
      <c r="F78" s="768"/>
      <c r="G78" s="769"/>
      <c r="H78" s="769"/>
      <c r="I78" s="770"/>
      <c r="J78" s="769"/>
      <c r="K78" s="1020"/>
      <c r="L78" s="1020"/>
      <c r="M78" s="1171"/>
      <c r="N78" s="1171"/>
      <c r="O78" s="1171"/>
      <c r="P78" s="1171"/>
      <c r="Q78" s="1171"/>
      <c r="R78" s="1172"/>
      <c r="S78" s="1173"/>
      <c r="T78" s="666"/>
      <c r="U78" s="666"/>
      <c r="V78" s="666"/>
      <c r="W78" s="666"/>
      <c r="X78" s="666"/>
      <c r="Y78" s="666"/>
      <c r="Z78" s="666"/>
      <c r="AA78" s="666"/>
      <c r="AB78" s="666"/>
      <c r="AC78" s="666"/>
      <c r="AD78" s="666"/>
      <c r="AE78" s="666"/>
      <c r="AF78" s="666"/>
      <c r="AG78" s="666"/>
      <c r="AH78" s="666"/>
      <c r="AI78" s="666"/>
      <c r="AJ78" s="666"/>
      <c r="AK78" s="666"/>
      <c r="AL78" s="666"/>
      <c r="AM78" s="666"/>
      <c r="AN78" s="666"/>
      <c r="AO78" s="666"/>
      <c r="AP78" s="666"/>
      <c r="AQ78" s="666"/>
      <c r="AR78" s="666"/>
      <c r="AS78" s="666"/>
      <c r="AT78" s="666"/>
      <c r="AU78" s="666"/>
      <c r="AV78" s="666"/>
      <c r="AW78" s="666"/>
      <c r="AX78" s="666"/>
      <c r="AY78" s="666"/>
      <c r="AZ78" s="666"/>
      <c r="BA78" s="666"/>
      <c r="BB78" s="666"/>
      <c r="BC78" s="666"/>
      <c r="BD78" s="666"/>
      <c r="BE78" s="666"/>
      <c r="BF78" s="666"/>
      <c r="BG78" s="666"/>
      <c r="BH78" s="666"/>
      <c r="BI78" s="666"/>
      <c r="BJ78" s="666"/>
      <c r="BK78" s="666"/>
      <c r="BL78" s="666"/>
      <c r="BM78" s="666"/>
      <c r="BN78" s="666"/>
      <c r="BO78" s="666"/>
      <c r="BP78" s="666"/>
      <c r="BQ78" s="666"/>
      <c r="BR78" s="666"/>
      <c r="BS78" s="666"/>
      <c r="BT78" s="666"/>
      <c r="BU78" s="666"/>
      <c r="BV78" s="666"/>
      <c r="BW78" s="666"/>
      <c r="BX78" s="666"/>
      <c r="BY78" s="666"/>
      <c r="BZ78" s="666"/>
      <c r="CA78" s="666"/>
      <c r="CB78" s="666"/>
      <c r="CC78" s="666"/>
      <c r="CD78" s="666"/>
      <c r="CE78" s="666"/>
      <c r="CF78" s="666"/>
      <c r="CG78" s="666"/>
      <c r="CH78" s="666"/>
      <c r="CI78" s="666"/>
      <c r="CJ78" s="666"/>
      <c r="CK78" s="666"/>
      <c r="CL78" s="666"/>
      <c r="CM78" s="666"/>
      <c r="CN78" s="666"/>
      <c r="CO78" s="666"/>
      <c r="CP78" s="666"/>
      <c r="CQ78" s="666"/>
      <c r="CR78" s="666"/>
      <c r="CS78" s="666"/>
      <c r="CT78" s="666"/>
      <c r="CU78" s="666"/>
      <c r="CV78" s="666"/>
      <c r="CW78" s="666"/>
      <c r="CX78" s="666"/>
      <c r="CY78" s="666"/>
      <c r="CZ78" s="666"/>
      <c r="DA78" s="666"/>
      <c r="DB78" s="666"/>
      <c r="DC78" s="666"/>
      <c r="DD78" s="666"/>
      <c r="DE78" s="666"/>
      <c r="DF78" s="666"/>
      <c r="DG78" s="666"/>
      <c r="DH78" s="666"/>
      <c r="DI78" s="666"/>
      <c r="DJ78" s="666"/>
      <c r="DK78" s="666"/>
      <c r="DL78" s="666"/>
      <c r="DM78" s="666"/>
      <c r="DN78" s="666"/>
      <c r="DO78" s="666"/>
      <c r="DP78" s="666"/>
      <c r="DQ78" s="666"/>
      <c r="DR78" s="666"/>
      <c r="DS78" s="666"/>
      <c r="DT78" s="666"/>
      <c r="DU78" s="666"/>
      <c r="DV78" s="666"/>
      <c r="DW78" s="666"/>
      <c r="DX78" s="666"/>
      <c r="DY78" s="666"/>
      <c r="DZ78" s="666"/>
      <c r="EA78" s="666"/>
      <c r="EB78" s="666"/>
      <c r="EC78" s="666"/>
      <c r="ED78" s="666"/>
      <c r="EE78" s="666"/>
      <c r="EF78" s="666"/>
      <c r="EG78" s="666"/>
      <c r="EH78" s="666"/>
      <c r="EI78" s="666"/>
      <c r="EJ78" s="666"/>
      <c r="EK78" s="666"/>
      <c r="EL78" s="666"/>
      <c r="EM78" s="666"/>
      <c r="EN78" s="666"/>
      <c r="EO78" s="666"/>
      <c r="EP78" s="666"/>
      <c r="EQ78" s="666"/>
      <c r="ER78" s="666"/>
      <c r="ES78" s="666"/>
      <c r="ET78" s="666"/>
      <c r="EU78" s="666"/>
      <c r="EV78" s="666"/>
      <c r="EW78" s="666"/>
      <c r="EX78" s="666"/>
      <c r="EY78" s="666"/>
      <c r="EZ78" s="666"/>
      <c r="FA78" s="666"/>
      <c r="FB78" s="666"/>
      <c r="FC78" s="666"/>
      <c r="FD78" s="666"/>
      <c r="FE78" s="666"/>
      <c r="FF78" s="666"/>
      <c r="FG78" s="666"/>
      <c r="FH78" s="666"/>
      <c r="FI78" s="666"/>
      <c r="FJ78" s="666"/>
      <c r="FK78" s="666"/>
      <c r="FL78" s="666"/>
      <c r="FM78" s="666"/>
      <c r="FN78" s="666"/>
      <c r="FO78" s="666"/>
      <c r="FP78" s="666"/>
      <c r="FQ78" s="666"/>
      <c r="FR78" s="666"/>
      <c r="FS78" s="666"/>
      <c r="FT78" s="666"/>
      <c r="FU78" s="666"/>
      <c r="FV78" s="666"/>
      <c r="FW78" s="666"/>
      <c r="FX78" s="666"/>
      <c r="FY78" s="666"/>
      <c r="FZ78" s="666"/>
      <c r="GA78" s="666"/>
      <c r="GB78" s="666"/>
      <c r="GC78" s="666"/>
      <c r="GD78" s="666"/>
      <c r="GE78" s="666"/>
      <c r="GF78" s="666"/>
      <c r="GG78" s="666"/>
      <c r="GH78" s="666"/>
      <c r="GI78" s="666"/>
      <c r="GJ78" s="666"/>
      <c r="GK78" s="666"/>
      <c r="GL78" s="666"/>
      <c r="GM78" s="666"/>
      <c r="GN78" s="666"/>
      <c r="GO78" s="666"/>
      <c r="GP78" s="666"/>
      <c r="GQ78" s="666"/>
      <c r="GR78" s="666"/>
      <c r="GS78" s="666"/>
      <c r="GT78" s="666"/>
      <c r="GU78" s="666"/>
      <c r="GV78" s="666"/>
      <c r="GW78" s="666"/>
      <c r="GX78" s="666"/>
      <c r="GY78" s="666"/>
      <c r="GZ78" s="666"/>
      <c r="HA78" s="666"/>
      <c r="HB78" s="666"/>
      <c r="HC78" s="666"/>
      <c r="HD78" s="666"/>
      <c r="HE78" s="666"/>
      <c r="HF78" s="666"/>
      <c r="HG78" s="666"/>
      <c r="HH78" s="666"/>
      <c r="HI78" s="666"/>
      <c r="HJ78" s="666"/>
      <c r="HK78" s="666"/>
      <c r="HL78" s="666"/>
      <c r="HM78" s="666"/>
      <c r="HN78" s="666"/>
      <c r="HO78" s="666"/>
      <c r="HP78" s="666"/>
      <c r="HQ78" s="666"/>
      <c r="HR78" s="666"/>
      <c r="HS78" s="666"/>
      <c r="HT78" s="666"/>
      <c r="HU78" s="666"/>
      <c r="HV78" s="666"/>
      <c r="HW78" s="666"/>
      <c r="HX78" s="666"/>
      <c r="HY78" s="666"/>
      <c r="HZ78" s="666"/>
      <c r="IA78" s="666"/>
      <c r="IB78" s="666"/>
      <c r="IC78" s="666"/>
      <c r="ID78" s="666"/>
      <c r="IE78" s="666"/>
      <c r="IF78" s="666"/>
      <c r="IG78" s="666"/>
      <c r="IH78" s="666"/>
    </row>
    <row r="79" spans="1:242" s="734" customFormat="1" ht="12.75" customHeight="1">
      <c r="A79" s="727">
        <v>324205</v>
      </c>
      <c r="B79" s="728" t="s">
        <v>118</v>
      </c>
      <c r="C79" s="728" t="s">
        <v>1799</v>
      </c>
      <c r="D79" s="730">
        <v>94</v>
      </c>
      <c r="E79" s="728" t="s">
        <v>40</v>
      </c>
      <c r="F79" s="460" t="s">
        <v>1800</v>
      </c>
      <c r="G79" s="732">
        <v>3</v>
      </c>
      <c r="H79" s="732">
        <v>2</v>
      </c>
      <c r="I79" s="733">
        <v>2</v>
      </c>
      <c r="J79" s="732"/>
      <c r="K79" s="1015"/>
      <c r="L79" s="1015"/>
      <c r="M79" s="1156"/>
      <c r="N79" s="1156"/>
      <c r="O79" s="1156"/>
      <c r="P79" s="1156"/>
      <c r="Q79" s="1156"/>
      <c r="R79" s="1157"/>
      <c r="S79" s="1158"/>
      <c r="T79" s="666"/>
      <c r="U79" s="666"/>
      <c r="V79" s="666"/>
      <c r="W79" s="666"/>
      <c r="X79" s="666"/>
      <c r="Y79" s="666"/>
      <c r="Z79" s="666"/>
      <c r="AA79" s="666"/>
      <c r="AB79" s="666"/>
      <c r="AC79" s="666"/>
      <c r="AD79" s="666"/>
      <c r="AE79" s="666"/>
      <c r="AF79" s="666"/>
      <c r="AG79" s="666"/>
      <c r="AH79" s="666"/>
      <c r="AI79" s="666"/>
      <c r="AJ79" s="666"/>
      <c r="AK79" s="666"/>
      <c r="AL79" s="666"/>
      <c r="AM79" s="666"/>
      <c r="AN79" s="666"/>
      <c r="AO79" s="666"/>
      <c r="AP79" s="666"/>
      <c r="AQ79" s="666"/>
      <c r="AR79" s="666"/>
      <c r="AS79" s="666"/>
      <c r="AT79" s="666"/>
      <c r="AU79" s="666"/>
      <c r="AV79" s="666"/>
      <c r="AW79" s="666"/>
      <c r="AX79" s="666"/>
      <c r="AY79" s="666"/>
      <c r="AZ79" s="666"/>
      <c r="BA79" s="666"/>
      <c r="BB79" s="666"/>
      <c r="BC79" s="666"/>
      <c r="BD79" s="666"/>
      <c r="BE79" s="666"/>
      <c r="BF79" s="666"/>
      <c r="BG79" s="666"/>
      <c r="BH79" s="666"/>
      <c r="BI79" s="666"/>
      <c r="BJ79" s="666"/>
      <c r="BK79" s="666"/>
      <c r="BL79" s="666"/>
      <c r="BM79" s="666"/>
      <c r="BN79" s="666"/>
      <c r="BO79" s="666"/>
      <c r="BP79" s="666"/>
      <c r="BQ79" s="666"/>
      <c r="BR79" s="666"/>
      <c r="BS79" s="666"/>
      <c r="BT79" s="666"/>
      <c r="BU79" s="666"/>
      <c r="BV79" s="666"/>
      <c r="BW79" s="666"/>
      <c r="BX79" s="666"/>
      <c r="BY79" s="666"/>
      <c r="BZ79" s="666"/>
      <c r="CA79" s="666"/>
      <c r="CB79" s="666"/>
      <c r="CC79" s="666"/>
      <c r="CD79" s="666"/>
      <c r="CE79" s="666"/>
      <c r="CF79" s="666"/>
      <c r="CG79" s="666"/>
      <c r="CH79" s="666"/>
      <c r="CI79" s="666"/>
      <c r="CJ79" s="666"/>
      <c r="CK79" s="666"/>
      <c r="CL79" s="666"/>
      <c r="CM79" s="666"/>
      <c r="CN79" s="666"/>
      <c r="CO79" s="666"/>
      <c r="CP79" s="666"/>
      <c r="CQ79" s="666"/>
      <c r="CR79" s="666"/>
      <c r="CS79" s="666"/>
      <c r="CT79" s="666"/>
      <c r="CU79" s="666"/>
      <c r="CV79" s="666"/>
      <c r="CW79" s="666"/>
      <c r="CX79" s="666"/>
      <c r="CY79" s="666"/>
      <c r="CZ79" s="666"/>
      <c r="DA79" s="666"/>
      <c r="DB79" s="666"/>
      <c r="DC79" s="666"/>
      <c r="DD79" s="666"/>
      <c r="DE79" s="666"/>
      <c r="DF79" s="666"/>
      <c r="DG79" s="666"/>
      <c r="DH79" s="666"/>
      <c r="DI79" s="666"/>
      <c r="DJ79" s="666"/>
      <c r="DK79" s="666"/>
      <c r="DL79" s="666"/>
      <c r="DM79" s="666"/>
      <c r="DN79" s="666"/>
      <c r="DO79" s="666"/>
      <c r="DP79" s="666"/>
      <c r="DQ79" s="666"/>
      <c r="DR79" s="666"/>
      <c r="DS79" s="666"/>
      <c r="DT79" s="666"/>
      <c r="DU79" s="666"/>
      <c r="DV79" s="666"/>
      <c r="DW79" s="666"/>
      <c r="DX79" s="666"/>
      <c r="DY79" s="666"/>
      <c r="DZ79" s="666"/>
      <c r="EA79" s="666"/>
      <c r="EB79" s="666"/>
      <c r="EC79" s="666"/>
      <c r="ED79" s="666"/>
      <c r="EE79" s="666"/>
      <c r="EF79" s="666"/>
      <c r="EG79" s="666"/>
      <c r="EH79" s="666"/>
      <c r="EI79" s="666"/>
      <c r="EJ79" s="666"/>
      <c r="EK79" s="666"/>
      <c r="EL79" s="666"/>
      <c r="EM79" s="666"/>
      <c r="EN79" s="666"/>
      <c r="EO79" s="666"/>
      <c r="EP79" s="666"/>
      <c r="EQ79" s="666"/>
      <c r="ER79" s="666"/>
      <c r="ES79" s="666"/>
      <c r="ET79" s="666"/>
      <c r="EU79" s="666"/>
      <c r="EV79" s="666"/>
      <c r="EW79" s="666"/>
      <c r="EX79" s="666"/>
      <c r="EY79" s="666"/>
      <c r="EZ79" s="666"/>
      <c r="FA79" s="666"/>
      <c r="FB79" s="666"/>
      <c r="FC79" s="666"/>
      <c r="FD79" s="666"/>
      <c r="FE79" s="666"/>
      <c r="FF79" s="666"/>
      <c r="FG79" s="666"/>
      <c r="FH79" s="666"/>
      <c r="FI79" s="666"/>
      <c r="FJ79" s="666"/>
      <c r="FK79" s="666"/>
      <c r="FL79" s="666"/>
      <c r="FM79" s="666"/>
      <c r="FN79" s="666"/>
      <c r="FO79" s="666"/>
      <c r="FP79" s="666"/>
      <c r="FQ79" s="666"/>
      <c r="FR79" s="666"/>
      <c r="FS79" s="666"/>
      <c r="FT79" s="666"/>
      <c r="FU79" s="666"/>
      <c r="FV79" s="666"/>
      <c r="FW79" s="666"/>
      <c r="FX79" s="666"/>
      <c r="FY79" s="666"/>
      <c r="FZ79" s="666"/>
      <c r="GA79" s="666"/>
      <c r="GB79" s="666"/>
      <c r="GC79" s="666"/>
      <c r="GD79" s="666"/>
      <c r="GE79" s="666"/>
      <c r="GF79" s="666"/>
      <c r="GG79" s="666"/>
      <c r="GH79" s="666"/>
      <c r="GI79" s="666"/>
      <c r="GJ79" s="666"/>
      <c r="GK79" s="666"/>
      <c r="GL79" s="666"/>
      <c r="GM79" s="666"/>
      <c r="GN79" s="666"/>
      <c r="GO79" s="666"/>
      <c r="GP79" s="666"/>
      <c r="GQ79" s="666"/>
      <c r="GR79" s="666"/>
      <c r="GS79" s="666"/>
      <c r="GT79" s="666"/>
      <c r="GU79" s="666"/>
      <c r="GV79" s="666"/>
      <c r="GW79" s="666"/>
      <c r="GX79" s="666"/>
      <c r="GY79" s="666"/>
      <c r="GZ79" s="666"/>
      <c r="HA79" s="666"/>
      <c r="HB79" s="666"/>
      <c r="HC79" s="666"/>
      <c r="HD79" s="666"/>
      <c r="HE79" s="666"/>
      <c r="HF79" s="666"/>
      <c r="HG79" s="666"/>
      <c r="HH79" s="666"/>
      <c r="HI79" s="666"/>
      <c r="HJ79" s="666"/>
      <c r="HK79" s="666"/>
      <c r="HL79" s="666"/>
      <c r="HM79" s="666"/>
      <c r="HN79" s="666"/>
      <c r="HO79" s="666"/>
      <c r="HP79" s="666"/>
      <c r="HQ79" s="666"/>
      <c r="HR79" s="666"/>
      <c r="HS79" s="666"/>
      <c r="HT79" s="666"/>
      <c r="HU79" s="666"/>
      <c r="HV79" s="666"/>
      <c r="HW79" s="666"/>
      <c r="HX79" s="666"/>
      <c r="HY79" s="666"/>
      <c r="HZ79" s="666"/>
      <c r="IA79" s="666"/>
      <c r="IB79" s="666"/>
      <c r="IC79" s="666"/>
      <c r="ID79" s="666"/>
      <c r="IE79" s="666"/>
      <c r="IF79" s="666"/>
      <c r="IG79" s="666"/>
      <c r="IH79" s="666"/>
    </row>
    <row r="80" spans="1:242" s="706" customFormat="1" ht="12.75" customHeight="1">
      <c r="A80" s="717"/>
      <c r="B80" s="718"/>
      <c r="C80" s="718" t="s">
        <v>1801</v>
      </c>
      <c r="D80" s="719"/>
      <c r="E80" s="718"/>
      <c r="F80" s="708"/>
      <c r="G80" s="705"/>
      <c r="H80" s="705"/>
      <c r="I80" s="709"/>
      <c r="J80" s="705"/>
      <c r="K80" s="1014"/>
      <c r="L80" s="1014"/>
      <c r="M80" s="1150"/>
      <c r="N80" s="1150"/>
      <c r="O80" s="1150"/>
      <c r="P80" s="1150"/>
      <c r="Q80" s="1150"/>
      <c r="R80" s="1151"/>
      <c r="S80" s="1152"/>
      <c r="T80" s="666"/>
      <c r="U80" s="666"/>
      <c r="V80" s="666"/>
      <c r="W80" s="666"/>
      <c r="X80" s="666"/>
      <c r="Y80" s="666"/>
      <c r="Z80" s="666"/>
      <c r="AA80" s="666"/>
      <c r="AB80" s="666"/>
      <c r="AC80" s="666"/>
      <c r="AD80" s="666"/>
      <c r="AE80" s="666"/>
      <c r="AF80" s="666"/>
      <c r="AG80" s="666"/>
      <c r="AH80" s="666"/>
      <c r="AI80" s="666"/>
      <c r="AJ80" s="666"/>
      <c r="AK80" s="666"/>
      <c r="AL80" s="666"/>
      <c r="AM80" s="666"/>
      <c r="AN80" s="666"/>
      <c r="AO80" s="666"/>
      <c r="AP80" s="666"/>
      <c r="AQ80" s="666"/>
      <c r="AR80" s="666"/>
      <c r="AS80" s="666"/>
      <c r="AT80" s="666"/>
      <c r="AU80" s="666"/>
      <c r="AV80" s="666"/>
      <c r="AW80" s="666"/>
      <c r="AX80" s="666"/>
      <c r="AY80" s="666"/>
      <c r="AZ80" s="666"/>
      <c r="BA80" s="666"/>
      <c r="BB80" s="666"/>
      <c r="BC80" s="666"/>
      <c r="BD80" s="666"/>
      <c r="BE80" s="666"/>
      <c r="BF80" s="666"/>
      <c r="BG80" s="666"/>
      <c r="BH80" s="666"/>
      <c r="BI80" s="666"/>
      <c r="BJ80" s="666"/>
      <c r="BK80" s="666"/>
      <c r="BL80" s="666"/>
      <c r="BM80" s="666"/>
      <c r="BN80" s="666"/>
      <c r="BO80" s="666"/>
      <c r="BP80" s="666"/>
      <c r="BQ80" s="666"/>
      <c r="BR80" s="666"/>
      <c r="BS80" s="666"/>
      <c r="BT80" s="666"/>
      <c r="BU80" s="666"/>
      <c r="BV80" s="666"/>
      <c r="BW80" s="666"/>
      <c r="BX80" s="666"/>
      <c r="BY80" s="666"/>
      <c r="BZ80" s="666"/>
      <c r="CA80" s="666"/>
      <c r="CB80" s="666"/>
      <c r="CC80" s="666"/>
      <c r="CD80" s="666"/>
      <c r="CE80" s="666"/>
      <c r="CF80" s="666"/>
      <c r="CG80" s="666"/>
      <c r="CH80" s="666"/>
      <c r="CI80" s="666"/>
      <c r="CJ80" s="666"/>
      <c r="CK80" s="666"/>
      <c r="CL80" s="666"/>
      <c r="CM80" s="666"/>
      <c r="CN80" s="666"/>
      <c r="CO80" s="666"/>
      <c r="CP80" s="666"/>
      <c r="CQ80" s="666"/>
      <c r="CR80" s="666"/>
      <c r="CS80" s="666"/>
      <c r="CT80" s="666"/>
      <c r="CU80" s="666"/>
      <c r="CV80" s="666"/>
      <c r="CW80" s="666"/>
      <c r="CX80" s="666"/>
      <c r="CY80" s="666"/>
      <c r="CZ80" s="666"/>
      <c r="DA80" s="666"/>
      <c r="DB80" s="666"/>
      <c r="DC80" s="666"/>
      <c r="DD80" s="666"/>
      <c r="DE80" s="666"/>
      <c r="DF80" s="666"/>
      <c r="DG80" s="666"/>
      <c r="DH80" s="666"/>
      <c r="DI80" s="666"/>
      <c r="DJ80" s="666"/>
      <c r="DK80" s="666"/>
      <c r="DL80" s="666"/>
      <c r="DM80" s="666"/>
      <c r="DN80" s="666"/>
      <c r="DO80" s="666"/>
      <c r="DP80" s="666"/>
      <c r="DQ80" s="666"/>
      <c r="DR80" s="666"/>
      <c r="DS80" s="666"/>
      <c r="DT80" s="666"/>
      <c r="DU80" s="666"/>
      <c r="DV80" s="666"/>
      <c r="DW80" s="666"/>
      <c r="DX80" s="666"/>
      <c r="DY80" s="666"/>
      <c r="DZ80" s="666"/>
      <c r="EA80" s="666"/>
      <c r="EB80" s="666"/>
      <c r="EC80" s="666"/>
      <c r="ED80" s="666"/>
      <c r="EE80" s="666"/>
      <c r="EF80" s="666"/>
      <c r="EG80" s="666"/>
      <c r="EH80" s="666"/>
      <c r="EI80" s="666"/>
      <c r="EJ80" s="666"/>
      <c r="EK80" s="666"/>
      <c r="EL80" s="666"/>
      <c r="EM80" s="666"/>
      <c r="EN80" s="666"/>
      <c r="EO80" s="666"/>
      <c r="EP80" s="666"/>
      <c r="EQ80" s="666"/>
      <c r="ER80" s="666"/>
      <c r="ES80" s="666"/>
      <c r="ET80" s="666"/>
      <c r="EU80" s="666"/>
      <c r="EV80" s="666"/>
      <c r="EW80" s="666"/>
      <c r="EX80" s="666"/>
      <c r="EY80" s="666"/>
      <c r="EZ80" s="666"/>
      <c r="FA80" s="666"/>
      <c r="FB80" s="666"/>
      <c r="FC80" s="666"/>
      <c r="FD80" s="666"/>
      <c r="FE80" s="666"/>
      <c r="FF80" s="666"/>
      <c r="FG80" s="666"/>
      <c r="FH80" s="666"/>
      <c r="FI80" s="666"/>
      <c r="FJ80" s="666"/>
      <c r="FK80" s="666"/>
      <c r="FL80" s="666"/>
      <c r="FM80" s="666"/>
      <c r="FN80" s="666"/>
      <c r="FO80" s="666"/>
      <c r="FP80" s="666"/>
      <c r="FQ80" s="666"/>
      <c r="FR80" s="666"/>
      <c r="FS80" s="666"/>
      <c r="FT80" s="666"/>
      <c r="FU80" s="666"/>
      <c r="FV80" s="666"/>
      <c r="FW80" s="666"/>
      <c r="FX80" s="666"/>
      <c r="FY80" s="666"/>
      <c r="FZ80" s="666"/>
      <c r="GA80" s="666"/>
      <c r="GB80" s="666"/>
      <c r="GC80" s="666"/>
      <c r="GD80" s="666"/>
      <c r="GE80" s="666"/>
      <c r="GF80" s="666"/>
      <c r="GG80" s="666"/>
      <c r="GH80" s="666"/>
      <c r="GI80" s="666"/>
      <c r="GJ80" s="666"/>
      <c r="GK80" s="666"/>
      <c r="GL80" s="666"/>
      <c r="GM80" s="666"/>
      <c r="GN80" s="666"/>
      <c r="GO80" s="666"/>
      <c r="GP80" s="666"/>
      <c r="GQ80" s="666"/>
      <c r="GR80" s="666"/>
      <c r="GS80" s="666"/>
      <c r="GT80" s="666"/>
      <c r="GU80" s="666"/>
      <c r="GV80" s="666"/>
      <c r="GW80" s="666"/>
      <c r="GX80" s="666"/>
      <c r="GY80" s="666"/>
      <c r="GZ80" s="666"/>
      <c r="HA80" s="666"/>
      <c r="HB80" s="666"/>
      <c r="HC80" s="666"/>
      <c r="HD80" s="666"/>
      <c r="HE80" s="666"/>
      <c r="HF80" s="666"/>
      <c r="HG80" s="666"/>
      <c r="HH80" s="666"/>
      <c r="HI80" s="666"/>
      <c r="HJ80" s="666"/>
      <c r="HK80" s="666"/>
      <c r="HL80" s="666"/>
      <c r="HM80" s="666"/>
      <c r="HN80" s="666"/>
      <c r="HO80" s="666"/>
      <c r="HP80" s="666"/>
      <c r="HQ80" s="666"/>
      <c r="HR80" s="666"/>
      <c r="HS80" s="666"/>
      <c r="HT80" s="666"/>
      <c r="HU80" s="666"/>
      <c r="HV80" s="666"/>
      <c r="HW80" s="666"/>
      <c r="HX80" s="666"/>
      <c r="HY80" s="666"/>
      <c r="HZ80" s="666"/>
      <c r="IA80" s="666"/>
      <c r="IB80" s="666"/>
      <c r="IC80" s="666"/>
      <c r="ID80" s="666"/>
      <c r="IE80" s="666"/>
      <c r="IF80" s="666"/>
      <c r="IG80" s="666"/>
      <c r="IH80" s="666"/>
    </row>
    <row r="81" spans="1:242" s="706" customFormat="1" ht="12.75" customHeight="1">
      <c r="A81" s="765"/>
      <c r="B81" s="766" t="s">
        <v>1802</v>
      </c>
      <c r="C81" s="766" t="s">
        <v>1803</v>
      </c>
      <c r="D81" s="767">
        <v>35</v>
      </c>
      <c r="E81" s="766" t="s">
        <v>40</v>
      </c>
      <c r="F81" s="768"/>
      <c r="G81" s="769"/>
      <c r="H81" s="769"/>
      <c r="I81" s="770">
        <v>1</v>
      </c>
      <c r="J81" s="769"/>
      <c r="K81" s="1020"/>
      <c r="L81" s="1020"/>
      <c r="M81" s="1171"/>
      <c r="N81" s="1171"/>
      <c r="O81" s="1171"/>
      <c r="P81" s="1171"/>
      <c r="Q81" s="1171"/>
      <c r="R81" s="1172"/>
      <c r="S81" s="1173"/>
      <c r="T81" s="666"/>
      <c r="U81" s="666"/>
      <c r="V81" s="666"/>
      <c r="W81" s="666"/>
      <c r="X81" s="666"/>
      <c r="Y81" s="666"/>
      <c r="Z81" s="666"/>
      <c r="AA81" s="666"/>
      <c r="AB81" s="666"/>
      <c r="AC81" s="666"/>
      <c r="AD81" s="666"/>
      <c r="AE81" s="666"/>
      <c r="AF81" s="666"/>
      <c r="AG81" s="666"/>
      <c r="AH81" s="666"/>
      <c r="AI81" s="666"/>
      <c r="AJ81" s="666"/>
      <c r="AK81" s="666"/>
      <c r="AL81" s="666"/>
      <c r="AM81" s="666"/>
      <c r="AN81" s="666"/>
      <c r="AO81" s="666"/>
      <c r="AP81" s="666"/>
      <c r="AQ81" s="666"/>
      <c r="AR81" s="666"/>
      <c r="AS81" s="666"/>
      <c r="AT81" s="666"/>
      <c r="AU81" s="666"/>
      <c r="AV81" s="666"/>
      <c r="AW81" s="666"/>
      <c r="AX81" s="666"/>
      <c r="AY81" s="666"/>
      <c r="AZ81" s="666"/>
      <c r="BA81" s="666"/>
      <c r="BB81" s="666"/>
      <c r="BC81" s="666"/>
      <c r="BD81" s="666"/>
      <c r="BE81" s="666"/>
      <c r="BF81" s="666"/>
      <c r="BG81" s="666"/>
      <c r="BH81" s="666"/>
      <c r="BI81" s="666"/>
      <c r="BJ81" s="666"/>
      <c r="BK81" s="666"/>
      <c r="BL81" s="666"/>
      <c r="BM81" s="666"/>
      <c r="BN81" s="666"/>
      <c r="BO81" s="666"/>
      <c r="BP81" s="666"/>
      <c r="BQ81" s="666"/>
      <c r="BR81" s="666"/>
      <c r="BS81" s="666"/>
      <c r="BT81" s="666"/>
      <c r="BU81" s="666"/>
      <c r="BV81" s="666"/>
      <c r="BW81" s="666"/>
      <c r="BX81" s="666"/>
      <c r="BY81" s="666"/>
      <c r="BZ81" s="666"/>
      <c r="CA81" s="666"/>
      <c r="CB81" s="666"/>
      <c r="CC81" s="666"/>
      <c r="CD81" s="666"/>
      <c r="CE81" s="666"/>
      <c r="CF81" s="666"/>
      <c r="CG81" s="666"/>
      <c r="CH81" s="666"/>
      <c r="CI81" s="666"/>
      <c r="CJ81" s="666"/>
      <c r="CK81" s="666"/>
      <c r="CL81" s="666"/>
      <c r="CM81" s="666"/>
      <c r="CN81" s="666"/>
      <c r="CO81" s="666"/>
      <c r="CP81" s="666"/>
      <c r="CQ81" s="666"/>
      <c r="CR81" s="666"/>
      <c r="CS81" s="666"/>
      <c r="CT81" s="666"/>
      <c r="CU81" s="666"/>
      <c r="CV81" s="666"/>
      <c r="CW81" s="666"/>
      <c r="CX81" s="666"/>
      <c r="CY81" s="666"/>
      <c r="CZ81" s="666"/>
      <c r="DA81" s="666"/>
      <c r="DB81" s="666"/>
      <c r="DC81" s="666"/>
      <c r="DD81" s="666"/>
      <c r="DE81" s="666"/>
      <c r="DF81" s="666"/>
      <c r="DG81" s="666"/>
      <c r="DH81" s="666"/>
      <c r="DI81" s="666"/>
      <c r="DJ81" s="666"/>
      <c r="DK81" s="666"/>
      <c r="DL81" s="666"/>
      <c r="DM81" s="666"/>
      <c r="DN81" s="666"/>
      <c r="DO81" s="666"/>
      <c r="DP81" s="666"/>
      <c r="DQ81" s="666"/>
      <c r="DR81" s="666"/>
      <c r="DS81" s="666"/>
      <c r="DT81" s="666"/>
      <c r="DU81" s="666"/>
      <c r="DV81" s="666"/>
      <c r="DW81" s="666"/>
      <c r="DX81" s="666"/>
      <c r="DY81" s="666"/>
      <c r="DZ81" s="666"/>
      <c r="EA81" s="666"/>
      <c r="EB81" s="666"/>
      <c r="EC81" s="666"/>
      <c r="ED81" s="666"/>
      <c r="EE81" s="666"/>
      <c r="EF81" s="666"/>
      <c r="EG81" s="666"/>
      <c r="EH81" s="666"/>
      <c r="EI81" s="666"/>
      <c r="EJ81" s="666"/>
      <c r="EK81" s="666"/>
      <c r="EL81" s="666"/>
      <c r="EM81" s="666"/>
      <c r="EN81" s="666"/>
      <c r="EO81" s="666"/>
      <c r="EP81" s="666"/>
      <c r="EQ81" s="666"/>
      <c r="ER81" s="666"/>
      <c r="ES81" s="666"/>
      <c r="ET81" s="666"/>
      <c r="EU81" s="666"/>
      <c r="EV81" s="666"/>
      <c r="EW81" s="666"/>
      <c r="EX81" s="666"/>
      <c r="EY81" s="666"/>
      <c r="EZ81" s="666"/>
      <c r="FA81" s="666"/>
      <c r="FB81" s="666"/>
      <c r="FC81" s="666"/>
      <c r="FD81" s="666"/>
      <c r="FE81" s="666"/>
      <c r="FF81" s="666"/>
      <c r="FG81" s="666"/>
      <c r="FH81" s="666"/>
      <c r="FI81" s="666"/>
      <c r="FJ81" s="666"/>
      <c r="FK81" s="666"/>
      <c r="FL81" s="666"/>
      <c r="FM81" s="666"/>
      <c r="FN81" s="666"/>
      <c r="FO81" s="666"/>
      <c r="FP81" s="666"/>
      <c r="FQ81" s="666"/>
      <c r="FR81" s="666"/>
      <c r="FS81" s="666"/>
      <c r="FT81" s="666"/>
      <c r="FU81" s="666"/>
      <c r="FV81" s="666"/>
      <c r="FW81" s="666"/>
      <c r="FX81" s="666"/>
      <c r="FY81" s="666"/>
      <c r="FZ81" s="666"/>
      <c r="GA81" s="666"/>
      <c r="GB81" s="666"/>
      <c r="GC81" s="666"/>
      <c r="GD81" s="666"/>
      <c r="GE81" s="666"/>
      <c r="GF81" s="666"/>
      <c r="GG81" s="666"/>
      <c r="GH81" s="666"/>
      <c r="GI81" s="666"/>
      <c r="GJ81" s="666"/>
      <c r="GK81" s="666"/>
      <c r="GL81" s="666"/>
      <c r="GM81" s="666"/>
      <c r="GN81" s="666"/>
      <c r="GO81" s="666"/>
      <c r="GP81" s="666"/>
      <c r="GQ81" s="666"/>
      <c r="GR81" s="666"/>
      <c r="GS81" s="666"/>
      <c r="GT81" s="666"/>
      <c r="GU81" s="666"/>
      <c r="GV81" s="666"/>
      <c r="GW81" s="666"/>
      <c r="GX81" s="666"/>
      <c r="GY81" s="666"/>
      <c r="GZ81" s="666"/>
      <c r="HA81" s="666"/>
      <c r="HB81" s="666"/>
      <c r="HC81" s="666"/>
      <c r="HD81" s="666"/>
      <c r="HE81" s="666"/>
      <c r="HF81" s="666"/>
      <c r="HG81" s="666"/>
      <c r="HH81" s="666"/>
      <c r="HI81" s="666"/>
      <c r="HJ81" s="666"/>
      <c r="HK81" s="666"/>
      <c r="HL81" s="666"/>
      <c r="HM81" s="666"/>
      <c r="HN81" s="666"/>
      <c r="HO81" s="666"/>
      <c r="HP81" s="666"/>
      <c r="HQ81" s="666"/>
      <c r="HR81" s="666"/>
      <c r="HS81" s="666"/>
      <c r="HT81" s="666"/>
      <c r="HU81" s="666"/>
      <c r="HV81" s="666"/>
      <c r="HW81" s="666"/>
      <c r="HX81" s="666"/>
      <c r="HY81" s="666"/>
      <c r="HZ81" s="666"/>
      <c r="IA81" s="666"/>
      <c r="IB81" s="666"/>
      <c r="IC81" s="666"/>
      <c r="ID81" s="666"/>
      <c r="IE81" s="666"/>
      <c r="IF81" s="666"/>
      <c r="IG81" s="666"/>
      <c r="IH81" s="666"/>
    </row>
    <row r="82" spans="1:242" s="706" customFormat="1" ht="12.75" customHeight="1">
      <c r="A82" s="454">
        <v>324209</v>
      </c>
      <c r="B82" s="455" t="s">
        <v>1804</v>
      </c>
      <c r="C82" s="455" t="s">
        <v>1805</v>
      </c>
      <c r="D82" s="738">
        <v>192</v>
      </c>
      <c r="E82" s="455" t="s">
        <v>40</v>
      </c>
      <c r="F82" s="460" t="s">
        <v>1800</v>
      </c>
      <c r="G82" s="732">
        <v>3</v>
      </c>
      <c r="H82" s="732">
        <v>2</v>
      </c>
      <c r="I82" s="733">
        <v>2</v>
      </c>
      <c r="J82" s="732"/>
      <c r="K82" s="1015"/>
      <c r="L82" s="1015"/>
      <c r="M82" s="1156"/>
      <c r="N82" s="1156"/>
      <c r="O82" s="1156"/>
      <c r="P82" s="1156"/>
      <c r="Q82" s="1156"/>
      <c r="R82" s="1157"/>
      <c r="S82" s="1158"/>
      <c r="T82" s="666"/>
      <c r="U82" s="666"/>
      <c r="V82" s="666"/>
      <c r="W82" s="666"/>
      <c r="X82" s="666"/>
      <c r="Y82" s="666"/>
      <c r="Z82" s="666"/>
      <c r="AA82" s="666"/>
      <c r="AB82" s="666"/>
      <c r="AC82" s="666"/>
      <c r="AD82" s="666"/>
      <c r="AE82" s="666"/>
      <c r="AF82" s="666"/>
      <c r="AG82" s="666"/>
      <c r="AH82" s="666"/>
      <c r="AI82" s="666"/>
      <c r="AJ82" s="666"/>
      <c r="AK82" s="666"/>
      <c r="AL82" s="666"/>
      <c r="AM82" s="666"/>
      <c r="AN82" s="666"/>
      <c r="AO82" s="666"/>
      <c r="AP82" s="666"/>
      <c r="AQ82" s="666"/>
      <c r="AR82" s="666"/>
      <c r="AS82" s="666"/>
      <c r="AT82" s="666"/>
      <c r="AU82" s="666"/>
      <c r="AV82" s="666"/>
      <c r="AW82" s="666"/>
      <c r="AX82" s="666"/>
      <c r="AY82" s="666"/>
      <c r="AZ82" s="666"/>
      <c r="BA82" s="666"/>
      <c r="BB82" s="666"/>
      <c r="BC82" s="666"/>
      <c r="BD82" s="666"/>
      <c r="BE82" s="666"/>
      <c r="BF82" s="666"/>
      <c r="BG82" s="666"/>
      <c r="BH82" s="666"/>
      <c r="BI82" s="666"/>
      <c r="BJ82" s="666"/>
      <c r="BK82" s="666"/>
      <c r="BL82" s="666"/>
      <c r="BM82" s="666"/>
      <c r="BN82" s="666"/>
      <c r="BO82" s="666"/>
      <c r="BP82" s="666"/>
      <c r="BQ82" s="666"/>
      <c r="BR82" s="666"/>
      <c r="BS82" s="666"/>
      <c r="BT82" s="666"/>
      <c r="BU82" s="666"/>
      <c r="BV82" s="666"/>
      <c r="BW82" s="666"/>
      <c r="BX82" s="666"/>
      <c r="BY82" s="666"/>
      <c r="BZ82" s="666"/>
      <c r="CA82" s="666"/>
      <c r="CB82" s="666"/>
      <c r="CC82" s="666"/>
      <c r="CD82" s="666"/>
      <c r="CE82" s="666"/>
      <c r="CF82" s="666"/>
      <c r="CG82" s="666"/>
      <c r="CH82" s="666"/>
      <c r="CI82" s="666"/>
      <c r="CJ82" s="666"/>
      <c r="CK82" s="666"/>
      <c r="CL82" s="666"/>
      <c r="CM82" s="666"/>
      <c r="CN82" s="666"/>
      <c r="CO82" s="666"/>
      <c r="CP82" s="666"/>
      <c r="CQ82" s="666"/>
      <c r="CR82" s="666"/>
      <c r="CS82" s="666"/>
      <c r="CT82" s="666"/>
      <c r="CU82" s="666"/>
      <c r="CV82" s="666"/>
      <c r="CW82" s="666"/>
      <c r="CX82" s="666"/>
      <c r="CY82" s="666"/>
      <c r="CZ82" s="666"/>
      <c r="DA82" s="666"/>
      <c r="DB82" s="666"/>
      <c r="DC82" s="666"/>
      <c r="DD82" s="666"/>
      <c r="DE82" s="666"/>
      <c r="DF82" s="666"/>
      <c r="DG82" s="666"/>
      <c r="DH82" s="666"/>
      <c r="DI82" s="666"/>
      <c r="DJ82" s="666"/>
      <c r="DK82" s="666"/>
      <c r="DL82" s="666"/>
      <c r="DM82" s="666"/>
      <c r="DN82" s="666"/>
      <c r="DO82" s="666"/>
      <c r="DP82" s="666"/>
      <c r="DQ82" s="666"/>
      <c r="DR82" s="666"/>
      <c r="DS82" s="666"/>
      <c r="DT82" s="666"/>
      <c r="DU82" s="666"/>
      <c r="DV82" s="666"/>
      <c r="DW82" s="666"/>
      <c r="DX82" s="666"/>
      <c r="DY82" s="666"/>
      <c r="DZ82" s="666"/>
      <c r="EA82" s="666"/>
      <c r="EB82" s="666"/>
      <c r="EC82" s="666"/>
      <c r="ED82" s="666"/>
      <c r="EE82" s="666"/>
      <c r="EF82" s="666"/>
      <c r="EG82" s="666"/>
      <c r="EH82" s="666"/>
      <c r="EI82" s="666"/>
      <c r="EJ82" s="666"/>
      <c r="EK82" s="666"/>
      <c r="EL82" s="666"/>
      <c r="EM82" s="666"/>
      <c r="EN82" s="666"/>
      <c r="EO82" s="666"/>
      <c r="EP82" s="666"/>
      <c r="EQ82" s="666"/>
      <c r="ER82" s="666"/>
      <c r="ES82" s="666"/>
      <c r="ET82" s="666"/>
      <c r="EU82" s="666"/>
      <c r="EV82" s="666"/>
      <c r="EW82" s="666"/>
      <c r="EX82" s="666"/>
      <c r="EY82" s="666"/>
      <c r="EZ82" s="666"/>
      <c r="FA82" s="666"/>
      <c r="FB82" s="666"/>
      <c r="FC82" s="666"/>
      <c r="FD82" s="666"/>
      <c r="FE82" s="666"/>
      <c r="FF82" s="666"/>
      <c r="FG82" s="666"/>
      <c r="FH82" s="666"/>
      <c r="FI82" s="666"/>
      <c r="FJ82" s="666"/>
      <c r="FK82" s="666"/>
      <c r="FL82" s="666"/>
      <c r="FM82" s="666"/>
      <c r="FN82" s="666"/>
      <c r="FO82" s="666"/>
      <c r="FP82" s="666"/>
      <c r="FQ82" s="666"/>
      <c r="FR82" s="666"/>
      <c r="FS82" s="666"/>
      <c r="FT82" s="666"/>
      <c r="FU82" s="666"/>
      <c r="FV82" s="666"/>
      <c r="FW82" s="666"/>
      <c r="FX82" s="666"/>
      <c r="FY82" s="666"/>
      <c r="FZ82" s="666"/>
      <c r="GA82" s="666"/>
      <c r="GB82" s="666"/>
      <c r="GC82" s="666"/>
      <c r="GD82" s="666"/>
      <c r="GE82" s="666"/>
      <c r="GF82" s="666"/>
      <c r="GG82" s="666"/>
      <c r="GH82" s="666"/>
      <c r="GI82" s="666"/>
      <c r="GJ82" s="666"/>
      <c r="GK82" s="666"/>
      <c r="GL82" s="666"/>
      <c r="GM82" s="666"/>
      <c r="GN82" s="666"/>
      <c r="GO82" s="666"/>
      <c r="GP82" s="666"/>
      <c r="GQ82" s="666"/>
      <c r="GR82" s="666"/>
      <c r="GS82" s="666"/>
      <c r="GT82" s="666"/>
      <c r="GU82" s="666"/>
      <c r="GV82" s="666"/>
      <c r="GW82" s="666"/>
      <c r="GX82" s="666"/>
      <c r="GY82" s="666"/>
      <c r="GZ82" s="666"/>
      <c r="HA82" s="666"/>
      <c r="HB82" s="666"/>
      <c r="HC82" s="666"/>
      <c r="HD82" s="666"/>
      <c r="HE82" s="666"/>
      <c r="HF82" s="666"/>
      <c r="HG82" s="666"/>
      <c r="HH82" s="666"/>
      <c r="HI82" s="666"/>
      <c r="HJ82" s="666"/>
      <c r="HK82" s="666"/>
      <c r="HL82" s="666"/>
      <c r="HM82" s="666"/>
      <c r="HN82" s="666"/>
      <c r="HO82" s="666"/>
      <c r="HP82" s="666"/>
      <c r="HQ82" s="666"/>
      <c r="HR82" s="666"/>
      <c r="HS82" s="666"/>
      <c r="HT82" s="666"/>
      <c r="HU82" s="666"/>
      <c r="HV82" s="666"/>
      <c r="HW82" s="666"/>
      <c r="HX82" s="666"/>
      <c r="HY82" s="666"/>
      <c r="HZ82" s="666"/>
      <c r="IA82" s="666"/>
      <c r="IB82" s="666"/>
      <c r="IC82" s="666"/>
      <c r="ID82" s="666"/>
      <c r="IE82" s="666"/>
      <c r="IF82" s="666"/>
      <c r="IG82" s="666"/>
      <c r="IH82" s="666"/>
    </row>
    <row r="83" spans="1:242" s="716" customFormat="1" ht="12.75" customHeight="1">
      <c r="A83" s="710">
        <v>34</v>
      </c>
      <c r="B83" s="711" t="s">
        <v>126</v>
      </c>
      <c r="C83" s="711"/>
      <c r="D83" s="712"/>
      <c r="E83" s="711"/>
      <c r="F83" s="713"/>
      <c r="G83" s="714"/>
      <c r="H83" s="714"/>
      <c r="I83" s="715"/>
      <c r="J83" s="714"/>
      <c r="K83" s="714"/>
      <c r="L83" s="714"/>
      <c r="M83" s="1153"/>
      <c r="N83" s="1153"/>
      <c r="O83" s="1153"/>
      <c r="P83" s="1153"/>
      <c r="Q83" s="1153"/>
      <c r="R83" s="1154"/>
      <c r="S83" s="1155"/>
      <c r="T83" s="666"/>
      <c r="U83" s="666"/>
      <c r="V83" s="666"/>
      <c r="W83" s="666"/>
      <c r="X83" s="666"/>
      <c r="Y83" s="666"/>
      <c r="Z83" s="666"/>
      <c r="AA83" s="666"/>
      <c r="AB83" s="666"/>
      <c r="AC83" s="666"/>
      <c r="AD83" s="666"/>
      <c r="AE83" s="666"/>
      <c r="AF83" s="666"/>
      <c r="AG83" s="666"/>
      <c r="AH83" s="666"/>
      <c r="AI83" s="666"/>
      <c r="AJ83" s="666"/>
      <c r="AK83" s="666"/>
      <c r="AL83" s="666"/>
      <c r="AM83" s="666"/>
      <c r="AN83" s="666"/>
      <c r="AO83" s="666"/>
      <c r="AP83" s="666"/>
      <c r="AQ83" s="666"/>
      <c r="AR83" s="666"/>
      <c r="AS83" s="666"/>
      <c r="AT83" s="666"/>
      <c r="AU83" s="666"/>
      <c r="AV83" s="666"/>
      <c r="AW83" s="666"/>
      <c r="AX83" s="666"/>
      <c r="AY83" s="666"/>
      <c r="AZ83" s="666"/>
      <c r="BA83" s="666"/>
      <c r="BB83" s="666"/>
      <c r="BC83" s="666"/>
      <c r="BD83" s="666"/>
      <c r="BE83" s="666"/>
      <c r="BF83" s="666"/>
      <c r="BG83" s="666"/>
      <c r="BH83" s="666"/>
      <c r="BI83" s="666"/>
      <c r="BJ83" s="666"/>
      <c r="BK83" s="666"/>
      <c r="BL83" s="666"/>
      <c r="BM83" s="666"/>
      <c r="BN83" s="666"/>
      <c r="BO83" s="666"/>
      <c r="BP83" s="666"/>
      <c r="BQ83" s="666"/>
      <c r="BR83" s="666"/>
      <c r="BS83" s="666"/>
      <c r="BT83" s="666"/>
      <c r="BU83" s="666"/>
      <c r="BV83" s="666"/>
      <c r="BW83" s="666"/>
      <c r="BX83" s="666"/>
      <c r="BY83" s="666"/>
      <c r="BZ83" s="666"/>
      <c r="CA83" s="666"/>
      <c r="CB83" s="666"/>
      <c r="CC83" s="666"/>
      <c r="CD83" s="666"/>
      <c r="CE83" s="666"/>
      <c r="CF83" s="666"/>
      <c r="CG83" s="666"/>
      <c r="CH83" s="666"/>
      <c r="CI83" s="666"/>
      <c r="CJ83" s="666"/>
      <c r="CK83" s="666"/>
      <c r="CL83" s="666"/>
      <c r="CM83" s="666"/>
      <c r="CN83" s="666"/>
      <c r="CO83" s="666"/>
      <c r="CP83" s="666"/>
      <c r="CQ83" s="666"/>
      <c r="CR83" s="666"/>
      <c r="CS83" s="666"/>
      <c r="CT83" s="666"/>
      <c r="CU83" s="666"/>
      <c r="CV83" s="666"/>
      <c r="CW83" s="666"/>
      <c r="CX83" s="666"/>
      <c r="CY83" s="666"/>
      <c r="CZ83" s="666"/>
      <c r="DA83" s="666"/>
      <c r="DB83" s="666"/>
      <c r="DC83" s="666"/>
      <c r="DD83" s="666"/>
      <c r="DE83" s="666"/>
      <c r="DF83" s="666"/>
      <c r="DG83" s="666"/>
      <c r="DH83" s="666"/>
      <c r="DI83" s="666"/>
      <c r="DJ83" s="666"/>
      <c r="DK83" s="666"/>
      <c r="DL83" s="666"/>
      <c r="DM83" s="666"/>
      <c r="DN83" s="666"/>
      <c r="DO83" s="666"/>
      <c r="DP83" s="666"/>
      <c r="DQ83" s="666"/>
      <c r="DR83" s="666"/>
      <c r="DS83" s="666"/>
      <c r="DT83" s="666"/>
      <c r="DU83" s="666"/>
      <c r="DV83" s="666"/>
      <c r="DW83" s="666"/>
      <c r="DX83" s="666"/>
      <c r="DY83" s="666"/>
      <c r="DZ83" s="666"/>
      <c r="EA83" s="666"/>
      <c r="EB83" s="666"/>
      <c r="EC83" s="666"/>
      <c r="ED83" s="666"/>
      <c r="EE83" s="666"/>
      <c r="EF83" s="666"/>
      <c r="EG83" s="666"/>
      <c r="EH83" s="666"/>
      <c r="EI83" s="666"/>
      <c r="EJ83" s="666"/>
      <c r="EK83" s="666"/>
      <c r="EL83" s="666"/>
      <c r="EM83" s="666"/>
      <c r="EN83" s="666"/>
      <c r="EO83" s="666"/>
      <c r="EP83" s="666"/>
      <c r="EQ83" s="666"/>
      <c r="ER83" s="666"/>
      <c r="ES83" s="666"/>
      <c r="ET83" s="666"/>
      <c r="EU83" s="666"/>
      <c r="EV83" s="666"/>
      <c r="EW83" s="666"/>
      <c r="EX83" s="666"/>
      <c r="EY83" s="666"/>
      <c r="EZ83" s="666"/>
      <c r="FA83" s="666"/>
      <c r="FB83" s="666"/>
      <c r="FC83" s="666"/>
      <c r="FD83" s="666"/>
      <c r="FE83" s="666"/>
      <c r="FF83" s="666"/>
      <c r="FG83" s="666"/>
      <c r="FH83" s="666"/>
      <c r="FI83" s="666"/>
      <c r="FJ83" s="666"/>
      <c r="FK83" s="666"/>
      <c r="FL83" s="666"/>
      <c r="FM83" s="666"/>
      <c r="FN83" s="666"/>
      <c r="FO83" s="666"/>
      <c r="FP83" s="666"/>
      <c r="FQ83" s="666"/>
      <c r="FR83" s="666"/>
      <c r="FS83" s="666"/>
      <c r="FT83" s="666"/>
      <c r="FU83" s="666"/>
      <c r="FV83" s="666"/>
      <c r="FW83" s="666"/>
      <c r="FX83" s="666"/>
      <c r="FY83" s="666"/>
      <c r="FZ83" s="666"/>
      <c r="GA83" s="666"/>
      <c r="GB83" s="666"/>
      <c r="GC83" s="666"/>
      <c r="GD83" s="666"/>
      <c r="GE83" s="666"/>
      <c r="GF83" s="666"/>
      <c r="GG83" s="666"/>
      <c r="GH83" s="666"/>
      <c r="GI83" s="666"/>
      <c r="GJ83" s="666"/>
      <c r="GK83" s="666"/>
      <c r="GL83" s="666"/>
      <c r="GM83" s="666"/>
      <c r="GN83" s="666"/>
      <c r="GO83" s="666"/>
      <c r="GP83" s="666"/>
      <c r="GQ83" s="666"/>
      <c r="GR83" s="666"/>
      <c r="GS83" s="666"/>
      <c r="GT83" s="666"/>
      <c r="GU83" s="666"/>
      <c r="GV83" s="666"/>
      <c r="GW83" s="666"/>
      <c r="GX83" s="666"/>
      <c r="GY83" s="666"/>
      <c r="GZ83" s="666"/>
      <c r="HA83" s="666"/>
      <c r="HB83" s="666"/>
      <c r="HC83" s="666"/>
      <c r="HD83" s="666"/>
      <c r="HE83" s="666"/>
      <c r="HF83" s="666"/>
      <c r="HG83" s="666"/>
      <c r="HH83" s="666"/>
      <c r="HI83" s="666"/>
      <c r="HJ83" s="666"/>
      <c r="HK83" s="666"/>
      <c r="HL83" s="666"/>
      <c r="HM83" s="666"/>
      <c r="HN83" s="666"/>
      <c r="HO83" s="666"/>
      <c r="HP83" s="666"/>
      <c r="HQ83" s="666"/>
      <c r="HR83" s="666"/>
      <c r="HS83" s="666"/>
      <c r="HT83" s="666"/>
      <c r="HU83" s="666"/>
      <c r="HV83" s="666"/>
      <c r="HW83" s="666"/>
      <c r="HX83" s="666"/>
      <c r="HY83" s="666"/>
      <c r="HZ83" s="666"/>
      <c r="IA83" s="666"/>
      <c r="IB83" s="666"/>
      <c r="IC83" s="666"/>
      <c r="ID83" s="666"/>
      <c r="IE83" s="666"/>
      <c r="IF83" s="666"/>
      <c r="IG83" s="666"/>
      <c r="IH83" s="666"/>
    </row>
    <row r="84" spans="1:242" s="666" customFormat="1" ht="12.75" customHeight="1">
      <c r="A84" s="717">
        <v>341001</v>
      </c>
      <c r="B84" s="777" t="s">
        <v>1806</v>
      </c>
      <c r="C84" s="718" t="s">
        <v>1807</v>
      </c>
      <c r="D84" s="719">
        <v>1</v>
      </c>
      <c r="E84" s="718" t="s">
        <v>38</v>
      </c>
      <c r="F84" s="708" t="s">
        <v>1808</v>
      </c>
      <c r="G84" s="705">
        <v>3</v>
      </c>
      <c r="H84" s="705">
        <v>2</v>
      </c>
      <c r="I84" s="709">
        <v>3</v>
      </c>
      <c r="J84" s="703" t="s">
        <v>237</v>
      </c>
      <c r="K84" s="1021"/>
      <c r="L84" s="1021"/>
      <c r="M84" s="1174"/>
      <c r="N84" s="1174"/>
      <c r="O84" s="1174"/>
      <c r="P84" s="1174"/>
      <c r="Q84" s="1174"/>
      <c r="R84" s="1175"/>
      <c r="S84" s="1176"/>
    </row>
    <row r="85" spans="1:242" s="783" customFormat="1" ht="12.75" customHeight="1">
      <c r="A85" s="778">
        <v>341002</v>
      </c>
      <c r="B85" s="728" t="s">
        <v>1809</v>
      </c>
      <c r="C85" s="779" t="s">
        <v>1810</v>
      </c>
      <c r="D85" s="780">
        <v>20</v>
      </c>
      <c r="E85" s="779" t="s">
        <v>38</v>
      </c>
      <c r="F85" s="731" t="s">
        <v>1811</v>
      </c>
      <c r="G85" s="781">
        <v>3</v>
      </c>
      <c r="H85" s="781">
        <v>1</v>
      </c>
      <c r="I85" s="782">
        <v>2</v>
      </c>
      <c r="J85" s="732" t="s">
        <v>237</v>
      </c>
      <c r="K85" s="1015"/>
      <c r="L85" s="1015"/>
      <c r="M85" s="1156"/>
      <c r="N85" s="1156"/>
      <c r="O85" s="1156"/>
      <c r="P85" s="1156"/>
      <c r="Q85" s="1156"/>
      <c r="R85" s="1157"/>
      <c r="S85" s="1158"/>
      <c r="T85" s="666"/>
      <c r="U85" s="666"/>
      <c r="V85" s="666"/>
      <c r="W85" s="666"/>
      <c r="X85" s="666"/>
      <c r="Y85" s="666"/>
      <c r="Z85" s="666"/>
      <c r="AA85" s="666"/>
      <c r="AB85" s="666"/>
      <c r="AC85" s="666"/>
      <c r="AD85" s="666"/>
      <c r="AE85" s="666"/>
      <c r="AF85" s="666"/>
      <c r="AG85" s="666"/>
      <c r="AH85" s="666"/>
      <c r="AI85" s="666"/>
      <c r="AJ85" s="666"/>
      <c r="AK85" s="666"/>
      <c r="AL85" s="666"/>
      <c r="AM85" s="666"/>
      <c r="AN85" s="666"/>
      <c r="AO85" s="666"/>
      <c r="AP85" s="666"/>
      <c r="AQ85" s="666"/>
      <c r="AR85" s="666"/>
      <c r="AS85" s="666"/>
      <c r="AT85" s="666"/>
      <c r="AU85" s="666"/>
      <c r="AV85" s="666"/>
      <c r="AW85" s="666"/>
      <c r="AX85" s="666"/>
      <c r="AY85" s="666"/>
      <c r="AZ85" s="666"/>
      <c r="BA85" s="666"/>
      <c r="BB85" s="666"/>
      <c r="BC85" s="666"/>
      <c r="BD85" s="666"/>
      <c r="BE85" s="666"/>
      <c r="BF85" s="666"/>
      <c r="BG85" s="666"/>
      <c r="BH85" s="666"/>
      <c r="BI85" s="666"/>
      <c r="BJ85" s="666"/>
      <c r="BK85" s="666"/>
      <c r="BL85" s="666"/>
      <c r="BM85" s="666"/>
      <c r="BN85" s="666"/>
      <c r="BO85" s="666"/>
      <c r="BP85" s="666"/>
      <c r="BQ85" s="666"/>
      <c r="BR85" s="666"/>
      <c r="BS85" s="666"/>
      <c r="BT85" s="666"/>
      <c r="BU85" s="666"/>
      <c r="BV85" s="666"/>
      <c r="BW85" s="666"/>
      <c r="BX85" s="666"/>
      <c r="BY85" s="666"/>
      <c r="BZ85" s="666"/>
      <c r="CA85" s="772"/>
      <c r="CB85" s="772"/>
      <c r="CC85" s="772"/>
      <c r="CD85" s="772"/>
      <c r="CE85" s="772"/>
      <c r="CF85" s="772"/>
      <c r="CG85" s="772"/>
      <c r="CH85" s="772"/>
      <c r="CI85" s="772"/>
      <c r="CJ85" s="772"/>
      <c r="CK85" s="772"/>
      <c r="CL85" s="772"/>
      <c r="CM85" s="772"/>
      <c r="CN85" s="772"/>
      <c r="CO85" s="772"/>
      <c r="CP85" s="772"/>
      <c r="CQ85" s="772"/>
      <c r="CR85" s="772"/>
      <c r="CS85" s="772"/>
      <c r="CT85" s="772"/>
      <c r="CU85" s="772"/>
      <c r="CV85" s="772"/>
      <c r="CW85" s="772"/>
      <c r="CX85" s="772"/>
      <c r="CY85" s="772"/>
      <c r="CZ85" s="772"/>
      <c r="DA85" s="772"/>
      <c r="DB85" s="772"/>
      <c r="DC85" s="772"/>
      <c r="DD85" s="772"/>
      <c r="DE85" s="772"/>
      <c r="DF85" s="772"/>
      <c r="DG85" s="772"/>
      <c r="DH85" s="772"/>
      <c r="DI85" s="772"/>
      <c r="DJ85" s="772"/>
      <c r="DK85" s="772"/>
      <c r="DL85" s="772"/>
      <c r="DM85" s="772"/>
      <c r="DN85" s="772"/>
      <c r="DO85" s="772"/>
      <c r="DP85" s="772"/>
      <c r="DQ85" s="772"/>
      <c r="DR85" s="772"/>
      <c r="DS85" s="772"/>
      <c r="DT85" s="772"/>
      <c r="DU85" s="772"/>
      <c r="DV85" s="772"/>
      <c r="DW85" s="772"/>
      <c r="DX85" s="772"/>
      <c r="DY85" s="772"/>
      <c r="DZ85" s="772"/>
      <c r="EA85" s="772"/>
      <c r="EB85" s="772"/>
      <c r="EC85" s="772"/>
      <c r="ED85" s="772"/>
      <c r="EE85" s="772"/>
      <c r="EF85" s="772"/>
      <c r="EG85" s="772"/>
      <c r="EH85" s="772"/>
      <c r="EI85" s="772"/>
      <c r="EJ85" s="772"/>
      <c r="EK85" s="772"/>
      <c r="EL85" s="772"/>
      <c r="EM85" s="772"/>
      <c r="EN85" s="772"/>
      <c r="EO85" s="772"/>
      <c r="EP85" s="772"/>
      <c r="EQ85" s="772"/>
      <c r="ER85" s="772"/>
      <c r="ES85" s="772"/>
      <c r="ET85" s="772"/>
      <c r="EU85" s="772"/>
      <c r="EV85" s="772"/>
      <c r="EW85" s="772"/>
      <c r="EX85" s="772"/>
      <c r="EY85" s="772"/>
      <c r="EZ85" s="772"/>
      <c r="FA85" s="772"/>
      <c r="FB85" s="772"/>
      <c r="FC85" s="772"/>
      <c r="FD85" s="772"/>
      <c r="FE85" s="772"/>
      <c r="FF85" s="772"/>
      <c r="FG85" s="772"/>
      <c r="FH85" s="772"/>
      <c r="FI85" s="772"/>
      <c r="FJ85" s="772"/>
      <c r="FK85" s="772"/>
      <c r="FL85" s="772"/>
      <c r="FM85" s="772"/>
      <c r="FN85" s="772"/>
      <c r="FO85" s="772"/>
      <c r="FP85" s="772"/>
      <c r="FQ85" s="772"/>
      <c r="FR85" s="772"/>
      <c r="FS85" s="772"/>
      <c r="FT85" s="772"/>
      <c r="FU85" s="772"/>
      <c r="FV85" s="772"/>
      <c r="FW85" s="772"/>
      <c r="FX85" s="772"/>
      <c r="FY85" s="772"/>
      <c r="FZ85" s="772"/>
      <c r="GA85" s="772"/>
      <c r="GB85" s="772"/>
      <c r="GC85" s="772"/>
      <c r="GD85" s="772"/>
      <c r="GE85" s="772"/>
      <c r="GF85" s="772"/>
      <c r="GG85" s="772"/>
      <c r="GH85" s="772"/>
      <c r="GI85" s="772"/>
      <c r="GJ85" s="772"/>
      <c r="GK85" s="772"/>
      <c r="GL85" s="772"/>
      <c r="GM85" s="772"/>
      <c r="GN85" s="772"/>
      <c r="GO85" s="772"/>
      <c r="GP85" s="772"/>
      <c r="GQ85" s="772"/>
      <c r="GR85" s="772"/>
      <c r="GS85" s="772"/>
      <c r="GT85" s="772"/>
      <c r="GU85" s="772"/>
      <c r="GV85" s="772"/>
      <c r="GW85" s="772"/>
      <c r="GX85" s="772"/>
      <c r="GY85" s="772"/>
      <c r="GZ85" s="772"/>
      <c r="HA85" s="772"/>
      <c r="HB85" s="772"/>
      <c r="HC85" s="772"/>
      <c r="HD85" s="772"/>
      <c r="HE85" s="772"/>
      <c r="HF85" s="772"/>
      <c r="HG85" s="772"/>
      <c r="HH85" s="772"/>
      <c r="HI85" s="772"/>
      <c r="HJ85" s="772"/>
      <c r="HK85" s="772"/>
      <c r="HL85" s="772"/>
      <c r="HM85" s="772"/>
      <c r="HN85" s="772"/>
      <c r="HO85" s="772"/>
      <c r="HP85" s="772"/>
      <c r="HQ85" s="772"/>
      <c r="HR85" s="772"/>
      <c r="HS85" s="772"/>
      <c r="HT85" s="772"/>
      <c r="HU85" s="772"/>
      <c r="HV85" s="772"/>
      <c r="HW85" s="772"/>
      <c r="HX85" s="772"/>
      <c r="HY85" s="772"/>
      <c r="HZ85" s="772"/>
      <c r="IA85" s="772"/>
      <c r="IB85" s="772"/>
      <c r="IC85" s="772"/>
      <c r="ID85" s="772"/>
      <c r="IE85" s="772"/>
      <c r="IF85" s="772"/>
      <c r="IG85" s="772"/>
      <c r="IH85" s="772"/>
    </row>
    <row r="86" spans="1:242" s="734" customFormat="1" ht="12.75" customHeight="1">
      <c r="A86" s="727">
        <v>341005</v>
      </c>
      <c r="B86" s="728" t="s">
        <v>127</v>
      </c>
      <c r="C86" s="728" t="s">
        <v>1812</v>
      </c>
      <c r="D86" s="730">
        <v>84</v>
      </c>
      <c r="E86" s="728" t="s">
        <v>38</v>
      </c>
      <c r="F86" s="1263" t="s">
        <v>1813</v>
      </c>
      <c r="G86" s="732">
        <v>3</v>
      </c>
      <c r="H86" s="732">
        <v>1</v>
      </c>
      <c r="I86" s="733">
        <v>2</v>
      </c>
      <c r="J86" s="732" t="s">
        <v>237</v>
      </c>
      <c r="K86" s="1015"/>
      <c r="L86" s="1015"/>
      <c r="M86" s="1156"/>
      <c r="N86" s="1156"/>
      <c r="O86" s="1156"/>
      <c r="P86" s="1156"/>
      <c r="Q86" s="1156"/>
      <c r="R86" s="1157"/>
      <c r="S86" s="1158"/>
      <c r="T86" s="666"/>
      <c r="U86" s="666"/>
      <c r="V86" s="666"/>
      <c r="W86" s="666"/>
      <c r="X86" s="666"/>
      <c r="Y86" s="666"/>
      <c r="Z86" s="666"/>
      <c r="AA86" s="666"/>
      <c r="AB86" s="666"/>
      <c r="AC86" s="666"/>
      <c r="AD86" s="666"/>
      <c r="AE86" s="666"/>
      <c r="AF86" s="666"/>
      <c r="AG86" s="666"/>
      <c r="AH86" s="666"/>
      <c r="AI86" s="666"/>
      <c r="AJ86" s="666"/>
      <c r="AK86" s="666"/>
      <c r="AL86" s="666"/>
      <c r="AM86" s="666"/>
      <c r="AN86" s="666"/>
      <c r="AO86" s="666"/>
      <c r="AP86" s="666"/>
      <c r="AQ86" s="666"/>
      <c r="AR86" s="666"/>
      <c r="AS86" s="666"/>
      <c r="AT86" s="666"/>
      <c r="AU86" s="666"/>
      <c r="AV86" s="666"/>
      <c r="AW86" s="666"/>
      <c r="AX86" s="666"/>
      <c r="AY86" s="666"/>
      <c r="AZ86" s="666"/>
      <c r="BA86" s="666"/>
      <c r="BB86" s="666"/>
      <c r="BC86" s="666"/>
      <c r="BD86" s="666"/>
      <c r="BE86" s="666"/>
      <c r="BF86" s="666"/>
      <c r="BG86" s="666"/>
      <c r="BH86" s="666"/>
      <c r="BI86" s="666"/>
      <c r="BJ86" s="666"/>
      <c r="BK86" s="666"/>
      <c r="BL86" s="666"/>
      <c r="BM86" s="666"/>
      <c r="BN86" s="666"/>
      <c r="BO86" s="666"/>
      <c r="BP86" s="666"/>
      <c r="BQ86" s="666"/>
      <c r="BR86" s="666"/>
      <c r="BS86" s="666"/>
      <c r="BT86" s="666"/>
      <c r="BU86" s="666"/>
      <c r="BV86" s="666"/>
      <c r="BW86" s="666"/>
      <c r="BX86" s="666"/>
      <c r="BY86" s="666"/>
      <c r="BZ86" s="666"/>
      <c r="CA86" s="666"/>
      <c r="CB86" s="666"/>
      <c r="CC86" s="666"/>
      <c r="CD86" s="666"/>
      <c r="CE86" s="666"/>
      <c r="CF86" s="666"/>
      <c r="CG86" s="666"/>
      <c r="CH86" s="666"/>
      <c r="CI86" s="666"/>
      <c r="CJ86" s="666"/>
      <c r="CK86" s="666"/>
      <c r="CL86" s="666"/>
      <c r="CM86" s="666"/>
      <c r="CN86" s="666"/>
      <c r="CO86" s="666"/>
      <c r="CP86" s="666"/>
      <c r="CQ86" s="666"/>
      <c r="CR86" s="666"/>
      <c r="CS86" s="666"/>
      <c r="CT86" s="666"/>
      <c r="CU86" s="666"/>
      <c r="CV86" s="666"/>
      <c r="CW86" s="666"/>
      <c r="CX86" s="666"/>
      <c r="CY86" s="666"/>
      <c r="CZ86" s="666"/>
      <c r="DA86" s="666"/>
      <c r="DB86" s="666"/>
      <c r="DC86" s="666"/>
      <c r="DD86" s="666"/>
      <c r="DE86" s="666"/>
      <c r="DF86" s="666"/>
      <c r="DG86" s="666"/>
      <c r="DH86" s="666"/>
      <c r="DI86" s="666"/>
      <c r="DJ86" s="666"/>
      <c r="DK86" s="666"/>
      <c r="DL86" s="666"/>
      <c r="DM86" s="666"/>
      <c r="DN86" s="666"/>
      <c r="DO86" s="666"/>
      <c r="DP86" s="666"/>
      <c r="DQ86" s="666"/>
      <c r="DR86" s="666"/>
      <c r="DS86" s="666"/>
      <c r="DT86" s="666"/>
      <c r="DU86" s="666"/>
      <c r="DV86" s="666"/>
      <c r="DW86" s="666"/>
      <c r="DX86" s="666"/>
      <c r="DY86" s="666"/>
      <c r="DZ86" s="666"/>
      <c r="EA86" s="666"/>
      <c r="EB86" s="666"/>
      <c r="EC86" s="666"/>
      <c r="ED86" s="666"/>
      <c r="EE86" s="666"/>
      <c r="EF86" s="666"/>
      <c r="EG86" s="666"/>
      <c r="EH86" s="666"/>
      <c r="EI86" s="666"/>
      <c r="EJ86" s="666"/>
      <c r="EK86" s="666"/>
      <c r="EL86" s="666"/>
      <c r="EM86" s="666"/>
      <c r="EN86" s="666"/>
      <c r="EO86" s="666"/>
      <c r="EP86" s="666"/>
      <c r="EQ86" s="666"/>
      <c r="ER86" s="666"/>
      <c r="ES86" s="666"/>
      <c r="ET86" s="666"/>
      <c r="EU86" s="666"/>
      <c r="EV86" s="666"/>
      <c r="EW86" s="666"/>
      <c r="EX86" s="666"/>
      <c r="EY86" s="666"/>
      <c r="EZ86" s="666"/>
      <c r="FA86" s="666"/>
      <c r="FB86" s="666"/>
      <c r="FC86" s="666"/>
      <c r="FD86" s="666"/>
      <c r="FE86" s="666"/>
      <c r="FF86" s="666"/>
      <c r="FG86" s="666"/>
      <c r="FH86" s="666"/>
      <c r="FI86" s="666"/>
      <c r="FJ86" s="666"/>
      <c r="FK86" s="666"/>
      <c r="FL86" s="666"/>
      <c r="FM86" s="666"/>
      <c r="FN86" s="666"/>
      <c r="FO86" s="666"/>
      <c r="FP86" s="666"/>
      <c r="FQ86" s="666"/>
      <c r="FR86" s="666"/>
      <c r="FS86" s="666"/>
      <c r="FT86" s="666"/>
      <c r="FU86" s="666"/>
      <c r="FV86" s="666"/>
      <c r="FW86" s="666"/>
      <c r="FX86" s="666"/>
      <c r="FY86" s="666"/>
      <c r="FZ86" s="666"/>
      <c r="GA86" s="666"/>
      <c r="GB86" s="666"/>
      <c r="GC86" s="666"/>
      <c r="GD86" s="666"/>
      <c r="GE86" s="666"/>
      <c r="GF86" s="666"/>
      <c r="GG86" s="666"/>
      <c r="GH86" s="666"/>
      <c r="GI86" s="666"/>
      <c r="GJ86" s="666"/>
      <c r="GK86" s="666"/>
      <c r="GL86" s="666"/>
      <c r="GM86" s="666"/>
      <c r="GN86" s="666"/>
      <c r="GO86" s="666"/>
      <c r="GP86" s="666"/>
      <c r="GQ86" s="666"/>
      <c r="GR86" s="666"/>
      <c r="GS86" s="666"/>
      <c r="GT86" s="666"/>
      <c r="GU86" s="666"/>
      <c r="GV86" s="666"/>
      <c r="GW86" s="666"/>
      <c r="GX86" s="666"/>
      <c r="GY86" s="666"/>
      <c r="GZ86" s="666"/>
      <c r="HA86" s="666"/>
      <c r="HB86" s="666"/>
      <c r="HC86" s="666"/>
      <c r="HD86" s="666"/>
      <c r="HE86" s="666"/>
      <c r="HF86" s="666"/>
      <c r="HG86" s="666"/>
      <c r="HH86" s="666"/>
      <c r="HI86" s="666"/>
      <c r="HJ86" s="666"/>
      <c r="HK86" s="666"/>
      <c r="HL86" s="666"/>
      <c r="HM86" s="666"/>
      <c r="HN86" s="666"/>
      <c r="HO86" s="666"/>
      <c r="HP86" s="666"/>
      <c r="HQ86" s="666"/>
      <c r="HR86" s="666"/>
      <c r="HS86" s="666"/>
      <c r="HT86" s="666"/>
      <c r="HU86" s="666"/>
      <c r="HV86" s="666"/>
      <c r="HW86" s="666"/>
      <c r="HX86" s="666"/>
      <c r="HY86" s="666"/>
      <c r="HZ86" s="666"/>
      <c r="IA86" s="666"/>
      <c r="IB86" s="666"/>
      <c r="IC86" s="666"/>
      <c r="ID86" s="666"/>
      <c r="IE86" s="666"/>
      <c r="IF86" s="666"/>
      <c r="IG86" s="666"/>
      <c r="IH86" s="666"/>
    </row>
    <row r="87" spans="1:242" s="706" customFormat="1" ht="12.75" customHeight="1">
      <c r="A87" s="717"/>
      <c r="B87" s="718"/>
      <c r="C87" s="718" t="s">
        <v>1814</v>
      </c>
      <c r="D87" s="719"/>
      <c r="E87" s="718"/>
      <c r="F87" s="1264"/>
      <c r="G87" s="705"/>
      <c r="H87" s="705"/>
      <c r="I87" s="709"/>
      <c r="J87" s="705"/>
      <c r="K87" s="1014"/>
      <c r="L87" s="1014"/>
      <c r="M87" s="1150"/>
      <c r="N87" s="1150"/>
      <c r="O87" s="1150"/>
      <c r="P87" s="1150"/>
      <c r="Q87" s="1150"/>
      <c r="R87" s="1151"/>
      <c r="S87" s="1152"/>
      <c r="T87" s="666"/>
      <c r="U87" s="666"/>
      <c r="V87" s="666"/>
      <c r="W87" s="666"/>
      <c r="X87" s="666"/>
      <c r="Y87" s="666"/>
      <c r="Z87" s="666"/>
      <c r="AA87" s="666"/>
      <c r="AB87" s="666"/>
      <c r="AC87" s="666"/>
      <c r="AD87" s="666"/>
      <c r="AE87" s="666"/>
      <c r="AF87" s="666"/>
      <c r="AG87" s="666"/>
      <c r="AH87" s="666"/>
      <c r="AI87" s="666"/>
      <c r="AJ87" s="666"/>
      <c r="AK87" s="666"/>
      <c r="AL87" s="666"/>
      <c r="AM87" s="666"/>
      <c r="AN87" s="666"/>
      <c r="AO87" s="666"/>
      <c r="AP87" s="666"/>
      <c r="AQ87" s="666"/>
      <c r="AR87" s="666"/>
      <c r="AS87" s="666"/>
      <c r="AT87" s="666"/>
      <c r="AU87" s="666"/>
      <c r="AV87" s="666"/>
      <c r="AW87" s="666"/>
      <c r="AX87" s="666"/>
      <c r="AY87" s="666"/>
      <c r="AZ87" s="666"/>
      <c r="BA87" s="666"/>
      <c r="BB87" s="666"/>
      <c r="BC87" s="666"/>
      <c r="BD87" s="666"/>
      <c r="BE87" s="666"/>
      <c r="BF87" s="666"/>
      <c r="BG87" s="666"/>
      <c r="BH87" s="666"/>
      <c r="BI87" s="666"/>
      <c r="BJ87" s="666"/>
      <c r="BK87" s="666"/>
      <c r="BL87" s="666"/>
      <c r="BM87" s="666"/>
      <c r="BN87" s="666"/>
      <c r="BO87" s="666"/>
      <c r="BP87" s="666"/>
      <c r="BQ87" s="666"/>
      <c r="BR87" s="666"/>
      <c r="BS87" s="666"/>
      <c r="BT87" s="666"/>
      <c r="BU87" s="666"/>
      <c r="BV87" s="666"/>
      <c r="BW87" s="666"/>
      <c r="BX87" s="666"/>
      <c r="BY87" s="666"/>
      <c r="BZ87" s="666"/>
      <c r="CA87" s="666"/>
      <c r="CB87" s="666"/>
      <c r="CC87" s="666"/>
      <c r="CD87" s="666"/>
      <c r="CE87" s="666"/>
      <c r="CF87" s="666"/>
      <c r="CG87" s="666"/>
      <c r="CH87" s="666"/>
      <c r="CI87" s="666"/>
      <c r="CJ87" s="666"/>
      <c r="CK87" s="666"/>
      <c r="CL87" s="666"/>
      <c r="CM87" s="666"/>
      <c r="CN87" s="666"/>
      <c r="CO87" s="666"/>
      <c r="CP87" s="666"/>
      <c r="CQ87" s="666"/>
      <c r="CR87" s="666"/>
      <c r="CS87" s="666"/>
      <c r="CT87" s="666"/>
      <c r="CU87" s="666"/>
      <c r="CV87" s="666"/>
      <c r="CW87" s="666"/>
      <c r="CX87" s="666"/>
      <c r="CY87" s="666"/>
      <c r="CZ87" s="666"/>
      <c r="DA87" s="666"/>
      <c r="DB87" s="666"/>
      <c r="DC87" s="666"/>
      <c r="DD87" s="666"/>
      <c r="DE87" s="666"/>
      <c r="DF87" s="666"/>
      <c r="DG87" s="666"/>
      <c r="DH87" s="666"/>
      <c r="DI87" s="666"/>
      <c r="DJ87" s="666"/>
      <c r="DK87" s="666"/>
      <c r="DL87" s="666"/>
      <c r="DM87" s="666"/>
      <c r="DN87" s="666"/>
      <c r="DO87" s="666"/>
      <c r="DP87" s="666"/>
      <c r="DQ87" s="666"/>
      <c r="DR87" s="666"/>
      <c r="DS87" s="666"/>
      <c r="DT87" s="666"/>
      <c r="DU87" s="666"/>
      <c r="DV87" s="666"/>
      <c r="DW87" s="666"/>
      <c r="DX87" s="666"/>
      <c r="DY87" s="666"/>
      <c r="DZ87" s="666"/>
      <c r="EA87" s="666"/>
      <c r="EB87" s="666"/>
      <c r="EC87" s="666"/>
      <c r="ED87" s="666"/>
      <c r="EE87" s="666"/>
      <c r="EF87" s="666"/>
      <c r="EG87" s="666"/>
      <c r="EH87" s="666"/>
      <c r="EI87" s="666"/>
      <c r="EJ87" s="666"/>
      <c r="EK87" s="666"/>
      <c r="EL87" s="666"/>
      <c r="EM87" s="666"/>
      <c r="EN87" s="666"/>
      <c r="EO87" s="666"/>
      <c r="EP87" s="666"/>
      <c r="EQ87" s="666"/>
      <c r="ER87" s="666"/>
      <c r="ES87" s="666"/>
      <c r="ET87" s="666"/>
      <c r="EU87" s="666"/>
      <c r="EV87" s="666"/>
      <c r="EW87" s="666"/>
      <c r="EX87" s="666"/>
      <c r="EY87" s="666"/>
      <c r="EZ87" s="666"/>
      <c r="FA87" s="666"/>
      <c r="FB87" s="666"/>
      <c r="FC87" s="666"/>
      <c r="FD87" s="666"/>
      <c r="FE87" s="666"/>
      <c r="FF87" s="666"/>
      <c r="FG87" s="666"/>
      <c r="FH87" s="666"/>
      <c r="FI87" s="666"/>
      <c r="FJ87" s="666"/>
      <c r="FK87" s="666"/>
      <c r="FL87" s="666"/>
      <c r="FM87" s="666"/>
      <c r="FN87" s="666"/>
      <c r="FO87" s="666"/>
      <c r="FP87" s="666"/>
      <c r="FQ87" s="666"/>
      <c r="FR87" s="666"/>
      <c r="FS87" s="666"/>
      <c r="FT87" s="666"/>
      <c r="FU87" s="666"/>
      <c r="FV87" s="666"/>
      <c r="FW87" s="666"/>
      <c r="FX87" s="666"/>
      <c r="FY87" s="666"/>
      <c r="FZ87" s="666"/>
      <c r="GA87" s="666"/>
      <c r="GB87" s="666"/>
      <c r="GC87" s="666"/>
      <c r="GD87" s="666"/>
      <c r="GE87" s="666"/>
      <c r="GF87" s="666"/>
      <c r="GG87" s="666"/>
      <c r="GH87" s="666"/>
      <c r="GI87" s="666"/>
      <c r="GJ87" s="666"/>
      <c r="GK87" s="666"/>
      <c r="GL87" s="666"/>
      <c r="GM87" s="666"/>
      <c r="GN87" s="666"/>
      <c r="GO87" s="666"/>
      <c r="GP87" s="666"/>
      <c r="GQ87" s="666"/>
      <c r="GR87" s="666"/>
      <c r="GS87" s="666"/>
      <c r="GT87" s="666"/>
      <c r="GU87" s="666"/>
      <c r="GV87" s="666"/>
      <c r="GW87" s="666"/>
      <c r="GX87" s="666"/>
      <c r="GY87" s="666"/>
      <c r="GZ87" s="666"/>
      <c r="HA87" s="666"/>
      <c r="HB87" s="666"/>
      <c r="HC87" s="666"/>
      <c r="HD87" s="666"/>
      <c r="HE87" s="666"/>
      <c r="HF87" s="666"/>
      <c r="HG87" s="666"/>
      <c r="HH87" s="666"/>
      <c r="HI87" s="666"/>
      <c r="HJ87" s="666"/>
      <c r="HK87" s="666"/>
      <c r="HL87" s="666"/>
      <c r="HM87" s="666"/>
      <c r="HN87" s="666"/>
      <c r="HO87" s="666"/>
      <c r="HP87" s="666"/>
      <c r="HQ87" s="666"/>
      <c r="HR87" s="666"/>
      <c r="HS87" s="666"/>
      <c r="HT87" s="666"/>
      <c r="HU87" s="666"/>
      <c r="HV87" s="666"/>
      <c r="HW87" s="666"/>
      <c r="HX87" s="666"/>
      <c r="HY87" s="666"/>
      <c r="HZ87" s="666"/>
      <c r="IA87" s="666"/>
      <c r="IB87" s="666"/>
      <c r="IC87" s="666"/>
      <c r="ID87" s="666"/>
      <c r="IE87" s="666"/>
      <c r="IF87" s="666"/>
      <c r="IG87" s="666"/>
      <c r="IH87" s="666"/>
    </row>
    <row r="88" spans="1:242" s="706" customFormat="1" ht="12.75" customHeight="1">
      <c r="A88" s="717"/>
      <c r="B88" s="718"/>
      <c r="C88" s="718" t="s">
        <v>1815</v>
      </c>
      <c r="D88" s="719"/>
      <c r="E88" s="718"/>
      <c r="F88" s="1265"/>
      <c r="G88" s="705"/>
      <c r="H88" s="705"/>
      <c r="I88" s="709"/>
      <c r="J88" s="705"/>
      <c r="K88" s="1014"/>
      <c r="L88" s="1014"/>
      <c r="M88" s="1150"/>
      <c r="N88" s="1150"/>
      <c r="O88" s="1150"/>
      <c r="P88" s="1150"/>
      <c r="Q88" s="1150"/>
      <c r="R88" s="1151"/>
      <c r="S88" s="1152"/>
      <c r="T88" s="666"/>
      <c r="U88" s="666"/>
      <c r="V88" s="666"/>
      <c r="W88" s="666"/>
      <c r="X88" s="666"/>
      <c r="Y88" s="666"/>
      <c r="Z88" s="666"/>
      <c r="AA88" s="666"/>
      <c r="AB88" s="666"/>
      <c r="AC88" s="666"/>
      <c r="AD88" s="666"/>
      <c r="AE88" s="666"/>
      <c r="AF88" s="666"/>
      <c r="AG88" s="666"/>
      <c r="AH88" s="666"/>
      <c r="AI88" s="666"/>
      <c r="AJ88" s="666"/>
      <c r="AK88" s="666"/>
      <c r="AL88" s="666"/>
      <c r="AM88" s="666"/>
      <c r="AN88" s="666"/>
      <c r="AO88" s="666"/>
      <c r="AP88" s="666"/>
      <c r="AQ88" s="666"/>
      <c r="AR88" s="666"/>
      <c r="AS88" s="666"/>
      <c r="AT88" s="666"/>
      <c r="AU88" s="666"/>
      <c r="AV88" s="666"/>
      <c r="AW88" s="666"/>
      <c r="AX88" s="666"/>
      <c r="AY88" s="666"/>
      <c r="AZ88" s="666"/>
      <c r="BA88" s="666"/>
      <c r="BB88" s="666"/>
      <c r="BC88" s="666"/>
      <c r="BD88" s="666"/>
      <c r="BE88" s="666"/>
      <c r="BF88" s="666"/>
      <c r="BG88" s="666"/>
      <c r="BH88" s="666"/>
      <c r="BI88" s="666"/>
      <c r="BJ88" s="666"/>
      <c r="BK88" s="666"/>
      <c r="BL88" s="666"/>
      <c r="BM88" s="666"/>
      <c r="BN88" s="666"/>
      <c r="BO88" s="666"/>
      <c r="BP88" s="666"/>
      <c r="BQ88" s="666"/>
      <c r="BR88" s="666"/>
      <c r="BS88" s="666"/>
      <c r="BT88" s="666"/>
      <c r="BU88" s="666"/>
      <c r="BV88" s="666"/>
      <c r="BW88" s="666"/>
      <c r="BX88" s="666"/>
      <c r="BY88" s="666"/>
      <c r="BZ88" s="666"/>
      <c r="CA88" s="666"/>
      <c r="CB88" s="666"/>
      <c r="CC88" s="666"/>
      <c r="CD88" s="666"/>
      <c r="CE88" s="666"/>
      <c r="CF88" s="666"/>
      <c r="CG88" s="666"/>
      <c r="CH88" s="666"/>
      <c r="CI88" s="666"/>
      <c r="CJ88" s="666"/>
      <c r="CK88" s="666"/>
      <c r="CL88" s="666"/>
      <c r="CM88" s="666"/>
      <c r="CN88" s="666"/>
      <c r="CO88" s="666"/>
      <c r="CP88" s="666"/>
      <c r="CQ88" s="666"/>
      <c r="CR88" s="666"/>
      <c r="CS88" s="666"/>
      <c r="CT88" s="666"/>
      <c r="CU88" s="666"/>
      <c r="CV88" s="666"/>
      <c r="CW88" s="666"/>
      <c r="CX88" s="666"/>
      <c r="CY88" s="666"/>
      <c r="CZ88" s="666"/>
      <c r="DA88" s="666"/>
      <c r="DB88" s="666"/>
      <c r="DC88" s="666"/>
      <c r="DD88" s="666"/>
      <c r="DE88" s="666"/>
      <c r="DF88" s="666"/>
      <c r="DG88" s="666"/>
      <c r="DH88" s="666"/>
      <c r="DI88" s="666"/>
      <c r="DJ88" s="666"/>
      <c r="DK88" s="666"/>
      <c r="DL88" s="666"/>
      <c r="DM88" s="666"/>
      <c r="DN88" s="666"/>
      <c r="DO88" s="666"/>
      <c r="DP88" s="666"/>
      <c r="DQ88" s="666"/>
      <c r="DR88" s="666"/>
      <c r="DS88" s="666"/>
      <c r="DT88" s="666"/>
      <c r="DU88" s="666"/>
      <c r="DV88" s="666"/>
      <c r="DW88" s="666"/>
      <c r="DX88" s="666"/>
      <c r="DY88" s="666"/>
      <c r="DZ88" s="666"/>
      <c r="EA88" s="666"/>
      <c r="EB88" s="666"/>
      <c r="EC88" s="666"/>
      <c r="ED88" s="666"/>
      <c r="EE88" s="666"/>
      <c r="EF88" s="666"/>
      <c r="EG88" s="666"/>
      <c r="EH88" s="666"/>
      <c r="EI88" s="666"/>
      <c r="EJ88" s="666"/>
      <c r="EK88" s="666"/>
      <c r="EL88" s="666"/>
      <c r="EM88" s="666"/>
      <c r="EN88" s="666"/>
      <c r="EO88" s="666"/>
      <c r="EP88" s="666"/>
      <c r="EQ88" s="666"/>
      <c r="ER88" s="666"/>
      <c r="ES88" s="666"/>
      <c r="ET88" s="666"/>
      <c r="EU88" s="666"/>
      <c r="EV88" s="666"/>
      <c r="EW88" s="666"/>
      <c r="EX88" s="666"/>
      <c r="EY88" s="666"/>
      <c r="EZ88" s="666"/>
      <c r="FA88" s="666"/>
      <c r="FB88" s="666"/>
      <c r="FC88" s="666"/>
      <c r="FD88" s="666"/>
      <c r="FE88" s="666"/>
      <c r="FF88" s="666"/>
      <c r="FG88" s="666"/>
      <c r="FH88" s="666"/>
      <c r="FI88" s="666"/>
      <c r="FJ88" s="666"/>
      <c r="FK88" s="666"/>
      <c r="FL88" s="666"/>
      <c r="FM88" s="666"/>
      <c r="FN88" s="666"/>
      <c r="FO88" s="666"/>
      <c r="FP88" s="666"/>
      <c r="FQ88" s="666"/>
      <c r="FR88" s="666"/>
      <c r="FS88" s="666"/>
      <c r="FT88" s="666"/>
      <c r="FU88" s="666"/>
      <c r="FV88" s="666"/>
      <c r="FW88" s="666"/>
      <c r="FX88" s="666"/>
      <c r="FY88" s="666"/>
      <c r="FZ88" s="666"/>
      <c r="GA88" s="666"/>
      <c r="GB88" s="666"/>
      <c r="GC88" s="666"/>
      <c r="GD88" s="666"/>
      <c r="GE88" s="666"/>
      <c r="GF88" s="666"/>
      <c r="GG88" s="666"/>
      <c r="GH88" s="666"/>
      <c r="GI88" s="666"/>
      <c r="GJ88" s="666"/>
      <c r="GK88" s="666"/>
      <c r="GL88" s="666"/>
      <c r="GM88" s="666"/>
      <c r="GN88" s="666"/>
      <c r="GO88" s="666"/>
      <c r="GP88" s="666"/>
      <c r="GQ88" s="666"/>
      <c r="GR88" s="666"/>
      <c r="GS88" s="666"/>
      <c r="GT88" s="666"/>
      <c r="GU88" s="666"/>
      <c r="GV88" s="666"/>
      <c r="GW88" s="666"/>
      <c r="GX88" s="666"/>
      <c r="GY88" s="666"/>
      <c r="GZ88" s="666"/>
      <c r="HA88" s="666"/>
      <c r="HB88" s="666"/>
      <c r="HC88" s="666"/>
      <c r="HD88" s="666"/>
      <c r="HE88" s="666"/>
      <c r="HF88" s="666"/>
      <c r="HG88" s="666"/>
      <c r="HH88" s="666"/>
      <c r="HI88" s="666"/>
      <c r="HJ88" s="666"/>
      <c r="HK88" s="666"/>
      <c r="HL88" s="666"/>
      <c r="HM88" s="666"/>
      <c r="HN88" s="666"/>
      <c r="HO88" s="666"/>
      <c r="HP88" s="666"/>
      <c r="HQ88" s="666"/>
      <c r="HR88" s="666"/>
      <c r="HS88" s="666"/>
      <c r="HT88" s="666"/>
      <c r="HU88" s="666"/>
      <c r="HV88" s="666"/>
      <c r="HW88" s="666"/>
      <c r="HX88" s="666"/>
      <c r="HY88" s="666"/>
      <c r="HZ88" s="666"/>
      <c r="IA88" s="666"/>
      <c r="IB88" s="666"/>
      <c r="IC88" s="666"/>
      <c r="ID88" s="666"/>
      <c r="IE88" s="666"/>
      <c r="IF88" s="666"/>
      <c r="IG88" s="666"/>
      <c r="IH88" s="666"/>
    </row>
    <row r="89" spans="1:242" s="734" customFormat="1" ht="12.75" customHeight="1">
      <c r="A89" s="727">
        <v>342005</v>
      </c>
      <c r="B89" s="728" t="s">
        <v>1816</v>
      </c>
      <c r="C89" s="728" t="s">
        <v>1817</v>
      </c>
      <c r="D89" s="730">
        <v>20</v>
      </c>
      <c r="E89" s="728" t="s">
        <v>39</v>
      </c>
      <c r="F89" s="460" t="s">
        <v>1818</v>
      </c>
      <c r="G89" s="732">
        <v>3</v>
      </c>
      <c r="H89" s="732">
        <v>1</v>
      </c>
      <c r="I89" s="733">
        <v>2</v>
      </c>
      <c r="J89" s="740" t="s">
        <v>237</v>
      </c>
      <c r="K89" s="1016"/>
      <c r="L89" s="1016"/>
      <c r="M89" s="1159"/>
      <c r="N89" s="1159"/>
      <c r="O89" s="1159"/>
      <c r="P89" s="1159"/>
      <c r="Q89" s="1159"/>
      <c r="R89" s="1160"/>
      <c r="S89" s="1161"/>
      <c r="T89" s="666"/>
      <c r="U89" s="666"/>
      <c r="V89" s="666"/>
      <c r="W89" s="666"/>
      <c r="X89" s="666"/>
      <c r="Y89" s="666"/>
      <c r="Z89" s="666"/>
      <c r="AA89" s="666"/>
      <c r="AB89" s="666"/>
      <c r="AC89" s="666"/>
      <c r="AD89" s="666"/>
      <c r="AE89" s="666"/>
      <c r="AF89" s="666"/>
      <c r="AG89" s="666"/>
      <c r="AH89" s="666"/>
      <c r="AI89" s="666"/>
      <c r="AJ89" s="666"/>
      <c r="AK89" s="666"/>
      <c r="AL89" s="666"/>
      <c r="AM89" s="666"/>
      <c r="AN89" s="666"/>
      <c r="AO89" s="666"/>
      <c r="AP89" s="666"/>
      <c r="AQ89" s="666"/>
      <c r="AR89" s="666"/>
      <c r="AS89" s="666"/>
      <c r="AT89" s="666"/>
      <c r="AU89" s="666"/>
      <c r="AV89" s="666"/>
      <c r="AW89" s="666"/>
      <c r="AX89" s="666"/>
      <c r="AY89" s="666"/>
      <c r="AZ89" s="666"/>
      <c r="BA89" s="666"/>
      <c r="BB89" s="666"/>
      <c r="BC89" s="666"/>
      <c r="BD89" s="666"/>
      <c r="BE89" s="666"/>
      <c r="BF89" s="666"/>
      <c r="BG89" s="666"/>
      <c r="BH89" s="666"/>
      <c r="BI89" s="666"/>
      <c r="BJ89" s="666"/>
      <c r="BK89" s="666"/>
      <c r="BL89" s="666"/>
      <c r="BM89" s="666"/>
      <c r="BN89" s="666"/>
      <c r="BO89" s="666"/>
      <c r="BP89" s="666"/>
      <c r="BQ89" s="666"/>
      <c r="BR89" s="666"/>
      <c r="BS89" s="666"/>
      <c r="BT89" s="666"/>
      <c r="BU89" s="666"/>
      <c r="BV89" s="666"/>
      <c r="BW89" s="666"/>
      <c r="BX89" s="666"/>
      <c r="BY89" s="666"/>
      <c r="BZ89" s="666"/>
      <c r="CA89" s="666"/>
      <c r="CB89" s="666"/>
      <c r="CC89" s="666"/>
      <c r="CD89" s="666"/>
      <c r="CE89" s="666"/>
      <c r="CF89" s="666"/>
      <c r="CG89" s="666"/>
      <c r="CH89" s="666"/>
      <c r="CI89" s="666"/>
      <c r="CJ89" s="666"/>
      <c r="CK89" s="666"/>
      <c r="CL89" s="666"/>
      <c r="CM89" s="666"/>
      <c r="CN89" s="666"/>
      <c r="CO89" s="666"/>
      <c r="CP89" s="666"/>
      <c r="CQ89" s="666"/>
      <c r="CR89" s="666"/>
      <c r="CS89" s="666"/>
      <c r="CT89" s="666"/>
      <c r="CU89" s="666"/>
      <c r="CV89" s="666"/>
      <c r="CW89" s="666"/>
      <c r="CX89" s="666"/>
      <c r="CY89" s="666"/>
      <c r="CZ89" s="666"/>
      <c r="DA89" s="666"/>
      <c r="DB89" s="666"/>
      <c r="DC89" s="666"/>
      <c r="DD89" s="666"/>
      <c r="DE89" s="666"/>
      <c r="DF89" s="666"/>
      <c r="DG89" s="666"/>
      <c r="DH89" s="666"/>
      <c r="DI89" s="666"/>
      <c r="DJ89" s="666"/>
      <c r="DK89" s="666"/>
      <c r="DL89" s="666"/>
      <c r="DM89" s="666"/>
      <c r="DN89" s="666"/>
      <c r="DO89" s="666"/>
      <c r="DP89" s="666"/>
      <c r="DQ89" s="666"/>
      <c r="DR89" s="666"/>
      <c r="DS89" s="666"/>
      <c r="DT89" s="666"/>
      <c r="DU89" s="666"/>
      <c r="DV89" s="666"/>
      <c r="DW89" s="666"/>
      <c r="DX89" s="666"/>
      <c r="DY89" s="666"/>
      <c r="DZ89" s="666"/>
      <c r="EA89" s="666"/>
      <c r="EB89" s="666"/>
      <c r="EC89" s="666"/>
      <c r="ED89" s="666"/>
      <c r="EE89" s="666"/>
      <c r="EF89" s="666"/>
      <c r="EG89" s="666"/>
      <c r="EH89" s="666"/>
      <c r="EI89" s="666"/>
      <c r="EJ89" s="666"/>
      <c r="EK89" s="666"/>
      <c r="EL89" s="666"/>
      <c r="EM89" s="666"/>
      <c r="EN89" s="666"/>
      <c r="EO89" s="666"/>
      <c r="EP89" s="666"/>
      <c r="EQ89" s="666"/>
      <c r="ER89" s="666"/>
      <c r="ES89" s="666"/>
      <c r="ET89" s="666"/>
      <c r="EU89" s="666"/>
      <c r="EV89" s="666"/>
      <c r="EW89" s="666"/>
      <c r="EX89" s="666"/>
      <c r="EY89" s="666"/>
      <c r="EZ89" s="666"/>
      <c r="FA89" s="666"/>
      <c r="FB89" s="666"/>
      <c r="FC89" s="666"/>
      <c r="FD89" s="666"/>
      <c r="FE89" s="666"/>
      <c r="FF89" s="666"/>
      <c r="FG89" s="666"/>
      <c r="FH89" s="666"/>
      <c r="FI89" s="666"/>
      <c r="FJ89" s="666"/>
      <c r="FK89" s="666"/>
      <c r="FL89" s="666"/>
      <c r="FM89" s="666"/>
      <c r="FN89" s="666"/>
      <c r="FO89" s="666"/>
      <c r="FP89" s="666"/>
      <c r="FQ89" s="666"/>
      <c r="FR89" s="666"/>
      <c r="FS89" s="666"/>
      <c r="FT89" s="666"/>
      <c r="FU89" s="666"/>
      <c r="FV89" s="666"/>
      <c r="FW89" s="666"/>
      <c r="FX89" s="666"/>
      <c r="FY89" s="666"/>
      <c r="FZ89" s="666"/>
      <c r="GA89" s="666"/>
      <c r="GB89" s="666"/>
      <c r="GC89" s="666"/>
      <c r="GD89" s="666"/>
      <c r="GE89" s="666"/>
      <c r="GF89" s="666"/>
      <c r="GG89" s="666"/>
      <c r="GH89" s="666"/>
      <c r="GI89" s="666"/>
      <c r="GJ89" s="666"/>
      <c r="GK89" s="666"/>
      <c r="GL89" s="666"/>
      <c r="GM89" s="666"/>
      <c r="GN89" s="666"/>
      <c r="GO89" s="666"/>
      <c r="GP89" s="666"/>
      <c r="GQ89" s="666"/>
      <c r="GR89" s="666"/>
      <c r="GS89" s="666"/>
      <c r="GT89" s="666"/>
      <c r="GU89" s="666"/>
      <c r="GV89" s="666"/>
      <c r="GW89" s="666"/>
      <c r="GX89" s="666"/>
      <c r="GY89" s="666"/>
      <c r="GZ89" s="666"/>
      <c r="HA89" s="666"/>
      <c r="HB89" s="666"/>
      <c r="HC89" s="666"/>
      <c r="HD89" s="666"/>
      <c r="HE89" s="666"/>
      <c r="HF89" s="666"/>
      <c r="HG89" s="666"/>
      <c r="HH89" s="666"/>
      <c r="HI89" s="666"/>
      <c r="HJ89" s="666"/>
      <c r="HK89" s="666"/>
      <c r="HL89" s="666"/>
      <c r="HM89" s="666"/>
      <c r="HN89" s="666"/>
      <c r="HO89" s="666"/>
      <c r="HP89" s="666"/>
      <c r="HQ89" s="666"/>
      <c r="HR89" s="666"/>
      <c r="HS89" s="666"/>
      <c r="HT89" s="666"/>
      <c r="HU89" s="666"/>
      <c r="HV89" s="666"/>
      <c r="HW89" s="666"/>
      <c r="HX89" s="666"/>
      <c r="HY89" s="666"/>
      <c r="HZ89" s="666"/>
      <c r="IA89" s="666"/>
      <c r="IB89" s="666"/>
      <c r="IC89" s="666"/>
      <c r="ID89" s="666"/>
      <c r="IE89" s="666"/>
      <c r="IF89" s="666"/>
      <c r="IG89" s="666"/>
      <c r="IH89" s="666"/>
    </row>
    <row r="90" spans="1:242" s="742" customFormat="1" ht="12.75" customHeight="1">
      <c r="A90" s="727"/>
      <c r="B90" s="728" t="s">
        <v>41</v>
      </c>
      <c r="C90" s="728" t="s">
        <v>1819</v>
      </c>
      <c r="D90" s="730">
        <v>10</v>
      </c>
      <c r="E90" s="728" t="s">
        <v>38</v>
      </c>
      <c r="F90" s="460" t="s">
        <v>1800</v>
      </c>
      <c r="G90" s="732">
        <v>3</v>
      </c>
      <c r="H90" s="732">
        <v>1</v>
      </c>
      <c r="I90" s="733">
        <v>1</v>
      </c>
      <c r="J90" s="732"/>
      <c r="K90" s="1015"/>
      <c r="L90" s="1015"/>
      <c r="M90" s="1156"/>
      <c r="N90" s="1156"/>
      <c r="O90" s="1156"/>
      <c r="P90" s="1156"/>
      <c r="Q90" s="1156"/>
      <c r="R90" s="1157"/>
      <c r="S90" s="1158"/>
      <c r="T90" s="666"/>
      <c r="U90" s="666"/>
      <c r="V90" s="666"/>
      <c r="W90" s="666"/>
      <c r="X90" s="666"/>
      <c r="Y90" s="666"/>
      <c r="Z90" s="666"/>
      <c r="AA90" s="666"/>
      <c r="AB90" s="666"/>
      <c r="AC90" s="666"/>
      <c r="AD90" s="666"/>
      <c r="AE90" s="666"/>
      <c r="AF90" s="666"/>
      <c r="AG90" s="666"/>
      <c r="AH90" s="666"/>
      <c r="AI90" s="666"/>
      <c r="AJ90" s="666"/>
      <c r="AK90" s="666"/>
      <c r="AL90" s="666"/>
      <c r="AM90" s="666"/>
      <c r="AN90" s="666"/>
      <c r="AO90" s="666"/>
      <c r="AP90" s="666"/>
      <c r="AQ90" s="666"/>
      <c r="AR90" s="666"/>
      <c r="AS90" s="666"/>
      <c r="AT90" s="666"/>
      <c r="AU90" s="666"/>
      <c r="AV90" s="666"/>
      <c r="AW90" s="666"/>
      <c r="AX90" s="666"/>
      <c r="AY90" s="666"/>
      <c r="AZ90" s="666"/>
      <c r="BA90" s="666"/>
      <c r="BB90" s="666"/>
      <c r="BC90" s="666"/>
      <c r="BD90" s="666"/>
      <c r="BE90" s="666"/>
      <c r="BF90" s="666"/>
      <c r="BG90" s="666"/>
      <c r="BH90" s="666"/>
      <c r="BI90" s="666"/>
      <c r="BJ90" s="666"/>
      <c r="BK90" s="666"/>
      <c r="BL90" s="666"/>
      <c r="BM90" s="666"/>
      <c r="BN90" s="666"/>
      <c r="BO90" s="666"/>
      <c r="BP90" s="666"/>
      <c r="BQ90" s="666"/>
      <c r="BR90" s="666"/>
      <c r="BS90" s="666"/>
      <c r="BT90" s="666"/>
      <c r="BU90" s="666"/>
      <c r="BV90" s="666"/>
      <c r="BW90" s="666"/>
      <c r="BX90" s="666"/>
      <c r="BY90" s="666"/>
      <c r="BZ90" s="666"/>
      <c r="CA90" s="666"/>
      <c r="CB90" s="666"/>
      <c r="CC90" s="666"/>
      <c r="CD90" s="666"/>
      <c r="CE90" s="666"/>
      <c r="CF90" s="666"/>
      <c r="CG90" s="666"/>
      <c r="CH90" s="666"/>
      <c r="CI90" s="666"/>
      <c r="CJ90" s="666"/>
      <c r="CK90" s="666"/>
      <c r="CL90" s="666"/>
      <c r="CM90" s="666"/>
      <c r="CN90" s="666"/>
      <c r="CO90" s="666"/>
      <c r="CP90" s="666"/>
      <c r="CQ90" s="666"/>
      <c r="CR90" s="666"/>
      <c r="CS90" s="666"/>
      <c r="CT90" s="666"/>
      <c r="CU90" s="666"/>
      <c r="CV90" s="666"/>
      <c r="CW90" s="666"/>
      <c r="CX90" s="666"/>
      <c r="CY90" s="666"/>
      <c r="CZ90" s="666"/>
      <c r="DA90" s="666"/>
      <c r="DB90" s="666"/>
      <c r="DC90" s="666"/>
      <c r="DD90" s="666"/>
      <c r="DE90" s="666"/>
      <c r="DF90" s="666"/>
      <c r="DG90" s="666"/>
      <c r="DH90" s="666"/>
      <c r="DI90" s="666"/>
      <c r="DJ90" s="666"/>
      <c r="DK90" s="666"/>
      <c r="DL90" s="666"/>
      <c r="DM90" s="666"/>
      <c r="DN90" s="666"/>
      <c r="DO90" s="666"/>
      <c r="DP90" s="666"/>
      <c r="DQ90" s="666"/>
      <c r="DR90" s="666"/>
      <c r="DS90" s="666"/>
      <c r="DT90" s="666"/>
      <c r="DU90" s="666"/>
      <c r="DV90" s="666"/>
      <c r="DW90" s="666"/>
      <c r="DX90" s="666"/>
      <c r="DY90" s="666"/>
      <c r="DZ90" s="666"/>
      <c r="EA90" s="666"/>
      <c r="EB90" s="666"/>
      <c r="EC90" s="666"/>
      <c r="ED90" s="666"/>
      <c r="EE90" s="666"/>
      <c r="EF90" s="666"/>
      <c r="EG90" s="666"/>
      <c r="EH90" s="666"/>
      <c r="EI90" s="666"/>
      <c r="EJ90" s="666"/>
      <c r="EK90" s="666"/>
      <c r="EL90" s="666"/>
      <c r="EM90" s="666"/>
      <c r="EN90" s="666"/>
      <c r="EO90" s="666"/>
      <c r="EP90" s="666"/>
      <c r="EQ90" s="666"/>
      <c r="ER90" s="666"/>
      <c r="ES90" s="666"/>
      <c r="ET90" s="666"/>
      <c r="EU90" s="666"/>
      <c r="EV90" s="666"/>
      <c r="EW90" s="666"/>
      <c r="EX90" s="666"/>
      <c r="EY90" s="666"/>
      <c r="EZ90" s="666"/>
      <c r="FA90" s="666"/>
      <c r="FB90" s="666"/>
      <c r="FC90" s="666"/>
      <c r="FD90" s="666"/>
      <c r="FE90" s="666"/>
      <c r="FF90" s="666"/>
      <c r="FG90" s="666"/>
      <c r="FH90" s="666"/>
      <c r="FI90" s="666"/>
      <c r="FJ90" s="666"/>
      <c r="FK90" s="666"/>
      <c r="FL90" s="666"/>
      <c r="FM90" s="666"/>
      <c r="FN90" s="666"/>
      <c r="FO90" s="666"/>
      <c r="FP90" s="666"/>
      <c r="FQ90" s="666"/>
      <c r="FR90" s="666"/>
      <c r="FS90" s="666"/>
      <c r="FT90" s="666"/>
      <c r="FU90" s="666"/>
      <c r="FV90" s="666"/>
      <c r="FW90" s="666"/>
      <c r="FX90" s="666"/>
      <c r="FY90" s="666"/>
      <c r="FZ90" s="666"/>
      <c r="GA90" s="666"/>
      <c r="GB90" s="666"/>
      <c r="GC90" s="666"/>
      <c r="GD90" s="666"/>
      <c r="GE90" s="666"/>
      <c r="GF90" s="666"/>
      <c r="GG90" s="666"/>
      <c r="GH90" s="666"/>
      <c r="GI90" s="666"/>
      <c r="GJ90" s="666"/>
      <c r="GK90" s="666"/>
      <c r="GL90" s="666"/>
      <c r="GM90" s="666"/>
      <c r="GN90" s="666"/>
      <c r="GO90" s="666"/>
      <c r="GP90" s="666"/>
      <c r="GQ90" s="666"/>
      <c r="GR90" s="666"/>
      <c r="GS90" s="666"/>
      <c r="GT90" s="666"/>
      <c r="GU90" s="666"/>
      <c r="GV90" s="666"/>
      <c r="GW90" s="666"/>
      <c r="GX90" s="666"/>
      <c r="GY90" s="666"/>
      <c r="GZ90" s="666"/>
      <c r="HA90" s="666"/>
      <c r="HB90" s="666"/>
      <c r="HC90" s="666"/>
      <c r="HD90" s="666"/>
      <c r="HE90" s="666"/>
      <c r="HF90" s="666"/>
      <c r="HG90" s="666"/>
      <c r="HH90" s="666"/>
      <c r="HI90" s="666"/>
      <c r="HJ90" s="666"/>
      <c r="HK90" s="666"/>
      <c r="HL90" s="666"/>
      <c r="HM90" s="666"/>
      <c r="HN90" s="666"/>
      <c r="HO90" s="666"/>
      <c r="HP90" s="666"/>
      <c r="HQ90" s="666"/>
      <c r="HR90" s="666"/>
      <c r="HS90" s="666"/>
      <c r="HT90" s="666"/>
      <c r="HU90" s="666"/>
      <c r="HV90" s="666"/>
      <c r="HW90" s="666"/>
      <c r="HX90" s="666"/>
      <c r="HY90" s="666"/>
      <c r="HZ90" s="666"/>
      <c r="IA90" s="666"/>
      <c r="IB90" s="666"/>
      <c r="IC90" s="666"/>
      <c r="ID90" s="666"/>
      <c r="IE90" s="666"/>
      <c r="IF90" s="666"/>
      <c r="IG90" s="666"/>
      <c r="IH90" s="666"/>
    </row>
    <row r="91" spans="1:242" s="734" customFormat="1" ht="12.75" customHeight="1">
      <c r="A91" s="717"/>
      <c r="B91" s="718"/>
      <c r="C91" s="718" t="s">
        <v>1820</v>
      </c>
      <c r="D91" s="719">
        <v>180</v>
      </c>
      <c r="E91" s="718" t="s">
        <v>39</v>
      </c>
      <c r="F91" s="708" t="s">
        <v>1800</v>
      </c>
      <c r="G91" s="705">
        <v>3</v>
      </c>
      <c r="H91" s="705">
        <v>1</v>
      </c>
      <c r="I91" s="709">
        <v>1</v>
      </c>
      <c r="J91" s="769"/>
      <c r="K91" s="1020"/>
      <c r="L91" s="1020"/>
      <c r="M91" s="1171"/>
      <c r="N91" s="1171"/>
      <c r="O91" s="1171"/>
      <c r="P91" s="1171"/>
      <c r="Q91" s="1171"/>
      <c r="R91" s="1172"/>
      <c r="S91" s="1173"/>
      <c r="T91" s="666"/>
      <c r="U91" s="666"/>
      <c r="V91" s="666"/>
      <c r="W91" s="666"/>
      <c r="X91" s="666"/>
      <c r="Y91" s="666"/>
      <c r="Z91" s="666"/>
      <c r="AA91" s="666"/>
      <c r="AB91" s="666"/>
      <c r="AC91" s="666"/>
      <c r="AD91" s="666"/>
      <c r="AE91" s="666"/>
      <c r="AF91" s="666"/>
      <c r="AG91" s="666"/>
      <c r="AH91" s="666"/>
      <c r="AI91" s="666"/>
      <c r="AJ91" s="666"/>
      <c r="AK91" s="666"/>
      <c r="AL91" s="666"/>
      <c r="AM91" s="666"/>
      <c r="AN91" s="666"/>
      <c r="AO91" s="666"/>
      <c r="AP91" s="666"/>
      <c r="AQ91" s="666"/>
      <c r="AR91" s="666"/>
      <c r="AS91" s="666"/>
      <c r="AT91" s="666"/>
      <c r="AU91" s="666"/>
      <c r="AV91" s="666"/>
      <c r="AW91" s="666"/>
      <c r="AX91" s="666"/>
      <c r="AY91" s="666"/>
      <c r="AZ91" s="666"/>
      <c r="BA91" s="666"/>
      <c r="BB91" s="666"/>
      <c r="BC91" s="666"/>
      <c r="BD91" s="666"/>
      <c r="BE91" s="666"/>
      <c r="BF91" s="666"/>
      <c r="BG91" s="666"/>
      <c r="BH91" s="666"/>
      <c r="BI91" s="666"/>
      <c r="BJ91" s="666"/>
      <c r="BK91" s="666"/>
      <c r="BL91" s="666"/>
      <c r="BM91" s="666"/>
      <c r="BN91" s="666"/>
      <c r="BO91" s="666"/>
      <c r="BP91" s="666"/>
      <c r="BQ91" s="666"/>
      <c r="BR91" s="666"/>
      <c r="BS91" s="666"/>
      <c r="BT91" s="666"/>
      <c r="BU91" s="666"/>
      <c r="BV91" s="666"/>
      <c r="BW91" s="666"/>
      <c r="BX91" s="666"/>
      <c r="BY91" s="666"/>
      <c r="BZ91" s="666"/>
      <c r="CA91" s="666"/>
      <c r="CB91" s="666"/>
      <c r="CC91" s="666"/>
      <c r="CD91" s="666"/>
      <c r="CE91" s="666"/>
      <c r="CF91" s="666"/>
      <c r="CG91" s="666"/>
      <c r="CH91" s="666"/>
      <c r="CI91" s="666"/>
      <c r="CJ91" s="666"/>
      <c r="CK91" s="666"/>
      <c r="CL91" s="666"/>
      <c r="CM91" s="666"/>
      <c r="CN91" s="666"/>
      <c r="CO91" s="666"/>
      <c r="CP91" s="666"/>
      <c r="CQ91" s="666"/>
      <c r="CR91" s="666"/>
      <c r="CS91" s="666"/>
      <c r="CT91" s="666"/>
      <c r="CU91" s="666"/>
      <c r="CV91" s="666"/>
      <c r="CW91" s="666"/>
      <c r="CX91" s="666"/>
      <c r="CY91" s="666"/>
      <c r="CZ91" s="666"/>
      <c r="DA91" s="666"/>
      <c r="DB91" s="666"/>
      <c r="DC91" s="666"/>
      <c r="DD91" s="666"/>
      <c r="DE91" s="666"/>
      <c r="DF91" s="666"/>
      <c r="DG91" s="666"/>
      <c r="DH91" s="666"/>
      <c r="DI91" s="666"/>
      <c r="DJ91" s="666"/>
      <c r="DK91" s="666"/>
      <c r="DL91" s="666"/>
      <c r="DM91" s="666"/>
      <c r="DN91" s="666"/>
      <c r="DO91" s="666"/>
      <c r="DP91" s="666"/>
      <c r="DQ91" s="666"/>
      <c r="DR91" s="666"/>
      <c r="DS91" s="666"/>
      <c r="DT91" s="666"/>
      <c r="DU91" s="666"/>
      <c r="DV91" s="666"/>
      <c r="DW91" s="666"/>
      <c r="DX91" s="666"/>
      <c r="DY91" s="666"/>
      <c r="DZ91" s="666"/>
      <c r="EA91" s="666"/>
      <c r="EB91" s="666"/>
      <c r="EC91" s="666"/>
      <c r="ED91" s="666"/>
      <c r="EE91" s="666"/>
      <c r="EF91" s="666"/>
      <c r="EG91" s="666"/>
      <c r="EH91" s="666"/>
      <c r="EI91" s="666"/>
      <c r="EJ91" s="666"/>
      <c r="EK91" s="666"/>
      <c r="EL91" s="666"/>
      <c r="EM91" s="666"/>
      <c r="EN91" s="666"/>
      <c r="EO91" s="666"/>
      <c r="EP91" s="666"/>
      <c r="EQ91" s="666"/>
      <c r="ER91" s="666"/>
      <c r="ES91" s="666"/>
      <c r="ET91" s="666"/>
      <c r="EU91" s="666"/>
      <c r="EV91" s="666"/>
      <c r="EW91" s="666"/>
      <c r="EX91" s="666"/>
      <c r="EY91" s="666"/>
      <c r="EZ91" s="666"/>
      <c r="FA91" s="666"/>
      <c r="FB91" s="666"/>
      <c r="FC91" s="666"/>
      <c r="FD91" s="666"/>
      <c r="FE91" s="666"/>
      <c r="FF91" s="666"/>
      <c r="FG91" s="666"/>
      <c r="FH91" s="666"/>
      <c r="FI91" s="666"/>
      <c r="FJ91" s="666"/>
      <c r="FK91" s="666"/>
      <c r="FL91" s="666"/>
      <c r="FM91" s="666"/>
      <c r="FN91" s="666"/>
      <c r="FO91" s="666"/>
      <c r="FP91" s="666"/>
      <c r="FQ91" s="666"/>
      <c r="FR91" s="666"/>
      <c r="FS91" s="666"/>
      <c r="FT91" s="666"/>
      <c r="FU91" s="666"/>
      <c r="FV91" s="666"/>
      <c r="FW91" s="666"/>
      <c r="FX91" s="666"/>
      <c r="FY91" s="666"/>
      <c r="FZ91" s="666"/>
      <c r="GA91" s="666"/>
      <c r="GB91" s="666"/>
      <c r="GC91" s="666"/>
      <c r="GD91" s="666"/>
      <c r="GE91" s="666"/>
      <c r="GF91" s="666"/>
      <c r="GG91" s="666"/>
      <c r="GH91" s="666"/>
      <c r="GI91" s="666"/>
      <c r="GJ91" s="666"/>
      <c r="GK91" s="666"/>
      <c r="GL91" s="666"/>
      <c r="GM91" s="666"/>
      <c r="GN91" s="666"/>
      <c r="GO91" s="666"/>
      <c r="GP91" s="666"/>
      <c r="GQ91" s="666"/>
      <c r="GR91" s="666"/>
      <c r="GS91" s="666"/>
      <c r="GT91" s="666"/>
      <c r="GU91" s="666"/>
      <c r="GV91" s="666"/>
      <c r="GW91" s="666"/>
      <c r="GX91" s="666"/>
      <c r="GY91" s="666"/>
      <c r="GZ91" s="666"/>
      <c r="HA91" s="666"/>
      <c r="HB91" s="666"/>
      <c r="HC91" s="666"/>
      <c r="HD91" s="666"/>
      <c r="HE91" s="666"/>
      <c r="HF91" s="666"/>
      <c r="HG91" s="666"/>
      <c r="HH91" s="666"/>
      <c r="HI91" s="666"/>
      <c r="HJ91" s="666"/>
      <c r="HK91" s="666"/>
      <c r="HL91" s="666"/>
      <c r="HM91" s="666"/>
      <c r="HN91" s="666"/>
      <c r="HO91" s="666"/>
      <c r="HP91" s="666"/>
      <c r="HQ91" s="666"/>
      <c r="HR91" s="666"/>
      <c r="HS91" s="666"/>
      <c r="HT91" s="666"/>
      <c r="HU91" s="666"/>
      <c r="HV91" s="666"/>
      <c r="HW91" s="666"/>
      <c r="HX91" s="666"/>
      <c r="HY91" s="666"/>
      <c r="HZ91" s="666"/>
      <c r="IA91" s="666"/>
      <c r="IB91" s="666"/>
      <c r="IC91" s="666"/>
      <c r="ID91" s="666"/>
      <c r="IE91" s="666"/>
      <c r="IF91" s="666"/>
      <c r="IG91" s="666"/>
      <c r="IH91" s="666"/>
    </row>
    <row r="92" spans="1:242" s="716" customFormat="1" ht="12.75" customHeight="1">
      <c r="A92" s="710">
        <v>37</v>
      </c>
      <c r="B92" s="711" t="s">
        <v>129</v>
      </c>
      <c r="C92" s="711"/>
      <c r="D92" s="712"/>
      <c r="E92" s="711"/>
      <c r="F92" s="713"/>
      <c r="G92" s="714"/>
      <c r="H92" s="714"/>
      <c r="I92" s="715"/>
      <c r="J92" s="714"/>
      <c r="K92" s="714"/>
      <c r="L92" s="714"/>
      <c r="M92" s="1153"/>
      <c r="N92" s="1153"/>
      <c r="O92" s="1153"/>
      <c r="P92" s="1153"/>
      <c r="Q92" s="1153"/>
      <c r="R92" s="1154"/>
      <c r="S92" s="1155"/>
      <c r="T92" s="666"/>
      <c r="U92" s="666"/>
      <c r="V92" s="666"/>
      <c r="W92" s="666"/>
      <c r="X92" s="666"/>
      <c r="Y92" s="666"/>
      <c r="Z92" s="666"/>
      <c r="AA92" s="666"/>
      <c r="AB92" s="666"/>
      <c r="AC92" s="666"/>
      <c r="AD92" s="666"/>
      <c r="AE92" s="666"/>
      <c r="AF92" s="666"/>
      <c r="AG92" s="666"/>
      <c r="AH92" s="666"/>
      <c r="AI92" s="666"/>
      <c r="AJ92" s="666"/>
      <c r="AK92" s="666"/>
      <c r="AL92" s="666"/>
      <c r="AM92" s="666"/>
      <c r="AN92" s="666"/>
      <c r="AO92" s="666"/>
      <c r="AP92" s="666"/>
      <c r="AQ92" s="666"/>
      <c r="AR92" s="666"/>
      <c r="AS92" s="666"/>
      <c r="AT92" s="666"/>
      <c r="AU92" s="666"/>
      <c r="AV92" s="666"/>
      <c r="AW92" s="666"/>
      <c r="AX92" s="666"/>
      <c r="AY92" s="666"/>
      <c r="AZ92" s="666"/>
      <c r="BA92" s="666"/>
      <c r="BB92" s="666"/>
      <c r="BC92" s="666"/>
      <c r="BD92" s="666"/>
      <c r="BE92" s="666"/>
      <c r="BF92" s="666"/>
      <c r="BG92" s="666"/>
      <c r="BH92" s="666"/>
      <c r="BI92" s="666"/>
      <c r="BJ92" s="666"/>
      <c r="BK92" s="666"/>
      <c r="BL92" s="666"/>
      <c r="BM92" s="666"/>
      <c r="BN92" s="666"/>
      <c r="BO92" s="666"/>
      <c r="BP92" s="666"/>
      <c r="BQ92" s="666"/>
      <c r="BR92" s="666"/>
      <c r="BS92" s="666"/>
      <c r="BT92" s="666"/>
      <c r="BU92" s="666"/>
      <c r="BV92" s="666"/>
      <c r="BW92" s="666"/>
      <c r="BX92" s="666"/>
      <c r="BY92" s="666"/>
      <c r="BZ92" s="666"/>
      <c r="CA92" s="666"/>
      <c r="CB92" s="666"/>
      <c r="CC92" s="666"/>
      <c r="CD92" s="666"/>
      <c r="CE92" s="666"/>
      <c r="CF92" s="666"/>
      <c r="CG92" s="666"/>
      <c r="CH92" s="666"/>
      <c r="CI92" s="666"/>
      <c r="CJ92" s="666"/>
      <c r="CK92" s="666"/>
      <c r="CL92" s="666"/>
      <c r="CM92" s="666"/>
      <c r="CN92" s="666"/>
      <c r="CO92" s="666"/>
      <c r="CP92" s="666"/>
      <c r="CQ92" s="666"/>
      <c r="CR92" s="666"/>
      <c r="CS92" s="666"/>
      <c r="CT92" s="666"/>
      <c r="CU92" s="666"/>
      <c r="CV92" s="666"/>
      <c r="CW92" s="666"/>
      <c r="CX92" s="666"/>
      <c r="CY92" s="666"/>
      <c r="CZ92" s="666"/>
      <c r="DA92" s="666"/>
      <c r="DB92" s="666"/>
      <c r="DC92" s="666"/>
      <c r="DD92" s="666"/>
      <c r="DE92" s="666"/>
      <c r="DF92" s="666"/>
      <c r="DG92" s="666"/>
      <c r="DH92" s="666"/>
      <c r="DI92" s="666"/>
      <c r="DJ92" s="666"/>
      <c r="DK92" s="666"/>
      <c r="DL92" s="666"/>
      <c r="DM92" s="666"/>
      <c r="DN92" s="666"/>
      <c r="DO92" s="666"/>
      <c r="DP92" s="666"/>
      <c r="DQ92" s="666"/>
      <c r="DR92" s="666"/>
      <c r="DS92" s="666"/>
      <c r="DT92" s="666"/>
      <c r="DU92" s="666"/>
      <c r="DV92" s="666"/>
      <c r="DW92" s="666"/>
      <c r="DX92" s="666"/>
      <c r="DY92" s="666"/>
      <c r="DZ92" s="666"/>
      <c r="EA92" s="666"/>
      <c r="EB92" s="666"/>
      <c r="EC92" s="666"/>
      <c r="ED92" s="666"/>
      <c r="EE92" s="666"/>
      <c r="EF92" s="666"/>
      <c r="EG92" s="666"/>
      <c r="EH92" s="666"/>
      <c r="EI92" s="666"/>
      <c r="EJ92" s="666"/>
      <c r="EK92" s="666"/>
      <c r="EL92" s="666"/>
      <c r="EM92" s="666"/>
      <c r="EN92" s="666"/>
      <c r="EO92" s="666"/>
      <c r="EP92" s="666"/>
      <c r="EQ92" s="666"/>
      <c r="ER92" s="666"/>
      <c r="ES92" s="666"/>
      <c r="ET92" s="666"/>
      <c r="EU92" s="666"/>
      <c r="EV92" s="666"/>
      <c r="EW92" s="666"/>
      <c r="EX92" s="666"/>
      <c r="EY92" s="666"/>
      <c r="EZ92" s="666"/>
      <c r="FA92" s="666"/>
      <c r="FB92" s="666"/>
      <c r="FC92" s="666"/>
      <c r="FD92" s="666"/>
      <c r="FE92" s="666"/>
      <c r="FF92" s="666"/>
      <c r="FG92" s="666"/>
      <c r="FH92" s="666"/>
      <c r="FI92" s="666"/>
      <c r="FJ92" s="666"/>
      <c r="FK92" s="666"/>
      <c r="FL92" s="666"/>
      <c r="FM92" s="666"/>
      <c r="FN92" s="666"/>
      <c r="FO92" s="666"/>
      <c r="FP92" s="666"/>
      <c r="FQ92" s="666"/>
      <c r="FR92" s="666"/>
      <c r="FS92" s="666"/>
      <c r="FT92" s="666"/>
      <c r="FU92" s="666"/>
      <c r="FV92" s="666"/>
      <c r="FW92" s="666"/>
      <c r="FX92" s="666"/>
      <c r="FY92" s="666"/>
      <c r="FZ92" s="666"/>
      <c r="GA92" s="666"/>
      <c r="GB92" s="666"/>
      <c r="GC92" s="666"/>
      <c r="GD92" s="666"/>
      <c r="GE92" s="666"/>
      <c r="GF92" s="666"/>
      <c r="GG92" s="666"/>
      <c r="GH92" s="666"/>
      <c r="GI92" s="666"/>
      <c r="GJ92" s="666"/>
      <c r="GK92" s="666"/>
      <c r="GL92" s="666"/>
      <c r="GM92" s="666"/>
      <c r="GN92" s="666"/>
      <c r="GO92" s="666"/>
      <c r="GP92" s="666"/>
      <c r="GQ92" s="666"/>
      <c r="GR92" s="666"/>
      <c r="GS92" s="666"/>
      <c r="GT92" s="666"/>
      <c r="GU92" s="666"/>
      <c r="GV92" s="666"/>
      <c r="GW92" s="666"/>
      <c r="GX92" s="666"/>
      <c r="GY92" s="666"/>
      <c r="GZ92" s="666"/>
      <c r="HA92" s="666"/>
      <c r="HB92" s="666"/>
      <c r="HC92" s="666"/>
      <c r="HD92" s="666"/>
      <c r="HE92" s="666"/>
      <c r="HF92" s="666"/>
      <c r="HG92" s="666"/>
      <c r="HH92" s="666"/>
      <c r="HI92" s="666"/>
      <c r="HJ92" s="666"/>
      <c r="HK92" s="666"/>
      <c r="HL92" s="666"/>
      <c r="HM92" s="666"/>
      <c r="HN92" s="666"/>
      <c r="HO92" s="666"/>
      <c r="HP92" s="666"/>
      <c r="HQ92" s="666"/>
      <c r="HR92" s="666"/>
      <c r="HS92" s="666"/>
      <c r="HT92" s="666"/>
      <c r="HU92" s="666"/>
      <c r="HV92" s="666"/>
      <c r="HW92" s="666"/>
      <c r="HX92" s="666"/>
      <c r="HY92" s="666"/>
      <c r="HZ92" s="666"/>
      <c r="IA92" s="666"/>
      <c r="IB92" s="666"/>
      <c r="IC92" s="666"/>
      <c r="ID92" s="666"/>
      <c r="IE92" s="666"/>
      <c r="IF92" s="666"/>
      <c r="IG92" s="666"/>
      <c r="IH92" s="666"/>
    </row>
    <row r="93" spans="1:242" s="706" customFormat="1" ht="12.75" customHeight="1">
      <c r="A93" s="717">
        <v>372011</v>
      </c>
      <c r="B93" s="718" t="s">
        <v>130</v>
      </c>
      <c r="C93" s="718" t="s">
        <v>1821</v>
      </c>
      <c r="D93" s="719">
        <v>25</v>
      </c>
      <c r="E93" s="718" t="s">
        <v>38</v>
      </c>
      <c r="F93" s="708" t="s">
        <v>1822</v>
      </c>
      <c r="G93" s="705">
        <v>3</v>
      </c>
      <c r="H93" s="705">
        <v>2</v>
      </c>
      <c r="I93" s="709">
        <v>3</v>
      </c>
      <c r="J93" s="705" t="s">
        <v>237</v>
      </c>
      <c r="K93" s="1014"/>
      <c r="L93" s="1014"/>
      <c r="M93" s="1150"/>
      <c r="N93" s="1150"/>
      <c r="O93" s="1150"/>
      <c r="P93" s="1150"/>
      <c r="Q93" s="1150"/>
      <c r="R93" s="1151"/>
      <c r="S93" s="1152"/>
      <c r="T93" s="666"/>
      <c r="U93" s="666"/>
      <c r="V93" s="666"/>
      <c r="W93" s="666"/>
      <c r="X93" s="666"/>
      <c r="Y93" s="666"/>
      <c r="Z93" s="666"/>
      <c r="AA93" s="666"/>
      <c r="AB93" s="666"/>
      <c r="AC93" s="666"/>
      <c r="AD93" s="666"/>
      <c r="AE93" s="666"/>
      <c r="AF93" s="666"/>
      <c r="AG93" s="666"/>
      <c r="AH93" s="666"/>
      <c r="AI93" s="666"/>
      <c r="AJ93" s="666"/>
      <c r="AK93" s="666"/>
      <c r="AL93" s="666"/>
      <c r="AM93" s="666"/>
      <c r="AN93" s="666"/>
      <c r="AO93" s="666"/>
      <c r="AP93" s="666"/>
      <c r="AQ93" s="666"/>
      <c r="AR93" s="666"/>
      <c r="AS93" s="666"/>
      <c r="AT93" s="666"/>
      <c r="AU93" s="666"/>
      <c r="AV93" s="666"/>
      <c r="AW93" s="666"/>
      <c r="AX93" s="666"/>
      <c r="AY93" s="666"/>
      <c r="AZ93" s="666"/>
      <c r="BA93" s="666"/>
      <c r="BB93" s="666"/>
      <c r="BC93" s="666"/>
      <c r="BD93" s="666"/>
      <c r="BE93" s="666"/>
      <c r="BF93" s="666"/>
      <c r="BG93" s="666"/>
      <c r="BH93" s="666"/>
      <c r="BI93" s="666"/>
      <c r="BJ93" s="666"/>
      <c r="BK93" s="666"/>
      <c r="BL93" s="666"/>
      <c r="BM93" s="666"/>
      <c r="BN93" s="666"/>
      <c r="BO93" s="666"/>
      <c r="BP93" s="666"/>
      <c r="BQ93" s="666"/>
      <c r="BR93" s="666"/>
      <c r="BS93" s="666"/>
      <c r="BT93" s="666"/>
      <c r="BU93" s="666"/>
      <c r="BV93" s="666"/>
      <c r="BW93" s="666"/>
      <c r="BX93" s="666"/>
      <c r="BY93" s="666"/>
      <c r="BZ93" s="666"/>
      <c r="CA93" s="666"/>
      <c r="CB93" s="666"/>
      <c r="CC93" s="666"/>
      <c r="CD93" s="666"/>
      <c r="CE93" s="666"/>
      <c r="CF93" s="666"/>
      <c r="CG93" s="666"/>
      <c r="CH93" s="666"/>
      <c r="CI93" s="666"/>
      <c r="CJ93" s="666"/>
      <c r="CK93" s="666"/>
      <c r="CL93" s="666"/>
      <c r="CM93" s="666"/>
      <c r="CN93" s="666"/>
      <c r="CO93" s="666"/>
      <c r="CP93" s="666"/>
      <c r="CQ93" s="666"/>
      <c r="CR93" s="666"/>
      <c r="CS93" s="666"/>
      <c r="CT93" s="666"/>
      <c r="CU93" s="666"/>
      <c r="CV93" s="666"/>
      <c r="CW93" s="666"/>
      <c r="CX93" s="666"/>
      <c r="CY93" s="666"/>
      <c r="CZ93" s="666"/>
      <c r="DA93" s="666"/>
      <c r="DB93" s="666"/>
      <c r="DC93" s="666"/>
      <c r="DD93" s="666"/>
      <c r="DE93" s="666"/>
      <c r="DF93" s="666"/>
      <c r="DG93" s="666"/>
      <c r="DH93" s="666"/>
      <c r="DI93" s="666"/>
      <c r="DJ93" s="666"/>
      <c r="DK93" s="666"/>
      <c r="DL93" s="666"/>
      <c r="DM93" s="666"/>
      <c r="DN93" s="666"/>
      <c r="DO93" s="666"/>
      <c r="DP93" s="666"/>
      <c r="DQ93" s="666"/>
      <c r="DR93" s="666"/>
      <c r="DS93" s="666"/>
      <c r="DT93" s="666"/>
      <c r="DU93" s="666"/>
      <c r="DV93" s="666"/>
      <c r="DW93" s="666"/>
      <c r="DX93" s="666"/>
      <c r="DY93" s="666"/>
      <c r="DZ93" s="666"/>
      <c r="EA93" s="666"/>
      <c r="EB93" s="666"/>
      <c r="EC93" s="666"/>
      <c r="ED93" s="666"/>
      <c r="EE93" s="666"/>
      <c r="EF93" s="666"/>
      <c r="EG93" s="666"/>
      <c r="EH93" s="666"/>
      <c r="EI93" s="666"/>
      <c r="EJ93" s="666"/>
      <c r="EK93" s="666"/>
      <c r="EL93" s="666"/>
      <c r="EM93" s="666"/>
      <c r="EN93" s="666"/>
      <c r="EO93" s="666"/>
      <c r="EP93" s="666"/>
      <c r="EQ93" s="666"/>
      <c r="ER93" s="666"/>
      <c r="ES93" s="666"/>
      <c r="ET93" s="666"/>
      <c r="EU93" s="666"/>
      <c r="EV93" s="666"/>
      <c r="EW93" s="666"/>
      <c r="EX93" s="666"/>
      <c r="EY93" s="666"/>
      <c r="EZ93" s="666"/>
      <c r="FA93" s="666"/>
      <c r="FB93" s="666"/>
      <c r="FC93" s="666"/>
      <c r="FD93" s="666"/>
      <c r="FE93" s="666"/>
      <c r="FF93" s="666"/>
      <c r="FG93" s="666"/>
      <c r="FH93" s="666"/>
      <c r="FI93" s="666"/>
      <c r="FJ93" s="666"/>
      <c r="FK93" s="666"/>
      <c r="FL93" s="666"/>
      <c r="FM93" s="666"/>
      <c r="FN93" s="666"/>
      <c r="FO93" s="666"/>
      <c r="FP93" s="666"/>
      <c r="FQ93" s="666"/>
      <c r="FR93" s="666"/>
      <c r="FS93" s="666"/>
      <c r="FT93" s="666"/>
      <c r="FU93" s="666"/>
      <c r="FV93" s="666"/>
      <c r="FW93" s="666"/>
      <c r="FX93" s="666"/>
      <c r="FY93" s="666"/>
      <c r="FZ93" s="666"/>
      <c r="GA93" s="666"/>
      <c r="GB93" s="666"/>
      <c r="GC93" s="666"/>
      <c r="GD93" s="666"/>
      <c r="GE93" s="666"/>
      <c r="GF93" s="666"/>
      <c r="GG93" s="666"/>
      <c r="GH93" s="666"/>
      <c r="GI93" s="666"/>
      <c r="GJ93" s="666"/>
      <c r="GK93" s="666"/>
      <c r="GL93" s="666"/>
      <c r="GM93" s="666"/>
      <c r="GN93" s="666"/>
      <c r="GO93" s="666"/>
      <c r="GP93" s="666"/>
      <c r="GQ93" s="666"/>
      <c r="GR93" s="666"/>
      <c r="GS93" s="666"/>
      <c r="GT93" s="666"/>
      <c r="GU93" s="666"/>
      <c r="GV93" s="666"/>
      <c r="GW93" s="666"/>
      <c r="GX93" s="666"/>
      <c r="GY93" s="666"/>
      <c r="GZ93" s="666"/>
      <c r="HA93" s="666"/>
      <c r="HB93" s="666"/>
      <c r="HC93" s="666"/>
      <c r="HD93" s="666"/>
      <c r="HE93" s="666"/>
      <c r="HF93" s="666"/>
      <c r="HG93" s="666"/>
      <c r="HH93" s="666"/>
      <c r="HI93" s="666"/>
      <c r="HJ93" s="666"/>
      <c r="HK93" s="666"/>
      <c r="HL93" s="666"/>
      <c r="HM93" s="666"/>
      <c r="HN93" s="666"/>
      <c r="HO93" s="666"/>
      <c r="HP93" s="666"/>
      <c r="HQ93" s="666"/>
      <c r="HR93" s="666"/>
      <c r="HS93" s="666"/>
      <c r="HT93" s="666"/>
      <c r="HU93" s="666"/>
      <c r="HV93" s="666"/>
      <c r="HW93" s="666"/>
      <c r="HX93" s="666"/>
      <c r="HY93" s="666"/>
      <c r="HZ93" s="666"/>
      <c r="IA93" s="666"/>
      <c r="IB93" s="666"/>
      <c r="IC93" s="666"/>
      <c r="ID93" s="666"/>
      <c r="IE93" s="666"/>
      <c r="IF93" s="666"/>
      <c r="IG93" s="666"/>
      <c r="IH93" s="666"/>
    </row>
    <row r="94" spans="1:242" s="706" customFormat="1" ht="12.75" customHeight="1">
      <c r="A94" s="717"/>
      <c r="B94" s="718"/>
      <c r="C94" s="718" t="s">
        <v>1823</v>
      </c>
      <c r="D94" s="719"/>
      <c r="E94" s="718"/>
      <c r="F94" s="708" t="s">
        <v>97</v>
      </c>
      <c r="G94" s="705">
        <v>1</v>
      </c>
      <c r="H94" s="705">
        <v>4</v>
      </c>
      <c r="I94" s="709">
        <v>2</v>
      </c>
      <c r="J94" s="705"/>
      <c r="K94" s="1014"/>
      <c r="L94" s="1014"/>
      <c r="M94" s="1150"/>
      <c r="N94" s="1150"/>
      <c r="O94" s="1150"/>
      <c r="P94" s="1150"/>
      <c r="Q94" s="1150"/>
      <c r="R94" s="1151"/>
      <c r="S94" s="1152"/>
      <c r="T94" s="666"/>
      <c r="U94" s="666"/>
      <c r="V94" s="666"/>
      <c r="W94" s="666"/>
      <c r="X94" s="666"/>
      <c r="Y94" s="666"/>
      <c r="Z94" s="666"/>
      <c r="AA94" s="666"/>
      <c r="AB94" s="666"/>
      <c r="AC94" s="666"/>
      <c r="AD94" s="666"/>
      <c r="AE94" s="666"/>
      <c r="AF94" s="666"/>
      <c r="AG94" s="666"/>
      <c r="AH94" s="666"/>
      <c r="AI94" s="666"/>
      <c r="AJ94" s="666"/>
      <c r="AK94" s="666"/>
      <c r="AL94" s="666"/>
      <c r="AM94" s="666"/>
      <c r="AN94" s="666"/>
      <c r="AO94" s="666"/>
      <c r="AP94" s="666"/>
      <c r="AQ94" s="666"/>
      <c r="AR94" s="666"/>
      <c r="AS94" s="666"/>
      <c r="AT94" s="666"/>
      <c r="AU94" s="666"/>
      <c r="AV94" s="666"/>
      <c r="AW94" s="666"/>
      <c r="AX94" s="666"/>
      <c r="AY94" s="666"/>
      <c r="AZ94" s="666"/>
      <c r="BA94" s="666"/>
      <c r="BB94" s="666"/>
      <c r="BC94" s="666"/>
      <c r="BD94" s="666"/>
      <c r="BE94" s="666"/>
      <c r="BF94" s="666"/>
      <c r="BG94" s="666"/>
      <c r="BH94" s="666"/>
      <c r="BI94" s="666"/>
      <c r="BJ94" s="666"/>
      <c r="BK94" s="666"/>
      <c r="BL94" s="666"/>
      <c r="BM94" s="666"/>
      <c r="BN94" s="666"/>
      <c r="BO94" s="666"/>
      <c r="BP94" s="666"/>
      <c r="BQ94" s="666"/>
      <c r="BR94" s="666"/>
      <c r="BS94" s="666"/>
      <c r="BT94" s="666"/>
      <c r="BU94" s="666"/>
      <c r="BV94" s="666"/>
      <c r="BW94" s="666"/>
      <c r="BX94" s="666"/>
      <c r="BY94" s="666"/>
      <c r="BZ94" s="666"/>
      <c r="CA94" s="666"/>
      <c r="CB94" s="666"/>
      <c r="CC94" s="666"/>
      <c r="CD94" s="666"/>
      <c r="CE94" s="666"/>
      <c r="CF94" s="666"/>
      <c r="CG94" s="666"/>
      <c r="CH94" s="666"/>
      <c r="CI94" s="666"/>
      <c r="CJ94" s="666"/>
      <c r="CK94" s="666"/>
      <c r="CL94" s="666"/>
      <c r="CM94" s="666"/>
      <c r="CN94" s="666"/>
      <c r="CO94" s="666"/>
      <c r="CP94" s="666"/>
      <c r="CQ94" s="666"/>
      <c r="CR94" s="666"/>
      <c r="CS94" s="666"/>
      <c r="CT94" s="666"/>
      <c r="CU94" s="666"/>
      <c r="CV94" s="666"/>
      <c r="CW94" s="666"/>
      <c r="CX94" s="666"/>
      <c r="CY94" s="666"/>
      <c r="CZ94" s="666"/>
      <c r="DA94" s="666"/>
      <c r="DB94" s="666"/>
      <c r="DC94" s="666"/>
      <c r="DD94" s="666"/>
      <c r="DE94" s="666"/>
      <c r="DF94" s="666"/>
      <c r="DG94" s="666"/>
      <c r="DH94" s="666"/>
      <c r="DI94" s="666"/>
      <c r="DJ94" s="666"/>
      <c r="DK94" s="666"/>
      <c r="DL94" s="666"/>
      <c r="DM94" s="666"/>
      <c r="DN94" s="666"/>
      <c r="DO94" s="666"/>
      <c r="DP94" s="666"/>
      <c r="DQ94" s="666"/>
      <c r="DR94" s="666"/>
      <c r="DS94" s="666"/>
      <c r="DT94" s="666"/>
      <c r="DU94" s="666"/>
      <c r="DV94" s="666"/>
      <c r="DW94" s="666"/>
      <c r="DX94" s="666"/>
      <c r="DY94" s="666"/>
      <c r="DZ94" s="666"/>
      <c r="EA94" s="666"/>
      <c r="EB94" s="666"/>
      <c r="EC94" s="666"/>
      <c r="ED94" s="666"/>
      <c r="EE94" s="666"/>
      <c r="EF94" s="666"/>
      <c r="EG94" s="666"/>
      <c r="EH94" s="666"/>
      <c r="EI94" s="666"/>
      <c r="EJ94" s="666"/>
      <c r="EK94" s="666"/>
      <c r="EL94" s="666"/>
      <c r="EM94" s="666"/>
      <c r="EN94" s="666"/>
      <c r="EO94" s="666"/>
      <c r="EP94" s="666"/>
      <c r="EQ94" s="666"/>
      <c r="ER94" s="666"/>
      <c r="ES94" s="666"/>
      <c r="ET94" s="666"/>
      <c r="EU94" s="666"/>
      <c r="EV94" s="666"/>
      <c r="EW94" s="666"/>
      <c r="EX94" s="666"/>
      <c r="EY94" s="666"/>
      <c r="EZ94" s="666"/>
      <c r="FA94" s="666"/>
      <c r="FB94" s="666"/>
      <c r="FC94" s="666"/>
      <c r="FD94" s="666"/>
      <c r="FE94" s="666"/>
      <c r="FF94" s="666"/>
      <c r="FG94" s="666"/>
      <c r="FH94" s="666"/>
      <c r="FI94" s="666"/>
      <c r="FJ94" s="666"/>
      <c r="FK94" s="666"/>
      <c r="FL94" s="666"/>
      <c r="FM94" s="666"/>
      <c r="FN94" s="666"/>
      <c r="FO94" s="666"/>
      <c r="FP94" s="666"/>
      <c r="FQ94" s="666"/>
      <c r="FR94" s="666"/>
      <c r="FS94" s="666"/>
      <c r="FT94" s="666"/>
      <c r="FU94" s="666"/>
      <c r="FV94" s="666"/>
      <c r="FW94" s="666"/>
      <c r="FX94" s="666"/>
      <c r="FY94" s="666"/>
      <c r="FZ94" s="666"/>
      <c r="GA94" s="666"/>
      <c r="GB94" s="666"/>
      <c r="GC94" s="666"/>
      <c r="GD94" s="666"/>
      <c r="GE94" s="666"/>
      <c r="GF94" s="666"/>
      <c r="GG94" s="666"/>
      <c r="GH94" s="666"/>
      <c r="GI94" s="666"/>
      <c r="GJ94" s="666"/>
      <c r="GK94" s="666"/>
      <c r="GL94" s="666"/>
      <c r="GM94" s="666"/>
      <c r="GN94" s="666"/>
      <c r="GO94" s="666"/>
      <c r="GP94" s="666"/>
      <c r="GQ94" s="666"/>
      <c r="GR94" s="666"/>
      <c r="GS94" s="666"/>
      <c r="GT94" s="666"/>
      <c r="GU94" s="666"/>
      <c r="GV94" s="666"/>
      <c r="GW94" s="666"/>
      <c r="GX94" s="666"/>
      <c r="GY94" s="666"/>
      <c r="GZ94" s="666"/>
      <c r="HA94" s="666"/>
      <c r="HB94" s="666"/>
      <c r="HC94" s="666"/>
      <c r="HD94" s="666"/>
      <c r="HE94" s="666"/>
      <c r="HF94" s="666"/>
      <c r="HG94" s="666"/>
      <c r="HH94" s="666"/>
      <c r="HI94" s="666"/>
      <c r="HJ94" s="666"/>
      <c r="HK94" s="666"/>
      <c r="HL94" s="666"/>
      <c r="HM94" s="666"/>
      <c r="HN94" s="666"/>
      <c r="HO94" s="666"/>
      <c r="HP94" s="666"/>
      <c r="HQ94" s="666"/>
      <c r="HR94" s="666"/>
      <c r="HS94" s="666"/>
      <c r="HT94" s="666"/>
      <c r="HU94" s="666"/>
      <c r="HV94" s="666"/>
      <c r="HW94" s="666"/>
      <c r="HX94" s="666"/>
      <c r="HY94" s="666"/>
      <c r="HZ94" s="666"/>
      <c r="IA94" s="666"/>
      <c r="IB94" s="666"/>
      <c r="IC94" s="666"/>
      <c r="ID94" s="666"/>
      <c r="IE94" s="666"/>
      <c r="IF94" s="666"/>
      <c r="IG94" s="666"/>
      <c r="IH94" s="666"/>
    </row>
    <row r="95" spans="1:242" s="706" customFormat="1" ht="12.75" customHeight="1">
      <c r="A95" s="717"/>
      <c r="B95" s="718"/>
      <c r="C95" s="718" t="s">
        <v>1824</v>
      </c>
      <c r="D95" s="719"/>
      <c r="E95" s="718"/>
      <c r="F95" s="708"/>
      <c r="G95" s="705"/>
      <c r="H95" s="705"/>
      <c r="I95" s="709"/>
      <c r="J95" s="705"/>
      <c r="K95" s="1014"/>
      <c r="L95" s="1014"/>
      <c r="M95" s="1150"/>
      <c r="N95" s="1150"/>
      <c r="O95" s="1150"/>
      <c r="P95" s="1150"/>
      <c r="Q95" s="1150"/>
      <c r="R95" s="1151"/>
      <c r="S95" s="1152"/>
      <c r="T95" s="666"/>
      <c r="U95" s="666"/>
      <c r="V95" s="666"/>
      <c r="W95" s="666"/>
      <c r="X95" s="666"/>
      <c r="Y95" s="666"/>
      <c r="Z95" s="666"/>
      <c r="AA95" s="666"/>
      <c r="AB95" s="666"/>
      <c r="AC95" s="666"/>
      <c r="AD95" s="666"/>
      <c r="AE95" s="666"/>
      <c r="AF95" s="666"/>
      <c r="AG95" s="666"/>
      <c r="AH95" s="666"/>
      <c r="AI95" s="666"/>
      <c r="AJ95" s="666"/>
      <c r="AK95" s="666"/>
      <c r="AL95" s="666"/>
      <c r="AM95" s="666"/>
      <c r="AN95" s="666"/>
      <c r="AO95" s="666"/>
      <c r="AP95" s="666"/>
      <c r="AQ95" s="666"/>
      <c r="AR95" s="666"/>
      <c r="AS95" s="666"/>
      <c r="AT95" s="666"/>
      <c r="AU95" s="666"/>
      <c r="AV95" s="666"/>
      <c r="AW95" s="666"/>
      <c r="AX95" s="666"/>
      <c r="AY95" s="666"/>
      <c r="AZ95" s="666"/>
      <c r="BA95" s="666"/>
      <c r="BB95" s="666"/>
      <c r="BC95" s="666"/>
      <c r="BD95" s="666"/>
      <c r="BE95" s="666"/>
      <c r="BF95" s="666"/>
      <c r="BG95" s="666"/>
      <c r="BH95" s="666"/>
      <c r="BI95" s="666"/>
      <c r="BJ95" s="666"/>
      <c r="BK95" s="666"/>
      <c r="BL95" s="666"/>
      <c r="BM95" s="666"/>
      <c r="BN95" s="666"/>
      <c r="BO95" s="666"/>
      <c r="BP95" s="666"/>
      <c r="BQ95" s="666"/>
      <c r="BR95" s="666"/>
      <c r="BS95" s="666"/>
      <c r="BT95" s="666"/>
      <c r="BU95" s="666"/>
      <c r="BV95" s="666"/>
      <c r="BW95" s="666"/>
      <c r="BX95" s="666"/>
      <c r="BY95" s="666"/>
      <c r="BZ95" s="666"/>
      <c r="CA95" s="666"/>
      <c r="CB95" s="666"/>
      <c r="CC95" s="666"/>
      <c r="CD95" s="666"/>
      <c r="CE95" s="666"/>
      <c r="CF95" s="666"/>
      <c r="CG95" s="666"/>
      <c r="CH95" s="666"/>
      <c r="CI95" s="666"/>
      <c r="CJ95" s="666"/>
      <c r="CK95" s="666"/>
      <c r="CL95" s="666"/>
      <c r="CM95" s="666"/>
      <c r="CN95" s="666"/>
      <c r="CO95" s="666"/>
      <c r="CP95" s="666"/>
      <c r="CQ95" s="666"/>
      <c r="CR95" s="666"/>
      <c r="CS95" s="666"/>
      <c r="CT95" s="666"/>
      <c r="CU95" s="666"/>
      <c r="CV95" s="666"/>
      <c r="CW95" s="666"/>
      <c r="CX95" s="666"/>
      <c r="CY95" s="666"/>
      <c r="CZ95" s="666"/>
      <c r="DA95" s="666"/>
      <c r="DB95" s="666"/>
      <c r="DC95" s="666"/>
      <c r="DD95" s="666"/>
      <c r="DE95" s="666"/>
      <c r="DF95" s="666"/>
      <c r="DG95" s="666"/>
      <c r="DH95" s="666"/>
      <c r="DI95" s="666"/>
      <c r="DJ95" s="666"/>
      <c r="DK95" s="666"/>
      <c r="DL95" s="666"/>
      <c r="DM95" s="666"/>
      <c r="DN95" s="666"/>
      <c r="DO95" s="666"/>
      <c r="DP95" s="666"/>
      <c r="DQ95" s="666"/>
      <c r="DR95" s="666"/>
      <c r="DS95" s="666"/>
      <c r="DT95" s="666"/>
      <c r="DU95" s="666"/>
      <c r="DV95" s="666"/>
      <c r="DW95" s="666"/>
      <c r="DX95" s="666"/>
      <c r="DY95" s="666"/>
      <c r="DZ95" s="666"/>
      <c r="EA95" s="666"/>
      <c r="EB95" s="666"/>
      <c r="EC95" s="666"/>
      <c r="ED95" s="666"/>
      <c r="EE95" s="666"/>
      <c r="EF95" s="666"/>
      <c r="EG95" s="666"/>
      <c r="EH95" s="666"/>
      <c r="EI95" s="666"/>
      <c r="EJ95" s="666"/>
      <c r="EK95" s="666"/>
      <c r="EL95" s="666"/>
      <c r="EM95" s="666"/>
      <c r="EN95" s="666"/>
      <c r="EO95" s="666"/>
      <c r="EP95" s="666"/>
      <c r="EQ95" s="666"/>
      <c r="ER95" s="666"/>
      <c r="ES95" s="666"/>
      <c r="ET95" s="666"/>
      <c r="EU95" s="666"/>
      <c r="EV95" s="666"/>
      <c r="EW95" s="666"/>
      <c r="EX95" s="666"/>
      <c r="EY95" s="666"/>
      <c r="EZ95" s="666"/>
      <c r="FA95" s="666"/>
      <c r="FB95" s="666"/>
      <c r="FC95" s="666"/>
      <c r="FD95" s="666"/>
      <c r="FE95" s="666"/>
      <c r="FF95" s="666"/>
      <c r="FG95" s="666"/>
      <c r="FH95" s="666"/>
      <c r="FI95" s="666"/>
      <c r="FJ95" s="666"/>
      <c r="FK95" s="666"/>
      <c r="FL95" s="666"/>
      <c r="FM95" s="666"/>
      <c r="FN95" s="666"/>
      <c r="FO95" s="666"/>
      <c r="FP95" s="666"/>
      <c r="FQ95" s="666"/>
      <c r="FR95" s="666"/>
      <c r="FS95" s="666"/>
      <c r="FT95" s="666"/>
      <c r="FU95" s="666"/>
      <c r="FV95" s="666"/>
      <c r="FW95" s="666"/>
      <c r="FX95" s="666"/>
      <c r="FY95" s="666"/>
      <c r="FZ95" s="666"/>
      <c r="GA95" s="666"/>
      <c r="GB95" s="666"/>
      <c r="GC95" s="666"/>
      <c r="GD95" s="666"/>
      <c r="GE95" s="666"/>
      <c r="GF95" s="666"/>
      <c r="GG95" s="666"/>
      <c r="GH95" s="666"/>
      <c r="GI95" s="666"/>
      <c r="GJ95" s="666"/>
      <c r="GK95" s="666"/>
      <c r="GL95" s="666"/>
      <c r="GM95" s="666"/>
      <c r="GN95" s="666"/>
      <c r="GO95" s="666"/>
      <c r="GP95" s="666"/>
      <c r="GQ95" s="666"/>
      <c r="GR95" s="666"/>
      <c r="GS95" s="666"/>
      <c r="GT95" s="666"/>
      <c r="GU95" s="666"/>
      <c r="GV95" s="666"/>
      <c r="GW95" s="666"/>
      <c r="GX95" s="666"/>
      <c r="GY95" s="666"/>
      <c r="GZ95" s="666"/>
      <c r="HA95" s="666"/>
      <c r="HB95" s="666"/>
      <c r="HC95" s="666"/>
      <c r="HD95" s="666"/>
      <c r="HE95" s="666"/>
      <c r="HF95" s="666"/>
      <c r="HG95" s="666"/>
      <c r="HH95" s="666"/>
      <c r="HI95" s="666"/>
      <c r="HJ95" s="666"/>
      <c r="HK95" s="666"/>
      <c r="HL95" s="666"/>
      <c r="HM95" s="666"/>
      <c r="HN95" s="666"/>
      <c r="HO95" s="666"/>
      <c r="HP95" s="666"/>
      <c r="HQ95" s="666"/>
      <c r="HR95" s="666"/>
      <c r="HS95" s="666"/>
      <c r="HT95" s="666"/>
      <c r="HU95" s="666"/>
      <c r="HV95" s="666"/>
      <c r="HW95" s="666"/>
      <c r="HX95" s="666"/>
      <c r="HY95" s="666"/>
      <c r="HZ95" s="666"/>
      <c r="IA95" s="666"/>
      <c r="IB95" s="666"/>
      <c r="IC95" s="666"/>
      <c r="ID95" s="666"/>
      <c r="IE95" s="666"/>
      <c r="IF95" s="666"/>
      <c r="IG95" s="666"/>
      <c r="IH95" s="666"/>
    </row>
    <row r="96" spans="1:242" s="716" customFormat="1" ht="12.75" customHeight="1">
      <c r="A96" s="710">
        <v>41</v>
      </c>
      <c r="B96" s="711" t="s">
        <v>131</v>
      </c>
      <c r="C96" s="711"/>
      <c r="D96" s="712"/>
      <c r="E96" s="711"/>
      <c r="F96" s="713"/>
      <c r="G96" s="714"/>
      <c r="H96" s="714"/>
      <c r="I96" s="715"/>
      <c r="J96" s="714"/>
      <c r="K96" s="714"/>
      <c r="L96" s="714"/>
      <c r="M96" s="1153"/>
      <c r="N96" s="1153"/>
      <c r="O96" s="1153"/>
      <c r="P96" s="1153"/>
      <c r="Q96" s="1153"/>
      <c r="R96" s="1154"/>
      <c r="S96" s="1155"/>
      <c r="T96" s="666"/>
      <c r="U96" s="666"/>
      <c r="V96" s="666"/>
      <c r="W96" s="666"/>
      <c r="X96" s="666"/>
      <c r="Y96" s="666"/>
      <c r="Z96" s="666"/>
      <c r="AA96" s="666"/>
      <c r="AB96" s="666"/>
      <c r="AC96" s="666"/>
      <c r="AD96" s="666"/>
      <c r="AE96" s="666"/>
      <c r="AF96" s="666"/>
      <c r="AG96" s="666"/>
      <c r="AH96" s="666"/>
      <c r="AI96" s="666"/>
      <c r="AJ96" s="666"/>
      <c r="AK96" s="666"/>
      <c r="AL96" s="666"/>
      <c r="AM96" s="666"/>
      <c r="AN96" s="666"/>
      <c r="AO96" s="666"/>
      <c r="AP96" s="666"/>
      <c r="AQ96" s="666"/>
      <c r="AR96" s="666"/>
      <c r="AS96" s="666"/>
      <c r="AT96" s="666"/>
      <c r="AU96" s="666"/>
      <c r="AV96" s="666"/>
      <c r="AW96" s="666"/>
      <c r="AX96" s="666"/>
      <c r="AY96" s="666"/>
      <c r="AZ96" s="666"/>
      <c r="BA96" s="666"/>
      <c r="BB96" s="666"/>
      <c r="BC96" s="666"/>
      <c r="BD96" s="666"/>
      <c r="BE96" s="666"/>
      <c r="BF96" s="666"/>
      <c r="BG96" s="666"/>
      <c r="BH96" s="666"/>
      <c r="BI96" s="666"/>
      <c r="BJ96" s="666"/>
      <c r="BK96" s="666"/>
      <c r="BL96" s="666"/>
      <c r="BM96" s="666"/>
      <c r="BN96" s="666"/>
      <c r="BO96" s="666"/>
      <c r="BP96" s="666"/>
      <c r="BQ96" s="666"/>
      <c r="BR96" s="666"/>
      <c r="BS96" s="666"/>
      <c r="BT96" s="666"/>
      <c r="BU96" s="666"/>
      <c r="BV96" s="666"/>
      <c r="BW96" s="666"/>
      <c r="BX96" s="666"/>
      <c r="BY96" s="666"/>
      <c r="BZ96" s="666"/>
      <c r="CA96" s="666"/>
      <c r="CB96" s="666"/>
      <c r="CC96" s="666"/>
      <c r="CD96" s="666"/>
      <c r="CE96" s="666"/>
      <c r="CF96" s="666"/>
      <c r="CG96" s="666"/>
      <c r="CH96" s="666"/>
      <c r="CI96" s="666"/>
      <c r="CJ96" s="666"/>
      <c r="CK96" s="666"/>
      <c r="CL96" s="666"/>
      <c r="CM96" s="666"/>
      <c r="CN96" s="666"/>
      <c r="CO96" s="666"/>
      <c r="CP96" s="666"/>
      <c r="CQ96" s="666"/>
      <c r="CR96" s="666"/>
      <c r="CS96" s="666"/>
      <c r="CT96" s="666"/>
      <c r="CU96" s="666"/>
      <c r="CV96" s="666"/>
      <c r="CW96" s="666"/>
      <c r="CX96" s="666"/>
      <c r="CY96" s="666"/>
      <c r="CZ96" s="666"/>
      <c r="DA96" s="666"/>
      <c r="DB96" s="666"/>
      <c r="DC96" s="666"/>
      <c r="DD96" s="666"/>
      <c r="DE96" s="666"/>
      <c r="DF96" s="666"/>
      <c r="DG96" s="666"/>
      <c r="DH96" s="666"/>
      <c r="DI96" s="666"/>
      <c r="DJ96" s="666"/>
      <c r="DK96" s="666"/>
      <c r="DL96" s="666"/>
      <c r="DM96" s="666"/>
      <c r="DN96" s="666"/>
      <c r="DO96" s="666"/>
      <c r="DP96" s="666"/>
      <c r="DQ96" s="666"/>
      <c r="DR96" s="666"/>
      <c r="DS96" s="666"/>
      <c r="DT96" s="666"/>
      <c r="DU96" s="666"/>
      <c r="DV96" s="666"/>
      <c r="DW96" s="666"/>
      <c r="DX96" s="666"/>
      <c r="DY96" s="666"/>
      <c r="DZ96" s="666"/>
      <c r="EA96" s="666"/>
      <c r="EB96" s="666"/>
      <c r="EC96" s="666"/>
      <c r="ED96" s="666"/>
      <c r="EE96" s="666"/>
      <c r="EF96" s="666"/>
      <c r="EG96" s="666"/>
      <c r="EH96" s="666"/>
      <c r="EI96" s="666"/>
      <c r="EJ96" s="666"/>
      <c r="EK96" s="666"/>
      <c r="EL96" s="666"/>
      <c r="EM96" s="666"/>
      <c r="EN96" s="666"/>
      <c r="EO96" s="666"/>
      <c r="EP96" s="666"/>
      <c r="EQ96" s="666"/>
      <c r="ER96" s="666"/>
      <c r="ES96" s="666"/>
      <c r="ET96" s="666"/>
      <c r="EU96" s="666"/>
      <c r="EV96" s="666"/>
      <c r="EW96" s="666"/>
      <c r="EX96" s="666"/>
      <c r="EY96" s="666"/>
      <c r="EZ96" s="666"/>
      <c r="FA96" s="666"/>
      <c r="FB96" s="666"/>
      <c r="FC96" s="666"/>
      <c r="FD96" s="666"/>
      <c r="FE96" s="666"/>
      <c r="FF96" s="666"/>
      <c r="FG96" s="666"/>
      <c r="FH96" s="666"/>
      <c r="FI96" s="666"/>
      <c r="FJ96" s="666"/>
      <c r="FK96" s="666"/>
      <c r="FL96" s="666"/>
      <c r="FM96" s="666"/>
      <c r="FN96" s="666"/>
      <c r="FO96" s="666"/>
      <c r="FP96" s="666"/>
      <c r="FQ96" s="666"/>
      <c r="FR96" s="666"/>
      <c r="FS96" s="666"/>
      <c r="FT96" s="666"/>
      <c r="FU96" s="666"/>
      <c r="FV96" s="666"/>
      <c r="FW96" s="666"/>
      <c r="FX96" s="666"/>
      <c r="FY96" s="666"/>
      <c r="FZ96" s="666"/>
      <c r="GA96" s="666"/>
      <c r="GB96" s="666"/>
      <c r="GC96" s="666"/>
      <c r="GD96" s="666"/>
      <c r="GE96" s="666"/>
      <c r="GF96" s="666"/>
      <c r="GG96" s="666"/>
      <c r="GH96" s="666"/>
      <c r="GI96" s="666"/>
      <c r="GJ96" s="666"/>
      <c r="GK96" s="666"/>
      <c r="GL96" s="666"/>
      <c r="GM96" s="666"/>
      <c r="GN96" s="666"/>
      <c r="GO96" s="666"/>
      <c r="GP96" s="666"/>
      <c r="GQ96" s="666"/>
      <c r="GR96" s="666"/>
      <c r="GS96" s="666"/>
      <c r="GT96" s="666"/>
      <c r="GU96" s="666"/>
      <c r="GV96" s="666"/>
      <c r="GW96" s="666"/>
      <c r="GX96" s="666"/>
      <c r="GY96" s="666"/>
      <c r="GZ96" s="666"/>
      <c r="HA96" s="666"/>
      <c r="HB96" s="666"/>
      <c r="HC96" s="666"/>
      <c r="HD96" s="666"/>
      <c r="HE96" s="666"/>
      <c r="HF96" s="666"/>
      <c r="HG96" s="666"/>
      <c r="HH96" s="666"/>
      <c r="HI96" s="666"/>
      <c r="HJ96" s="666"/>
      <c r="HK96" s="666"/>
      <c r="HL96" s="666"/>
      <c r="HM96" s="666"/>
      <c r="HN96" s="666"/>
      <c r="HO96" s="666"/>
      <c r="HP96" s="666"/>
      <c r="HQ96" s="666"/>
      <c r="HR96" s="666"/>
      <c r="HS96" s="666"/>
      <c r="HT96" s="666"/>
      <c r="HU96" s="666"/>
      <c r="HV96" s="666"/>
      <c r="HW96" s="666"/>
      <c r="HX96" s="666"/>
      <c r="HY96" s="666"/>
      <c r="HZ96" s="666"/>
      <c r="IA96" s="666"/>
      <c r="IB96" s="666"/>
      <c r="IC96" s="666"/>
      <c r="ID96" s="666"/>
      <c r="IE96" s="666"/>
      <c r="IF96" s="666"/>
      <c r="IG96" s="666"/>
      <c r="IH96" s="666"/>
    </row>
    <row r="97" spans="1:242" s="726" customFormat="1" ht="12.75" customHeight="1">
      <c r="A97" s="720">
        <v>411005</v>
      </c>
      <c r="B97" s="721" t="s">
        <v>133</v>
      </c>
      <c r="C97" s="721" t="s">
        <v>1825</v>
      </c>
      <c r="D97" s="722">
        <v>18</v>
      </c>
      <c r="E97" s="721" t="s">
        <v>38</v>
      </c>
      <c r="F97" s="723" t="s">
        <v>134</v>
      </c>
      <c r="G97" s="724">
        <v>3</v>
      </c>
      <c r="H97" s="724">
        <v>3</v>
      </c>
      <c r="I97" s="725">
        <v>4</v>
      </c>
      <c r="J97" s="732" t="s">
        <v>237</v>
      </c>
      <c r="K97" s="1015"/>
      <c r="L97" s="1015"/>
      <c r="M97" s="1156"/>
      <c r="N97" s="1156"/>
      <c r="O97" s="1156"/>
      <c r="P97" s="1156"/>
      <c r="Q97" s="1156"/>
      <c r="R97" s="1157"/>
      <c r="S97" s="1158"/>
      <c r="T97" s="666"/>
      <c r="U97" s="666"/>
      <c r="V97" s="666"/>
      <c r="W97" s="666"/>
      <c r="X97" s="666"/>
      <c r="Y97" s="666"/>
      <c r="Z97" s="666"/>
      <c r="AA97" s="666"/>
      <c r="AB97" s="666"/>
      <c r="AC97" s="666"/>
      <c r="AD97" s="666"/>
      <c r="AE97" s="666"/>
      <c r="AF97" s="666"/>
      <c r="AG97" s="666"/>
      <c r="AH97" s="666"/>
      <c r="AI97" s="666"/>
      <c r="AJ97" s="666"/>
      <c r="AK97" s="666"/>
      <c r="AL97" s="666"/>
      <c r="AM97" s="666"/>
      <c r="AN97" s="666"/>
      <c r="AO97" s="666"/>
      <c r="AP97" s="666"/>
      <c r="AQ97" s="666"/>
      <c r="AR97" s="666"/>
      <c r="AS97" s="666"/>
      <c r="AT97" s="666"/>
      <c r="AU97" s="666"/>
      <c r="AV97" s="666"/>
      <c r="AW97" s="666"/>
      <c r="AX97" s="666"/>
      <c r="AY97" s="666"/>
      <c r="AZ97" s="666"/>
      <c r="BA97" s="666"/>
      <c r="BB97" s="666"/>
      <c r="BC97" s="666"/>
      <c r="BD97" s="666"/>
      <c r="BE97" s="666"/>
      <c r="BF97" s="666"/>
      <c r="BG97" s="666"/>
      <c r="BH97" s="666"/>
      <c r="BI97" s="666"/>
      <c r="BJ97" s="666"/>
      <c r="BK97" s="666"/>
      <c r="BL97" s="666"/>
      <c r="BM97" s="666"/>
      <c r="BN97" s="666"/>
      <c r="BO97" s="666"/>
      <c r="BP97" s="666"/>
      <c r="BQ97" s="666"/>
      <c r="BR97" s="666"/>
      <c r="BS97" s="666"/>
      <c r="BT97" s="666"/>
      <c r="BU97" s="666"/>
      <c r="BV97" s="666"/>
      <c r="BW97" s="666"/>
      <c r="BX97" s="666"/>
      <c r="BY97" s="666"/>
      <c r="BZ97" s="666"/>
      <c r="CA97" s="666"/>
      <c r="CB97" s="666"/>
      <c r="CC97" s="666"/>
      <c r="CD97" s="666"/>
      <c r="CE97" s="666"/>
      <c r="CF97" s="666"/>
      <c r="CG97" s="666"/>
      <c r="CH97" s="666"/>
      <c r="CI97" s="666"/>
      <c r="CJ97" s="666"/>
      <c r="CK97" s="666"/>
      <c r="CL97" s="666"/>
      <c r="CM97" s="666"/>
      <c r="CN97" s="666"/>
      <c r="CO97" s="666"/>
      <c r="CP97" s="666"/>
      <c r="CQ97" s="666"/>
      <c r="CR97" s="666"/>
      <c r="CS97" s="666"/>
      <c r="CT97" s="666"/>
      <c r="CU97" s="666"/>
      <c r="CV97" s="666"/>
      <c r="CW97" s="666"/>
      <c r="CX97" s="666"/>
      <c r="CY97" s="666"/>
      <c r="CZ97" s="666"/>
      <c r="DA97" s="666"/>
      <c r="DB97" s="666"/>
      <c r="DC97" s="666"/>
      <c r="DD97" s="666"/>
      <c r="DE97" s="666"/>
      <c r="DF97" s="666"/>
      <c r="DG97" s="666"/>
      <c r="DH97" s="666"/>
      <c r="DI97" s="666"/>
      <c r="DJ97" s="666"/>
      <c r="DK97" s="666"/>
      <c r="DL97" s="666"/>
      <c r="DM97" s="666"/>
      <c r="DN97" s="666"/>
      <c r="DO97" s="666"/>
      <c r="DP97" s="666"/>
      <c r="DQ97" s="666"/>
      <c r="DR97" s="666"/>
      <c r="DS97" s="666"/>
      <c r="DT97" s="666"/>
      <c r="DU97" s="666"/>
      <c r="DV97" s="666"/>
      <c r="DW97" s="666"/>
      <c r="DX97" s="666"/>
      <c r="DY97" s="666"/>
      <c r="DZ97" s="666"/>
      <c r="EA97" s="666"/>
      <c r="EB97" s="666"/>
      <c r="EC97" s="666"/>
      <c r="ED97" s="666"/>
      <c r="EE97" s="666"/>
      <c r="EF97" s="666"/>
      <c r="EG97" s="666"/>
      <c r="EH97" s="666"/>
      <c r="EI97" s="666"/>
      <c r="EJ97" s="666"/>
      <c r="EK97" s="666"/>
      <c r="EL97" s="666"/>
      <c r="EM97" s="666"/>
      <c r="EN97" s="666"/>
      <c r="EO97" s="666"/>
      <c r="EP97" s="666"/>
      <c r="EQ97" s="666"/>
      <c r="ER97" s="666"/>
      <c r="ES97" s="666"/>
      <c r="ET97" s="666"/>
      <c r="EU97" s="666"/>
      <c r="EV97" s="666"/>
      <c r="EW97" s="666"/>
      <c r="EX97" s="666"/>
      <c r="EY97" s="666"/>
      <c r="EZ97" s="666"/>
      <c r="FA97" s="666"/>
      <c r="FB97" s="666"/>
      <c r="FC97" s="666"/>
      <c r="FD97" s="666"/>
      <c r="FE97" s="666"/>
      <c r="FF97" s="666"/>
      <c r="FG97" s="666"/>
      <c r="FH97" s="666"/>
      <c r="FI97" s="666"/>
      <c r="FJ97" s="666"/>
      <c r="FK97" s="666"/>
      <c r="FL97" s="666"/>
      <c r="FM97" s="666"/>
      <c r="FN97" s="666"/>
      <c r="FO97" s="666"/>
      <c r="FP97" s="666"/>
      <c r="FQ97" s="666"/>
      <c r="FR97" s="666"/>
      <c r="FS97" s="666"/>
      <c r="FT97" s="666"/>
      <c r="FU97" s="666"/>
      <c r="FV97" s="666"/>
      <c r="FW97" s="666"/>
      <c r="FX97" s="666"/>
      <c r="FY97" s="666"/>
      <c r="FZ97" s="666"/>
      <c r="GA97" s="666"/>
      <c r="GB97" s="666"/>
      <c r="GC97" s="666"/>
      <c r="GD97" s="666"/>
      <c r="GE97" s="666"/>
      <c r="GF97" s="666"/>
      <c r="GG97" s="666"/>
      <c r="GH97" s="666"/>
      <c r="GI97" s="666"/>
      <c r="GJ97" s="666"/>
      <c r="GK97" s="666"/>
      <c r="GL97" s="666"/>
      <c r="GM97" s="666"/>
      <c r="GN97" s="666"/>
      <c r="GO97" s="666"/>
      <c r="GP97" s="666"/>
      <c r="GQ97" s="666"/>
      <c r="GR97" s="666"/>
      <c r="GS97" s="666"/>
      <c r="GT97" s="666"/>
      <c r="GU97" s="666"/>
      <c r="GV97" s="666"/>
      <c r="GW97" s="666"/>
      <c r="GX97" s="666"/>
      <c r="GY97" s="666"/>
      <c r="GZ97" s="666"/>
      <c r="HA97" s="666"/>
      <c r="HB97" s="666"/>
      <c r="HC97" s="666"/>
      <c r="HD97" s="666"/>
      <c r="HE97" s="666"/>
      <c r="HF97" s="666"/>
      <c r="HG97" s="666"/>
      <c r="HH97" s="666"/>
      <c r="HI97" s="666"/>
      <c r="HJ97" s="666"/>
      <c r="HK97" s="666"/>
      <c r="HL97" s="666"/>
      <c r="HM97" s="666"/>
      <c r="HN97" s="666"/>
      <c r="HO97" s="666"/>
      <c r="HP97" s="666"/>
      <c r="HQ97" s="666"/>
      <c r="HR97" s="666"/>
      <c r="HS97" s="666"/>
      <c r="HT97" s="666"/>
      <c r="HU97" s="666"/>
      <c r="HV97" s="666"/>
      <c r="HW97" s="666"/>
      <c r="HX97" s="666"/>
      <c r="HY97" s="666"/>
      <c r="HZ97" s="666"/>
      <c r="IA97" s="666"/>
      <c r="IB97" s="666"/>
      <c r="IC97" s="666"/>
      <c r="ID97" s="666"/>
      <c r="IE97" s="666"/>
      <c r="IF97" s="666"/>
      <c r="IG97" s="666"/>
      <c r="IH97" s="666"/>
    </row>
    <row r="98" spans="1:242" s="783" customFormat="1" ht="12.75" customHeight="1">
      <c r="A98" s="778">
        <v>411023</v>
      </c>
      <c r="B98" s="779" t="s">
        <v>136</v>
      </c>
      <c r="C98" s="779" t="s">
        <v>1826</v>
      </c>
      <c r="D98" s="780">
        <v>10</v>
      </c>
      <c r="E98" s="779" t="s">
        <v>38</v>
      </c>
      <c r="F98" s="731" t="s">
        <v>147</v>
      </c>
      <c r="G98" s="781">
        <v>3</v>
      </c>
      <c r="H98" s="781">
        <v>2</v>
      </c>
      <c r="I98" s="782">
        <v>2</v>
      </c>
      <c r="J98" s="732" t="s">
        <v>237</v>
      </c>
      <c r="K98" s="1015"/>
      <c r="L98" s="1015"/>
      <c r="M98" s="1156"/>
      <c r="N98" s="1156"/>
      <c r="O98" s="1156"/>
      <c r="P98" s="1156"/>
      <c r="Q98" s="1156"/>
      <c r="R98" s="1157"/>
      <c r="S98" s="1158"/>
      <c r="T98" s="666"/>
      <c r="U98" s="666"/>
      <c r="V98" s="666"/>
      <c r="W98" s="666"/>
      <c r="X98" s="666"/>
      <c r="Y98" s="666"/>
      <c r="Z98" s="666"/>
      <c r="AA98" s="666"/>
      <c r="AB98" s="666"/>
      <c r="AC98" s="666"/>
      <c r="AD98" s="666"/>
      <c r="AE98" s="666"/>
      <c r="AF98" s="666"/>
      <c r="AG98" s="666"/>
      <c r="AH98" s="666"/>
      <c r="AI98" s="666"/>
      <c r="AJ98" s="666"/>
      <c r="AK98" s="666"/>
      <c r="AL98" s="666"/>
      <c r="AM98" s="666"/>
      <c r="AN98" s="666"/>
      <c r="AO98" s="666"/>
      <c r="AP98" s="666"/>
      <c r="AQ98" s="666"/>
      <c r="AR98" s="666"/>
      <c r="AS98" s="666"/>
      <c r="AT98" s="666"/>
      <c r="AU98" s="666"/>
      <c r="AV98" s="666"/>
      <c r="AW98" s="666"/>
      <c r="AX98" s="666"/>
      <c r="AY98" s="666"/>
      <c r="AZ98" s="666"/>
      <c r="BA98" s="666"/>
      <c r="BB98" s="666"/>
      <c r="BC98" s="666"/>
      <c r="BD98" s="666"/>
      <c r="BE98" s="666"/>
      <c r="BF98" s="666"/>
      <c r="BG98" s="666"/>
      <c r="BH98" s="666"/>
      <c r="BI98" s="666"/>
      <c r="BJ98" s="666"/>
      <c r="BK98" s="666"/>
      <c r="BL98" s="666"/>
      <c r="BM98" s="666"/>
      <c r="BN98" s="666"/>
      <c r="BO98" s="666"/>
      <c r="BP98" s="666"/>
      <c r="BQ98" s="666"/>
      <c r="BR98" s="666"/>
      <c r="BS98" s="666"/>
      <c r="BT98" s="666"/>
      <c r="BU98" s="666"/>
      <c r="BV98" s="666"/>
      <c r="BW98" s="666"/>
      <c r="BX98" s="666"/>
      <c r="BY98" s="666"/>
      <c r="BZ98" s="666"/>
      <c r="CA98" s="666"/>
      <c r="CB98" s="666"/>
      <c r="CC98" s="666"/>
      <c r="CD98" s="666"/>
      <c r="CE98" s="666"/>
      <c r="CF98" s="666"/>
      <c r="CG98" s="666"/>
      <c r="CH98" s="666"/>
      <c r="CI98" s="666"/>
      <c r="CJ98" s="666"/>
      <c r="CK98" s="666"/>
      <c r="CL98" s="666"/>
      <c r="CM98" s="666"/>
      <c r="CN98" s="666"/>
      <c r="CO98" s="666"/>
      <c r="CP98" s="666"/>
      <c r="CQ98" s="666"/>
      <c r="CR98" s="666"/>
      <c r="CS98" s="666"/>
      <c r="CT98" s="666"/>
      <c r="CU98" s="666"/>
      <c r="CV98" s="666"/>
      <c r="CW98" s="666"/>
      <c r="CX98" s="666"/>
      <c r="CY98" s="666"/>
      <c r="CZ98" s="666"/>
      <c r="DA98" s="666"/>
      <c r="DB98" s="666"/>
      <c r="DC98" s="666"/>
      <c r="DD98" s="666"/>
      <c r="DE98" s="666"/>
      <c r="DF98" s="666"/>
      <c r="DG98" s="666"/>
      <c r="DH98" s="666"/>
      <c r="DI98" s="666"/>
      <c r="DJ98" s="666"/>
      <c r="DK98" s="666"/>
      <c r="DL98" s="666"/>
      <c r="DM98" s="666"/>
      <c r="DN98" s="666"/>
      <c r="DO98" s="666"/>
      <c r="DP98" s="666"/>
      <c r="DQ98" s="666"/>
      <c r="DR98" s="666"/>
      <c r="DS98" s="666"/>
      <c r="DT98" s="666"/>
      <c r="DU98" s="666"/>
      <c r="DV98" s="666"/>
      <c r="DW98" s="666"/>
      <c r="DX98" s="666"/>
      <c r="DY98" s="666"/>
      <c r="DZ98" s="666"/>
      <c r="EA98" s="666"/>
      <c r="EB98" s="666"/>
      <c r="EC98" s="666"/>
      <c r="ED98" s="666"/>
      <c r="EE98" s="666"/>
      <c r="EF98" s="666"/>
      <c r="EG98" s="666"/>
      <c r="EH98" s="666"/>
      <c r="EI98" s="666"/>
      <c r="EJ98" s="666"/>
      <c r="EK98" s="666"/>
      <c r="EL98" s="666"/>
      <c r="EM98" s="666"/>
      <c r="EN98" s="666"/>
      <c r="EO98" s="666"/>
      <c r="EP98" s="666"/>
      <c r="EQ98" s="666"/>
      <c r="ER98" s="666"/>
      <c r="ES98" s="666"/>
      <c r="ET98" s="666"/>
      <c r="EU98" s="666"/>
      <c r="EV98" s="666"/>
      <c r="EW98" s="666"/>
      <c r="EX98" s="666"/>
      <c r="EY98" s="666"/>
      <c r="EZ98" s="666"/>
      <c r="FA98" s="666"/>
      <c r="FB98" s="666"/>
      <c r="FC98" s="666"/>
      <c r="FD98" s="666"/>
      <c r="FE98" s="666"/>
      <c r="FF98" s="666"/>
      <c r="FG98" s="666"/>
      <c r="FH98" s="666"/>
      <c r="FI98" s="666"/>
      <c r="FJ98" s="666"/>
      <c r="FK98" s="666"/>
      <c r="FL98" s="666"/>
      <c r="FM98" s="666"/>
      <c r="FN98" s="666"/>
      <c r="FO98" s="666"/>
      <c r="FP98" s="666"/>
      <c r="FQ98" s="666"/>
      <c r="FR98" s="666"/>
      <c r="FS98" s="666"/>
      <c r="FT98" s="666"/>
      <c r="FU98" s="666"/>
      <c r="FV98" s="666"/>
      <c r="FW98" s="666"/>
      <c r="FX98" s="666"/>
      <c r="FY98" s="666"/>
      <c r="FZ98" s="666"/>
      <c r="GA98" s="666"/>
      <c r="GB98" s="666"/>
      <c r="GC98" s="666"/>
      <c r="GD98" s="666"/>
      <c r="GE98" s="666"/>
      <c r="GF98" s="666"/>
      <c r="GG98" s="666"/>
      <c r="GH98" s="666"/>
      <c r="GI98" s="666"/>
      <c r="GJ98" s="666"/>
      <c r="GK98" s="666"/>
      <c r="GL98" s="666"/>
      <c r="GM98" s="666"/>
      <c r="GN98" s="666"/>
      <c r="GO98" s="666"/>
      <c r="GP98" s="666"/>
      <c r="GQ98" s="666"/>
      <c r="GR98" s="666"/>
      <c r="GS98" s="666"/>
      <c r="GT98" s="666"/>
      <c r="GU98" s="666"/>
      <c r="GV98" s="666"/>
      <c r="GW98" s="666"/>
      <c r="GX98" s="666"/>
      <c r="GY98" s="666"/>
      <c r="GZ98" s="666"/>
      <c r="HA98" s="666"/>
      <c r="HB98" s="666"/>
      <c r="HC98" s="666"/>
      <c r="HD98" s="666"/>
      <c r="HE98" s="666"/>
      <c r="HF98" s="666"/>
      <c r="HG98" s="666"/>
      <c r="HH98" s="666"/>
      <c r="HI98" s="666"/>
      <c r="HJ98" s="666"/>
      <c r="HK98" s="666"/>
      <c r="HL98" s="666"/>
      <c r="HM98" s="666"/>
      <c r="HN98" s="666"/>
      <c r="HO98" s="666"/>
      <c r="HP98" s="666"/>
      <c r="HQ98" s="666"/>
      <c r="HR98" s="666"/>
      <c r="HS98" s="666"/>
      <c r="HT98" s="666"/>
      <c r="HU98" s="666"/>
      <c r="HV98" s="666"/>
      <c r="HW98" s="666"/>
      <c r="HX98" s="666"/>
      <c r="HY98" s="666"/>
      <c r="HZ98" s="666"/>
      <c r="IA98" s="666"/>
      <c r="IB98" s="666"/>
      <c r="IC98" s="666"/>
      <c r="ID98" s="666"/>
      <c r="IE98" s="666"/>
      <c r="IF98" s="666"/>
      <c r="IG98" s="666"/>
      <c r="IH98" s="666"/>
    </row>
    <row r="99" spans="1:242" s="742" customFormat="1" ht="12.75" customHeight="1">
      <c r="A99" s="454">
        <v>411029</v>
      </c>
      <c r="B99" s="455" t="s">
        <v>509</v>
      </c>
      <c r="C99" s="455" t="s">
        <v>1827</v>
      </c>
      <c r="D99" s="738">
        <v>248</v>
      </c>
      <c r="E99" s="455" t="s">
        <v>38</v>
      </c>
      <c r="F99" s="351" t="s">
        <v>1828</v>
      </c>
      <c r="G99" s="740">
        <v>2</v>
      </c>
      <c r="H99" s="740">
        <v>5</v>
      </c>
      <c r="I99" s="741">
        <v>4</v>
      </c>
      <c r="J99" s="740"/>
      <c r="K99" s="1016"/>
      <c r="L99" s="1016"/>
      <c r="M99" s="1159"/>
      <c r="N99" s="1159"/>
      <c r="O99" s="1159"/>
      <c r="P99" s="1159"/>
      <c r="Q99" s="1159"/>
      <c r="R99" s="1160"/>
      <c r="S99" s="1161"/>
      <c r="T99" s="666"/>
      <c r="U99" s="666"/>
      <c r="V99" s="666"/>
      <c r="W99" s="666"/>
      <c r="X99" s="666"/>
      <c r="Y99" s="666"/>
      <c r="Z99" s="666"/>
      <c r="AA99" s="666"/>
      <c r="AB99" s="666"/>
      <c r="AC99" s="666"/>
      <c r="AD99" s="666"/>
      <c r="AE99" s="666"/>
      <c r="AF99" s="666"/>
      <c r="AG99" s="666"/>
      <c r="AH99" s="666"/>
      <c r="AI99" s="666"/>
      <c r="AJ99" s="666"/>
      <c r="AK99" s="666"/>
      <c r="AL99" s="666"/>
      <c r="AM99" s="666"/>
      <c r="AN99" s="666"/>
      <c r="AO99" s="666"/>
      <c r="AP99" s="666"/>
      <c r="AQ99" s="666"/>
      <c r="AR99" s="666"/>
      <c r="AS99" s="666"/>
      <c r="AT99" s="666"/>
      <c r="AU99" s="666"/>
      <c r="AV99" s="666"/>
      <c r="AW99" s="666"/>
      <c r="AX99" s="666"/>
      <c r="AY99" s="666"/>
      <c r="AZ99" s="666"/>
      <c r="BA99" s="666"/>
      <c r="BB99" s="666"/>
      <c r="BC99" s="666"/>
      <c r="BD99" s="666"/>
      <c r="BE99" s="666"/>
      <c r="BF99" s="666"/>
      <c r="BG99" s="666"/>
      <c r="BH99" s="666"/>
      <c r="BI99" s="666"/>
      <c r="BJ99" s="666"/>
      <c r="BK99" s="666"/>
      <c r="BL99" s="666"/>
      <c r="BM99" s="666"/>
      <c r="BN99" s="666"/>
      <c r="BO99" s="666"/>
      <c r="BP99" s="666"/>
      <c r="BQ99" s="666"/>
      <c r="BR99" s="666"/>
      <c r="BS99" s="666"/>
      <c r="BT99" s="666"/>
      <c r="BU99" s="666"/>
      <c r="BV99" s="666"/>
      <c r="BW99" s="666"/>
      <c r="BX99" s="666"/>
      <c r="BY99" s="666"/>
      <c r="BZ99" s="666"/>
      <c r="CA99" s="666"/>
      <c r="CB99" s="666"/>
      <c r="CC99" s="666"/>
      <c r="CD99" s="666"/>
      <c r="CE99" s="666"/>
      <c r="CF99" s="666"/>
      <c r="CG99" s="666"/>
      <c r="CH99" s="666"/>
      <c r="CI99" s="666"/>
      <c r="CJ99" s="666"/>
      <c r="CK99" s="666"/>
      <c r="CL99" s="666"/>
      <c r="CM99" s="666"/>
      <c r="CN99" s="666"/>
      <c r="CO99" s="666"/>
      <c r="CP99" s="666"/>
      <c r="CQ99" s="666"/>
      <c r="CR99" s="666"/>
      <c r="CS99" s="666"/>
      <c r="CT99" s="666"/>
      <c r="CU99" s="666"/>
      <c r="CV99" s="666"/>
      <c r="CW99" s="666"/>
      <c r="CX99" s="666"/>
      <c r="CY99" s="666"/>
      <c r="CZ99" s="666"/>
      <c r="DA99" s="666"/>
      <c r="DB99" s="666"/>
      <c r="DC99" s="666"/>
      <c r="DD99" s="666"/>
      <c r="DE99" s="666"/>
      <c r="DF99" s="666"/>
      <c r="DG99" s="666"/>
      <c r="DH99" s="666"/>
      <c r="DI99" s="666"/>
      <c r="DJ99" s="666"/>
      <c r="DK99" s="666"/>
      <c r="DL99" s="666"/>
      <c r="DM99" s="666"/>
      <c r="DN99" s="666"/>
      <c r="DO99" s="666"/>
      <c r="DP99" s="666"/>
      <c r="DQ99" s="666"/>
      <c r="DR99" s="666"/>
      <c r="DS99" s="666"/>
      <c r="DT99" s="666"/>
      <c r="DU99" s="666"/>
      <c r="DV99" s="666"/>
      <c r="DW99" s="666"/>
      <c r="DX99" s="666"/>
      <c r="DY99" s="666"/>
      <c r="DZ99" s="666"/>
      <c r="EA99" s="666"/>
      <c r="EB99" s="666"/>
      <c r="EC99" s="666"/>
      <c r="ED99" s="666"/>
      <c r="EE99" s="666"/>
      <c r="EF99" s="666"/>
      <c r="EG99" s="666"/>
      <c r="EH99" s="666"/>
      <c r="EI99" s="666"/>
      <c r="EJ99" s="666"/>
      <c r="EK99" s="666"/>
      <c r="EL99" s="666"/>
      <c r="EM99" s="666"/>
      <c r="EN99" s="666"/>
      <c r="EO99" s="666"/>
      <c r="EP99" s="666"/>
      <c r="EQ99" s="666"/>
      <c r="ER99" s="666"/>
      <c r="ES99" s="666"/>
      <c r="ET99" s="666"/>
      <c r="EU99" s="666"/>
      <c r="EV99" s="666"/>
      <c r="EW99" s="666"/>
      <c r="EX99" s="666"/>
      <c r="EY99" s="666"/>
      <c r="EZ99" s="666"/>
      <c r="FA99" s="666"/>
      <c r="FB99" s="666"/>
      <c r="FC99" s="666"/>
      <c r="FD99" s="666"/>
      <c r="FE99" s="666"/>
      <c r="FF99" s="666"/>
      <c r="FG99" s="666"/>
      <c r="FH99" s="666"/>
      <c r="FI99" s="666"/>
      <c r="FJ99" s="666"/>
      <c r="FK99" s="666"/>
      <c r="FL99" s="666"/>
      <c r="FM99" s="666"/>
      <c r="FN99" s="666"/>
      <c r="FO99" s="666"/>
      <c r="FP99" s="666"/>
      <c r="FQ99" s="666"/>
      <c r="FR99" s="666"/>
      <c r="FS99" s="666"/>
      <c r="FT99" s="666"/>
      <c r="FU99" s="666"/>
      <c r="FV99" s="666"/>
      <c r="FW99" s="666"/>
      <c r="FX99" s="666"/>
      <c r="FY99" s="666"/>
      <c r="FZ99" s="666"/>
      <c r="GA99" s="666"/>
      <c r="GB99" s="666"/>
      <c r="GC99" s="666"/>
      <c r="GD99" s="666"/>
      <c r="GE99" s="666"/>
      <c r="GF99" s="666"/>
      <c r="GG99" s="666"/>
      <c r="GH99" s="666"/>
      <c r="GI99" s="666"/>
      <c r="GJ99" s="666"/>
      <c r="GK99" s="666"/>
      <c r="GL99" s="666"/>
      <c r="GM99" s="666"/>
      <c r="GN99" s="666"/>
      <c r="GO99" s="666"/>
      <c r="GP99" s="666"/>
      <c r="GQ99" s="666"/>
      <c r="GR99" s="666"/>
      <c r="GS99" s="666"/>
      <c r="GT99" s="666"/>
      <c r="GU99" s="666"/>
      <c r="GV99" s="666"/>
      <c r="GW99" s="666"/>
      <c r="GX99" s="666"/>
      <c r="GY99" s="666"/>
      <c r="GZ99" s="666"/>
      <c r="HA99" s="666"/>
      <c r="HB99" s="666"/>
      <c r="HC99" s="666"/>
      <c r="HD99" s="666"/>
      <c r="HE99" s="666"/>
      <c r="HF99" s="666"/>
      <c r="HG99" s="666"/>
      <c r="HH99" s="666"/>
      <c r="HI99" s="666"/>
      <c r="HJ99" s="666"/>
      <c r="HK99" s="666"/>
      <c r="HL99" s="666"/>
      <c r="HM99" s="666"/>
      <c r="HN99" s="666"/>
      <c r="HO99" s="666"/>
      <c r="HP99" s="666"/>
      <c r="HQ99" s="666"/>
      <c r="HR99" s="666"/>
      <c r="HS99" s="666"/>
      <c r="HT99" s="666"/>
      <c r="HU99" s="666"/>
      <c r="HV99" s="666"/>
      <c r="HW99" s="666"/>
      <c r="HX99" s="666"/>
      <c r="HY99" s="666"/>
      <c r="HZ99" s="666"/>
      <c r="IA99" s="666"/>
      <c r="IB99" s="666"/>
      <c r="IC99" s="666"/>
      <c r="ID99" s="666"/>
      <c r="IE99" s="666"/>
      <c r="IF99" s="666"/>
      <c r="IG99" s="666"/>
      <c r="IH99" s="666"/>
    </row>
    <row r="100" spans="1:242" s="706" customFormat="1" ht="12.75" customHeight="1">
      <c r="A100" s="717">
        <v>411061</v>
      </c>
      <c r="B100" s="718" t="s">
        <v>1829</v>
      </c>
      <c r="C100" s="718" t="s">
        <v>1830</v>
      </c>
      <c r="D100" s="719">
        <v>1928</v>
      </c>
      <c r="E100" s="718" t="s">
        <v>39</v>
      </c>
      <c r="F100" s="708" t="s">
        <v>95</v>
      </c>
      <c r="G100" s="705">
        <v>1</v>
      </c>
      <c r="H100" s="705">
        <v>4</v>
      </c>
      <c r="I100" s="709">
        <v>1</v>
      </c>
      <c r="J100" s="705"/>
      <c r="K100" s="1014"/>
      <c r="L100" s="1014"/>
      <c r="M100" s="1150"/>
      <c r="N100" s="1150"/>
      <c r="O100" s="1150"/>
      <c r="P100" s="1150"/>
      <c r="Q100" s="1150"/>
      <c r="R100" s="1151"/>
      <c r="S100" s="1152"/>
      <c r="T100" s="666"/>
      <c r="U100" s="666"/>
      <c r="V100" s="666"/>
      <c r="W100" s="666"/>
      <c r="X100" s="666"/>
      <c r="Y100" s="666"/>
      <c r="Z100" s="666"/>
      <c r="AA100" s="666"/>
      <c r="AB100" s="666"/>
      <c r="AC100" s="666"/>
      <c r="AD100" s="666"/>
      <c r="AE100" s="666"/>
      <c r="AF100" s="666"/>
      <c r="AG100" s="666"/>
      <c r="AH100" s="666"/>
      <c r="AI100" s="666"/>
      <c r="AJ100" s="666"/>
      <c r="AK100" s="666"/>
      <c r="AL100" s="666"/>
      <c r="AM100" s="666"/>
      <c r="AN100" s="666"/>
      <c r="AO100" s="666"/>
      <c r="AP100" s="666"/>
      <c r="AQ100" s="666"/>
      <c r="AR100" s="666"/>
      <c r="AS100" s="666"/>
      <c r="AT100" s="666"/>
      <c r="AU100" s="666"/>
      <c r="AV100" s="666"/>
      <c r="AW100" s="666"/>
      <c r="AX100" s="666"/>
      <c r="AY100" s="666"/>
      <c r="AZ100" s="666"/>
      <c r="BA100" s="666"/>
      <c r="BB100" s="666"/>
      <c r="BC100" s="666"/>
      <c r="BD100" s="666"/>
      <c r="BE100" s="666"/>
      <c r="BF100" s="666"/>
      <c r="BG100" s="666"/>
      <c r="BH100" s="666"/>
      <c r="BI100" s="666"/>
      <c r="BJ100" s="666"/>
      <c r="BK100" s="666"/>
      <c r="BL100" s="666"/>
      <c r="BM100" s="666"/>
      <c r="BN100" s="666"/>
      <c r="BO100" s="666"/>
      <c r="BP100" s="666"/>
      <c r="BQ100" s="666"/>
      <c r="BR100" s="666"/>
      <c r="BS100" s="666"/>
      <c r="BT100" s="666"/>
      <c r="BU100" s="666"/>
      <c r="BV100" s="666"/>
      <c r="BW100" s="666"/>
      <c r="BX100" s="666"/>
      <c r="BY100" s="666"/>
      <c r="BZ100" s="666"/>
      <c r="CA100" s="666"/>
      <c r="CB100" s="666"/>
      <c r="CC100" s="666"/>
      <c r="CD100" s="666"/>
      <c r="CE100" s="666"/>
      <c r="CF100" s="666"/>
      <c r="CG100" s="666"/>
      <c r="CH100" s="666"/>
      <c r="CI100" s="666"/>
      <c r="CJ100" s="666"/>
      <c r="CK100" s="666"/>
      <c r="CL100" s="666"/>
      <c r="CM100" s="666"/>
      <c r="CN100" s="666"/>
      <c r="CO100" s="666"/>
      <c r="CP100" s="666"/>
      <c r="CQ100" s="666"/>
      <c r="CR100" s="666"/>
      <c r="CS100" s="666"/>
      <c r="CT100" s="666"/>
      <c r="CU100" s="666"/>
      <c r="CV100" s="666"/>
      <c r="CW100" s="666"/>
      <c r="CX100" s="666"/>
      <c r="CY100" s="666"/>
      <c r="CZ100" s="666"/>
      <c r="DA100" s="666"/>
      <c r="DB100" s="666"/>
      <c r="DC100" s="666"/>
      <c r="DD100" s="666"/>
      <c r="DE100" s="666"/>
      <c r="DF100" s="666"/>
      <c r="DG100" s="666"/>
      <c r="DH100" s="666"/>
      <c r="DI100" s="666"/>
      <c r="DJ100" s="666"/>
      <c r="DK100" s="666"/>
      <c r="DL100" s="666"/>
      <c r="DM100" s="666"/>
      <c r="DN100" s="666"/>
      <c r="DO100" s="666"/>
      <c r="DP100" s="666"/>
      <c r="DQ100" s="666"/>
      <c r="DR100" s="666"/>
      <c r="DS100" s="666"/>
      <c r="DT100" s="666"/>
      <c r="DU100" s="666"/>
      <c r="DV100" s="666"/>
      <c r="DW100" s="666"/>
      <c r="DX100" s="666"/>
      <c r="DY100" s="666"/>
      <c r="DZ100" s="666"/>
      <c r="EA100" s="666"/>
      <c r="EB100" s="666"/>
      <c r="EC100" s="666"/>
      <c r="ED100" s="666"/>
      <c r="EE100" s="666"/>
      <c r="EF100" s="666"/>
      <c r="EG100" s="666"/>
      <c r="EH100" s="666"/>
      <c r="EI100" s="666"/>
      <c r="EJ100" s="666"/>
      <c r="EK100" s="666"/>
      <c r="EL100" s="666"/>
      <c r="EM100" s="666"/>
      <c r="EN100" s="666"/>
      <c r="EO100" s="666"/>
      <c r="EP100" s="666"/>
      <c r="EQ100" s="666"/>
      <c r="ER100" s="666"/>
      <c r="ES100" s="666"/>
      <c r="ET100" s="666"/>
      <c r="EU100" s="666"/>
      <c r="EV100" s="666"/>
      <c r="EW100" s="666"/>
      <c r="EX100" s="666"/>
      <c r="EY100" s="666"/>
      <c r="EZ100" s="666"/>
      <c r="FA100" s="666"/>
      <c r="FB100" s="666"/>
      <c r="FC100" s="666"/>
      <c r="FD100" s="666"/>
      <c r="FE100" s="666"/>
      <c r="FF100" s="666"/>
      <c r="FG100" s="666"/>
      <c r="FH100" s="666"/>
      <c r="FI100" s="666"/>
      <c r="FJ100" s="666"/>
      <c r="FK100" s="666"/>
      <c r="FL100" s="666"/>
      <c r="FM100" s="666"/>
      <c r="FN100" s="666"/>
      <c r="FO100" s="666"/>
      <c r="FP100" s="666"/>
      <c r="FQ100" s="666"/>
      <c r="FR100" s="666"/>
      <c r="FS100" s="666"/>
      <c r="FT100" s="666"/>
      <c r="FU100" s="666"/>
      <c r="FV100" s="666"/>
      <c r="FW100" s="666"/>
      <c r="FX100" s="666"/>
      <c r="FY100" s="666"/>
      <c r="FZ100" s="666"/>
      <c r="GA100" s="666"/>
      <c r="GB100" s="666"/>
      <c r="GC100" s="666"/>
      <c r="GD100" s="666"/>
      <c r="GE100" s="666"/>
      <c r="GF100" s="666"/>
      <c r="GG100" s="666"/>
      <c r="GH100" s="666"/>
      <c r="GI100" s="666"/>
      <c r="GJ100" s="666"/>
      <c r="GK100" s="666"/>
      <c r="GL100" s="666"/>
      <c r="GM100" s="666"/>
      <c r="GN100" s="666"/>
      <c r="GO100" s="666"/>
      <c r="GP100" s="666"/>
      <c r="GQ100" s="666"/>
      <c r="GR100" s="666"/>
      <c r="GS100" s="666"/>
      <c r="GT100" s="666"/>
      <c r="GU100" s="666"/>
      <c r="GV100" s="666"/>
      <c r="GW100" s="666"/>
      <c r="GX100" s="666"/>
      <c r="GY100" s="666"/>
      <c r="GZ100" s="666"/>
      <c r="HA100" s="666"/>
      <c r="HB100" s="666"/>
      <c r="HC100" s="666"/>
      <c r="HD100" s="666"/>
      <c r="HE100" s="666"/>
      <c r="HF100" s="666"/>
      <c r="HG100" s="666"/>
      <c r="HH100" s="666"/>
      <c r="HI100" s="666"/>
      <c r="HJ100" s="666"/>
      <c r="HK100" s="666"/>
      <c r="HL100" s="666"/>
      <c r="HM100" s="666"/>
      <c r="HN100" s="666"/>
      <c r="HO100" s="666"/>
      <c r="HP100" s="666"/>
      <c r="HQ100" s="666"/>
      <c r="HR100" s="666"/>
      <c r="HS100" s="666"/>
      <c r="HT100" s="666"/>
      <c r="HU100" s="666"/>
      <c r="HV100" s="666"/>
      <c r="HW100" s="666"/>
      <c r="HX100" s="666"/>
      <c r="HY100" s="666"/>
      <c r="HZ100" s="666"/>
      <c r="IA100" s="666"/>
      <c r="IB100" s="666"/>
      <c r="IC100" s="666"/>
      <c r="ID100" s="666"/>
      <c r="IE100" s="666"/>
      <c r="IF100" s="666"/>
      <c r="IG100" s="666"/>
      <c r="IH100" s="666"/>
    </row>
    <row r="101" spans="1:242" s="716" customFormat="1" ht="12.75" customHeight="1">
      <c r="A101" s="710">
        <v>42</v>
      </c>
      <c r="B101" s="711" t="s">
        <v>138</v>
      </c>
      <c r="C101" s="711"/>
      <c r="D101" s="712"/>
      <c r="E101" s="711"/>
      <c r="F101" s="713"/>
      <c r="G101" s="714"/>
      <c r="H101" s="714"/>
      <c r="I101" s="715"/>
      <c r="J101" s="714"/>
      <c r="K101" s="714"/>
      <c r="L101" s="714"/>
      <c r="M101" s="1153"/>
      <c r="N101" s="1153"/>
      <c r="O101" s="1153"/>
      <c r="P101" s="1153"/>
      <c r="Q101" s="1153"/>
      <c r="R101" s="1154"/>
      <c r="S101" s="1155"/>
      <c r="T101" s="666"/>
      <c r="U101" s="666"/>
      <c r="V101" s="666"/>
      <c r="W101" s="666"/>
      <c r="X101" s="666"/>
      <c r="Y101" s="666"/>
      <c r="Z101" s="666"/>
      <c r="AA101" s="666"/>
      <c r="AB101" s="666"/>
      <c r="AC101" s="666"/>
      <c r="AD101" s="666"/>
      <c r="AE101" s="666"/>
      <c r="AF101" s="666"/>
      <c r="AG101" s="666"/>
      <c r="AH101" s="666"/>
      <c r="AI101" s="666"/>
      <c r="AJ101" s="666"/>
      <c r="AK101" s="666"/>
      <c r="AL101" s="666"/>
      <c r="AM101" s="666"/>
      <c r="AN101" s="666"/>
      <c r="AO101" s="666"/>
      <c r="AP101" s="666"/>
      <c r="AQ101" s="666"/>
      <c r="AR101" s="666"/>
      <c r="AS101" s="666"/>
      <c r="AT101" s="666"/>
      <c r="AU101" s="666"/>
      <c r="AV101" s="666"/>
      <c r="AW101" s="666"/>
      <c r="AX101" s="666"/>
      <c r="AY101" s="666"/>
      <c r="AZ101" s="666"/>
      <c r="BA101" s="666"/>
      <c r="BB101" s="666"/>
      <c r="BC101" s="666"/>
      <c r="BD101" s="666"/>
      <c r="BE101" s="666"/>
      <c r="BF101" s="666"/>
      <c r="BG101" s="666"/>
      <c r="BH101" s="666"/>
      <c r="BI101" s="666"/>
      <c r="BJ101" s="666"/>
      <c r="BK101" s="666"/>
      <c r="BL101" s="666"/>
      <c r="BM101" s="666"/>
      <c r="BN101" s="666"/>
      <c r="BO101" s="666"/>
      <c r="BP101" s="666"/>
      <c r="BQ101" s="666"/>
      <c r="BR101" s="666"/>
      <c r="BS101" s="666"/>
      <c r="BT101" s="666"/>
      <c r="BU101" s="666"/>
      <c r="BV101" s="666"/>
      <c r="BW101" s="666"/>
      <c r="BX101" s="666"/>
      <c r="BY101" s="666"/>
      <c r="BZ101" s="666"/>
      <c r="CA101" s="666"/>
      <c r="CB101" s="666"/>
      <c r="CC101" s="666"/>
      <c r="CD101" s="666"/>
      <c r="CE101" s="666"/>
      <c r="CF101" s="666"/>
      <c r="CG101" s="666"/>
      <c r="CH101" s="666"/>
      <c r="CI101" s="666"/>
      <c r="CJ101" s="666"/>
      <c r="CK101" s="666"/>
      <c r="CL101" s="666"/>
      <c r="CM101" s="666"/>
      <c r="CN101" s="666"/>
      <c r="CO101" s="666"/>
      <c r="CP101" s="666"/>
      <c r="CQ101" s="666"/>
      <c r="CR101" s="666"/>
      <c r="CS101" s="666"/>
      <c r="CT101" s="666"/>
      <c r="CU101" s="666"/>
      <c r="CV101" s="666"/>
      <c r="CW101" s="666"/>
      <c r="CX101" s="666"/>
      <c r="CY101" s="666"/>
      <c r="CZ101" s="666"/>
      <c r="DA101" s="666"/>
      <c r="DB101" s="666"/>
      <c r="DC101" s="666"/>
      <c r="DD101" s="666"/>
      <c r="DE101" s="666"/>
      <c r="DF101" s="666"/>
      <c r="DG101" s="666"/>
      <c r="DH101" s="666"/>
      <c r="DI101" s="666"/>
      <c r="DJ101" s="666"/>
      <c r="DK101" s="666"/>
      <c r="DL101" s="666"/>
      <c r="DM101" s="666"/>
      <c r="DN101" s="666"/>
      <c r="DO101" s="666"/>
      <c r="DP101" s="666"/>
      <c r="DQ101" s="666"/>
      <c r="DR101" s="666"/>
      <c r="DS101" s="666"/>
      <c r="DT101" s="666"/>
      <c r="DU101" s="666"/>
      <c r="DV101" s="666"/>
      <c r="DW101" s="666"/>
      <c r="DX101" s="666"/>
      <c r="DY101" s="666"/>
      <c r="DZ101" s="666"/>
      <c r="EA101" s="666"/>
      <c r="EB101" s="666"/>
      <c r="EC101" s="666"/>
      <c r="ED101" s="666"/>
      <c r="EE101" s="666"/>
      <c r="EF101" s="666"/>
      <c r="EG101" s="666"/>
      <c r="EH101" s="666"/>
      <c r="EI101" s="666"/>
      <c r="EJ101" s="666"/>
      <c r="EK101" s="666"/>
      <c r="EL101" s="666"/>
      <c r="EM101" s="666"/>
      <c r="EN101" s="666"/>
      <c r="EO101" s="666"/>
      <c r="EP101" s="666"/>
      <c r="EQ101" s="666"/>
      <c r="ER101" s="666"/>
      <c r="ES101" s="666"/>
      <c r="ET101" s="666"/>
      <c r="EU101" s="666"/>
      <c r="EV101" s="666"/>
      <c r="EW101" s="666"/>
      <c r="EX101" s="666"/>
      <c r="EY101" s="666"/>
      <c r="EZ101" s="666"/>
      <c r="FA101" s="666"/>
      <c r="FB101" s="666"/>
      <c r="FC101" s="666"/>
      <c r="FD101" s="666"/>
      <c r="FE101" s="666"/>
      <c r="FF101" s="666"/>
      <c r="FG101" s="666"/>
      <c r="FH101" s="666"/>
      <c r="FI101" s="666"/>
      <c r="FJ101" s="666"/>
      <c r="FK101" s="666"/>
      <c r="FL101" s="666"/>
      <c r="FM101" s="666"/>
      <c r="FN101" s="666"/>
      <c r="FO101" s="666"/>
      <c r="FP101" s="666"/>
      <c r="FQ101" s="666"/>
      <c r="FR101" s="666"/>
      <c r="FS101" s="666"/>
      <c r="FT101" s="666"/>
      <c r="FU101" s="666"/>
      <c r="FV101" s="666"/>
      <c r="FW101" s="666"/>
      <c r="FX101" s="666"/>
      <c r="FY101" s="666"/>
      <c r="FZ101" s="666"/>
      <c r="GA101" s="666"/>
      <c r="GB101" s="666"/>
      <c r="GC101" s="666"/>
      <c r="GD101" s="666"/>
      <c r="GE101" s="666"/>
      <c r="GF101" s="666"/>
      <c r="GG101" s="666"/>
      <c r="GH101" s="666"/>
      <c r="GI101" s="666"/>
      <c r="GJ101" s="666"/>
      <c r="GK101" s="666"/>
      <c r="GL101" s="666"/>
      <c r="GM101" s="666"/>
      <c r="GN101" s="666"/>
      <c r="GO101" s="666"/>
      <c r="GP101" s="666"/>
      <c r="GQ101" s="666"/>
      <c r="GR101" s="666"/>
      <c r="GS101" s="666"/>
      <c r="GT101" s="666"/>
      <c r="GU101" s="666"/>
      <c r="GV101" s="666"/>
      <c r="GW101" s="666"/>
      <c r="GX101" s="666"/>
      <c r="GY101" s="666"/>
      <c r="GZ101" s="666"/>
      <c r="HA101" s="666"/>
      <c r="HB101" s="666"/>
      <c r="HC101" s="666"/>
      <c r="HD101" s="666"/>
      <c r="HE101" s="666"/>
      <c r="HF101" s="666"/>
      <c r="HG101" s="666"/>
      <c r="HH101" s="666"/>
      <c r="HI101" s="666"/>
      <c r="HJ101" s="666"/>
      <c r="HK101" s="666"/>
      <c r="HL101" s="666"/>
      <c r="HM101" s="666"/>
      <c r="HN101" s="666"/>
      <c r="HO101" s="666"/>
      <c r="HP101" s="666"/>
      <c r="HQ101" s="666"/>
      <c r="HR101" s="666"/>
      <c r="HS101" s="666"/>
      <c r="HT101" s="666"/>
      <c r="HU101" s="666"/>
      <c r="HV101" s="666"/>
      <c r="HW101" s="666"/>
      <c r="HX101" s="666"/>
      <c r="HY101" s="666"/>
      <c r="HZ101" s="666"/>
      <c r="IA101" s="666"/>
      <c r="IB101" s="666"/>
      <c r="IC101" s="666"/>
      <c r="ID101" s="666"/>
      <c r="IE101" s="666"/>
      <c r="IF101" s="666"/>
      <c r="IG101" s="666"/>
      <c r="IH101" s="666"/>
    </row>
    <row r="102" spans="1:242" s="789" customFormat="1" ht="12.75" customHeight="1">
      <c r="A102" s="717">
        <v>421005</v>
      </c>
      <c r="B102" s="718" t="s">
        <v>1831</v>
      </c>
      <c r="C102" s="718" t="s">
        <v>1832</v>
      </c>
      <c r="D102" s="719">
        <v>60</v>
      </c>
      <c r="E102" s="718" t="s">
        <v>38</v>
      </c>
      <c r="F102" s="784" t="s">
        <v>100</v>
      </c>
      <c r="G102" s="785">
        <v>3</v>
      </c>
      <c r="H102" s="785">
        <v>1</v>
      </c>
      <c r="I102" s="786">
        <v>1</v>
      </c>
      <c r="J102" s="787"/>
      <c r="K102" s="1022"/>
      <c r="L102" s="1022"/>
      <c r="M102" s="1177"/>
      <c r="N102" s="1177"/>
      <c r="O102" s="1177"/>
      <c r="P102" s="1177"/>
      <c r="Q102" s="1177"/>
      <c r="R102" s="1178"/>
      <c r="S102" s="1179"/>
      <c r="T102" s="788"/>
      <c r="U102" s="788"/>
      <c r="V102" s="788"/>
      <c r="W102" s="788"/>
      <c r="X102" s="788"/>
      <c r="Y102" s="788"/>
      <c r="Z102" s="788"/>
      <c r="AA102" s="788"/>
      <c r="AB102" s="788"/>
      <c r="AC102" s="788"/>
      <c r="AD102" s="788"/>
      <c r="AE102" s="788"/>
      <c r="AF102" s="788"/>
      <c r="AG102" s="788"/>
      <c r="AH102" s="788"/>
      <c r="AI102" s="788"/>
      <c r="AJ102" s="788"/>
      <c r="AK102" s="788"/>
      <c r="AL102" s="788"/>
      <c r="AM102" s="788"/>
      <c r="AN102" s="788"/>
      <c r="AO102" s="788"/>
      <c r="AP102" s="788"/>
      <c r="AQ102" s="788"/>
      <c r="AR102" s="788"/>
      <c r="AS102" s="788"/>
      <c r="AT102" s="788"/>
      <c r="AU102" s="788"/>
      <c r="AV102" s="788"/>
      <c r="AW102" s="788"/>
      <c r="AX102" s="788"/>
      <c r="AY102" s="788"/>
      <c r="AZ102" s="788"/>
      <c r="BA102" s="788"/>
      <c r="BB102" s="788"/>
      <c r="BC102" s="788"/>
      <c r="BD102" s="788"/>
      <c r="BE102" s="788"/>
      <c r="BF102" s="788"/>
      <c r="BG102" s="788"/>
      <c r="BH102" s="788"/>
      <c r="BI102" s="788"/>
      <c r="BJ102" s="788"/>
      <c r="BK102" s="788"/>
      <c r="BL102" s="788"/>
      <c r="BM102" s="788"/>
      <c r="BN102" s="788"/>
      <c r="BO102" s="788"/>
      <c r="BP102" s="788"/>
      <c r="BQ102" s="788"/>
      <c r="BR102" s="788"/>
      <c r="BS102" s="788"/>
      <c r="BT102" s="788"/>
      <c r="BU102" s="788"/>
      <c r="BV102" s="788"/>
      <c r="BW102" s="788"/>
      <c r="BX102" s="788"/>
      <c r="BY102" s="788"/>
      <c r="BZ102" s="788"/>
      <c r="CA102" s="788"/>
      <c r="CB102" s="788"/>
      <c r="CC102" s="788"/>
      <c r="CD102" s="788"/>
      <c r="CE102" s="788"/>
      <c r="CF102" s="788"/>
      <c r="CG102" s="788"/>
      <c r="CH102" s="788"/>
      <c r="CI102" s="788"/>
      <c r="CJ102" s="788"/>
      <c r="CK102" s="788"/>
      <c r="CL102" s="788"/>
      <c r="CM102" s="788"/>
      <c r="CN102" s="788"/>
      <c r="CO102" s="788"/>
      <c r="CP102" s="788"/>
      <c r="CQ102" s="788"/>
      <c r="CR102" s="788"/>
      <c r="CS102" s="788"/>
      <c r="CT102" s="788"/>
      <c r="CU102" s="788"/>
      <c r="CV102" s="788"/>
      <c r="CW102" s="788"/>
      <c r="CX102" s="788"/>
      <c r="CY102" s="788"/>
      <c r="CZ102" s="788"/>
      <c r="DA102" s="788"/>
      <c r="DB102" s="788"/>
      <c r="DC102" s="788"/>
      <c r="DD102" s="788"/>
      <c r="DE102" s="788"/>
      <c r="DF102" s="788"/>
      <c r="DG102" s="788"/>
      <c r="DH102" s="788"/>
      <c r="DI102" s="788"/>
      <c r="DJ102" s="788"/>
      <c r="DK102" s="788"/>
      <c r="DL102" s="788"/>
      <c r="DM102" s="788"/>
      <c r="DN102" s="788"/>
      <c r="DO102" s="788"/>
      <c r="DP102" s="788"/>
      <c r="DQ102" s="788"/>
      <c r="DR102" s="788"/>
      <c r="DS102" s="788"/>
      <c r="DT102" s="788"/>
      <c r="DU102" s="788"/>
      <c r="DV102" s="788"/>
      <c r="DW102" s="788"/>
      <c r="DX102" s="788"/>
      <c r="DY102" s="788"/>
      <c r="DZ102" s="788"/>
      <c r="EA102" s="788"/>
      <c r="EB102" s="788"/>
      <c r="EC102" s="788"/>
      <c r="ED102" s="788"/>
      <c r="EE102" s="788"/>
      <c r="EF102" s="788"/>
      <c r="EG102" s="788"/>
      <c r="EH102" s="788"/>
      <c r="EI102" s="788"/>
      <c r="EJ102" s="788"/>
      <c r="EK102" s="788"/>
      <c r="EL102" s="788"/>
      <c r="EM102" s="788"/>
      <c r="EN102" s="788"/>
      <c r="EO102" s="788"/>
      <c r="EP102" s="788"/>
      <c r="EQ102" s="788"/>
      <c r="ER102" s="788"/>
      <c r="ES102" s="788"/>
      <c r="ET102" s="788"/>
      <c r="EU102" s="788"/>
      <c r="EV102" s="788"/>
      <c r="EW102" s="788"/>
      <c r="EX102" s="788"/>
      <c r="EY102" s="788"/>
      <c r="EZ102" s="788"/>
      <c r="FA102" s="788"/>
      <c r="FB102" s="788"/>
      <c r="FC102" s="788"/>
      <c r="FD102" s="788"/>
      <c r="FE102" s="788"/>
      <c r="FF102" s="788"/>
      <c r="FG102" s="788"/>
      <c r="FH102" s="788"/>
      <c r="FI102" s="788"/>
      <c r="FJ102" s="788"/>
      <c r="FK102" s="788"/>
      <c r="FL102" s="788"/>
      <c r="FM102" s="788"/>
      <c r="FN102" s="788"/>
      <c r="FO102" s="788"/>
      <c r="FP102" s="788"/>
      <c r="FQ102" s="788"/>
      <c r="FR102" s="788"/>
      <c r="FS102" s="788"/>
      <c r="FT102" s="788"/>
      <c r="FU102" s="788"/>
      <c r="FV102" s="788"/>
      <c r="FW102" s="788"/>
      <c r="FX102" s="788"/>
      <c r="FY102" s="788"/>
      <c r="FZ102" s="788"/>
      <c r="GA102" s="788"/>
      <c r="GB102" s="788"/>
      <c r="GC102" s="788"/>
      <c r="GD102" s="788"/>
      <c r="GE102" s="788"/>
      <c r="GF102" s="788"/>
      <c r="GG102" s="788"/>
      <c r="GH102" s="788"/>
      <c r="GI102" s="788"/>
      <c r="GJ102" s="788"/>
      <c r="GK102" s="788"/>
      <c r="GL102" s="788"/>
      <c r="GM102" s="788"/>
      <c r="GN102" s="788"/>
      <c r="GO102" s="788"/>
      <c r="GP102" s="788"/>
      <c r="GQ102" s="788"/>
      <c r="GR102" s="788"/>
      <c r="GS102" s="788"/>
      <c r="GT102" s="788"/>
      <c r="GU102" s="788"/>
      <c r="GV102" s="788"/>
      <c r="GW102" s="788"/>
      <c r="GX102" s="788"/>
      <c r="GY102" s="788"/>
      <c r="GZ102" s="788"/>
      <c r="HA102" s="788"/>
      <c r="HB102" s="788"/>
      <c r="HC102" s="788"/>
      <c r="HD102" s="788"/>
      <c r="HE102" s="788"/>
      <c r="HF102" s="788"/>
      <c r="HG102" s="788"/>
      <c r="HH102" s="788"/>
      <c r="HI102" s="788"/>
      <c r="HJ102" s="788"/>
      <c r="HK102" s="788"/>
      <c r="HL102" s="788"/>
      <c r="HM102" s="788"/>
      <c r="HN102" s="788"/>
      <c r="HO102" s="788"/>
      <c r="HP102" s="788"/>
      <c r="HQ102" s="788"/>
      <c r="HR102" s="788"/>
      <c r="HS102" s="788"/>
      <c r="HT102" s="788"/>
      <c r="HU102" s="788"/>
      <c r="HV102" s="788"/>
      <c r="HW102" s="788"/>
      <c r="HX102" s="788"/>
      <c r="HY102" s="788"/>
      <c r="HZ102" s="788"/>
      <c r="IA102" s="788"/>
      <c r="IB102" s="788"/>
      <c r="IC102" s="788"/>
      <c r="ID102" s="788"/>
      <c r="IE102" s="788"/>
      <c r="IF102" s="788"/>
      <c r="IG102" s="788"/>
      <c r="IH102" s="788"/>
    </row>
    <row r="103" spans="1:242" s="794" customFormat="1" ht="12.75" customHeight="1">
      <c r="A103" s="727">
        <v>421012</v>
      </c>
      <c r="B103" s="728" t="s">
        <v>1833</v>
      </c>
      <c r="C103" s="728" t="s">
        <v>1834</v>
      </c>
      <c r="D103" s="730">
        <v>911</v>
      </c>
      <c r="E103" s="728" t="s">
        <v>38</v>
      </c>
      <c r="F103" s="790" t="s">
        <v>286</v>
      </c>
      <c r="G103" s="791">
        <v>1</v>
      </c>
      <c r="H103" s="791">
        <v>5</v>
      </c>
      <c r="I103" s="792">
        <v>3</v>
      </c>
      <c r="J103" s="793"/>
      <c r="K103" s="1023"/>
      <c r="L103" s="1023"/>
      <c r="M103" s="1180"/>
      <c r="N103" s="1180"/>
      <c r="O103" s="1180"/>
      <c r="P103" s="1180"/>
      <c r="Q103" s="1180"/>
      <c r="R103" s="1181"/>
      <c r="S103" s="1182"/>
      <c r="T103" s="788"/>
      <c r="U103" s="788"/>
      <c r="V103" s="788"/>
      <c r="W103" s="788"/>
      <c r="X103" s="788"/>
      <c r="Y103" s="788"/>
      <c r="Z103" s="788"/>
      <c r="AA103" s="788"/>
      <c r="AB103" s="788"/>
      <c r="AC103" s="788"/>
      <c r="AD103" s="788"/>
      <c r="AE103" s="788"/>
      <c r="AF103" s="788"/>
      <c r="AG103" s="788"/>
      <c r="AH103" s="788"/>
      <c r="AI103" s="788"/>
      <c r="AJ103" s="788"/>
      <c r="AK103" s="788"/>
      <c r="AL103" s="788"/>
      <c r="AM103" s="788"/>
      <c r="AN103" s="788"/>
      <c r="AO103" s="788"/>
      <c r="AP103" s="788"/>
      <c r="AQ103" s="788"/>
      <c r="AR103" s="788"/>
      <c r="AS103" s="788"/>
      <c r="AT103" s="788"/>
      <c r="AU103" s="788"/>
      <c r="AV103" s="788"/>
      <c r="AW103" s="788"/>
      <c r="AX103" s="788"/>
      <c r="AY103" s="788"/>
      <c r="AZ103" s="788"/>
      <c r="BA103" s="788"/>
      <c r="BB103" s="788"/>
      <c r="BC103" s="788"/>
      <c r="BD103" s="788"/>
      <c r="BE103" s="788"/>
      <c r="BF103" s="788"/>
      <c r="BG103" s="788"/>
      <c r="BH103" s="788"/>
      <c r="BI103" s="788"/>
      <c r="BJ103" s="788"/>
      <c r="BK103" s="788"/>
      <c r="BL103" s="788"/>
      <c r="BM103" s="788"/>
      <c r="BN103" s="788"/>
      <c r="BO103" s="788"/>
      <c r="BP103" s="788"/>
      <c r="BQ103" s="788"/>
      <c r="BR103" s="788"/>
      <c r="BS103" s="788"/>
      <c r="BT103" s="788"/>
      <c r="BU103" s="788"/>
      <c r="BV103" s="788"/>
      <c r="BW103" s="788"/>
      <c r="BX103" s="788"/>
      <c r="BY103" s="788"/>
      <c r="BZ103" s="788"/>
      <c r="CA103" s="788"/>
      <c r="CB103" s="788"/>
      <c r="CC103" s="788"/>
      <c r="CD103" s="788"/>
      <c r="CE103" s="788"/>
      <c r="CF103" s="788"/>
      <c r="CG103" s="788"/>
      <c r="CH103" s="788"/>
      <c r="CI103" s="788"/>
      <c r="CJ103" s="788"/>
      <c r="CK103" s="788"/>
      <c r="CL103" s="788"/>
      <c r="CM103" s="788"/>
      <c r="CN103" s="788"/>
      <c r="CO103" s="788"/>
      <c r="CP103" s="788"/>
      <c r="CQ103" s="788"/>
      <c r="CR103" s="788"/>
      <c r="CS103" s="788"/>
      <c r="CT103" s="788"/>
      <c r="CU103" s="788"/>
      <c r="CV103" s="788"/>
      <c r="CW103" s="788"/>
      <c r="CX103" s="788"/>
      <c r="CY103" s="788"/>
      <c r="CZ103" s="788"/>
      <c r="DA103" s="788"/>
      <c r="DB103" s="788"/>
      <c r="DC103" s="788"/>
      <c r="DD103" s="788"/>
      <c r="DE103" s="788"/>
      <c r="DF103" s="788"/>
      <c r="DG103" s="788"/>
      <c r="DH103" s="788"/>
      <c r="DI103" s="788"/>
      <c r="DJ103" s="788"/>
      <c r="DK103" s="788"/>
      <c r="DL103" s="788"/>
      <c r="DM103" s="788"/>
      <c r="DN103" s="788"/>
      <c r="DO103" s="788"/>
      <c r="DP103" s="788"/>
      <c r="DQ103" s="788"/>
      <c r="DR103" s="788"/>
      <c r="DS103" s="788"/>
      <c r="DT103" s="788"/>
      <c r="DU103" s="788"/>
      <c r="DV103" s="788"/>
      <c r="DW103" s="788"/>
      <c r="DX103" s="788"/>
      <c r="DY103" s="788"/>
      <c r="DZ103" s="788"/>
      <c r="EA103" s="788"/>
      <c r="EB103" s="788"/>
      <c r="EC103" s="788"/>
      <c r="ED103" s="788"/>
      <c r="EE103" s="788"/>
      <c r="EF103" s="788"/>
      <c r="EG103" s="788"/>
      <c r="EH103" s="788"/>
      <c r="EI103" s="788"/>
      <c r="EJ103" s="788"/>
      <c r="EK103" s="788"/>
      <c r="EL103" s="788"/>
      <c r="EM103" s="788"/>
      <c r="EN103" s="788"/>
      <c r="EO103" s="788"/>
      <c r="EP103" s="788"/>
      <c r="EQ103" s="788"/>
      <c r="ER103" s="788"/>
      <c r="ES103" s="788"/>
      <c r="ET103" s="788"/>
      <c r="EU103" s="788"/>
      <c r="EV103" s="788"/>
      <c r="EW103" s="788"/>
      <c r="EX103" s="788"/>
      <c r="EY103" s="788"/>
      <c r="EZ103" s="788"/>
      <c r="FA103" s="788"/>
      <c r="FB103" s="788"/>
      <c r="FC103" s="788"/>
      <c r="FD103" s="788"/>
      <c r="FE103" s="788"/>
      <c r="FF103" s="788"/>
      <c r="FG103" s="788"/>
      <c r="FH103" s="788"/>
      <c r="FI103" s="788"/>
      <c r="FJ103" s="788"/>
      <c r="FK103" s="788"/>
      <c r="FL103" s="788"/>
      <c r="FM103" s="788"/>
      <c r="FN103" s="788"/>
      <c r="FO103" s="788"/>
      <c r="FP103" s="788"/>
      <c r="FQ103" s="788"/>
      <c r="FR103" s="788"/>
      <c r="FS103" s="788"/>
      <c r="FT103" s="788"/>
      <c r="FU103" s="788"/>
      <c r="FV103" s="788"/>
      <c r="FW103" s="788"/>
      <c r="FX103" s="788"/>
      <c r="FY103" s="788"/>
      <c r="FZ103" s="788"/>
      <c r="GA103" s="788"/>
      <c r="GB103" s="788"/>
      <c r="GC103" s="788"/>
      <c r="GD103" s="788"/>
      <c r="GE103" s="788"/>
      <c r="GF103" s="788"/>
      <c r="GG103" s="788"/>
      <c r="GH103" s="788"/>
      <c r="GI103" s="788"/>
      <c r="GJ103" s="788"/>
      <c r="GK103" s="788"/>
      <c r="GL103" s="788"/>
      <c r="GM103" s="788"/>
      <c r="GN103" s="788"/>
      <c r="GO103" s="788"/>
      <c r="GP103" s="788"/>
      <c r="GQ103" s="788"/>
      <c r="GR103" s="788"/>
      <c r="GS103" s="788"/>
      <c r="GT103" s="788"/>
      <c r="GU103" s="788"/>
      <c r="GV103" s="788"/>
      <c r="GW103" s="788"/>
      <c r="GX103" s="788"/>
      <c r="GY103" s="788"/>
      <c r="GZ103" s="788"/>
      <c r="HA103" s="788"/>
      <c r="HB103" s="788"/>
      <c r="HC103" s="788"/>
      <c r="HD103" s="788"/>
      <c r="HE103" s="788"/>
      <c r="HF103" s="788"/>
      <c r="HG103" s="788"/>
      <c r="HH103" s="788"/>
      <c r="HI103" s="788"/>
      <c r="HJ103" s="788"/>
      <c r="HK103" s="788"/>
      <c r="HL103" s="788"/>
      <c r="HM103" s="788"/>
      <c r="HN103" s="788"/>
      <c r="HO103" s="788"/>
      <c r="HP103" s="788"/>
      <c r="HQ103" s="788"/>
      <c r="HR103" s="788"/>
      <c r="HS103" s="788"/>
      <c r="HT103" s="788"/>
      <c r="HU103" s="788"/>
      <c r="HV103" s="788"/>
      <c r="HW103" s="788"/>
      <c r="HX103" s="788"/>
      <c r="HY103" s="788"/>
      <c r="HZ103" s="788"/>
      <c r="IA103" s="788"/>
      <c r="IB103" s="788"/>
      <c r="IC103" s="788"/>
      <c r="ID103" s="788"/>
      <c r="IE103" s="788"/>
      <c r="IF103" s="788"/>
      <c r="IG103" s="788"/>
      <c r="IH103" s="788"/>
    </row>
    <row r="104" spans="1:242" s="794" customFormat="1" ht="12.75" customHeight="1">
      <c r="A104" s="727">
        <v>421023</v>
      </c>
      <c r="B104" s="728" t="s">
        <v>1835</v>
      </c>
      <c r="C104" s="795" t="s">
        <v>1836</v>
      </c>
      <c r="D104" s="730">
        <v>1356</v>
      </c>
      <c r="E104" s="728" t="s">
        <v>38</v>
      </c>
      <c r="F104" s="790"/>
      <c r="G104" s="791"/>
      <c r="H104" s="791"/>
      <c r="I104" s="792">
        <v>1</v>
      </c>
      <c r="J104" s="793"/>
      <c r="K104" s="1023"/>
      <c r="L104" s="1023"/>
      <c r="M104" s="1180"/>
      <c r="N104" s="1180"/>
      <c r="O104" s="1180"/>
      <c r="P104" s="1180"/>
      <c r="Q104" s="1180"/>
      <c r="R104" s="1181"/>
      <c r="S104" s="1182"/>
      <c r="T104" s="788"/>
      <c r="U104" s="788"/>
      <c r="V104" s="788"/>
      <c r="W104" s="788"/>
      <c r="X104" s="788"/>
      <c r="Y104" s="788"/>
      <c r="Z104" s="788"/>
      <c r="AA104" s="788"/>
      <c r="AB104" s="788"/>
      <c r="AC104" s="788"/>
      <c r="AD104" s="788"/>
      <c r="AE104" s="788"/>
      <c r="AF104" s="788"/>
      <c r="AG104" s="788"/>
      <c r="AH104" s="788"/>
      <c r="AI104" s="788"/>
      <c r="AJ104" s="788"/>
      <c r="AK104" s="788"/>
      <c r="AL104" s="788"/>
      <c r="AM104" s="788"/>
      <c r="AN104" s="788"/>
      <c r="AO104" s="788"/>
      <c r="AP104" s="788"/>
      <c r="AQ104" s="788"/>
      <c r="AR104" s="788"/>
      <c r="AS104" s="788"/>
      <c r="AT104" s="788"/>
      <c r="AU104" s="788"/>
      <c r="AV104" s="788"/>
      <c r="AW104" s="788"/>
      <c r="AX104" s="788"/>
      <c r="AY104" s="788"/>
      <c r="AZ104" s="788"/>
      <c r="BA104" s="788"/>
      <c r="BB104" s="788"/>
      <c r="BC104" s="788"/>
      <c r="BD104" s="788"/>
      <c r="BE104" s="788"/>
      <c r="BF104" s="788"/>
      <c r="BG104" s="788"/>
      <c r="BH104" s="788"/>
      <c r="BI104" s="788"/>
      <c r="BJ104" s="788"/>
      <c r="BK104" s="788"/>
      <c r="BL104" s="788"/>
      <c r="BM104" s="788"/>
      <c r="BN104" s="788"/>
      <c r="BO104" s="788"/>
      <c r="BP104" s="788"/>
      <c r="BQ104" s="788"/>
      <c r="BR104" s="788"/>
      <c r="BS104" s="788"/>
      <c r="BT104" s="788"/>
      <c r="BU104" s="788"/>
      <c r="BV104" s="788"/>
      <c r="BW104" s="788"/>
      <c r="BX104" s="788"/>
      <c r="BY104" s="788"/>
      <c r="BZ104" s="788"/>
      <c r="CA104" s="788"/>
      <c r="CB104" s="788"/>
      <c r="CC104" s="788"/>
      <c r="CD104" s="788"/>
      <c r="CE104" s="788"/>
      <c r="CF104" s="788"/>
      <c r="CG104" s="788"/>
      <c r="CH104" s="788"/>
      <c r="CI104" s="788"/>
      <c r="CJ104" s="788"/>
      <c r="CK104" s="788"/>
      <c r="CL104" s="788"/>
      <c r="CM104" s="788"/>
      <c r="CN104" s="788"/>
      <c r="CO104" s="788"/>
      <c r="CP104" s="788"/>
      <c r="CQ104" s="788"/>
      <c r="CR104" s="788"/>
      <c r="CS104" s="788"/>
      <c r="CT104" s="788"/>
      <c r="CU104" s="788"/>
      <c r="CV104" s="788"/>
      <c r="CW104" s="788"/>
      <c r="CX104" s="788"/>
      <c r="CY104" s="788"/>
      <c r="CZ104" s="788"/>
      <c r="DA104" s="788"/>
      <c r="DB104" s="788"/>
      <c r="DC104" s="788"/>
      <c r="DD104" s="788"/>
      <c r="DE104" s="788"/>
      <c r="DF104" s="788"/>
      <c r="DG104" s="788"/>
      <c r="DH104" s="788"/>
      <c r="DI104" s="788"/>
      <c r="DJ104" s="788"/>
      <c r="DK104" s="788"/>
      <c r="DL104" s="788"/>
      <c r="DM104" s="788"/>
      <c r="DN104" s="788"/>
      <c r="DO104" s="788"/>
      <c r="DP104" s="788"/>
      <c r="DQ104" s="788"/>
      <c r="DR104" s="788"/>
      <c r="DS104" s="788"/>
      <c r="DT104" s="788"/>
      <c r="DU104" s="788"/>
      <c r="DV104" s="788"/>
      <c r="DW104" s="788"/>
      <c r="DX104" s="788"/>
      <c r="DY104" s="788"/>
      <c r="DZ104" s="788"/>
      <c r="EA104" s="788"/>
      <c r="EB104" s="788"/>
      <c r="EC104" s="788"/>
      <c r="ED104" s="788"/>
      <c r="EE104" s="788"/>
      <c r="EF104" s="788"/>
      <c r="EG104" s="788"/>
      <c r="EH104" s="788"/>
      <c r="EI104" s="788"/>
      <c r="EJ104" s="788"/>
      <c r="EK104" s="788"/>
      <c r="EL104" s="788"/>
      <c r="EM104" s="788"/>
      <c r="EN104" s="788"/>
      <c r="EO104" s="788"/>
      <c r="EP104" s="788"/>
      <c r="EQ104" s="788"/>
      <c r="ER104" s="788"/>
      <c r="ES104" s="788"/>
      <c r="ET104" s="788"/>
      <c r="EU104" s="788"/>
      <c r="EV104" s="788"/>
      <c r="EW104" s="788"/>
      <c r="EX104" s="788"/>
      <c r="EY104" s="788"/>
      <c r="EZ104" s="788"/>
      <c r="FA104" s="788"/>
      <c r="FB104" s="788"/>
      <c r="FC104" s="788"/>
      <c r="FD104" s="788"/>
      <c r="FE104" s="788"/>
      <c r="FF104" s="788"/>
      <c r="FG104" s="788"/>
      <c r="FH104" s="788"/>
      <c r="FI104" s="788"/>
      <c r="FJ104" s="788"/>
      <c r="FK104" s="788"/>
      <c r="FL104" s="788"/>
      <c r="FM104" s="788"/>
      <c r="FN104" s="788"/>
      <c r="FO104" s="788"/>
      <c r="FP104" s="788"/>
      <c r="FQ104" s="788"/>
      <c r="FR104" s="788"/>
      <c r="FS104" s="788"/>
      <c r="FT104" s="788"/>
      <c r="FU104" s="788"/>
      <c r="FV104" s="788"/>
      <c r="FW104" s="788"/>
      <c r="FX104" s="788"/>
      <c r="FY104" s="788"/>
      <c r="FZ104" s="788"/>
      <c r="GA104" s="788"/>
      <c r="GB104" s="788"/>
      <c r="GC104" s="788"/>
      <c r="GD104" s="788"/>
      <c r="GE104" s="788"/>
      <c r="GF104" s="788"/>
      <c r="GG104" s="788"/>
      <c r="GH104" s="788"/>
      <c r="GI104" s="788"/>
      <c r="GJ104" s="788"/>
      <c r="GK104" s="788"/>
      <c r="GL104" s="788"/>
      <c r="GM104" s="788"/>
      <c r="GN104" s="788"/>
      <c r="GO104" s="788"/>
      <c r="GP104" s="788"/>
      <c r="GQ104" s="788"/>
      <c r="GR104" s="788"/>
      <c r="GS104" s="788"/>
      <c r="GT104" s="788"/>
      <c r="GU104" s="788"/>
      <c r="GV104" s="788"/>
      <c r="GW104" s="788"/>
      <c r="GX104" s="788"/>
      <c r="GY104" s="788"/>
      <c r="GZ104" s="788"/>
      <c r="HA104" s="788"/>
      <c r="HB104" s="788"/>
      <c r="HC104" s="788"/>
      <c r="HD104" s="788"/>
      <c r="HE104" s="788"/>
      <c r="HF104" s="788"/>
      <c r="HG104" s="788"/>
      <c r="HH104" s="788"/>
      <c r="HI104" s="788"/>
      <c r="HJ104" s="788"/>
      <c r="HK104" s="788"/>
      <c r="HL104" s="788"/>
      <c r="HM104" s="788"/>
      <c r="HN104" s="788"/>
      <c r="HO104" s="788"/>
      <c r="HP104" s="788"/>
      <c r="HQ104" s="788"/>
      <c r="HR104" s="788"/>
      <c r="HS104" s="788"/>
      <c r="HT104" s="788"/>
      <c r="HU104" s="788"/>
      <c r="HV104" s="788"/>
      <c r="HW104" s="788"/>
      <c r="HX104" s="788"/>
      <c r="HY104" s="788"/>
      <c r="HZ104" s="788"/>
      <c r="IA104" s="788"/>
      <c r="IB104" s="788"/>
      <c r="IC104" s="788"/>
      <c r="ID104" s="788"/>
      <c r="IE104" s="788"/>
      <c r="IF104" s="788"/>
      <c r="IG104" s="788"/>
      <c r="IH104" s="788"/>
    </row>
    <row r="105" spans="1:242" s="794" customFormat="1" ht="12.75" customHeight="1">
      <c r="A105" s="727">
        <v>421049</v>
      </c>
      <c r="B105" s="755" t="s">
        <v>142</v>
      </c>
      <c r="C105" s="755" t="s">
        <v>143</v>
      </c>
      <c r="D105" s="730">
        <v>816</v>
      </c>
      <c r="E105" s="728" t="s">
        <v>38</v>
      </c>
      <c r="F105" s="796"/>
      <c r="G105" s="791"/>
      <c r="H105" s="791"/>
      <c r="I105" s="792">
        <v>1</v>
      </c>
      <c r="J105" s="793"/>
      <c r="K105" s="1023"/>
      <c r="L105" s="1023"/>
      <c r="M105" s="1180"/>
      <c r="N105" s="1180"/>
      <c r="O105" s="1180"/>
      <c r="P105" s="1180"/>
      <c r="Q105" s="1180"/>
      <c r="R105" s="1181"/>
      <c r="S105" s="1182"/>
      <c r="T105" s="788"/>
      <c r="U105" s="788"/>
      <c r="V105" s="788"/>
      <c r="W105" s="788"/>
      <c r="X105" s="788"/>
      <c r="Y105" s="788"/>
      <c r="Z105" s="788"/>
      <c r="AA105" s="788"/>
      <c r="AB105" s="788"/>
      <c r="AC105" s="788"/>
      <c r="AD105" s="788"/>
      <c r="AE105" s="788"/>
      <c r="AF105" s="788"/>
      <c r="AG105" s="788"/>
      <c r="AH105" s="788"/>
      <c r="AI105" s="788"/>
      <c r="AJ105" s="788"/>
      <c r="AK105" s="788"/>
      <c r="AL105" s="788"/>
      <c r="AM105" s="788"/>
      <c r="AN105" s="788"/>
      <c r="AO105" s="788"/>
      <c r="AP105" s="788"/>
      <c r="AQ105" s="788"/>
      <c r="AR105" s="788"/>
      <c r="AS105" s="788"/>
      <c r="AT105" s="788"/>
      <c r="AU105" s="788"/>
      <c r="AV105" s="788"/>
      <c r="AW105" s="788"/>
      <c r="AX105" s="788"/>
      <c r="AY105" s="788"/>
      <c r="AZ105" s="788"/>
      <c r="BA105" s="788"/>
      <c r="BB105" s="788"/>
      <c r="BC105" s="788"/>
      <c r="BD105" s="788"/>
      <c r="BE105" s="788"/>
      <c r="BF105" s="788"/>
      <c r="BG105" s="788"/>
      <c r="BH105" s="788"/>
      <c r="BI105" s="788"/>
      <c r="BJ105" s="788"/>
      <c r="BK105" s="788"/>
      <c r="BL105" s="788"/>
      <c r="BM105" s="788"/>
      <c r="BN105" s="788"/>
      <c r="BO105" s="788"/>
      <c r="BP105" s="788"/>
      <c r="BQ105" s="788"/>
      <c r="BR105" s="788"/>
      <c r="BS105" s="788"/>
      <c r="BT105" s="788"/>
      <c r="BU105" s="788"/>
      <c r="BV105" s="788"/>
      <c r="BW105" s="788"/>
      <c r="BX105" s="788"/>
      <c r="BY105" s="788"/>
      <c r="BZ105" s="788"/>
      <c r="CA105" s="788"/>
      <c r="CB105" s="788"/>
      <c r="CC105" s="788"/>
      <c r="CD105" s="788"/>
      <c r="CE105" s="788"/>
      <c r="CF105" s="788"/>
      <c r="CG105" s="788"/>
      <c r="CH105" s="788"/>
      <c r="CI105" s="788"/>
      <c r="CJ105" s="788"/>
      <c r="CK105" s="788"/>
      <c r="CL105" s="788"/>
      <c r="CM105" s="788"/>
      <c r="CN105" s="788"/>
      <c r="CO105" s="788"/>
      <c r="CP105" s="788"/>
      <c r="CQ105" s="788"/>
      <c r="CR105" s="788"/>
      <c r="CS105" s="788"/>
      <c r="CT105" s="788"/>
      <c r="CU105" s="788"/>
      <c r="CV105" s="788"/>
      <c r="CW105" s="788"/>
      <c r="CX105" s="788"/>
      <c r="CY105" s="788"/>
      <c r="CZ105" s="788"/>
      <c r="DA105" s="788"/>
      <c r="DB105" s="788"/>
      <c r="DC105" s="788"/>
      <c r="DD105" s="788"/>
      <c r="DE105" s="788"/>
      <c r="DF105" s="788"/>
      <c r="DG105" s="788"/>
      <c r="DH105" s="788"/>
      <c r="DI105" s="788"/>
      <c r="DJ105" s="788"/>
      <c r="DK105" s="788"/>
      <c r="DL105" s="788"/>
      <c r="DM105" s="788"/>
      <c r="DN105" s="788"/>
      <c r="DO105" s="788"/>
      <c r="DP105" s="788"/>
      <c r="DQ105" s="788"/>
      <c r="DR105" s="788"/>
      <c r="DS105" s="788"/>
      <c r="DT105" s="788"/>
      <c r="DU105" s="788"/>
      <c r="DV105" s="788"/>
      <c r="DW105" s="788"/>
      <c r="DX105" s="788"/>
      <c r="DY105" s="788"/>
      <c r="DZ105" s="788"/>
      <c r="EA105" s="788"/>
      <c r="EB105" s="788"/>
      <c r="EC105" s="788"/>
      <c r="ED105" s="788"/>
      <c r="EE105" s="788"/>
      <c r="EF105" s="788"/>
      <c r="EG105" s="788"/>
      <c r="EH105" s="788"/>
      <c r="EI105" s="788"/>
      <c r="EJ105" s="788"/>
      <c r="EK105" s="788"/>
      <c r="EL105" s="788"/>
      <c r="EM105" s="788"/>
      <c r="EN105" s="788"/>
      <c r="EO105" s="788"/>
      <c r="EP105" s="788"/>
      <c r="EQ105" s="788"/>
      <c r="ER105" s="788"/>
      <c r="ES105" s="788"/>
      <c r="ET105" s="788"/>
      <c r="EU105" s="788"/>
      <c r="EV105" s="788"/>
      <c r="EW105" s="788"/>
      <c r="EX105" s="788"/>
      <c r="EY105" s="788"/>
      <c r="EZ105" s="788"/>
      <c r="FA105" s="788"/>
      <c r="FB105" s="788"/>
      <c r="FC105" s="788"/>
      <c r="FD105" s="788"/>
      <c r="FE105" s="788"/>
      <c r="FF105" s="788"/>
      <c r="FG105" s="788"/>
      <c r="FH105" s="788"/>
      <c r="FI105" s="788"/>
      <c r="FJ105" s="788"/>
      <c r="FK105" s="788"/>
      <c r="FL105" s="788"/>
      <c r="FM105" s="788"/>
      <c r="FN105" s="788"/>
      <c r="FO105" s="788"/>
      <c r="FP105" s="788"/>
      <c r="FQ105" s="788"/>
      <c r="FR105" s="788"/>
      <c r="FS105" s="788"/>
      <c r="FT105" s="788"/>
      <c r="FU105" s="788"/>
      <c r="FV105" s="788"/>
      <c r="FW105" s="788"/>
      <c r="FX105" s="788"/>
      <c r="FY105" s="788"/>
      <c r="FZ105" s="788"/>
      <c r="GA105" s="788"/>
      <c r="GB105" s="788"/>
      <c r="GC105" s="788"/>
      <c r="GD105" s="788"/>
      <c r="GE105" s="788"/>
      <c r="GF105" s="788"/>
      <c r="GG105" s="788"/>
      <c r="GH105" s="788"/>
      <c r="GI105" s="788"/>
      <c r="GJ105" s="788"/>
      <c r="GK105" s="788"/>
      <c r="GL105" s="788"/>
      <c r="GM105" s="788"/>
      <c r="GN105" s="788"/>
      <c r="GO105" s="788"/>
      <c r="GP105" s="788"/>
      <c r="GQ105" s="788"/>
      <c r="GR105" s="788"/>
      <c r="GS105" s="788"/>
      <c r="GT105" s="788"/>
      <c r="GU105" s="788"/>
      <c r="GV105" s="788"/>
      <c r="GW105" s="788"/>
      <c r="GX105" s="788"/>
      <c r="GY105" s="788"/>
      <c r="GZ105" s="788"/>
      <c r="HA105" s="788"/>
      <c r="HB105" s="788"/>
      <c r="HC105" s="788"/>
      <c r="HD105" s="788"/>
      <c r="HE105" s="788"/>
      <c r="HF105" s="788"/>
      <c r="HG105" s="788"/>
      <c r="HH105" s="788"/>
      <c r="HI105" s="788"/>
      <c r="HJ105" s="788"/>
      <c r="HK105" s="788"/>
      <c r="HL105" s="788"/>
      <c r="HM105" s="788"/>
      <c r="HN105" s="788"/>
      <c r="HO105" s="788"/>
      <c r="HP105" s="788"/>
      <c r="HQ105" s="788"/>
      <c r="HR105" s="788"/>
      <c r="HS105" s="788"/>
      <c r="HT105" s="788"/>
      <c r="HU105" s="788"/>
      <c r="HV105" s="788"/>
      <c r="HW105" s="788"/>
      <c r="HX105" s="788"/>
      <c r="HY105" s="788"/>
      <c r="HZ105" s="788"/>
      <c r="IA105" s="788"/>
      <c r="IB105" s="788"/>
      <c r="IC105" s="788"/>
      <c r="ID105" s="788"/>
      <c r="IE105" s="788"/>
      <c r="IF105" s="788"/>
      <c r="IG105" s="788"/>
      <c r="IH105" s="788"/>
    </row>
    <row r="106" spans="1:242" s="716" customFormat="1" ht="12.75" customHeight="1">
      <c r="A106" s="710">
        <v>43</v>
      </c>
      <c r="B106" s="711" t="s">
        <v>144</v>
      </c>
      <c r="C106" s="711"/>
      <c r="D106" s="712"/>
      <c r="E106" s="711"/>
      <c r="F106" s="797"/>
      <c r="G106" s="798"/>
      <c r="H106" s="798"/>
      <c r="I106" s="799"/>
      <c r="J106" s="798"/>
      <c r="K106" s="798"/>
      <c r="L106" s="798"/>
      <c r="M106" s="1183"/>
      <c r="N106" s="1183"/>
      <c r="O106" s="1183"/>
      <c r="P106" s="1183"/>
      <c r="Q106" s="1183"/>
      <c r="R106" s="1184"/>
      <c r="S106" s="1185"/>
      <c r="T106" s="666"/>
      <c r="U106" s="666"/>
      <c r="V106" s="666"/>
      <c r="W106" s="666"/>
      <c r="X106" s="666"/>
      <c r="Y106" s="666"/>
      <c r="Z106" s="666"/>
      <c r="AA106" s="666"/>
      <c r="AB106" s="666"/>
      <c r="AC106" s="666"/>
      <c r="AD106" s="666"/>
      <c r="AE106" s="666"/>
      <c r="AF106" s="666"/>
      <c r="AG106" s="666"/>
      <c r="AH106" s="666"/>
      <c r="AI106" s="666"/>
      <c r="AJ106" s="666"/>
      <c r="AK106" s="666"/>
      <c r="AL106" s="666"/>
      <c r="AM106" s="666"/>
      <c r="AN106" s="666"/>
      <c r="AO106" s="666"/>
      <c r="AP106" s="666"/>
      <c r="AQ106" s="666"/>
      <c r="AR106" s="666"/>
      <c r="AS106" s="666"/>
      <c r="AT106" s="666"/>
      <c r="AU106" s="666"/>
      <c r="AV106" s="666"/>
      <c r="AW106" s="666"/>
      <c r="AX106" s="666"/>
      <c r="AY106" s="666"/>
      <c r="AZ106" s="666"/>
      <c r="BA106" s="666"/>
      <c r="BB106" s="666"/>
      <c r="BC106" s="666"/>
      <c r="BD106" s="666"/>
      <c r="BE106" s="666"/>
      <c r="BF106" s="666"/>
      <c r="BG106" s="666"/>
      <c r="BH106" s="666"/>
      <c r="BI106" s="666"/>
      <c r="BJ106" s="666"/>
      <c r="BK106" s="666"/>
      <c r="BL106" s="666"/>
      <c r="BM106" s="666"/>
      <c r="BN106" s="666"/>
      <c r="BO106" s="666"/>
      <c r="BP106" s="666"/>
      <c r="BQ106" s="666"/>
      <c r="BR106" s="666"/>
      <c r="BS106" s="666"/>
      <c r="BT106" s="666"/>
      <c r="BU106" s="666"/>
      <c r="BV106" s="666"/>
      <c r="BW106" s="666"/>
      <c r="BX106" s="666"/>
      <c r="BY106" s="666"/>
      <c r="BZ106" s="666"/>
      <c r="CA106" s="666"/>
      <c r="CB106" s="666"/>
      <c r="CC106" s="666"/>
      <c r="CD106" s="666"/>
      <c r="CE106" s="666"/>
      <c r="CF106" s="666"/>
      <c r="CG106" s="666"/>
      <c r="CH106" s="666"/>
      <c r="CI106" s="666"/>
      <c r="CJ106" s="666"/>
      <c r="CK106" s="666"/>
      <c r="CL106" s="666"/>
      <c r="CM106" s="666"/>
      <c r="CN106" s="666"/>
      <c r="CO106" s="666"/>
      <c r="CP106" s="666"/>
      <c r="CQ106" s="666"/>
      <c r="CR106" s="666"/>
      <c r="CS106" s="666"/>
      <c r="CT106" s="666"/>
      <c r="CU106" s="666"/>
      <c r="CV106" s="666"/>
      <c r="CW106" s="666"/>
      <c r="CX106" s="666"/>
      <c r="CY106" s="666"/>
      <c r="CZ106" s="666"/>
      <c r="DA106" s="666"/>
      <c r="DB106" s="666"/>
      <c r="DC106" s="666"/>
      <c r="DD106" s="666"/>
      <c r="DE106" s="666"/>
      <c r="DF106" s="666"/>
      <c r="DG106" s="666"/>
      <c r="DH106" s="666"/>
      <c r="DI106" s="666"/>
      <c r="DJ106" s="666"/>
      <c r="DK106" s="666"/>
      <c r="DL106" s="666"/>
      <c r="DM106" s="666"/>
      <c r="DN106" s="666"/>
      <c r="DO106" s="666"/>
      <c r="DP106" s="666"/>
      <c r="DQ106" s="666"/>
      <c r="DR106" s="666"/>
      <c r="DS106" s="666"/>
      <c r="DT106" s="666"/>
      <c r="DU106" s="666"/>
      <c r="DV106" s="666"/>
      <c r="DW106" s="666"/>
      <c r="DX106" s="666"/>
      <c r="DY106" s="666"/>
      <c r="DZ106" s="666"/>
      <c r="EA106" s="666"/>
      <c r="EB106" s="666"/>
      <c r="EC106" s="666"/>
      <c r="ED106" s="666"/>
      <c r="EE106" s="666"/>
      <c r="EF106" s="666"/>
      <c r="EG106" s="666"/>
      <c r="EH106" s="666"/>
      <c r="EI106" s="666"/>
      <c r="EJ106" s="666"/>
      <c r="EK106" s="666"/>
      <c r="EL106" s="666"/>
      <c r="EM106" s="666"/>
      <c r="EN106" s="666"/>
      <c r="EO106" s="666"/>
      <c r="EP106" s="666"/>
      <c r="EQ106" s="666"/>
      <c r="ER106" s="666"/>
      <c r="ES106" s="666"/>
      <c r="ET106" s="666"/>
      <c r="EU106" s="666"/>
      <c r="EV106" s="666"/>
      <c r="EW106" s="666"/>
      <c r="EX106" s="666"/>
      <c r="EY106" s="666"/>
      <c r="EZ106" s="666"/>
      <c r="FA106" s="666"/>
      <c r="FB106" s="666"/>
      <c r="FC106" s="666"/>
      <c r="FD106" s="666"/>
      <c r="FE106" s="666"/>
      <c r="FF106" s="666"/>
      <c r="FG106" s="666"/>
      <c r="FH106" s="666"/>
      <c r="FI106" s="666"/>
      <c r="FJ106" s="666"/>
      <c r="FK106" s="666"/>
      <c r="FL106" s="666"/>
      <c r="FM106" s="666"/>
      <c r="FN106" s="666"/>
      <c r="FO106" s="666"/>
      <c r="FP106" s="666"/>
      <c r="FQ106" s="666"/>
      <c r="FR106" s="666"/>
      <c r="FS106" s="666"/>
      <c r="FT106" s="666"/>
      <c r="FU106" s="666"/>
      <c r="FV106" s="666"/>
      <c r="FW106" s="666"/>
      <c r="FX106" s="666"/>
      <c r="FY106" s="666"/>
      <c r="FZ106" s="666"/>
      <c r="GA106" s="666"/>
      <c r="GB106" s="666"/>
      <c r="GC106" s="666"/>
      <c r="GD106" s="666"/>
      <c r="GE106" s="666"/>
      <c r="GF106" s="666"/>
      <c r="GG106" s="666"/>
      <c r="GH106" s="666"/>
      <c r="GI106" s="666"/>
      <c r="GJ106" s="666"/>
      <c r="GK106" s="666"/>
      <c r="GL106" s="666"/>
      <c r="GM106" s="666"/>
      <c r="GN106" s="666"/>
      <c r="GO106" s="666"/>
      <c r="GP106" s="666"/>
      <c r="GQ106" s="666"/>
      <c r="GR106" s="666"/>
      <c r="GS106" s="666"/>
      <c r="GT106" s="666"/>
      <c r="GU106" s="666"/>
      <c r="GV106" s="666"/>
      <c r="GW106" s="666"/>
      <c r="GX106" s="666"/>
      <c r="GY106" s="666"/>
      <c r="GZ106" s="666"/>
      <c r="HA106" s="666"/>
      <c r="HB106" s="666"/>
      <c r="HC106" s="666"/>
      <c r="HD106" s="666"/>
      <c r="HE106" s="666"/>
      <c r="HF106" s="666"/>
      <c r="HG106" s="666"/>
      <c r="HH106" s="666"/>
      <c r="HI106" s="666"/>
      <c r="HJ106" s="666"/>
      <c r="HK106" s="666"/>
      <c r="HL106" s="666"/>
      <c r="HM106" s="666"/>
      <c r="HN106" s="666"/>
      <c r="HO106" s="666"/>
      <c r="HP106" s="666"/>
      <c r="HQ106" s="666"/>
      <c r="HR106" s="666"/>
      <c r="HS106" s="666"/>
      <c r="HT106" s="666"/>
      <c r="HU106" s="666"/>
      <c r="HV106" s="666"/>
      <c r="HW106" s="666"/>
      <c r="HX106" s="666"/>
      <c r="HY106" s="666"/>
      <c r="HZ106" s="666"/>
      <c r="IA106" s="666"/>
      <c r="IB106" s="666"/>
      <c r="IC106" s="666"/>
      <c r="ID106" s="666"/>
      <c r="IE106" s="666"/>
      <c r="IF106" s="666"/>
      <c r="IG106" s="666"/>
      <c r="IH106" s="666"/>
    </row>
    <row r="107" spans="1:242" s="803" customFormat="1" ht="12.75" customHeight="1">
      <c r="A107" s="765">
        <v>431012</v>
      </c>
      <c r="B107" s="766" t="s">
        <v>145</v>
      </c>
      <c r="C107" s="766" t="s">
        <v>1837</v>
      </c>
      <c r="D107" s="767">
        <v>35</v>
      </c>
      <c r="E107" s="766" t="s">
        <v>38</v>
      </c>
      <c r="F107" s="800" t="s">
        <v>1838</v>
      </c>
      <c r="G107" s="801">
        <v>3</v>
      </c>
      <c r="H107" s="801">
        <v>1</v>
      </c>
      <c r="I107" s="802">
        <v>1</v>
      </c>
      <c r="J107" s="787" t="s">
        <v>237</v>
      </c>
      <c r="K107" s="1022"/>
      <c r="L107" s="1022"/>
      <c r="M107" s="1177"/>
      <c r="N107" s="1177"/>
      <c r="O107" s="1177"/>
      <c r="P107" s="1177"/>
      <c r="Q107" s="1177"/>
      <c r="R107" s="1178"/>
      <c r="S107" s="1179"/>
      <c r="T107" s="788"/>
      <c r="U107" s="788"/>
      <c r="V107" s="788"/>
      <c r="W107" s="788"/>
      <c r="X107" s="788"/>
      <c r="Y107" s="788"/>
      <c r="Z107" s="788"/>
      <c r="AA107" s="788"/>
      <c r="AB107" s="788"/>
      <c r="AC107" s="788"/>
      <c r="AD107" s="788"/>
      <c r="AE107" s="788"/>
      <c r="AF107" s="788"/>
      <c r="AG107" s="788"/>
      <c r="AH107" s="788"/>
      <c r="AI107" s="788"/>
      <c r="AJ107" s="788"/>
      <c r="AK107" s="788"/>
      <c r="AL107" s="788"/>
      <c r="AM107" s="788"/>
      <c r="AN107" s="788"/>
      <c r="AO107" s="788"/>
      <c r="AP107" s="788"/>
      <c r="AQ107" s="788"/>
      <c r="AR107" s="788"/>
      <c r="AS107" s="788"/>
      <c r="AT107" s="788"/>
      <c r="AU107" s="788"/>
      <c r="AV107" s="788"/>
      <c r="AW107" s="788"/>
      <c r="AX107" s="788"/>
      <c r="AY107" s="788"/>
      <c r="AZ107" s="788"/>
      <c r="BA107" s="788"/>
      <c r="BB107" s="788"/>
      <c r="BC107" s="788"/>
      <c r="BD107" s="788"/>
      <c r="BE107" s="788"/>
      <c r="BF107" s="788"/>
      <c r="BG107" s="788"/>
      <c r="BH107" s="788"/>
      <c r="BI107" s="788"/>
      <c r="BJ107" s="788"/>
      <c r="BK107" s="788"/>
      <c r="BL107" s="788"/>
      <c r="BM107" s="788"/>
      <c r="BN107" s="788"/>
      <c r="BO107" s="788"/>
      <c r="BP107" s="788"/>
      <c r="BQ107" s="788"/>
      <c r="BR107" s="788"/>
      <c r="BS107" s="788"/>
      <c r="BT107" s="788"/>
      <c r="BU107" s="788"/>
      <c r="BV107" s="788"/>
      <c r="BW107" s="788"/>
      <c r="BX107" s="788"/>
      <c r="BY107" s="788"/>
      <c r="BZ107" s="788"/>
      <c r="CA107" s="788"/>
      <c r="CB107" s="788"/>
      <c r="CC107" s="788"/>
      <c r="CD107" s="788"/>
      <c r="CE107" s="788"/>
      <c r="CF107" s="788"/>
      <c r="CG107" s="788"/>
      <c r="CH107" s="788"/>
      <c r="CI107" s="788"/>
      <c r="CJ107" s="788"/>
      <c r="CK107" s="788"/>
      <c r="CL107" s="788"/>
      <c r="CM107" s="788"/>
      <c r="CN107" s="788"/>
      <c r="CO107" s="788"/>
      <c r="CP107" s="788"/>
      <c r="CQ107" s="788"/>
      <c r="CR107" s="788"/>
      <c r="CS107" s="788"/>
      <c r="CT107" s="788"/>
      <c r="CU107" s="788"/>
      <c r="CV107" s="788"/>
      <c r="CW107" s="788"/>
      <c r="CX107" s="788"/>
      <c r="CY107" s="788"/>
      <c r="CZ107" s="788"/>
      <c r="DA107" s="788"/>
      <c r="DB107" s="788"/>
      <c r="DC107" s="788"/>
      <c r="DD107" s="788"/>
      <c r="DE107" s="788"/>
      <c r="DF107" s="788"/>
      <c r="DG107" s="788"/>
      <c r="DH107" s="788"/>
      <c r="DI107" s="788"/>
      <c r="DJ107" s="788"/>
      <c r="DK107" s="788"/>
      <c r="DL107" s="788"/>
      <c r="DM107" s="788"/>
      <c r="DN107" s="788"/>
      <c r="DO107" s="788"/>
      <c r="DP107" s="788"/>
      <c r="DQ107" s="788"/>
      <c r="DR107" s="788"/>
      <c r="DS107" s="788"/>
      <c r="DT107" s="788"/>
      <c r="DU107" s="788"/>
      <c r="DV107" s="788"/>
      <c r="DW107" s="788"/>
      <c r="DX107" s="788"/>
      <c r="DY107" s="788"/>
      <c r="DZ107" s="788"/>
      <c r="EA107" s="788"/>
      <c r="EB107" s="788"/>
      <c r="EC107" s="788"/>
      <c r="ED107" s="788"/>
      <c r="EE107" s="788"/>
      <c r="EF107" s="788"/>
      <c r="EG107" s="788"/>
      <c r="EH107" s="788"/>
      <c r="EI107" s="788"/>
      <c r="EJ107" s="788"/>
      <c r="EK107" s="788"/>
      <c r="EL107" s="788"/>
      <c r="EM107" s="788"/>
      <c r="EN107" s="788"/>
      <c r="EO107" s="788"/>
      <c r="EP107" s="788"/>
      <c r="EQ107" s="788"/>
      <c r="ER107" s="788"/>
      <c r="ES107" s="788"/>
      <c r="ET107" s="788"/>
      <c r="EU107" s="788"/>
      <c r="EV107" s="788"/>
      <c r="EW107" s="788"/>
      <c r="EX107" s="788"/>
      <c r="EY107" s="788"/>
      <c r="EZ107" s="788"/>
      <c r="FA107" s="788"/>
      <c r="FB107" s="788"/>
      <c r="FC107" s="788"/>
      <c r="FD107" s="788"/>
      <c r="FE107" s="788"/>
      <c r="FF107" s="788"/>
      <c r="FG107" s="788"/>
      <c r="FH107" s="788"/>
      <c r="FI107" s="788"/>
      <c r="FJ107" s="788"/>
      <c r="FK107" s="788"/>
      <c r="FL107" s="788"/>
      <c r="FM107" s="788"/>
      <c r="FN107" s="788"/>
      <c r="FO107" s="788"/>
      <c r="FP107" s="788"/>
      <c r="FQ107" s="788"/>
      <c r="FR107" s="788"/>
      <c r="FS107" s="788"/>
      <c r="FT107" s="788"/>
      <c r="FU107" s="788"/>
      <c r="FV107" s="788"/>
      <c r="FW107" s="788"/>
      <c r="FX107" s="788"/>
      <c r="FY107" s="788"/>
      <c r="FZ107" s="788"/>
      <c r="GA107" s="788"/>
      <c r="GB107" s="788"/>
      <c r="GC107" s="788"/>
      <c r="GD107" s="788"/>
      <c r="GE107" s="788"/>
      <c r="GF107" s="788"/>
      <c r="GG107" s="788"/>
      <c r="GH107" s="788"/>
      <c r="GI107" s="788"/>
      <c r="GJ107" s="788"/>
      <c r="GK107" s="788"/>
      <c r="GL107" s="788"/>
      <c r="GM107" s="788"/>
      <c r="GN107" s="788"/>
      <c r="GO107" s="788"/>
      <c r="GP107" s="788"/>
      <c r="GQ107" s="788"/>
      <c r="GR107" s="788"/>
      <c r="GS107" s="788"/>
      <c r="GT107" s="788"/>
      <c r="GU107" s="788"/>
      <c r="GV107" s="788"/>
      <c r="GW107" s="788"/>
      <c r="GX107" s="788"/>
      <c r="GY107" s="788"/>
      <c r="GZ107" s="788"/>
      <c r="HA107" s="788"/>
      <c r="HB107" s="788"/>
      <c r="HC107" s="788"/>
      <c r="HD107" s="788"/>
      <c r="HE107" s="788"/>
      <c r="HF107" s="788"/>
      <c r="HG107" s="788"/>
      <c r="HH107" s="788"/>
      <c r="HI107" s="788"/>
      <c r="HJ107" s="788"/>
      <c r="HK107" s="788"/>
      <c r="HL107" s="788"/>
      <c r="HM107" s="788"/>
      <c r="HN107" s="788"/>
      <c r="HO107" s="788"/>
      <c r="HP107" s="788"/>
      <c r="HQ107" s="788"/>
      <c r="HR107" s="788"/>
      <c r="HS107" s="788"/>
      <c r="HT107" s="788"/>
      <c r="HU107" s="788"/>
      <c r="HV107" s="788"/>
      <c r="HW107" s="788"/>
      <c r="HX107" s="788"/>
      <c r="HY107" s="788"/>
      <c r="HZ107" s="788"/>
      <c r="IA107" s="788"/>
      <c r="IB107" s="788"/>
      <c r="IC107" s="788"/>
      <c r="ID107" s="788"/>
      <c r="IE107" s="788"/>
      <c r="IF107" s="788"/>
      <c r="IG107" s="788"/>
      <c r="IH107" s="788"/>
    </row>
    <row r="108" spans="1:242" s="734" customFormat="1" ht="12.75" customHeight="1">
      <c r="A108" s="727">
        <v>432012</v>
      </c>
      <c r="B108" s="728" t="s">
        <v>1839</v>
      </c>
      <c r="C108" s="728" t="s">
        <v>1840</v>
      </c>
      <c r="D108" s="730">
        <v>569</v>
      </c>
      <c r="E108" s="728" t="s">
        <v>38</v>
      </c>
      <c r="F108" s="460" t="s">
        <v>146</v>
      </c>
      <c r="G108" s="732">
        <v>2</v>
      </c>
      <c r="H108" s="732">
        <v>5</v>
      </c>
      <c r="I108" s="733">
        <v>4</v>
      </c>
      <c r="J108" s="732"/>
      <c r="K108" s="1015"/>
      <c r="L108" s="1015"/>
      <c r="M108" s="1156"/>
      <c r="N108" s="1156"/>
      <c r="O108" s="1156"/>
      <c r="P108" s="1156"/>
      <c r="Q108" s="1156"/>
      <c r="R108" s="1157"/>
      <c r="S108" s="1158"/>
      <c r="T108" s="666"/>
      <c r="U108" s="666"/>
      <c r="V108" s="666"/>
      <c r="W108" s="666"/>
      <c r="X108" s="666"/>
      <c r="Y108" s="666"/>
      <c r="Z108" s="666"/>
      <c r="AA108" s="666"/>
      <c r="AB108" s="666"/>
      <c r="AC108" s="666"/>
      <c r="AD108" s="666"/>
      <c r="AE108" s="666"/>
      <c r="AF108" s="666"/>
      <c r="AG108" s="666"/>
      <c r="AH108" s="666"/>
      <c r="AI108" s="666"/>
      <c r="AJ108" s="666"/>
      <c r="AK108" s="666"/>
      <c r="AL108" s="666"/>
      <c r="AM108" s="666"/>
      <c r="AN108" s="666"/>
      <c r="AO108" s="666"/>
      <c r="AP108" s="666"/>
      <c r="AQ108" s="666"/>
      <c r="AR108" s="666"/>
      <c r="AS108" s="666"/>
      <c r="AT108" s="666"/>
      <c r="AU108" s="666"/>
      <c r="AV108" s="666"/>
      <c r="AW108" s="666"/>
      <c r="AX108" s="666"/>
      <c r="AY108" s="666"/>
      <c r="AZ108" s="666"/>
      <c r="BA108" s="666"/>
      <c r="BB108" s="666"/>
      <c r="BC108" s="666"/>
      <c r="BD108" s="666"/>
      <c r="BE108" s="666"/>
      <c r="BF108" s="666"/>
      <c r="BG108" s="666"/>
      <c r="BH108" s="666"/>
      <c r="BI108" s="666"/>
      <c r="BJ108" s="666"/>
      <c r="BK108" s="666"/>
      <c r="BL108" s="666"/>
      <c r="BM108" s="666"/>
      <c r="BN108" s="666"/>
      <c r="BO108" s="666"/>
      <c r="BP108" s="666"/>
      <c r="BQ108" s="666"/>
      <c r="BR108" s="666"/>
      <c r="BS108" s="666"/>
      <c r="BT108" s="666"/>
      <c r="BU108" s="666"/>
      <c r="BV108" s="666"/>
      <c r="BW108" s="666"/>
      <c r="BX108" s="666"/>
      <c r="BY108" s="666"/>
      <c r="BZ108" s="666"/>
      <c r="CA108" s="666"/>
      <c r="CB108" s="666"/>
      <c r="CC108" s="666"/>
      <c r="CD108" s="666"/>
      <c r="CE108" s="666"/>
      <c r="CF108" s="666"/>
      <c r="CG108" s="666"/>
      <c r="CH108" s="666"/>
      <c r="CI108" s="666"/>
      <c r="CJ108" s="666"/>
      <c r="CK108" s="666"/>
      <c r="CL108" s="666"/>
      <c r="CM108" s="666"/>
      <c r="CN108" s="666"/>
      <c r="CO108" s="666"/>
      <c r="CP108" s="666"/>
      <c r="CQ108" s="666"/>
      <c r="CR108" s="666"/>
      <c r="CS108" s="666"/>
      <c r="CT108" s="666"/>
      <c r="CU108" s="666"/>
      <c r="CV108" s="666"/>
      <c r="CW108" s="666"/>
      <c r="CX108" s="666"/>
      <c r="CY108" s="666"/>
      <c r="CZ108" s="666"/>
      <c r="DA108" s="666"/>
      <c r="DB108" s="666"/>
      <c r="DC108" s="666"/>
      <c r="DD108" s="666"/>
      <c r="DE108" s="666"/>
      <c r="DF108" s="666"/>
      <c r="DG108" s="666"/>
      <c r="DH108" s="666"/>
      <c r="DI108" s="666"/>
      <c r="DJ108" s="666"/>
      <c r="DK108" s="666"/>
      <c r="DL108" s="666"/>
      <c r="DM108" s="666"/>
      <c r="DN108" s="666"/>
      <c r="DO108" s="666"/>
      <c r="DP108" s="666"/>
      <c r="DQ108" s="666"/>
      <c r="DR108" s="666"/>
      <c r="DS108" s="666"/>
      <c r="DT108" s="666"/>
      <c r="DU108" s="666"/>
      <c r="DV108" s="666"/>
      <c r="DW108" s="666"/>
      <c r="DX108" s="666"/>
      <c r="DY108" s="666"/>
      <c r="DZ108" s="666"/>
      <c r="EA108" s="666"/>
      <c r="EB108" s="666"/>
      <c r="EC108" s="666"/>
      <c r="ED108" s="666"/>
      <c r="EE108" s="666"/>
      <c r="EF108" s="666"/>
      <c r="EG108" s="666"/>
      <c r="EH108" s="666"/>
      <c r="EI108" s="666"/>
      <c r="EJ108" s="666"/>
      <c r="EK108" s="666"/>
      <c r="EL108" s="666"/>
      <c r="EM108" s="666"/>
      <c r="EN108" s="666"/>
      <c r="EO108" s="666"/>
      <c r="EP108" s="666"/>
      <c r="EQ108" s="666"/>
      <c r="ER108" s="666"/>
      <c r="ES108" s="666"/>
      <c r="ET108" s="666"/>
      <c r="EU108" s="666"/>
      <c r="EV108" s="666"/>
      <c r="EW108" s="666"/>
      <c r="EX108" s="666"/>
      <c r="EY108" s="666"/>
      <c r="EZ108" s="666"/>
      <c r="FA108" s="666"/>
      <c r="FB108" s="666"/>
      <c r="FC108" s="666"/>
      <c r="FD108" s="666"/>
      <c r="FE108" s="666"/>
      <c r="FF108" s="666"/>
      <c r="FG108" s="666"/>
      <c r="FH108" s="666"/>
      <c r="FI108" s="666"/>
      <c r="FJ108" s="666"/>
      <c r="FK108" s="666"/>
      <c r="FL108" s="666"/>
      <c r="FM108" s="666"/>
      <c r="FN108" s="666"/>
      <c r="FO108" s="666"/>
      <c r="FP108" s="666"/>
      <c r="FQ108" s="666"/>
      <c r="FR108" s="666"/>
      <c r="FS108" s="666"/>
      <c r="FT108" s="666"/>
      <c r="FU108" s="666"/>
      <c r="FV108" s="666"/>
      <c r="FW108" s="666"/>
      <c r="FX108" s="666"/>
      <c r="FY108" s="666"/>
      <c r="FZ108" s="666"/>
      <c r="GA108" s="666"/>
      <c r="GB108" s="666"/>
      <c r="GC108" s="666"/>
      <c r="GD108" s="666"/>
      <c r="GE108" s="666"/>
      <c r="GF108" s="666"/>
      <c r="GG108" s="666"/>
      <c r="GH108" s="666"/>
      <c r="GI108" s="666"/>
      <c r="GJ108" s="666"/>
      <c r="GK108" s="666"/>
      <c r="GL108" s="666"/>
      <c r="GM108" s="666"/>
      <c r="GN108" s="666"/>
      <c r="GO108" s="666"/>
      <c r="GP108" s="666"/>
      <c r="GQ108" s="666"/>
      <c r="GR108" s="666"/>
      <c r="GS108" s="666"/>
      <c r="GT108" s="666"/>
      <c r="GU108" s="666"/>
      <c r="GV108" s="666"/>
      <c r="GW108" s="666"/>
      <c r="GX108" s="666"/>
      <c r="GY108" s="666"/>
      <c r="GZ108" s="666"/>
      <c r="HA108" s="666"/>
      <c r="HB108" s="666"/>
      <c r="HC108" s="666"/>
      <c r="HD108" s="666"/>
      <c r="HE108" s="666"/>
      <c r="HF108" s="666"/>
      <c r="HG108" s="666"/>
      <c r="HH108" s="666"/>
      <c r="HI108" s="666"/>
      <c r="HJ108" s="666"/>
      <c r="HK108" s="666"/>
      <c r="HL108" s="666"/>
      <c r="HM108" s="666"/>
      <c r="HN108" s="666"/>
      <c r="HO108" s="666"/>
      <c r="HP108" s="666"/>
      <c r="HQ108" s="666"/>
      <c r="HR108" s="666"/>
      <c r="HS108" s="666"/>
      <c r="HT108" s="666"/>
      <c r="HU108" s="666"/>
      <c r="HV108" s="666"/>
      <c r="HW108" s="666"/>
      <c r="HX108" s="666"/>
      <c r="HY108" s="666"/>
      <c r="HZ108" s="666"/>
      <c r="IA108" s="666"/>
      <c r="IB108" s="666"/>
      <c r="IC108" s="666"/>
      <c r="ID108" s="666"/>
      <c r="IE108" s="666"/>
      <c r="IF108" s="666"/>
      <c r="IG108" s="666"/>
      <c r="IH108" s="666"/>
    </row>
    <row r="109" spans="1:242" s="706" customFormat="1" ht="12.75" customHeight="1">
      <c r="A109" s="717"/>
      <c r="B109" s="718"/>
      <c r="C109" s="718" t="s">
        <v>1841</v>
      </c>
      <c r="D109" s="719"/>
      <c r="E109" s="718"/>
      <c r="F109" s="708"/>
      <c r="G109" s="705"/>
      <c r="H109" s="705"/>
      <c r="I109" s="709"/>
      <c r="J109" s="705"/>
      <c r="K109" s="1014"/>
      <c r="L109" s="1014"/>
      <c r="M109" s="1150"/>
      <c r="N109" s="1150"/>
      <c r="O109" s="1150"/>
      <c r="P109" s="1150"/>
      <c r="Q109" s="1150"/>
      <c r="R109" s="1151"/>
      <c r="S109" s="1152"/>
      <c r="T109" s="666"/>
      <c r="U109" s="666"/>
      <c r="V109" s="666"/>
      <c r="W109" s="666"/>
      <c r="X109" s="666"/>
      <c r="Y109" s="666"/>
      <c r="Z109" s="666"/>
      <c r="AA109" s="666"/>
      <c r="AB109" s="666"/>
      <c r="AC109" s="666"/>
      <c r="AD109" s="666"/>
      <c r="AE109" s="666"/>
      <c r="AF109" s="666"/>
      <c r="AG109" s="666"/>
      <c r="AH109" s="666"/>
      <c r="AI109" s="666"/>
      <c r="AJ109" s="666"/>
      <c r="AK109" s="666"/>
      <c r="AL109" s="666"/>
      <c r="AM109" s="666"/>
      <c r="AN109" s="666"/>
      <c r="AO109" s="666"/>
      <c r="AP109" s="666"/>
      <c r="AQ109" s="666"/>
      <c r="AR109" s="666"/>
      <c r="AS109" s="666"/>
      <c r="AT109" s="666"/>
      <c r="AU109" s="666"/>
      <c r="AV109" s="666"/>
      <c r="AW109" s="666"/>
      <c r="AX109" s="666"/>
      <c r="AY109" s="666"/>
      <c r="AZ109" s="666"/>
      <c r="BA109" s="666"/>
      <c r="BB109" s="666"/>
      <c r="BC109" s="666"/>
      <c r="BD109" s="666"/>
      <c r="BE109" s="666"/>
      <c r="BF109" s="666"/>
      <c r="BG109" s="666"/>
      <c r="BH109" s="666"/>
      <c r="BI109" s="666"/>
      <c r="BJ109" s="666"/>
      <c r="BK109" s="666"/>
      <c r="BL109" s="666"/>
      <c r="BM109" s="666"/>
      <c r="BN109" s="666"/>
      <c r="BO109" s="666"/>
      <c r="BP109" s="666"/>
      <c r="BQ109" s="666"/>
      <c r="BR109" s="666"/>
      <c r="BS109" s="666"/>
      <c r="BT109" s="666"/>
      <c r="BU109" s="666"/>
      <c r="BV109" s="666"/>
      <c r="BW109" s="666"/>
      <c r="BX109" s="666"/>
      <c r="BY109" s="666"/>
      <c r="BZ109" s="666"/>
      <c r="CA109" s="666"/>
      <c r="CB109" s="666"/>
      <c r="CC109" s="666"/>
      <c r="CD109" s="666"/>
      <c r="CE109" s="666"/>
      <c r="CF109" s="666"/>
      <c r="CG109" s="666"/>
      <c r="CH109" s="666"/>
      <c r="CI109" s="666"/>
      <c r="CJ109" s="666"/>
      <c r="CK109" s="666"/>
      <c r="CL109" s="666"/>
      <c r="CM109" s="666"/>
      <c r="CN109" s="666"/>
      <c r="CO109" s="666"/>
      <c r="CP109" s="666"/>
      <c r="CQ109" s="666"/>
      <c r="CR109" s="666"/>
      <c r="CS109" s="666"/>
      <c r="CT109" s="666"/>
      <c r="CU109" s="666"/>
      <c r="CV109" s="666"/>
      <c r="CW109" s="666"/>
      <c r="CX109" s="666"/>
      <c r="CY109" s="666"/>
      <c r="CZ109" s="666"/>
      <c r="DA109" s="666"/>
      <c r="DB109" s="666"/>
      <c r="DC109" s="666"/>
      <c r="DD109" s="666"/>
      <c r="DE109" s="666"/>
      <c r="DF109" s="666"/>
      <c r="DG109" s="666"/>
      <c r="DH109" s="666"/>
      <c r="DI109" s="666"/>
      <c r="DJ109" s="666"/>
      <c r="DK109" s="666"/>
      <c r="DL109" s="666"/>
      <c r="DM109" s="666"/>
      <c r="DN109" s="666"/>
      <c r="DO109" s="666"/>
      <c r="DP109" s="666"/>
      <c r="DQ109" s="666"/>
      <c r="DR109" s="666"/>
      <c r="DS109" s="666"/>
      <c r="DT109" s="666"/>
      <c r="DU109" s="666"/>
      <c r="DV109" s="666"/>
      <c r="DW109" s="666"/>
      <c r="DX109" s="666"/>
      <c r="DY109" s="666"/>
      <c r="DZ109" s="666"/>
      <c r="EA109" s="666"/>
      <c r="EB109" s="666"/>
      <c r="EC109" s="666"/>
      <c r="ED109" s="666"/>
      <c r="EE109" s="666"/>
      <c r="EF109" s="666"/>
      <c r="EG109" s="666"/>
      <c r="EH109" s="666"/>
      <c r="EI109" s="666"/>
      <c r="EJ109" s="666"/>
      <c r="EK109" s="666"/>
      <c r="EL109" s="666"/>
      <c r="EM109" s="666"/>
      <c r="EN109" s="666"/>
      <c r="EO109" s="666"/>
      <c r="EP109" s="666"/>
      <c r="EQ109" s="666"/>
      <c r="ER109" s="666"/>
      <c r="ES109" s="666"/>
      <c r="ET109" s="666"/>
      <c r="EU109" s="666"/>
      <c r="EV109" s="666"/>
      <c r="EW109" s="666"/>
      <c r="EX109" s="666"/>
      <c r="EY109" s="666"/>
      <c r="EZ109" s="666"/>
      <c r="FA109" s="666"/>
      <c r="FB109" s="666"/>
      <c r="FC109" s="666"/>
      <c r="FD109" s="666"/>
      <c r="FE109" s="666"/>
      <c r="FF109" s="666"/>
      <c r="FG109" s="666"/>
      <c r="FH109" s="666"/>
      <c r="FI109" s="666"/>
      <c r="FJ109" s="666"/>
      <c r="FK109" s="666"/>
      <c r="FL109" s="666"/>
      <c r="FM109" s="666"/>
      <c r="FN109" s="666"/>
      <c r="FO109" s="666"/>
      <c r="FP109" s="666"/>
      <c r="FQ109" s="666"/>
      <c r="FR109" s="666"/>
      <c r="FS109" s="666"/>
      <c r="FT109" s="666"/>
      <c r="FU109" s="666"/>
      <c r="FV109" s="666"/>
      <c r="FW109" s="666"/>
      <c r="FX109" s="666"/>
      <c r="FY109" s="666"/>
      <c r="FZ109" s="666"/>
      <c r="GA109" s="666"/>
      <c r="GB109" s="666"/>
      <c r="GC109" s="666"/>
      <c r="GD109" s="666"/>
      <c r="GE109" s="666"/>
      <c r="GF109" s="666"/>
      <c r="GG109" s="666"/>
      <c r="GH109" s="666"/>
      <c r="GI109" s="666"/>
      <c r="GJ109" s="666"/>
      <c r="GK109" s="666"/>
      <c r="GL109" s="666"/>
      <c r="GM109" s="666"/>
      <c r="GN109" s="666"/>
      <c r="GO109" s="666"/>
      <c r="GP109" s="666"/>
      <c r="GQ109" s="666"/>
      <c r="GR109" s="666"/>
      <c r="GS109" s="666"/>
      <c r="GT109" s="666"/>
      <c r="GU109" s="666"/>
      <c r="GV109" s="666"/>
      <c r="GW109" s="666"/>
      <c r="GX109" s="666"/>
      <c r="GY109" s="666"/>
      <c r="GZ109" s="666"/>
      <c r="HA109" s="666"/>
      <c r="HB109" s="666"/>
      <c r="HC109" s="666"/>
      <c r="HD109" s="666"/>
      <c r="HE109" s="666"/>
      <c r="HF109" s="666"/>
      <c r="HG109" s="666"/>
      <c r="HH109" s="666"/>
      <c r="HI109" s="666"/>
      <c r="HJ109" s="666"/>
      <c r="HK109" s="666"/>
      <c r="HL109" s="666"/>
      <c r="HM109" s="666"/>
      <c r="HN109" s="666"/>
      <c r="HO109" s="666"/>
      <c r="HP109" s="666"/>
      <c r="HQ109" s="666"/>
      <c r="HR109" s="666"/>
      <c r="HS109" s="666"/>
      <c r="HT109" s="666"/>
      <c r="HU109" s="666"/>
      <c r="HV109" s="666"/>
      <c r="HW109" s="666"/>
      <c r="HX109" s="666"/>
      <c r="HY109" s="666"/>
      <c r="HZ109" s="666"/>
      <c r="IA109" s="666"/>
      <c r="IB109" s="666"/>
      <c r="IC109" s="666"/>
      <c r="ID109" s="666"/>
      <c r="IE109" s="666"/>
      <c r="IF109" s="666"/>
      <c r="IG109" s="666"/>
      <c r="IH109" s="666"/>
    </row>
    <row r="110" spans="1:242" s="771" customFormat="1" ht="12.75" customHeight="1">
      <c r="A110" s="765"/>
      <c r="B110" s="766"/>
      <c r="C110" s="766" t="s">
        <v>1842</v>
      </c>
      <c r="D110" s="767"/>
      <c r="E110" s="766"/>
      <c r="F110" s="768"/>
      <c r="G110" s="769"/>
      <c r="H110" s="769"/>
      <c r="I110" s="770"/>
      <c r="J110" s="769"/>
      <c r="K110" s="1020"/>
      <c r="L110" s="1020"/>
      <c r="M110" s="1171"/>
      <c r="N110" s="1171"/>
      <c r="O110" s="1171"/>
      <c r="P110" s="1171"/>
      <c r="Q110" s="1171"/>
      <c r="R110" s="1172"/>
      <c r="S110" s="1173"/>
      <c r="T110" s="666"/>
      <c r="U110" s="666"/>
      <c r="V110" s="666"/>
      <c r="W110" s="666"/>
      <c r="X110" s="666"/>
      <c r="Y110" s="666"/>
      <c r="Z110" s="666"/>
      <c r="AA110" s="666"/>
      <c r="AB110" s="666"/>
      <c r="AC110" s="666"/>
      <c r="AD110" s="666"/>
      <c r="AE110" s="666"/>
      <c r="AF110" s="666"/>
      <c r="AG110" s="666"/>
      <c r="AH110" s="666"/>
      <c r="AI110" s="666"/>
      <c r="AJ110" s="666"/>
      <c r="AK110" s="666"/>
      <c r="AL110" s="666"/>
      <c r="AM110" s="666"/>
      <c r="AN110" s="666"/>
      <c r="AO110" s="666"/>
      <c r="AP110" s="666"/>
      <c r="AQ110" s="666"/>
      <c r="AR110" s="666"/>
      <c r="AS110" s="666"/>
      <c r="AT110" s="666"/>
      <c r="AU110" s="666"/>
      <c r="AV110" s="666"/>
      <c r="AW110" s="666"/>
      <c r="AX110" s="666"/>
      <c r="AY110" s="666"/>
      <c r="AZ110" s="666"/>
      <c r="BA110" s="666"/>
      <c r="BB110" s="666"/>
      <c r="BC110" s="666"/>
      <c r="BD110" s="666"/>
      <c r="BE110" s="666"/>
      <c r="BF110" s="666"/>
      <c r="BG110" s="666"/>
      <c r="BH110" s="666"/>
      <c r="BI110" s="666"/>
      <c r="BJ110" s="666"/>
      <c r="BK110" s="666"/>
      <c r="BL110" s="666"/>
      <c r="BM110" s="666"/>
      <c r="BN110" s="666"/>
      <c r="BO110" s="666"/>
      <c r="BP110" s="666"/>
      <c r="BQ110" s="666"/>
      <c r="BR110" s="666"/>
      <c r="BS110" s="666"/>
      <c r="BT110" s="666"/>
      <c r="BU110" s="666"/>
      <c r="BV110" s="666"/>
      <c r="BW110" s="666"/>
      <c r="BX110" s="666"/>
      <c r="BY110" s="666"/>
      <c r="BZ110" s="666"/>
      <c r="CA110" s="666"/>
      <c r="CB110" s="666"/>
      <c r="CC110" s="666"/>
      <c r="CD110" s="666"/>
      <c r="CE110" s="666"/>
      <c r="CF110" s="666"/>
      <c r="CG110" s="666"/>
      <c r="CH110" s="666"/>
      <c r="CI110" s="666"/>
      <c r="CJ110" s="666"/>
      <c r="CK110" s="666"/>
      <c r="CL110" s="666"/>
      <c r="CM110" s="666"/>
      <c r="CN110" s="666"/>
      <c r="CO110" s="666"/>
      <c r="CP110" s="666"/>
      <c r="CQ110" s="666"/>
      <c r="CR110" s="666"/>
      <c r="CS110" s="666"/>
      <c r="CT110" s="666"/>
      <c r="CU110" s="666"/>
      <c r="CV110" s="666"/>
      <c r="CW110" s="666"/>
      <c r="CX110" s="666"/>
      <c r="CY110" s="666"/>
      <c r="CZ110" s="666"/>
      <c r="DA110" s="666"/>
      <c r="DB110" s="666"/>
      <c r="DC110" s="666"/>
      <c r="DD110" s="666"/>
      <c r="DE110" s="666"/>
      <c r="DF110" s="666"/>
      <c r="DG110" s="666"/>
      <c r="DH110" s="666"/>
      <c r="DI110" s="666"/>
      <c r="DJ110" s="666"/>
      <c r="DK110" s="666"/>
      <c r="DL110" s="666"/>
      <c r="DM110" s="666"/>
      <c r="DN110" s="666"/>
      <c r="DO110" s="666"/>
      <c r="DP110" s="666"/>
      <c r="DQ110" s="666"/>
      <c r="DR110" s="666"/>
      <c r="DS110" s="666"/>
      <c r="DT110" s="666"/>
      <c r="DU110" s="666"/>
      <c r="DV110" s="666"/>
      <c r="DW110" s="666"/>
      <c r="DX110" s="666"/>
      <c r="DY110" s="666"/>
      <c r="DZ110" s="666"/>
      <c r="EA110" s="666"/>
      <c r="EB110" s="666"/>
      <c r="EC110" s="666"/>
      <c r="ED110" s="666"/>
      <c r="EE110" s="666"/>
      <c r="EF110" s="666"/>
      <c r="EG110" s="666"/>
      <c r="EH110" s="666"/>
      <c r="EI110" s="666"/>
      <c r="EJ110" s="666"/>
      <c r="EK110" s="666"/>
      <c r="EL110" s="666"/>
      <c r="EM110" s="666"/>
      <c r="EN110" s="666"/>
      <c r="EO110" s="666"/>
      <c r="EP110" s="666"/>
      <c r="EQ110" s="666"/>
      <c r="ER110" s="666"/>
      <c r="ES110" s="666"/>
      <c r="ET110" s="666"/>
      <c r="EU110" s="666"/>
      <c r="EV110" s="666"/>
      <c r="EW110" s="666"/>
      <c r="EX110" s="666"/>
      <c r="EY110" s="666"/>
      <c r="EZ110" s="666"/>
      <c r="FA110" s="666"/>
      <c r="FB110" s="666"/>
      <c r="FC110" s="666"/>
      <c r="FD110" s="666"/>
      <c r="FE110" s="666"/>
      <c r="FF110" s="666"/>
      <c r="FG110" s="666"/>
      <c r="FH110" s="666"/>
      <c r="FI110" s="666"/>
      <c r="FJ110" s="666"/>
      <c r="FK110" s="666"/>
      <c r="FL110" s="666"/>
      <c r="FM110" s="666"/>
      <c r="FN110" s="666"/>
      <c r="FO110" s="666"/>
      <c r="FP110" s="666"/>
      <c r="FQ110" s="666"/>
      <c r="FR110" s="666"/>
      <c r="FS110" s="666"/>
      <c r="FT110" s="666"/>
      <c r="FU110" s="666"/>
      <c r="FV110" s="666"/>
      <c r="FW110" s="666"/>
      <c r="FX110" s="666"/>
      <c r="FY110" s="666"/>
      <c r="FZ110" s="666"/>
      <c r="GA110" s="666"/>
      <c r="GB110" s="666"/>
      <c r="GC110" s="666"/>
      <c r="GD110" s="666"/>
      <c r="GE110" s="666"/>
      <c r="GF110" s="666"/>
      <c r="GG110" s="666"/>
      <c r="GH110" s="666"/>
      <c r="GI110" s="666"/>
      <c r="GJ110" s="666"/>
      <c r="GK110" s="666"/>
      <c r="GL110" s="666"/>
      <c r="GM110" s="666"/>
      <c r="GN110" s="666"/>
      <c r="GO110" s="666"/>
      <c r="GP110" s="666"/>
      <c r="GQ110" s="666"/>
      <c r="GR110" s="666"/>
      <c r="GS110" s="666"/>
      <c r="GT110" s="666"/>
      <c r="GU110" s="666"/>
      <c r="GV110" s="666"/>
      <c r="GW110" s="666"/>
      <c r="GX110" s="666"/>
      <c r="GY110" s="666"/>
      <c r="GZ110" s="666"/>
      <c r="HA110" s="666"/>
      <c r="HB110" s="666"/>
      <c r="HC110" s="666"/>
      <c r="HD110" s="666"/>
      <c r="HE110" s="666"/>
      <c r="HF110" s="666"/>
      <c r="HG110" s="666"/>
      <c r="HH110" s="666"/>
      <c r="HI110" s="666"/>
      <c r="HJ110" s="666"/>
      <c r="HK110" s="666"/>
      <c r="HL110" s="666"/>
      <c r="HM110" s="666"/>
      <c r="HN110" s="666"/>
      <c r="HO110" s="666"/>
      <c r="HP110" s="666"/>
      <c r="HQ110" s="666"/>
      <c r="HR110" s="666"/>
      <c r="HS110" s="666"/>
      <c r="HT110" s="666"/>
      <c r="HU110" s="666"/>
      <c r="HV110" s="666"/>
      <c r="HW110" s="666"/>
      <c r="HX110" s="666"/>
      <c r="HY110" s="666"/>
      <c r="HZ110" s="666"/>
      <c r="IA110" s="666"/>
      <c r="IB110" s="666"/>
      <c r="IC110" s="666"/>
      <c r="ID110" s="666"/>
      <c r="IE110" s="666"/>
      <c r="IF110" s="666"/>
      <c r="IG110" s="666"/>
      <c r="IH110" s="666"/>
    </row>
    <row r="111" spans="1:242" s="734" customFormat="1" ht="12.75" customHeight="1">
      <c r="A111" s="727">
        <v>432016</v>
      </c>
      <c r="B111" s="728" t="s">
        <v>1843</v>
      </c>
      <c r="C111" s="728" t="s">
        <v>1844</v>
      </c>
      <c r="D111" s="730">
        <v>8005</v>
      </c>
      <c r="E111" s="728" t="s">
        <v>38</v>
      </c>
      <c r="F111" s="460" t="s">
        <v>280</v>
      </c>
      <c r="G111" s="732">
        <v>2</v>
      </c>
      <c r="H111" s="732">
        <v>2</v>
      </c>
      <c r="I111" s="733">
        <v>1</v>
      </c>
      <c r="J111" s="732"/>
      <c r="K111" s="1015"/>
      <c r="L111" s="1015"/>
      <c r="M111" s="1156"/>
      <c r="N111" s="1156"/>
      <c r="O111" s="1156"/>
      <c r="P111" s="1156"/>
      <c r="Q111" s="1156"/>
      <c r="R111" s="1157"/>
      <c r="S111" s="1158"/>
      <c r="T111" s="666"/>
      <c r="U111" s="666"/>
      <c r="V111" s="666"/>
      <c r="W111" s="666"/>
      <c r="X111" s="666"/>
      <c r="Y111" s="666"/>
      <c r="Z111" s="666"/>
      <c r="AA111" s="666"/>
      <c r="AB111" s="666"/>
      <c r="AC111" s="666"/>
      <c r="AD111" s="666"/>
      <c r="AE111" s="666"/>
      <c r="AF111" s="666"/>
      <c r="AG111" s="666"/>
      <c r="AH111" s="666"/>
      <c r="AI111" s="666"/>
      <c r="AJ111" s="666"/>
      <c r="AK111" s="666"/>
      <c r="AL111" s="666"/>
      <c r="AM111" s="666"/>
      <c r="AN111" s="666"/>
      <c r="AO111" s="666"/>
      <c r="AP111" s="666"/>
      <c r="AQ111" s="666"/>
      <c r="AR111" s="666"/>
      <c r="AS111" s="666"/>
      <c r="AT111" s="666"/>
      <c r="AU111" s="666"/>
      <c r="AV111" s="666"/>
      <c r="AW111" s="666"/>
      <c r="AX111" s="666"/>
      <c r="AY111" s="666"/>
      <c r="AZ111" s="666"/>
      <c r="BA111" s="666"/>
      <c r="BB111" s="666"/>
      <c r="BC111" s="666"/>
      <c r="BD111" s="666"/>
      <c r="BE111" s="666"/>
      <c r="BF111" s="666"/>
      <c r="BG111" s="666"/>
      <c r="BH111" s="666"/>
      <c r="BI111" s="666"/>
      <c r="BJ111" s="666"/>
      <c r="BK111" s="666"/>
      <c r="BL111" s="666"/>
      <c r="BM111" s="666"/>
      <c r="BN111" s="666"/>
      <c r="BO111" s="666"/>
      <c r="BP111" s="666"/>
      <c r="BQ111" s="666"/>
      <c r="BR111" s="666"/>
      <c r="BS111" s="666"/>
      <c r="BT111" s="666"/>
      <c r="BU111" s="666"/>
      <c r="BV111" s="666"/>
      <c r="BW111" s="666"/>
      <c r="BX111" s="666"/>
      <c r="BY111" s="666"/>
      <c r="BZ111" s="666"/>
      <c r="CA111" s="666"/>
      <c r="CB111" s="666"/>
      <c r="CC111" s="666"/>
      <c r="CD111" s="666"/>
      <c r="CE111" s="666"/>
      <c r="CF111" s="666"/>
      <c r="CG111" s="666"/>
      <c r="CH111" s="666"/>
      <c r="CI111" s="666"/>
      <c r="CJ111" s="666"/>
      <c r="CK111" s="666"/>
      <c r="CL111" s="666"/>
      <c r="CM111" s="666"/>
      <c r="CN111" s="666"/>
      <c r="CO111" s="666"/>
      <c r="CP111" s="666"/>
      <c r="CQ111" s="666"/>
      <c r="CR111" s="666"/>
      <c r="CS111" s="666"/>
      <c r="CT111" s="666"/>
      <c r="CU111" s="666"/>
      <c r="CV111" s="666"/>
      <c r="CW111" s="666"/>
      <c r="CX111" s="666"/>
      <c r="CY111" s="666"/>
      <c r="CZ111" s="666"/>
      <c r="DA111" s="666"/>
      <c r="DB111" s="666"/>
      <c r="DC111" s="666"/>
      <c r="DD111" s="666"/>
      <c r="DE111" s="666"/>
      <c r="DF111" s="666"/>
      <c r="DG111" s="666"/>
      <c r="DH111" s="666"/>
      <c r="DI111" s="666"/>
      <c r="DJ111" s="666"/>
      <c r="DK111" s="666"/>
      <c r="DL111" s="666"/>
      <c r="DM111" s="666"/>
      <c r="DN111" s="666"/>
      <c r="DO111" s="666"/>
      <c r="DP111" s="666"/>
      <c r="DQ111" s="666"/>
      <c r="DR111" s="666"/>
      <c r="DS111" s="666"/>
      <c r="DT111" s="666"/>
      <c r="DU111" s="666"/>
      <c r="DV111" s="666"/>
      <c r="DW111" s="666"/>
      <c r="DX111" s="666"/>
      <c r="DY111" s="666"/>
      <c r="DZ111" s="666"/>
      <c r="EA111" s="666"/>
      <c r="EB111" s="666"/>
      <c r="EC111" s="666"/>
      <c r="ED111" s="666"/>
      <c r="EE111" s="666"/>
      <c r="EF111" s="666"/>
      <c r="EG111" s="666"/>
      <c r="EH111" s="666"/>
      <c r="EI111" s="666"/>
      <c r="EJ111" s="666"/>
      <c r="EK111" s="666"/>
      <c r="EL111" s="666"/>
      <c r="EM111" s="666"/>
      <c r="EN111" s="666"/>
      <c r="EO111" s="666"/>
      <c r="EP111" s="666"/>
      <c r="EQ111" s="666"/>
      <c r="ER111" s="666"/>
      <c r="ES111" s="666"/>
      <c r="ET111" s="666"/>
      <c r="EU111" s="666"/>
      <c r="EV111" s="666"/>
      <c r="EW111" s="666"/>
      <c r="EX111" s="666"/>
      <c r="EY111" s="666"/>
      <c r="EZ111" s="666"/>
      <c r="FA111" s="666"/>
      <c r="FB111" s="666"/>
      <c r="FC111" s="666"/>
      <c r="FD111" s="666"/>
      <c r="FE111" s="666"/>
      <c r="FF111" s="666"/>
      <c r="FG111" s="666"/>
      <c r="FH111" s="666"/>
      <c r="FI111" s="666"/>
      <c r="FJ111" s="666"/>
      <c r="FK111" s="666"/>
      <c r="FL111" s="666"/>
      <c r="FM111" s="666"/>
      <c r="FN111" s="666"/>
      <c r="FO111" s="666"/>
      <c r="FP111" s="666"/>
      <c r="FQ111" s="666"/>
      <c r="FR111" s="666"/>
      <c r="FS111" s="666"/>
      <c r="FT111" s="666"/>
      <c r="FU111" s="666"/>
      <c r="FV111" s="666"/>
      <c r="FW111" s="666"/>
      <c r="FX111" s="666"/>
      <c r="FY111" s="666"/>
      <c r="FZ111" s="666"/>
      <c r="GA111" s="666"/>
      <c r="GB111" s="666"/>
      <c r="GC111" s="666"/>
      <c r="GD111" s="666"/>
      <c r="GE111" s="666"/>
      <c r="GF111" s="666"/>
      <c r="GG111" s="666"/>
      <c r="GH111" s="666"/>
      <c r="GI111" s="666"/>
      <c r="GJ111" s="666"/>
      <c r="GK111" s="666"/>
      <c r="GL111" s="666"/>
      <c r="GM111" s="666"/>
      <c r="GN111" s="666"/>
      <c r="GO111" s="666"/>
      <c r="GP111" s="666"/>
      <c r="GQ111" s="666"/>
      <c r="GR111" s="666"/>
      <c r="GS111" s="666"/>
      <c r="GT111" s="666"/>
      <c r="GU111" s="666"/>
      <c r="GV111" s="666"/>
      <c r="GW111" s="666"/>
      <c r="GX111" s="666"/>
      <c r="GY111" s="666"/>
      <c r="GZ111" s="666"/>
      <c r="HA111" s="666"/>
      <c r="HB111" s="666"/>
      <c r="HC111" s="666"/>
      <c r="HD111" s="666"/>
      <c r="HE111" s="666"/>
      <c r="HF111" s="666"/>
      <c r="HG111" s="666"/>
      <c r="HH111" s="666"/>
      <c r="HI111" s="666"/>
      <c r="HJ111" s="666"/>
      <c r="HK111" s="666"/>
      <c r="HL111" s="666"/>
      <c r="HM111" s="666"/>
      <c r="HN111" s="666"/>
      <c r="HO111" s="666"/>
      <c r="HP111" s="666"/>
      <c r="HQ111" s="666"/>
      <c r="HR111" s="666"/>
      <c r="HS111" s="666"/>
      <c r="HT111" s="666"/>
      <c r="HU111" s="666"/>
      <c r="HV111" s="666"/>
      <c r="HW111" s="666"/>
      <c r="HX111" s="666"/>
      <c r="HY111" s="666"/>
      <c r="HZ111" s="666"/>
      <c r="IA111" s="666"/>
      <c r="IB111" s="666"/>
      <c r="IC111" s="666"/>
      <c r="ID111" s="666"/>
      <c r="IE111" s="666"/>
      <c r="IF111" s="666"/>
      <c r="IG111" s="666"/>
      <c r="IH111" s="666"/>
    </row>
    <row r="112" spans="1:242" s="771" customFormat="1" ht="12.75" customHeight="1">
      <c r="A112" s="765"/>
      <c r="B112" s="766"/>
      <c r="C112" s="766" t="s">
        <v>1845</v>
      </c>
      <c r="D112" s="767"/>
      <c r="E112" s="766"/>
      <c r="F112" s="768"/>
      <c r="G112" s="769"/>
      <c r="H112" s="769"/>
      <c r="I112" s="770"/>
      <c r="J112" s="769"/>
      <c r="K112" s="1020"/>
      <c r="L112" s="1020"/>
      <c r="M112" s="1171"/>
      <c r="N112" s="1171"/>
      <c r="O112" s="1171"/>
      <c r="P112" s="1171"/>
      <c r="Q112" s="1171"/>
      <c r="R112" s="1172"/>
      <c r="S112" s="1173"/>
      <c r="T112" s="666"/>
      <c r="U112" s="666"/>
      <c r="V112" s="666"/>
      <c r="W112" s="666"/>
      <c r="X112" s="666"/>
      <c r="Y112" s="666"/>
      <c r="Z112" s="666"/>
      <c r="AA112" s="666"/>
      <c r="AB112" s="666"/>
      <c r="AC112" s="666"/>
      <c r="AD112" s="666"/>
      <c r="AE112" s="666"/>
      <c r="AF112" s="666"/>
      <c r="AG112" s="666"/>
      <c r="AH112" s="666"/>
      <c r="AI112" s="666"/>
      <c r="AJ112" s="666"/>
      <c r="AK112" s="666"/>
      <c r="AL112" s="666"/>
      <c r="AM112" s="666"/>
      <c r="AN112" s="666"/>
      <c r="AO112" s="666"/>
      <c r="AP112" s="666"/>
      <c r="AQ112" s="666"/>
      <c r="AR112" s="666"/>
      <c r="AS112" s="666"/>
      <c r="AT112" s="666"/>
      <c r="AU112" s="666"/>
      <c r="AV112" s="666"/>
      <c r="AW112" s="666"/>
      <c r="AX112" s="666"/>
      <c r="AY112" s="666"/>
      <c r="AZ112" s="666"/>
      <c r="BA112" s="666"/>
      <c r="BB112" s="666"/>
      <c r="BC112" s="666"/>
      <c r="BD112" s="666"/>
      <c r="BE112" s="666"/>
      <c r="BF112" s="666"/>
      <c r="BG112" s="666"/>
      <c r="BH112" s="666"/>
      <c r="BI112" s="666"/>
      <c r="BJ112" s="666"/>
      <c r="BK112" s="666"/>
      <c r="BL112" s="666"/>
      <c r="BM112" s="666"/>
      <c r="BN112" s="666"/>
      <c r="BO112" s="666"/>
      <c r="BP112" s="666"/>
      <c r="BQ112" s="666"/>
      <c r="BR112" s="666"/>
      <c r="BS112" s="666"/>
      <c r="BT112" s="666"/>
      <c r="BU112" s="666"/>
      <c r="BV112" s="666"/>
      <c r="BW112" s="666"/>
      <c r="BX112" s="666"/>
      <c r="BY112" s="666"/>
      <c r="BZ112" s="666"/>
      <c r="CA112" s="666"/>
      <c r="CB112" s="666"/>
      <c r="CC112" s="666"/>
      <c r="CD112" s="666"/>
      <c r="CE112" s="666"/>
      <c r="CF112" s="666"/>
      <c r="CG112" s="666"/>
      <c r="CH112" s="666"/>
      <c r="CI112" s="666"/>
      <c r="CJ112" s="666"/>
      <c r="CK112" s="666"/>
      <c r="CL112" s="666"/>
      <c r="CM112" s="666"/>
      <c r="CN112" s="666"/>
      <c r="CO112" s="666"/>
      <c r="CP112" s="666"/>
      <c r="CQ112" s="666"/>
      <c r="CR112" s="666"/>
      <c r="CS112" s="666"/>
      <c r="CT112" s="666"/>
      <c r="CU112" s="666"/>
      <c r="CV112" s="666"/>
      <c r="CW112" s="666"/>
      <c r="CX112" s="666"/>
      <c r="CY112" s="666"/>
      <c r="CZ112" s="666"/>
      <c r="DA112" s="666"/>
      <c r="DB112" s="666"/>
      <c r="DC112" s="666"/>
      <c r="DD112" s="666"/>
      <c r="DE112" s="666"/>
      <c r="DF112" s="666"/>
      <c r="DG112" s="666"/>
      <c r="DH112" s="666"/>
      <c r="DI112" s="666"/>
      <c r="DJ112" s="666"/>
      <c r="DK112" s="666"/>
      <c r="DL112" s="666"/>
      <c r="DM112" s="666"/>
      <c r="DN112" s="666"/>
      <c r="DO112" s="666"/>
      <c r="DP112" s="666"/>
      <c r="DQ112" s="666"/>
      <c r="DR112" s="666"/>
      <c r="DS112" s="666"/>
      <c r="DT112" s="666"/>
      <c r="DU112" s="666"/>
      <c r="DV112" s="666"/>
      <c r="DW112" s="666"/>
      <c r="DX112" s="666"/>
      <c r="DY112" s="666"/>
      <c r="DZ112" s="666"/>
      <c r="EA112" s="666"/>
      <c r="EB112" s="666"/>
      <c r="EC112" s="666"/>
      <c r="ED112" s="666"/>
      <c r="EE112" s="666"/>
      <c r="EF112" s="666"/>
      <c r="EG112" s="666"/>
      <c r="EH112" s="666"/>
      <c r="EI112" s="666"/>
      <c r="EJ112" s="666"/>
      <c r="EK112" s="666"/>
      <c r="EL112" s="666"/>
      <c r="EM112" s="666"/>
      <c r="EN112" s="666"/>
      <c r="EO112" s="666"/>
      <c r="EP112" s="666"/>
      <c r="EQ112" s="666"/>
      <c r="ER112" s="666"/>
      <c r="ES112" s="666"/>
      <c r="ET112" s="666"/>
      <c r="EU112" s="666"/>
      <c r="EV112" s="666"/>
      <c r="EW112" s="666"/>
      <c r="EX112" s="666"/>
      <c r="EY112" s="666"/>
      <c r="EZ112" s="666"/>
      <c r="FA112" s="666"/>
      <c r="FB112" s="666"/>
      <c r="FC112" s="666"/>
      <c r="FD112" s="666"/>
      <c r="FE112" s="666"/>
      <c r="FF112" s="666"/>
      <c r="FG112" s="666"/>
      <c r="FH112" s="666"/>
      <c r="FI112" s="666"/>
      <c r="FJ112" s="666"/>
      <c r="FK112" s="666"/>
      <c r="FL112" s="666"/>
      <c r="FM112" s="666"/>
      <c r="FN112" s="666"/>
      <c r="FO112" s="666"/>
      <c r="FP112" s="666"/>
      <c r="FQ112" s="666"/>
      <c r="FR112" s="666"/>
      <c r="FS112" s="666"/>
      <c r="FT112" s="666"/>
      <c r="FU112" s="666"/>
      <c r="FV112" s="666"/>
      <c r="FW112" s="666"/>
      <c r="FX112" s="666"/>
      <c r="FY112" s="666"/>
      <c r="FZ112" s="666"/>
      <c r="GA112" s="666"/>
      <c r="GB112" s="666"/>
      <c r="GC112" s="666"/>
      <c r="GD112" s="666"/>
      <c r="GE112" s="666"/>
      <c r="GF112" s="666"/>
      <c r="GG112" s="666"/>
      <c r="GH112" s="666"/>
      <c r="GI112" s="666"/>
      <c r="GJ112" s="666"/>
      <c r="GK112" s="666"/>
      <c r="GL112" s="666"/>
      <c r="GM112" s="666"/>
      <c r="GN112" s="666"/>
      <c r="GO112" s="666"/>
      <c r="GP112" s="666"/>
      <c r="GQ112" s="666"/>
      <c r="GR112" s="666"/>
      <c r="GS112" s="666"/>
      <c r="GT112" s="666"/>
      <c r="GU112" s="666"/>
      <c r="GV112" s="666"/>
      <c r="GW112" s="666"/>
      <c r="GX112" s="666"/>
      <c r="GY112" s="666"/>
      <c r="GZ112" s="666"/>
      <c r="HA112" s="666"/>
      <c r="HB112" s="666"/>
      <c r="HC112" s="666"/>
      <c r="HD112" s="666"/>
      <c r="HE112" s="666"/>
      <c r="HF112" s="666"/>
      <c r="HG112" s="666"/>
      <c r="HH112" s="666"/>
      <c r="HI112" s="666"/>
      <c r="HJ112" s="666"/>
      <c r="HK112" s="666"/>
      <c r="HL112" s="666"/>
      <c r="HM112" s="666"/>
      <c r="HN112" s="666"/>
      <c r="HO112" s="666"/>
      <c r="HP112" s="666"/>
      <c r="HQ112" s="666"/>
      <c r="HR112" s="666"/>
      <c r="HS112" s="666"/>
      <c r="HT112" s="666"/>
      <c r="HU112" s="666"/>
      <c r="HV112" s="666"/>
      <c r="HW112" s="666"/>
      <c r="HX112" s="666"/>
      <c r="HY112" s="666"/>
      <c r="HZ112" s="666"/>
      <c r="IA112" s="666"/>
      <c r="IB112" s="666"/>
      <c r="IC112" s="666"/>
      <c r="ID112" s="666"/>
      <c r="IE112" s="666"/>
      <c r="IF112" s="666"/>
      <c r="IG112" s="666"/>
      <c r="IH112" s="666"/>
    </row>
    <row r="113" spans="1:242" s="742" customFormat="1" ht="12.75" customHeight="1">
      <c r="A113" s="454">
        <v>432019</v>
      </c>
      <c r="B113" s="455" t="s">
        <v>1846</v>
      </c>
      <c r="C113" s="455" t="s">
        <v>152</v>
      </c>
      <c r="D113" s="738">
        <v>109</v>
      </c>
      <c r="E113" s="455" t="s">
        <v>38</v>
      </c>
      <c r="F113" s="351" t="s">
        <v>146</v>
      </c>
      <c r="G113" s="740">
        <v>2</v>
      </c>
      <c r="H113" s="740">
        <v>2</v>
      </c>
      <c r="I113" s="741">
        <v>1</v>
      </c>
      <c r="J113" s="740"/>
      <c r="K113" s="1016"/>
      <c r="L113" s="1016"/>
      <c r="M113" s="1159"/>
      <c r="N113" s="1159"/>
      <c r="O113" s="1159"/>
      <c r="P113" s="1159"/>
      <c r="Q113" s="1159"/>
      <c r="R113" s="1160"/>
      <c r="S113" s="1161"/>
      <c r="T113" s="666"/>
      <c r="U113" s="666"/>
      <c r="V113" s="666"/>
      <c r="W113" s="666"/>
      <c r="X113" s="666"/>
      <c r="Y113" s="666"/>
      <c r="Z113" s="666"/>
      <c r="AA113" s="666"/>
      <c r="AB113" s="666"/>
      <c r="AC113" s="666"/>
      <c r="AD113" s="666"/>
      <c r="AE113" s="666"/>
      <c r="AF113" s="666"/>
      <c r="AG113" s="666"/>
      <c r="AH113" s="666"/>
      <c r="AI113" s="666"/>
      <c r="AJ113" s="666"/>
      <c r="AK113" s="666"/>
      <c r="AL113" s="666"/>
      <c r="AM113" s="666"/>
      <c r="AN113" s="666"/>
      <c r="AO113" s="666"/>
      <c r="AP113" s="666"/>
      <c r="AQ113" s="666"/>
      <c r="AR113" s="666"/>
      <c r="AS113" s="666"/>
      <c r="AT113" s="666"/>
      <c r="AU113" s="666"/>
      <c r="AV113" s="666"/>
      <c r="AW113" s="666"/>
      <c r="AX113" s="666"/>
      <c r="AY113" s="666"/>
      <c r="AZ113" s="666"/>
      <c r="BA113" s="666"/>
      <c r="BB113" s="666"/>
      <c r="BC113" s="666"/>
      <c r="BD113" s="666"/>
      <c r="BE113" s="666"/>
      <c r="BF113" s="666"/>
      <c r="BG113" s="666"/>
      <c r="BH113" s="666"/>
      <c r="BI113" s="666"/>
      <c r="BJ113" s="666"/>
      <c r="BK113" s="666"/>
      <c r="BL113" s="666"/>
      <c r="BM113" s="666"/>
      <c r="BN113" s="666"/>
      <c r="BO113" s="666"/>
      <c r="BP113" s="666"/>
      <c r="BQ113" s="666"/>
      <c r="BR113" s="666"/>
      <c r="BS113" s="666"/>
      <c r="BT113" s="666"/>
      <c r="BU113" s="666"/>
      <c r="BV113" s="666"/>
      <c r="BW113" s="666"/>
      <c r="BX113" s="666"/>
      <c r="BY113" s="666"/>
      <c r="BZ113" s="666"/>
      <c r="CA113" s="666"/>
      <c r="CB113" s="666"/>
      <c r="CC113" s="666"/>
      <c r="CD113" s="666"/>
      <c r="CE113" s="666"/>
      <c r="CF113" s="666"/>
      <c r="CG113" s="666"/>
      <c r="CH113" s="666"/>
      <c r="CI113" s="666"/>
      <c r="CJ113" s="666"/>
      <c r="CK113" s="666"/>
      <c r="CL113" s="666"/>
      <c r="CM113" s="666"/>
      <c r="CN113" s="666"/>
      <c r="CO113" s="666"/>
      <c r="CP113" s="666"/>
      <c r="CQ113" s="666"/>
      <c r="CR113" s="666"/>
      <c r="CS113" s="666"/>
      <c r="CT113" s="666"/>
      <c r="CU113" s="666"/>
      <c r="CV113" s="666"/>
      <c r="CW113" s="666"/>
      <c r="CX113" s="666"/>
      <c r="CY113" s="666"/>
      <c r="CZ113" s="666"/>
      <c r="DA113" s="666"/>
      <c r="DB113" s="666"/>
      <c r="DC113" s="666"/>
      <c r="DD113" s="666"/>
      <c r="DE113" s="666"/>
      <c r="DF113" s="666"/>
      <c r="DG113" s="666"/>
      <c r="DH113" s="666"/>
      <c r="DI113" s="666"/>
      <c r="DJ113" s="666"/>
      <c r="DK113" s="666"/>
      <c r="DL113" s="666"/>
      <c r="DM113" s="666"/>
      <c r="DN113" s="666"/>
      <c r="DO113" s="666"/>
      <c r="DP113" s="666"/>
      <c r="DQ113" s="666"/>
      <c r="DR113" s="666"/>
      <c r="DS113" s="666"/>
      <c r="DT113" s="666"/>
      <c r="DU113" s="666"/>
      <c r="DV113" s="666"/>
      <c r="DW113" s="666"/>
      <c r="DX113" s="666"/>
      <c r="DY113" s="666"/>
      <c r="DZ113" s="666"/>
      <c r="EA113" s="666"/>
      <c r="EB113" s="666"/>
      <c r="EC113" s="666"/>
      <c r="ED113" s="666"/>
      <c r="EE113" s="666"/>
      <c r="EF113" s="666"/>
      <c r="EG113" s="666"/>
      <c r="EH113" s="666"/>
      <c r="EI113" s="666"/>
      <c r="EJ113" s="666"/>
      <c r="EK113" s="666"/>
      <c r="EL113" s="666"/>
      <c r="EM113" s="666"/>
      <c r="EN113" s="666"/>
      <c r="EO113" s="666"/>
      <c r="EP113" s="666"/>
      <c r="EQ113" s="666"/>
      <c r="ER113" s="666"/>
      <c r="ES113" s="666"/>
      <c r="ET113" s="666"/>
      <c r="EU113" s="666"/>
      <c r="EV113" s="666"/>
      <c r="EW113" s="666"/>
      <c r="EX113" s="666"/>
      <c r="EY113" s="666"/>
      <c r="EZ113" s="666"/>
      <c r="FA113" s="666"/>
      <c r="FB113" s="666"/>
      <c r="FC113" s="666"/>
      <c r="FD113" s="666"/>
      <c r="FE113" s="666"/>
      <c r="FF113" s="666"/>
      <c r="FG113" s="666"/>
      <c r="FH113" s="666"/>
      <c r="FI113" s="666"/>
      <c r="FJ113" s="666"/>
      <c r="FK113" s="666"/>
      <c r="FL113" s="666"/>
      <c r="FM113" s="666"/>
      <c r="FN113" s="666"/>
      <c r="FO113" s="666"/>
      <c r="FP113" s="666"/>
      <c r="FQ113" s="666"/>
      <c r="FR113" s="666"/>
      <c r="FS113" s="666"/>
      <c r="FT113" s="666"/>
      <c r="FU113" s="666"/>
      <c r="FV113" s="666"/>
      <c r="FW113" s="666"/>
      <c r="FX113" s="666"/>
      <c r="FY113" s="666"/>
      <c r="FZ113" s="666"/>
      <c r="GA113" s="666"/>
      <c r="GB113" s="666"/>
      <c r="GC113" s="666"/>
      <c r="GD113" s="666"/>
      <c r="GE113" s="666"/>
      <c r="GF113" s="666"/>
      <c r="GG113" s="666"/>
      <c r="GH113" s="666"/>
      <c r="GI113" s="666"/>
      <c r="GJ113" s="666"/>
      <c r="GK113" s="666"/>
      <c r="GL113" s="666"/>
      <c r="GM113" s="666"/>
      <c r="GN113" s="666"/>
      <c r="GO113" s="666"/>
      <c r="GP113" s="666"/>
      <c r="GQ113" s="666"/>
      <c r="GR113" s="666"/>
      <c r="GS113" s="666"/>
      <c r="GT113" s="666"/>
      <c r="GU113" s="666"/>
      <c r="GV113" s="666"/>
      <c r="GW113" s="666"/>
      <c r="GX113" s="666"/>
      <c r="GY113" s="666"/>
      <c r="GZ113" s="666"/>
      <c r="HA113" s="666"/>
      <c r="HB113" s="666"/>
      <c r="HC113" s="666"/>
      <c r="HD113" s="666"/>
      <c r="HE113" s="666"/>
      <c r="HF113" s="666"/>
      <c r="HG113" s="666"/>
      <c r="HH113" s="666"/>
      <c r="HI113" s="666"/>
      <c r="HJ113" s="666"/>
      <c r="HK113" s="666"/>
      <c r="HL113" s="666"/>
      <c r="HM113" s="666"/>
      <c r="HN113" s="666"/>
      <c r="HO113" s="666"/>
      <c r="HP113" s="666"/>
      <c r="HQ113" s="666"/>
      <c r="HR113" s="666"/>
      <c r="HS113" s="666"/>
      <c r="HT113" s="666"/>
      <c r="HU113" s="666"/>
      <c r="HV113" s="666"/>
      <c r="HW113" s="666"/>
      <c r="HX113" s="666"/>
      <c r="HY113" s="666"/>
      <c r="HZ113" s="666"/>
      <c r="IA113" s="666"/>
      <c r="IB113" s="666"/>
      <c r="IC113" s="666"/>
      <c r="ID113" s="666"/>
      <c r="IE113" s="666"/>
      <c r="IF113" s="666"/>
      <c r="IG113" s="666"/>
      <c r="IH113" s="666"/>
    </row>
    <row r="114" spans="1:242" s="734" customFormat="1" ht="12.75" customHeight="1">
      <c r="A114" s="489">
        <v>432028</v>
      </c>
      <c r="B114" s="728" t="s">
        <v>1847</v>
      </c>
      <c r="C114" s="728" t="s">
        <v>1848</v>
      </c>
      <c r="D114" s="730">
        <v>1786</v>
      </c>
      <c r="E114" s="728" t="s">
        <v>38</v>
      </c>
      <c r="F114" s="351" t="s">
        <v>146</v>
      </c>
      <c r="G114" s="732">
        <v>2</v>
      </c>
      <c r="H114" s="732">
        <v>3</v>
      </c>
      <c r="I114" s="733">
        <v>2</v>
      </c>
      <c r="J114" s="732"/>
      <c r="K114" s="1015"/>
      <c r="L114" s="1015"/>
      <c r="M114" s="1156"/>
      <c r="N114" s="1156"/>
      <c r="O114" s="1156"/>
      <c r="P114" s="1156"/>
      <c r="Q114" s="1156"/>
      <c r="R114" s="1157"/>
      <c r="S114" s="1158"/>
      <c r="T114" s="666"/>
      <c r="U114" s="666"/>
      <c r="V114" s="666"/>
      <c r="W114" s="666"/>
      <c r="X114" s="666"/>
      <c r="Y114" s="666"/>
      <c r="Z114" s="666"/>
      <c r="AA114" s="666"/>
      <c r="AB114" s="666"/>
      <c r="AC114" s="666"/>
      <c r="AD114" s="666"/>
      <c r="AE114" s="666"/>
      <c r="AF114" s="666"/>
      <c r="AG114" s="666"/>
      <c r="AH114" s="666"/>
      <c r="AI114" s="666"/>
      <c r="AJ114" s="666"/>
      <c r="AK114" s="666"/>
      <c r="AL114" s="666"/>
      <c r="AM114" s="666"/>
      <c r="AN114" s="666"/>
      <c r="AO114" s="666"/>
      <c r="AP114" s="666"/>
      <c r="AQ114" s="666"/>
      <c r="AR114" s="666"/>
      <c r="AS114" s="666"/>
      <c r="AT114" s="666"/>
      <c r="AU114" s="666"/>
      <c r="AV114" s="666"/>
      <c r="AW114" s="666"/>
      <c r="AX114" s="666"/>
      <c r="AY114" s="666"/>
      <c r="AZ114" s="666"/>
      <c r="BA114" s="666"/>
      <c r="BB114" s="666"/>
      <c r="BC114" s="666"/>
      <c r="BD114" s="666"/>
      <c r="BE114" s="666"/>
      <c r="BF114" s="666"/>
      <c r="BG114" s="666"/>
      <c r="BH114" s="666"/>
      <c r="BI114" s="666"/>
      <c r="BJ114" s="666"/>
      <c r="BK114" s="666"/>
      <c r="BL114" s="666"/>
      <c r="BM114" s="666"/>
      <c r="BN114" s="666"/>
      <c r="BO114" s="666"/>
      <c r="BP114" s="666"/>
      <c r="BQ114" s="666"/>
      <c r="BR114" s="666"/>
      <c r="BS114" s="666"/>
      <c r="BT114" s="666"/>
      <c r="BU114" s="666"/>
      <c r="BV114" s="666"/>
      <c r="BW114" s="666"/>
      <c r="BX114" s="666"/>
      <c r="BY114" s="666"/>
      <c r="BZ114" s="666"/>
      <c r="CA114" s="666"/>
      <c r="CB114" s="666"/>
      <c r="CC114" s="666"/>
      <c r="CD114" s="666"/>
      <c r="CE114" s="666"/>
      <c r="CF114" s="666"/>
      <c r="CG114" s="666"/>
      <c r="CH114" s="666"/>
      <c r="CI114" s="666"/>
      <c r="CJ114" s="666"/>
      <c r="CK114" s="666"/>
      <c r="CL114" s="666"/>
      <c r="CM114" s="666"/>
      <c r="CN114" s="666"/>
      <c r="CO114" s="666"/>
      <c r="CP114" s="666"/>
      <c r="CQ114" s="666"/>
      <c r="CR114" s="666"/>
      <c r="CS114" s="666"/>
      <c r="CT114" s="666"/>
      <c r="CU114" s="666"/>
      <c r="CV114" s="666"/>
      <c r="CW114" s="666"/>
      <c r="CX114" s="666"/>
      <c r="CY114" s="666"/>
      <c r="CZ114" s="666"/>
      <c r="DA114" s="666"/>
      <c r="DB114" s="666"/>
      <c r="DC114" s="666"/>
      <c r="DD114" s="666"/>
      <c r="DE114" s="666"/>
      <c r="DF114" s="666"/>
      <c r="DG114" s="666"/>
      <c r="DH114" s="666"/>
      <c r="DI114" s="666"/>
      <c r="DJ114" s="666"/>
      <c r="DK114" s="666"/>
      <c r="DL114" s="666"/>
      <c r="DM114" s="666"/>
      <c r="DN114" s="666"/>
      <c r="DO114" s="666"/>
      <c r="DP114" s="666"/>
      <c r="DQ114" s="666"/>
      <c r="DR114" s="666"/>
      <c r="DS114" s="666"/>
      <c r="DT114" s="666"/>
      <c r="DU114" s="666"/>
      <c r="DV114" s="666"/>
      <c r="DW114" s="666"/>
      <c r="DX114" s="666"/>
      <c r="DY114" s="666"/>
      <c r="DZ114" s="666"/>
      <c r="EA114" s="666"/>
      <c r="EB114" s="666"/>
      <c r="EC114" s="666"/>
      <c r="ED114" s="666"/>
      <c r="EE114" s="666"/>
      <c r="EF114" s="666"/>
      <c r="EG114" s="666"/>
      <c r="EH114" s="666"/>
      <c r="EI114" s="666"/>
      <c r="EJ114" s="666"/>
      <c r="EK114" s="666"/>
      <c r="EL114" s="666"/>
      <c r="EM114" s="666"/>
      <c r="EN114" s="666"/>
      <c r="EO114" s="666"/>
      <c r="EP114" s="666"/>
      <c r="EQ114" s="666"/>
      <c r="ER114" s="666"/>
      <c r="ES114" s="666"/>
      <c r="ET114" s="666"/>
      <c r="EU114" s="666"/>
      <c r="EV114" s="666"/>
      <c r="EW114" s="666"/>
      <c r="EX114" s="666"/>
      <c r="EY114" s="666"/>
      <c r="EZ114" s="666"/>
      <c r="FA114" s="666"/>
      <c r="FB114" s="666"/>
      <c r="FC114" s="666"/>
      <c r="FD114" s="666"/>
      <c r="FE114" s="666"/>
      <c r="FF114" s="666"/>
      <c r="FG114" s="666"/>
      <c r="FH114" s="666"/>
      <c r="FI114" s="666"/>
      <c r="FJ114" s="666"/>
      <c r="FK114" s="666"/>
      <c r="FL114" s="666"/>
      <c r="FM114" s="666"/>
      <c r="FN114" s="666"/>
      <c r="FO114" s="666"/>
      <c r="FP114" s="666"/>
      <c r="FQ114" s="666"/>
      <c r="FR114" s="666"/>
      <c r="FS114" s="666"/>
      <c r="FT114" s="666"/>
      <c r="FU114" s="666"/>
      <c r="FV114" s="666"/>
      <c r="FW114" s="666"/>
      <c r="FX114" s="666"/>
      <c r="FY114" s="666"/>
      <c r="FZ114" s="666"/>
      <c r="GA114" s="666"/>
      <c r="GB114" s="666"/>
      <c r="GC114" s="666"/>
      <c r="GD114" s="666"/>
      <c r="GE114" s="666"/>
      <c r="GF114" s="666"/>
      <c r="GG114" s="666"/>
      <c r="GH114" s="666"/>
      <c r="GI114" s="666"/>
      <c r="GJ114" s="666"/>
      <c r="GK114" s="666"/>
      <c r="GL114" s="666"/>
      <c r="GM114" s="666"/>
      <c r="GN114" s="666"/>
      <c r="GO114" s="666"/>
      <c r="GP114" s="666"/>
      <c r="GQ114" s="666"/>
      <c r="GR114" s="666"/>
      <c r="GS114" s="666"/>
      <c r="GT114" s="666"/>
      <c r="GU114" s="666"/>
      <c r="GV114" s="666"/>
      <c r="GW114" s="666"/>
      <c r="GX114" s="666"/>
      <c r="GY114" s="666"/>
      <c r="GZ114" s="666"/>
      <c r="HA114" s="666"/>
      <c r="HB114" s="666"/>
      <c r="HC114" s="666"/>
      <c r="HD114" s="666"/>
      <c r="HE114" s="666"/>
      <c r="HF114" s="666"/>
      <c r="HG114" s="666"/>
      <c r="HH114" s="666"/>
      <c r="HI114" s="666"/>
      <c r="HJ114" s="666"/>
      <c r="HK114" s="666"/>
      <c r="HL114" s="666"/>
      <c r="HM114" s="666"/>
      <c r="HN114" s="666"/>
      <c r="HO114" s="666"/>
      <c r="HP114" s="666"/>
      <c r="HQ114" s="666"/>
      <c r="HR114" s="666"/>
      <c r="HS114" s="666"/>
      <c r="HT114" s="666"/>
      <c r="HU114" s="666"/>
      <c r="HV114" s="666"/>
      <c r="HW114" s="666"/>
      <c r="HX114" s="666"/>
      <c r="HY114" s="666"/>
      <c r="HZ114" s="666"/>
      <c r="IA114" s="666"/>
      <c r="IB114" s="666"/>
      <c r="IC114" s="666"/>
      <c r="ID114" s="666"/>
      <c r="IE114" s="666"/>
      <c r="IF114" s="666"/>
      <c r="IG114" s="666"/>
      <c r="IH114" s="666"/>
    </row>
    <row r="115" spans="1:242" s="734" customFormat="1" ht="12.75" customHeight="1">
      <c r="A115" s="727">
        <v>432020</v>
      </c>
      <c r="B115" s="729" t="s">
        <v>1849</v>
      </c>
      <c r="C115" s="728" t="s">
        <v>1850</v>
      </c>
      <c r="D115" s="730">
        <v>223</v>
      </c>
      <c r="E115" s="728" t="s">
        <v>38</v>
      </c>
      <c r="F115" s="460" t="s">
        <v>146</v>
      </c>
      <c r="G115" s="732">
        <v>1</v>
      </c>
      <c r="H115" s="732">
        <v>5</v>
      </c>
      <c r="I115" s="733">
        <v>3</v>
      </c>
      <c r="J115" s="732"/>
      <c r="K115" s="1015"/>
      <c r="L115" s="1015"/>
      <c r="M115" s="1156"/>
      <c r="N115" s="1156"/>
      <c r="O115" s="1156"/>
      <c r="P115" s="1156"/>
      <c r="Q115" s="1156"/>
      <c r="R115" s="1157"/>
      <c r="S115" s="1158"/>
      <c r="T115" s="666"/>
      <c r="U115" s="666"/>
      <c r="V115" s="666"/>
      <c r="W115" s="666"/>
      <c r="X115" s="666"/>
      <c r="Y115" s="666"/>
      <c r="Z115" s="666"/>
      <c r="AA115" s="666"/>
      <c r="AB115" s="666"/>
      <c r="AC115" s="666"/>
      <c r="AD115" s="666"/>
      <c r="AE115" s="666"/>
      <c r="AF115" s="666"/>
      <c r="AG115" s="666"/>
      <c r="AH115" s="666"/>
      <c r="AI115" s="666"/>
      <c r="AJ115" s="666"/>
      <c r="AK115" s="666"/>
      <c r="AL115" s="666"/>
      <c r="AM115" s="666"/>
      <c r="AN115" s="666"/>
      <c r="AO115" s="666"/>
      <c r="AP115" s="666"/>
      <c r="AQ115" s="666"/>
      <c r="AR115" s="666"/>
      <c r="AS115" s="666"/>
      <c r="AT115" s="666"/>
      <c r="AU115" s="666"/>
      <c r="AV115" s="666"/>
      <c r="AW115" s="666"/>
      <c r="AX115" s="666"/>
      <c r="AY115" s="666"/>
      <c r="AZ115" s="666"/>
      <c r="BA115" s="666"/>
      <c r="BB115" s="666"/>
      <c r="BC115" s="666"/>
      <c r="BD115" s="666"/>
      <c r="BE115" s="666"/>
      <c r="BF115" s="666"/>
      <c r="BG115" s="666"/>
      <c r="BH115" s="666"/>
      <c r="BI115" s="666"/>
      <c r="BJ115" s="666"/>
      <c r="BK115" s="666"/>
      <c r="BL115" s="666"/>
      <c r="BM115" s="666"/>
      <c r="BN115" s="666"/>
      <c r="BO115" s="666"/>
      <c r="BP115" s="666"/>
      <c r="BQ115" s="666"/>
      <c r="BR115" s="666"/>
      <c r="BS115" s="666"/>
      <c r="BT115" s="666"/>
      <c r="BU115" s="666"/>
      <c r="BV115" s="666"/>
      <c r="BW115" s="666"/>
      <c r="BX115" s="666"/>
      <c r="BY115" s="666"/>
      <c r="BZ115" s="666"/>
      <c r="CA115" s="666"/>
      <c r="CB115" s="666"/>
      <c r="CC115" s="666"/>
      <c r="CD115" s="666"/>
      <c r="CE115" s="666"/>
      <c r="CF115" s="666"/>
      <c r="CG115" s="666"/>
      <c r="CH115" s="666"/>
      <c r="CI115" s="666"/>
      <c r="CJ115" s="666"/>
      <c r="CK115" s="666"/>
      <c r="CL115" s="666"/>
      <c r="CM115" s="666"/>
      <c r="CN115" s="666"/>
      <c r="CO115" s="666"/>
      <c r="CP115" s="666"/>
      <c r="CQ115" s="666"/>
      <c r="CR115" s="666"/>
      <c r="CS115" s="666"/>
      <c r="CT115" s="666"/>
      <c r="CU115" s="666"/>
      <c r="CV115" s="666"/>
      <c r="CW115" s="666"/>
      <c r="CX115" s="666"/>
      <c r="CY115" s="666"/>
      <c r="CZ115" s="666"/>
      <c r="DA115" s="666"/>
      <c r="DB115" s="666"/>
      <c r="DC115" s="666"/>
      <c r="DD115" s="666"/>
      <c r="DE115" s="666"/>
      <c r="DF115" s="666"/>
      <c r="DG115" s="666"/>
      <c r="DH115" s="666"/>
      <c r="DI115" s="666"/>
      <c r="DJ115" s="666"/>
      <c r="DK115" s="666"/>
      <c r="DL115" s="666"/>
      <c r="DM115" s="666"/>
      <c r="DN115" s="666"/>
      <c r="DO115" s="666"/>
      <c r="DP115" s="666"/>
      <c r="DQ115" s="666"/>
      <c r="DR115" s="666"/>
      <c r="DS115" s="666"/>
      <c r="DT115" s="666"/>
      <c r="DU115" s="666"/>
      <c r="DV115" s="666"/>
      <c r="DW115" s="666"/>
      <c r="DX115" s="666"/>
      <c r="DY115" s="666"/>
      <c r="DZ115" s="666"/>
      <c r="EA115" s="666"/>
      <c r="EB115" s="666"/>
      <c r="EC115" s="666"/>
      <c r="ED115" s="666"/>
      <c r="EE115" s="666"/>
      <c r="EF115" s="666"/>
      <c r="EG115" s="666"/>
      <c r="EH115" s="666"/>
      <c r="EI115" s="666"/>
      <c r="EJ115" s="666"/>
      <c r="EK115" s="666"/>
      <c r="EL115" s="666"/>
      <c r="EM115" s="666"/>
      <c r="EN115" s="666"/>
      <c r="EO115" s="666"/>
      <c r="EP115" s="666"/>
      <c r="EQ115" s="666"/>
      <c r="ER115" s="666"/>
      <c r="ES115" s="666"/>
      <c r="ET115" s="666"/>
      <c r="EU115" s="666"/>
      <c r="EV115" s="666"/>
      <c r="EW115" s="666"/>
      <c r="EX115" s="666"/>
      <c r="EY115" s="666"/>
      <c r="EZ115" s="666"/>
      <c r="FA115" s="666"/>
      <c r="FB115" s="666"/>
      <c r="FC115" s="666"/>
      <c r="FD115" s="666"/>
      <c r="FE115" s="666"/>
      <c r="FF115" s="666"/>
      <c r="FG115" s="666"/>
      <c r="FH115" s="666"/>
      <c r="FI115" s="666"/>
      <c r="FJ115" s="666"/>
      <c r="FK115" s="666"/>
      <c r="FL115" s="666"/>
      <c r="FM115" s="666"/>
      <c r="FN115" s="666"/>
      <c r="FO115" s="666"/>
      <c r="FP115" s="666"/>
      <c r="FQ115" s="666"/>
      <c r="FR115" s="666"/>
      <c r="FS115" s="666"/>
      <c r="FT115" s="666"/>
      <c r="FU115" s="666"/>
      <c r="FV115" s="666"/>
      <c r="FW115" s="666"/>
      <c r="FX115" s="666"/>
      <c r="FY115" s="666"/>
      <c r="FZ115" s="666"/>
      <c r="GA115" s="666"/>
      <c r="GB115" s="666"/>
      <c r="GC115" s="666"/>
      <c r="GD115" s="666"/>
      <c r="GE115" s="666"/>
      <c r="GF115" s="666"/>
      <c r="GG115" s="666"/>
      <c r="GH115" s="666"/>
      <c r="GI115" s="666"/>
      <c r="GJ115" s="666"/>
      <c r="GK115" s="666"/>
      <c r="GL115" s="666"/>
      <c r="GM115" s="666"/>
      <c r="GN115" s="666"/>
      <c r="GO115" s="666"/>
      <c r="GP115" s="666"/>
      <c r="GQ115" s="666"/>
      <c r="GR115" s="666"/>
      <c r="GS115" s="666"/>
      <c r="GT115" s="666"/>
      <c r="GU115" s="666"/>
      <c r="GV115" s="666"/>
      <c r="GW115" s="666"/>
      <c r="GX115" s="666"/>
      <c r="GY115" s="666"/>
      <c r="GZ115" s="666"/>
      <c r="HA115" s="666"/>
      <c r="HB115" s="666"/>
      <c r="HC115" s="666"/>
      <c r="HD115" s="666"/>
      <c r="HE115" s="666"/>
      <c r="HF115" s="666"/>
      <c r="HG115" s="666"/>
      <c r="HH115" s="666"/>
      <c r="HI115" s="666"/>
      <c r="HJ115" s="666"/>
      <c r="HK115" s="666"/>
      <c r="HL115" s="666"/>
      <c r="HM115" s="666"/>
      <c r="HN115" s="666"/>
      <c r="HO115" s="666"/>
      <c r="HP115" s="666"/>
      <c r="HQ115" s="666"/>
      <c r="HR115" s="666"/>
      <c r="HS115" s="666"/>
      <c r="HT115" s="666"/>
      <c r="HU115" s="666"/>
      <c r="HV115" s="666"/>
      <c r="HW115" s="666"/>
      <c r="HX115" s="666"/>
      <c r="HY115" s="666"/>
      <c r="HZ115" s="666"/>
      <c r="IA115" s="666"/>
      <c r="IB115" s="666"/>
      <c r="IC115" s="666"/>
      <c r="ID115" s="666"/>
      <c r="IE115" s="666"/>
      <c r="IF115" s="666"/>
      <c r="IG115" s="666"/>
      <c r="IH115" s="666"/>
    </row>
    <row r="116" spans="1:242" s="734" customFormat="1" ht="12.75" customHeight="1">
      <c r="A116" s="454">
        <v>432027</v>
      </c>
      <c r="B116" s="737" t="s">
        <v>1851</v>
      </c>
      <c r="C116" s="737" t="s">
        <v>1852</v>
      </c>
      <c r="D116" s="738">
        <v>273</v>
      </c>
      <c r="E116" s="455" t="s">
        <v>38</v>
      </c>
      <c r="F116" s="351" t="s">
        <v>146</v>
      </c>
      <c r="G116" s="740">
        <v>1</v>
      </c>
      <c r="H116" s="740">
        <v>5</v>
      </c>
      <c r="I116" s="741">
        <v>3</v>
      </c>
      <c r="J116" s="740"/>
      <c r="K116" s="1016"/>
      <c r="L116" s="1016"/>
      <c r="M116" s="1159"/>
      <c r="N116" s="1159"/>
      <c r="O116" s="1159"/>
      <c r="P116" s="1159"/>
      <c r="Q116" s="1159"/>
      <c r="R116" s="1160"/>
      <c r="S116" s="1161"/>
      <c r="T116" s="666"/>
      <c r="U116" s="666"/>
      <c r="V116" s="666"/>
      <c r="W116" s="666"/>
      <c r="X116" s="666"/>
      <c r="Y116" s="666"/>
      <c r="Z116" s="666"/>
      <c r="AA116" s="666"/>
      <c r="AB116" s="666"/>
      <c r="AC116" s="666"/>
      <c r="AD116" s="666"/>
      <c r="AE116" s="666"/>
      <c r="AF116" s="666"/>
      <c r="AG116" s="666"/>
      <c r="AH116" s="666"/>
      <c r="AI116" s="666"/>
      <c r="AJ116" s="666"/>
      <c r="AK116" s="666"/>
      <c r="AL116" s="666"/>
      <c r="AM116" s="666"/>
      <c r="AN116" s="666"/>
      <c r="AO116" s="666"/>
      <c r="AP116" s="666"/>
      <c r="AQ116" s="666"/>
      <c r="AR116" s="666"/>
      <c r="AS116" s="666"/>
      <c r="AT116" s="666"/>
      <c r="AU116" s="666"/>
      <c r="AV116" s="666"/>
      <c r="AW116" s="666"/>
      <c r="AX116" s="666"/>
      <c r="AY116" s="666"/>
      <c r="AZ116" s="666"/>
      <c r="BA116" s="666"/>
      <c r="BB116" s="666"/>
      <c r="BC116" s="666"/>
      <c r="BD116" s="666"/>
      <c r="BE116" s="666"/>
      <c r="BF116" s="666"/>
      <c r="BG116" s="666"/>
      <c r="BH116" s="666"/>
      <c r="BI116" s="666"/>
      <c r="BJ116" s="666"/>
      <c r="BK116" s="666"/>
      <c r="BL116" s="666"/>
      <c r="BM116" s="666"/>
      <c r="BN116" s="666"/>
      <c r="BO116" s="666"/>
      <c r="BP116" s="666"/>
      <c r="BQ116" s="666"/>
      <c r="BR116" s="666"/>
      <c r="BS116" s="666"/>
      <c r="BT116" s="666"/>
      <c r="BU116" s="666"/>
      <c r="BV116" s="666"/>
      <c r="BW116" s="666"/>
      <c r="BX116" s="666"/>
      <c r="BY116" s="666"/>
      <c r="BZ116" s="666"/>
      <c r="CA116" s="666"/>
      <c r="CB116" s="666"/>
      <c r="CC116" s="666"/>
      <c r="CD116" s="666"/>
      <c r="CE116" s="666"/>
      <c r="CF116" s="666"/>
      <c r="CG116" s="666"/>
      <c r="CH116" s="666"/>
      <c r="CI116" s="666"/>
      <c r="CJ116" s="666"/>
      <c r="CK116" s="666"/>
      <c r="CL116" s="666"/>
      <c r="CM116" s="666"/>
      <c r="CN116" s="666"/>
      <c r="CO116" s="666"/>
      <c r="CP116" s="666"/>
      <c r="CQ116" s="666"/>
      <c r="CR116" s="666"/>
      <c r="CS116" s="666"/>
      <c r="CT116" s="666"/>
      <c r="CU116" s="666"/>
      <c r="CV116" s="666"/>
      <c r="CW116" s="666"/>
      <c r="CX116" s="666"/>
      <c r="CY116" s="666"/>
      <c r="CZ116" s="666"/>
      <c r="DA116" s="666"/>
      <c r="DB116" s="666"/>
      <c r="DC116" s="666"/>
      <c r="DD116" s="666"/>
      <c r="DE116" s="666"/>
      <c r="DF116" s="666"/>
      <c r="DG116" s="666"/>
      <c r="DH116" s="666"/>
      <c r="DI116" s="666"/>
      <c r="DJ116" s="666"/>
      <c r="DK116" s="666"/>
      <c r="DL116" s="666"/>
      <c r="DM116" s="666"/>
      <c r="DN116" s="666"/>
      <c r="DO116" s="666"/>
      <c r="DP116" s="666"/>
      <c r="DQ116" s="666"/>
      <c r="DR116" s="666"/>
      <c r="DS116" s="666"/>
      <c r="DT116" s="666"/>
      <c r="DU116" s="666"/>
      <c r="DV116" s="666"/>
      <c r="DW116" s="666"/>
      <c r="DX116" s="666"/>
      <c r="DY116" s="666"/>
      <c r="DZ116" s="666"/>
      <c r="EA116" s="666"/>
      <c r="EB116" s="666"/>
      <c r="EC116" s="666"/>
      <c r="ED116" s="666"/>
      <c r="EE116" s="666"/>
      <c r="EF116" s="666"/>
      <c r="EG116" s="666"/>
      <c r="EH116" s="666"/>
      <c r="EI116" s="666"/>
      <c r="EJ116" s="666"/>
      <c r="EK116" s="666"/>
      <c r="EL116" s="666"/>
      <c r="EM116" s="666"/>
      <c r="EN116" s="666"/>
      <c r="EO116" s="666"/>
      <c r="EP116" s="666"/>
      <c r="EQ116" s="666"/>
      <c r="ER116" s="666"/>
      <c r="ES116" s="666"/>
      <c r="ET116" s="666"/>
      <c r="EU116" s="666"/>
      <c r="EV116" s="666"/>
      <c r="EW116" s="666"/>
      <c r="EX116" s="666"/>
      <c r="EY116" s="666"/>
      <c r="EZ116" s="666"/>
      <c r="FA116" s="666"/>
      <c r="FB116" s="666"/>
      <c r="FC116" s="666"/>
      <c r="FD116" s="666"/>
      <c r="FE116" s="666"/>
      <c r="FF116" s="666"/>
      <c r="FG116" s="666"/>
      <c r="FH116" s="666"/>
      <c r="FI116" s="666"/>
      <c r="FJ116" s="666"/>
      <c r="FK116" s="666"/>
      <c r="FL116" s="666"/>
      <c r="FM116" s="666"/>
      <c r="FN116" s="666"/>
      <c r="FO116" s="666"/>
      <c r="FP116" s="666"/>
      <c r="FQ116" s="666"/>
      <c r="FR116" s="666"/>
      <c r="FS116" s="666"/>
      <c r="FT116" s="666"/>
      <c r="FU116" s="666"/>
      <c r="FV116" s="666"/>
      <c r="FW116" s="666"/>
      <c r="FX116" s="666"/>
      <c r="FY116" s="666"/>
      <c r="FZ116" s="666"/>
      <c r="GA116" s="666"/>
      <c r="GB116" s="666"/>
      <c r="GC116" s="666"/>
      <c r="GD116" s="666"/>
      <c r="GE116" s="666"/>
      <c r="GF116" s="666"/>
      <c r="GG116" s="666"/>
      <c r="GH116" s="666"/>
      <c r="GI116" s="666"/>
      <c r="GJ116" s="666"/>
      <c r="GK116" s="666"/>
      <c r="GL116" s="666"/>
      <c r="GM116" s="666"/>
      <c r="GN116" s="666"/>
      <c r="GO116" s="666"/>
      <c r="GP116" s="666"/>
      <c r="GQ116" s="666"/>
      <c r="GR116" s="666"/>
      <c r="GS116" s="666"/>
      <c r="GT116" s="666"/>
      <c r="GU116" s="666"/>
      <c r="GV116" s="666"/>
      <c r="GW116" s="666"/>
      <c r="GX116" s="666"/>
      <c r="GY116" s="666"/>
      <c r="GZ116" s="666"/>
      <c r="HA116" s="666"/>
      <c r="HB116" s="666"/>
      <c r="HC116" s="666"/>
      <c r="HD116" s="666"/>
      <c r="HE116" s="666"/>
      <c r="HF116" s="666"/>
      <c r="HG116" s="666"/>
      <c r="HH116" s="666"/>
      <c r="HI116" s="666"/>
      <c r="HJ116" s="666"/>
      <c r="HK116" s="666"/>
      <c r="HL116" s="666"/>
      <c r="HM116" s="666"/>
      <c r="HN116" s="666"/>
      <c r="HO116" s="666"/>
      <c r="HP116" s="666"/>
      <c r="HQ116" s="666"/>
      <c r="HR116" s="666"/>
      <c r="HS116" s="666"/>
      <c r="HT116" s="666"/>
      <c r="HU116" s="666"/>
      <c r="HV116" s="666"/>
      <c r="HW116" s="666"/>
      <c r="HX116" s="666"/>
      <c r="HY116" s="666"/>
      <c r="HZ116" s="666"/>
      <c r="IA116" s="666"/>
      <c r="IB116" s="666"/>
      <c r="IC116" s="666"/>
      <c r="ID116" s="666"/>
      <c r="IE116" s="666"/>
      <c r="IF116" s="666"/>
      <c r="IG116" s="666"/>
      <c r="IH116" s="666"/>
    </row>
    <row r="117" spans="1:242" s="706" customFormat="1" ht="12.75" customHeight="1">
      <c r="A117" s="717">
        <v>432033</v>
      </c>
      <c r="B117" s="804" t="s">
        <v>153</v>
      </c>
      <c r="C117" s="729" t="s">
        <v>1853</v>
      </c>
      <c r="D117" s="719">
        <v>27</v>
      </c>
      <c r="E117" s="718" t="s">
        <v>38</v>
      </c>
      <c r="F117" s="460" t="s">
        <v>146</v>
      </c>
      <c r="G117" s="732">
        <v>1</v>
      </c>
      <c r="H117" s="732">
        <v>5</v>
      </c>
      <c r="I117" s="733">
        <v>3</v>
      </c>
      <c r="J117" s="732"/>
      <c r="K117" s="1015"/>
      <c r="L117" s="1015"/>
      <c r="M117" s="1156"/>
      <c r="N117" s="1156"/>
      <c r="O117" s="1156"/>
      <c r="P117" s="1156"/>
      <c r="Q117" s="1156"/>
      <c r="R117" s="1157"/>
      <c r="S117" s="1158"/>
      <c r="T117" s="666"/>
      <c r="U117" s="666"/>
      <c r="V117" s="666"/>
      <c r="W117" s="666"/>
      <c r="X117" s="666"/>
      <c r="Y117" s="666"/>
      <c r="Z117" s="666"/>
      <c r="AA117" s="666"/>
      <c r="AB117" s="666"/>
      <c r="AC117" s="666"/>
      <c r="AD117" s="666"/>
      <c r="AE117" s="666"/>
      <c r="AF117" s="666"/>
      <c r="AG117" s="666"/>
      <c r="AH117" s="666"/>
      <c r="AI117" s="666"/>
      <c r="AJ117" s="666"/>
      <c r="AK117" s="666"/>
      <c r="AL117" s="666"/>
      <c r="AM117" s="666"/>
      <c r="AN117" s="666"/>
      <c r="AO117" s="666"/>
      <c r="AP117" s="666"/>
      <c r="AQ117" s="666"/>
      <c r="AR117" s="666"/>
      <c r="AS117" s="666"/>
      <c r="AT117" s="666"/>
      <c r="AU117" s="666"/>
      <c r="AV117" s="666"/>
      <c r="AW117" s="666"/>
      <c r="AX117" s="666"/>
      <c r="AY117" s="666"/>
      <c r="AZ117" s="666"/>
      <c r="BA117" s="666"/>
      <c r="BB117" s="666"/>
      <c r="BC117" s="666"/>
      <c r="BD117" s="666"/>
      <c r="BE117" s="666"/>
      <c r="BF117" s="666"/>
      <c r="BG117" s="666"/>
      <c r="BH117" s="666"/>
      <c r="BI117" s="666"/>
      <c r="BJ117" s="666"/>
      <c r="BK117" s="666"/>
      <c r="BL117" s="666"/>
      <c r="BM117" s="666"/>
      <c r="BN117" s="666"/>
      <c r="BO117" s="666"/>
      <c r="BP117" s="666"/>
      <c r="BQ117" s="666"/>
      <c r="BR117" s="666"/>
      <c r="BS117" s="666"/>
      <c r="BT117" s="666"/>
      <c r="BU117" s="666"/>
      <c r="BV117" s="666"/>
      <c r="BW117" s="666"/>
      <c r="BX117" s="666"/>
      <c r="BY117" s="666"/>
      <c r="BZ117" s="666"/>
      <c r="CA117" s="666"/>
      <c r="CB117" s="666"/>
      <c r="CC117" s="666"/>
      <c r="CD117" s="666"/>
      <c r="CE117" s="666"/>
      <c r="CF117" s="666"/>
      <c r="CG117" s="666"/>
      <c r="CH117" s="666"/>
      <c r="CI117" s="666"/>
      <c r="CJ117" s="666"/>
      <c r="CK117" s="666"/>
      <c r="CL117" s="666"/>
      <c r="CM117" s="666"/>
      <c r="CN117" s="666"/>
      <c r="CO117" s="666"/>
      <c r="CP117" s="666"/>
      <c r="CQ117" s="666"/>
      <c r="CR117" s="666"/>
      <c r="CS117" s="666"/>
      <c r="CT117" s="666"/>
      <c r="CU117" s="666"/>
      <c r="CV117" s="666"/>
      <c r="CW117" s="666"/>
      <c r="CX117" s="666"/>
      <c r="CY117" s="666"/>
      <c r="CZ117" s="666"/>
      <c r="DA117" s="666"/>
      <c r="DB117" s="666"/>
      <c r="DC117" s="666"/>
      <c r="DD117" s="666"/>
      <c r="DE117" s="666"/>
      <c r="DF117" s="666"/>
      <c r="DG117" s="666"/>
      <c r="DH117" s="666"/>
      <c r="DI117" s="666"/>
      <c r="DJ117" s="666"/>
      <c r="DK117" s="666"/>
      <c r="DL117" s="666"/>
      <c r="DM117" s="666"/>
      <c r="DN117" s="666"/>
      <c r="DO117" s="666"/>
      <c r="DP117" s="666"/>
      <c r="DQ117" s="666"/>
      <c r="DR117" s="666"/>
      <c r="DS117" s="666"/>
      <c r="DT117" s="666"/>
      <c r="DU117" s="666"/>
      <c r="DV117" s="666"/>
      <c r="DW117" s="666"/>
      <c r="DX117" s="666"/>
      <c r="DY117" s="666"/>
      <c r="DZ117" s="666"/>
      <c r="EA117" s="666"/>
      <c r="EB117" s="666"/>
      <c r="EC117" s="666"/>
      <c r="ED117" s="666"/>
      <c r="EE117" s="666"/>
      <c r="EF117" s="666"/>
      <c r="EG117" s="666"/>
      <c r="EH117" s="666"/>
      <c r="EI117" s="666"/>
      <c r="EJ117" s="666"/>
      <c r="EK117" s="666"/>
      <c r="EL117" s="666"/>
      <c r="EM117" s="666"/>
      <c r="EN117" s="666"/>
      <c r="EO117" s="666"/>
      <c r="EP117" s="666"/>
      <c r="EQ117" s="666"/>
      <c r="ER117" s="666"/>
      <c r="ES117" s="666"/>
      <c r="ET117" s="666"/>
      <c r="EU117" s="666"/>
      <c r="EV117" s="666"/>
      <c r="EW117" s="666"/>
      <c r="EX117" s="666"/>
      <c r="EY117" s="666"/>
      <c r="EZ117" s="666"/>
      <c r="FA117" s="666"/>
      <c r="FB117" s="666"/>
      <c r="FC117" s="666"/>
      <c r="FD117" s="666"/>
      <c r="FE117" s="666"/>
      <c r="FF117" s="666"/>
      <c r="FG117" s="666"/>
      <c r="FH117" s="666"/>
      <c r="FI117" s="666"/>
      <c r="FJ117" s="666"/>
      <c r="FK117" s="666"/>
      <c r="FL117" s="666"/>
      <c r="FM117" s="666"/>
      <c r="FN117" s="666"/>
      <c r="FO117" s="666"/>
      <c r="FP117" s="666"/>
      <c r="FQ117" s="666"/>
      <c r="FR117" s="666"/>
      <c r="FS117" s="666"/>
      <c r="FT117" s="666"/>
      <c r="FU117" s="666"/>
      <c r="FV117" s="666"/>
      <c r="FW117" s="666"/>
      <c r="FX117" s="666"/>
      <c r="FY117" s="666"/>
      <c r="FZ117" s="666"/>
      <c r="GA117" s="666"/>
      <c r="GB117" s="666"/>
      <c r="GC117" s="666"/>
      <c r="GD117" s="666"/>
      <c r="GE117" s="666"/>
      <c r="GF117" s="666"/>
      <c r="GG117" s="666"/>
      <c r="GH117" s="666"/>
      <c r="GI117" s="666"/>
      <c r="GJ117" s="666"/>
      <c r="GK117" s="666"/>
      <c r="GL117" s="666"/>
      <c r="GM117" s="666"/>
      <c r="GN117" s="666"/>
      <c r="GO117" s="666"/>
      <c r="GP117" s="666"/>
      <c r="GQ117" s="666"/>
      <c r="GR117" s="666"/>
      <c r="GS117" s="666"/>
      <c r="GT117" s="666"/>
      <c r="GU117" s="666"/>
      <c r="GV117" s="666"/>
      <c r="GW117" s="666"/>
      <c r="GX117" s="666"/>
      <c r="GY117" s="666"/>
      <c r="GZ117" s="666"/>
      <c r="HA117" s="666"/>
      <c r="HB117" s="666"/>
      <c r="HC117" s="666"/>
      <c r="HD117" s="666"/>
      <c r="HE117" s="666"/>
      <c r="HF117" s="666"/>
      <c r="HG117" s="666"/>
      <c r="HH117" s="666"/>
      <c r="HI117" s="666"/>
      <c r="HJ117" s="666"/>
      <c r="HK117" s="666"/>
      <c r="HL117" s="666"/>
      <c r="HM117" s="666"/>
      <c r="HN117" s="666"/>
      <c r="HO117" s="666"/>
      <c r="HP117" s="666"/>
      <c r="HQ117" s="666"/>
      <c r="HR117" s="666"/>
      <c r="HS117" s="666"/>
      <c r="HT117" s="666"/>
      <c r="HU117" s="666"/>
      <c r="HV117" s="666"/>
      <c r="HW117" s="666"/>
      <c r="HX117" s="666"/>
      <c r="HY117" s="666"/>
      <c r="HZ117" s="666"/>
      <c r="IA117" s="666"/>
      <c r="IB117" s="666"/>
      <c r="IC117" s="666"/>
      <c r="ID117" s="666"/>
      <c r="IE117" s="666"/>
      <c r="IF117" s="666"/>
      <c r="IG117" s="666"/>
      <c r="IH117" s="666"/>
    </row>
    <row r="118" spans="1:242" s="706" customFormat="1" ht="12.75" customHeight="1">
      <c r="A118" s="717"/>
      <c r="B118" s="804"/>
      <c r="C118" s="776" t="s">
        <v>1854</v>
      </c>
      <c r="D118" s="719"/>
      <c r="E118" s="718"/>
      <c r="F118" s="746"/>
      <c r="G118" s="747"/>
      <c r="H118" s="747"/>
      <c r="I118" s="748"/>
      <c r="J118" s="747"/>
      <c r="K118" s="1019"/>
      <c r="L118" s="1019"/>
      <c r="M118" s="1168"/>
      <c r="N118" s="1168"/>
      <c r="O118" s="1168"/>
      <c r="P118" s="1168"/>
      <c r="Q118" s="1168"/>
      <c r="R118" s="1169"/>
      <c r="S118" s="1170"/>
      <c r="T118" s="666"/>
      <c r="U118" s="666"/>
      <c r="V118" s="666"/>
      <c r="W118" s="666"/>
      <c r="X118" s="666"/>
      <c r="Y118" s="666"/>
      <c r="Z118" s="666"/>
      <c r="AA118" s="666"/>
      <c r="AB118" s="666"/>
      <c r="AC118" s="666"/>
      <c r="AD118" s="666"/>
      <c r="AE118" s="666"/>
      <c r="AF118" s="666"/>
      <c r="AG118" s="666"/>
      <c r="AH118" s="666"/>
      <c r="AI118" s="666"/>
      <c r="AJ118" s="666"/>
      <c r="AK118" s="666"/>
      <c r="AL118" s="666"/>
      <c r="AM118" s="666"/>
      <c r="AN118" s="666"/>
      <c r="AO118" s="666"/>
      <c r="AP118" s="666"/>
      <c r="AQ118" s="666"/>
      <c r="AR118" s="666"/>
      <c r="AS118" s="666"/>
      <c r="AT118" s="666"/>
      <c r="AU118" s="666"/>
      <c r="AV118" s="666"/>
      <c r="AW118" s="666"/>
      <c r="AX118" s="666"/>
      <c r="AY118" s="666"/>
      <c r="AZ118" s="666"/>
      <c r="BA118" s="666"/>
      <c r="BB118" s="666"/>
      <c r="BC118" s="666"/>
      <c r="BD118" s="666"/>
      <c r="BE118" s="666"/>
      <c r="BF118" s="666"/>
      <c r="BG118" s="666"/>
      <c r="BH118" s="666"/>
      <c r="BI118" s="666"/>
      <c r="BJ118" s="666"/>
      <c r="BK118" s="666"/>
      <c r="BL118" s="666"/>
      <c r="BM118" s="666"/>
      <c r="BN118" s="666"/>
      <c r="BO118" s="666"/>
      <c r="BP118" s="666"/>
      <c r="BQ118" s="666"/>
      <c r="BR118" s="666"/>
      <c r="BS118" s="666"/>
      <c r="BT118" s="666"/>
      <c r="BU118" s="666"/>
      <c r="BV118" s="666"/>
      <c r="BW118" s="666"/>
      <c r="BX118" s="666"/>
      <c r="BY118" s="666"/>
      <c r="BZ118" s="666"/>
      <c r="CA118" s="666"/>
      <c r="CB118" s="666"/>
      <c r="CC118" s="666"/>
      <c r="CD118" s="666"/>
      <c r="CE118" s="666"/>
      <c r="CF118" s="666"/>
      <c r="CG118" s="666"/>
      <c r="CH118" s="666"/>
      <c r="CI118" s="666"/>
      <c r="CJ118" s="666"/>
      <c r="CK118" s="666"/>
      <c r="CL118" s="666"/>
      <c r="CM118" s="666"/>
      <c r="CN118" s="666"/>
      <c r="CO118" s="666"/>
      <c r="CP118" s="666"/>
      <c r="CQ118" s="666"/>
      <c r="CR118" s="666"/>
      <c r="CS118" s="666"/>
      <c r="CT118" s="666"/>
      <c r="CU118" s="666"/>
      <c r="CV118" s="666"/>
      <c r="CW118" s="666"/>
      <c r="CX118" s="666"/>
      <c r="CY118" s="666"/>
      <c r="CZ118" s="666"/>
      <c r="DA118" s="666"/>
      <c r="DB118" s="666"/>
      <c r="DC118" s="666"/>
      <c r="DD118" s="666"/>
      <c r="DE118" s="666"/>
      <c r="DF118" s="666"/>
      <c r="DG118" s="666"/>
      <c r="DH118" s="666"/>
      <c r="DI118" s="666"/>
      <c r="DJ118" s="666"/>
      <c r="DK118" s="666"/>
      <c r="DL118" s="666"/>
      <c r="DM118" s="666"/>
      <c r="DN118" s="666"/>
      <c r="DO118" s="666"/>
      <c r="DP118" s="666"/>
      <c r="DQ118" s="666"/>
      <c r="DR118" s="666"/>
      <c r="DS118" s="666"/>
      <c r="DT118" s="666"/>
      <c r="DU118" s="666"/>
      <c r="DV118" s="666"/>
      <c r="DW118" s="666"/>
      <c r="DX118" s="666"/>
      <c r="DY118" s="666"/>
      <c r="DZ118" s="666"/>
      <c r="EA118" s="666"/>
      <c r="EB118" s="666"/>
      <c r="EC118" s="666"/>
      <c r="ED118" s="666"/>
      <c r="EE118" s="666"/>
      <c r="EF118" s="666"/>
      <c r="EG118" s="666"/>
      <c r="EH118" s="666"/>
      <c r="EI118" s="666"/>
      <c r="EJ118" s="666"/>
      <c r="EK118" s="666"/>
      <c r="EL118" s="666"/>
      <c r="EM118" s="666"/>
      <c r="EN118" s="666"/>
      <c r="EO118" s="666"/>
      <c r="EP118" s="666"/>
      <c r="EQ118" s="666"/>
      <c r="ER118" s="666"/>
      <c r="ES118" s="666"/>
      <c r="ET118" s="666"/>
      <c r="EU118" s="666"/>
      <c r="EV118" s="666"/>
      <c r="EW118" s="666"/>
      <c r="EX118" s="666"/>
      <c r="EY118" s="666"/>
      <c r="EZ118" s="666"/>
      <c r="FA118" s="666"/>
      <c r="FB118" s="666"/>
      <c r="FC118" s="666"/>
      <c r="FD118" s="666"/>
      <c r="FE118" s="666"/>
      <c r="FF118" s="666"/>
      <c r="FG118" s="666"/>
      <c r="FH118" s="666"/>
      <c r="FI118" s="666"/>
      <c r="FJ118" s="666"/>
      <c r="FK118" s="666"/>
      <c r="FL118" s="666"/>
      <c r="FM118" s="666"/>
      <c r="FN118" s="666"/>
      <c r="FO118" s="666"/>
      <c r="FP118" s="666"/>
      <c r="FQ118" s="666"/>
      <c r="FR118" s="666"/>
      <c r="FS118" s="666"/>
      <c r="FT118" s="666"/>
      <c r="FU118" s="666"/>
      <c r="FV118" s="666"/>
      <c r="FW118" s="666"/>
      <c r="FX118" s="666"/>
      <c r="FY118" s="666"/>
      <c r="FZ118" s="666"/>
      <c r="GA118" s="666"/>
      <c r="GB118" s="666"/>
      <c r="GC118" s="666"/>
      <c r="GD118" s="666"/>
      <c r="GE118" s="666"/>
      <c r="GF118" s="666"/>
      <c r="GG118" s="666"/>
      <c r="GH118" s="666"/>
      <c r="GI118" s="666"/>
      <c r="GJ118" s="666"/>
      <c r="GK118" s="666"/>
      <c r="GL118" s="666"/>
      <c r="GM118" s="666"/>
      <c r="GN118" s="666"/>
      <c r="GO118" s="666"/>
      <c r="GP118" s="666"/>
      <c r="GQ118" s="666"/>
      <c r="GR118" s="666"/>
      <c r="GS118" s="666"/>
      <c r="GT118" s="666"/>
      <c r="GU118" s="666"/>
      <c r="GV118" s="666"/>
      <c r="GW118" s="666"/>
      <c r="GX118" s="666"/>
      <c r="GY118" s="666"/>
      <c r="GZ118" s="666"/>
      <c r="HA118" s="666"/>
      <c r="HB118" s="666"/>
      <c r="HC118" s="666"/>
      <c r="HD118" s="666"/>
      <c r="HE118" s="666"/>
      <c r="HF118" s="666"/>
      <c r="HG118" s="666"/>
      <c r="HH118" s="666"/>
      <c r="HI118" s="666"/>
      <c r="HJ118" s="666"/>
      <c r="HK118" s="666"/>
      <c r="HL118" s="666"/>
      <c r="HM118" s="666"/>
      <c r="HN118" s="666"/>
      <c r="HO118" s="666"/>
      <c r="HP118" s="666"/>
      <c r="HQ118" s="666"/>
      <c r="HR118" s="666"/>
      <c r="HS118" s="666"/>
      <c r="HT118" s="666"/>
      <c r="HU118" s="666"/>
      <c r="HV118" s="666"/>
      <c r="HW118" s="666"/>
      <c r="HX118" s="666"/>
      <c r="HY118" s="666"/>
      <c r="HZ118" s="666"/>
      <c r="IA118" s="666"/>
      <c r="IB118" s="666"/>
      <c r="IC118" s="666"/>
      <c r="ID118" s="666"/>
      <c r="IE118" s="666"/>
      <c r="IF118" s="666"/>
      <c r="IG118" s="666"/>
      <c r="IH118" s="666"/>
    </row>
    <row r="119" spans="1:242" s="716" customFormat="1" ht="12.75" customHeight="1">
      <c r="A119" s="710">
        <v>45</v>
      </c>
      <c r="B119" s="711" t="s">
        <v>155</v>
      </c>
      <c r="C119" s="711"/>
      <c r="D119" s="712"/>
      <c r="E119" s="711"/>
      <c r="F119" s="713"/>
      <c r="G119" s="714"/>
      <c r="H119" s="714"/>
      <c r="I119" s="715"/>
      <c r="J119" s="714"/>
      <c r="K119" s="714"/>
      <c r="L119" s="714"/>
      <c r="M119" s="1153"/>
      <c r="N119" s="1153"/>
      <c r="O119" s="1153"/>
      <c r="P119" s="1153"/>
      <c r="Q119" s="1153"/>
      <c r="R119" s="1154"/>
      <c r="S119" s="1155"/>
      <c r="T119" s="666"/>
      <c r="U119" s="666"/>
      <c r="V119" s="666"/>
      <c r="W119" s="666"/>
      <c r="X119" s="666"/>
      <c r="Y119" s="666"/>
      <c r="Z119" s="666"/>
      <c r="AA119" s="666"/>
      <c r="AB119" s="666"/>
      <c r="AC119" s="666"/>
      <c r="AD119" s="666"/>
      <c r="AE119" s="666"/>
      <c r="AF119" s="666"/>
      <c r="AG119" s="666"/>
      <c r="AH119" s="666"/>
      <c r="AI119" s="666"/>
      <c r="AJ119" s="666"/>
      <c r="AK119" s="666"/>
      <c r="AL119" s="666"/>
      <c r="AM119" s="666"/>
      <c r="AN119" s="666"/>
      <c r="AO119" s="666"/>
      <c r="AP119" s="666"/>
      <c r="AQ119" s="666"/>
      <c r="AR119" s="666"/>
      <c r="AS119" s="666"/>
      <c r="AT119" s="666"/>
      <c r="AU119" s="666"/>
      <c r="AV119" s="666"/>
      <c r="AW119" s="666"/>
      <c r="AX119" s="666"/>
      <c r="AY119" s="666"/>
      <c r="AZ119" s="666"/>
      <c r="BA119" s="666"/>
      <c r="BB119" s="666"/>
      <c r="BC119" s="666"/>
      <c r="BD119" s="666"/>
      <c r="BE119" s="666"/>
      <c r="BF119" s="666"/>
      <c r="BG119" s="666"/>
      <c r="BH119" s="666"/>
      <c r="BI119" s="666"/>
      <c r="BJ119" s="666"/>
      <c r="BK119" s="666"/>
      <c r="BL119" s="666"/>
      <c r="BM119" s="666"/>
      <c r="BN119" s="666"/>
      <c r="BO119" s="666"/>
      <c r="BP119" s="666"/>
      <c r="BQ119" s="666"/>
      <c r="BR119" s="666"/>
      <c r="BS119" s="666"/>
      <c r="BT119" s="666"/>
      <c r="BU119" s="666"/>
      <c r="BV119" s="666"/>
      <c r="BW119" s="666"/>
      <c r="BX119" s="666"/>
      <c r="BY119" s="666"/>
      <c r="BZ119" s="666"/>
      <c r="CA119" s="666"/>
      <c r="CB119" s="666"/>
      <c r="CC119" s="666"/>
      <c r="CD119" s="666"/>
      <c r="CE119" s="666"/>
      <c r="CF119" s="666"/>
      <c r="CG119" s="666"/>
      <c r="CH119" s="666"/>
      <c r="CI119" s="666"/>
      <c r="CJ119" s="666"/>
      <c r="CK119" s="666"/>
      <c r="CL119" s="666"/>
      <c r="CM119" s="666"/>
      <c r="CN119" s="666"/>
      <c r="CO119" s="666"/>
      <c r="CP119" s="666"/>
      <c r="CQ119" s="666"/>
      <c r="CR119" s="666"/>
      <c r="CS119" s="666"/>
      <c r="CT119" s="666"/>
      <c r="CU119" s="666"/>
      <c r="CV119" s="666"/>
      <c r="CW119" s="666"/>
      <c r="CX119" s="666"/>
      <c r="CY119" s="666"/>
      <c r="CZ119" s="666"/>
      <c r="DA119" s="666"/>
      <c r="DB119" s="666"/>
      <c r="DC119" s="666"/>
      <c r="DD119" s="666"/>
      <c r="DE119" s="666"/>
      <c r="DF119" s="666"/>
      <c r="DG119" s="666"/>
      <c r="DH119" s="666"/>
      <c r="DI119" s="666"/>
      <c r="DJ119" s="666"/>
      <c r="DK119" s="666"/>
      <c r="DL119" s="666"/>
      <c r="DM119" s="666"/>
      <c r="DN119" s="666"/>
      <c r="DO119" s="666"/>
      <c r="DP119" s="666"/>
      <c r="DQ119" s="666"/>
      <c r="DR119" s="666"/>
      <c r="DS119" s="666"/>
      <c r="DT119" s="666"/>
      <c r="DU119" s="666"/>
      <c r="DV119" s="666"/>
      <c r="DW119" s="666"/>
      <c r="DX119" s="666"/>
      <c r="DY119" s="666"/>
      <c r="DZ119" s="666"/>
      <c r="EA119" s="666"/>
      <c r="EB119" s="666"/>
      <c r="EC119" s="666"/>
      <c r="ED119" s="666"/>
      <c r="EE119" s="666"/>
      <c r="EF119" s="666"/>
      <c r="EG119" s="666"/>
      <c r="EH119" s="666"/>
      <c r="EI119" s="666"/>
      <c r="EJ119" s="666"/>
      <c r="EK119" s="666"/>
      <c r="EL119" s="666"/>
      <c r="EM119" s="666"/>
      <c r="EN119" s="666"/>
      <c r="EO119" s="666"/>
      <c r="EP119" s="666"/>
      <c r="EQ119" s="666"/>
      <c r="ER119" s="666"/>
      <c r="ES119" s="666"/>
      <c r="ET119" s="666"/>
      <c r="EU119" s="666"/>
      <c r="EV119" s="666"/>
      <c r="EW119" s="666"/>
      <c r="EX119" s="666"/>
      <c r="EY119" s="666"/>
      <c r="EZ119" s="666"/>
      <c r="FA119" s="666"/>
      <c r="FB119" s="666"/>
      <c r="FC119" s="666"/>
      <c r="FD119" s="666"/>
      <c r="FE119" s="666"/>
      <c r="FF119" s="666"/>
      <c r="FG119" s="666"/>
      <c r="FH119" s="666"/>
      <c r="FI119" s="666"/>
      <c r="FJ119" s="666"/>
      <c r="FK119" s="666"/>
      <c r="FL119" s="666"/>
      <c r="FM119" s="666"/>
      <c r="FN119" s="666"/>
      <c r="FO119" s="666"/>
      <c r="FP119" s="666"/>
      <c r="FQ119" s="666"/>
      <c r="FR119" s="666"/>
      <c r="FS119" s="666"/>
      <c r="FT119" s="666"/>
      <c r="FU119" s="666"/>
      <c r="FV119" s="666"/>
      <c r="FW119" s="666"/>
      <c r="FX119" s="666"/>
      <c r="FY119" s="666"/>
      <c r="FZ119" s="666"/>
      <c r="GA119" s="666"/>
      <c r="GB119" s="666"/>
      <c r="GC119" s="666"/>
      <c r="GD119" s="666"/>
      <c r="GE119" s="666"/>
      <c r="GF119" s="666"/>
      <c r="GG119" s="666"/>
      <c r="GH119" s="666"/>
      <c r="GI119" s="666"/>
      <c r="GJ119" s="666"/>
      <c r="GK119" s="666"/>
      <c r="GL119" s="666"/>
      <c r="GM119" s="666"/>
      <c r="GN119" s="666"/>
      <c r="GO119" s="666"/>
      <c r="GP119" s="666"/>
      <c r="GQ119" s="666"/>
      <c r="GR119" s="666"/>
      <c r="GS119" s="666"/>
      <c r="GT119" s="666"/>
      <c r="GU119" s="666"/>
      <c r="GV119" s="666"/>
      <c r="GW119" s="666"/>
      <c r="GX119" s="666"/>
      <c r="GY119" s="666"/>
      <c r="GZ119" s="666"/>
      <c r="HA119" s="666"/>
      <c r="HB119" s="666"/>
      <c r="HC119" s="666"/>
      <c r="HD119" s="666"/>
      <c r="HE119" s="666"/>
      <c r="HF119" s="666"/>
      <c r="HG119" s="666"/>
      <c r="HH119" s="666"/>
      <c r="HI119" s="666"/>
      <c r="HJ119" s="666"/>
      <c r="HK119" s="666"/>
      <c r="HL119" s="666"/>
      <c r="HM119" s="666"/>
      <c r="HN119" s="666"/>
      <c r="HO119" s="666"/>
      <c r="HP119" s="666"/>
      <c r="HQ119" s="666"/>
      <c r="HR119" s="666"/>
      <c r="HS119" s="666"/>
      <c r="HT119" s="666"/>
      <c r="HU119" s="666"/>
      <c r="HV119" s="666"/>
      <c r="HW119" s="666"/>
      <c r="HX119" s="666"/>
      <c r="HY119" s="666"/>
      <c r="HZ119" s="666"/>
      <c r="IA119" s="666"/>
      <c r="IB119" s="666"/>
      <c r="IC119" s="666"/>
      <c r="ID119" s="666"/>
      <c r="IE119" s="666"/>
      <c r="IF119" s="666"/>
      <c r="IG119" s="666"/>
      <c r="IH119" s="666"/>
    </row>
    <row r="120" spans="1:242" s="706" customFormat="1" ht="12.75" customHeight="1">
      <c r="A120" s="717">
        <v>452021</v>
      </c>
      <c r="B120" s="718" t="s">
        <v>1855</v>
      </c>
      <c r="C120" s="718" t="s">
        <v>1856</v>
      </c>
      <c r="D120" s="719">
        <v>8068</v>
      </c>
      <c r="E120" s="718" t="s">
        <v>38</v>
      </c>
      <c r="F120" s="708" t="s">
        <v>279</v>
      </c>
      <c r="G120" s="705">
        <v>1</v>
      </c>
      <c r="H120" s="705">
        <v>3</v>
      </c>
      <c r="I120" s="709">
        <v>1</v>
      </c>
      <c r="J120" s="732"/>
      <c r="K120" s="1015"/>
      <c r="L120" s="1015"/>
      <c r="M120" s="1156"/>
      <c r="N120" s="1156"/>
      <c r="O120" s="1156"/>
      <c r="P120" s="1156"/>
      <c r="Q120" s="1156"/>
      <c r="R120" s="1157"/>
      <c r="S120" s="1158"/>
      <c r="T120" s="666"/>
      <c r="U120" s="666"/>
      <c r="V120" s="666"/>
      <c r="W120" s="666"/>
      <c r="X120" s="666"/>
      <c r="Y120" s="666"/>
      <c r="Z120" s="666"/>
      <c r="AA120" s="666"/>
      <c r="AB120" s="666"/>
      <c r="AC120" s="666"/>
      <c r="AD120" s="666"/>
      <c r="AE120" s="666"/>
      <c r="AF120" s="666"/>
      <c r="AG120" s="666"/>
      <c r="AH120" s="666"/>
      <c r="AI120" s="666"/>
      <c r="AJ120" s="666"/>
      <c r="AK120" s="666"/>
      <c r="AL120" s="666"/>
      <c r="AM120" s="666"/>
      <c r="AN120" s="666"/>
      <c r="AO120" s="666"/>
      <c r="AP120" s="666"/>
      <c r="AQ120" s="666"/>
      <c r="AR120" s="666"/>
      <c r="AS120" s="666"/>
      <c r="AT120" s="666"/>
      <c r="AU120" s="666"/>
      <c r="AV120" s="666"/>
      <c r="AW120" s="666"/>
      <c r="AX120" s="666"/>
      <c r="AY120" s="666"/>
      <c r="AZ120" s="666"/>
      <c r="BA120" s="666"/>
      <c r="BB120" s="666"/>
      <c r="BC120" s="666"/>
      <c r="BD120" s="666"/>
      <c r="BE120" s="666"/>
      <c r="BF120" s="666"/>
      <c r="BG120" s="666"/>
      <c r="BH120" s="666"/>
      <c r="BI120" s="666"/>
      <c r="BJ120" s="666"/>
      <c r="BK120" s="666"/>
      <c r="BL120" s="666"/>
      <c r="BM120" s="666"/>
      <c r="BN120" s="666"/>
      <c r="BO120" s="666"/>
      <c r="BP120" s="666"/>
      <c r="BQ120" s="666"/>
      <c r="BR120" s="666"/>
      <c r="BS120" s="666"/>
      <c r="BT120" s="666"/>
      <c r="BU120" s="666"/>
      <c r="BV120" s="666"/>
      <c r="BW120" s="666"/>
      <c r="BX120" s="666"/>
      <c r="BY120" s="666"/>
      <c r="BZ120" s="666"/>
      <c r="CA120" s="666"/>
      <c r="CB120" s="666"/>
      <c r="CC120" s="666"/>
      <c r="CD120" s="666"/>
      <c r="CE120" s="666"/>
      <c r="CF120" s="666"/>
      <c r="CG120" s="666"/>
      <c r="CH120" s="666"/>
      <c r="CI120" s="666"/>
      <c r="CJ120" s="666"/>
      <c r="CK120" s="666"/>
      <c r="CL120" s="666"/>
      <c r="CM120" s="666"/>
      <c r="CN120" s="666"/>
      <c r="CO120" s="666"/>
      <c r="CP120" s="666"/>
      <c r="CQ120" s="666"/>
      <c r="CR120" s="666"/>
      <c r="CS120" s="666"/>
      <c r="CT120" s="666"/>
      <c r="CU120" s="666"/>
      <c r="CV120" s="666"/>
      <c r="CW120" s="666"/>
      <c r="CX120" s="666"/>
      <c r="CY120" s="666"/>
      <c r="CZ120" s="666"/>
      <c r="DA120" s="666"/>
      <c r="DB120" s="666"/>
      <c r="DC120" s="666"/>
      <c r="DD120" s="666"/>
      <c r="DE120" s="666"/>
      <c r="DF120" s="666"/>
      <c r="DG120" s="666"/>
      <c r="DH120" s="666"/>
      <c r="DI120" s="666"/>
      <c r="DJ120" s="666"/>
      <c r="DK120" s="666"/>
      <c r="DL120" s="666"/>
      <c r="DM120" s="666"/>
      <c r="DN120" s="666"/>
      <c r="DO120" s="666"/>
      <c r="DP120" s="666"/>
      <c r="DQ120" s="666"/>
      <c r="DR120" s="666"/>
      <c r="DS120" s="666"/>
      <c r="DT120" s="666"/>
      <c r="DU120" s="666"/>
      <c r="DV120" s="666"/>
      <c r="DW120" s="666"/>
      <c r="DX120" s="666"/>
      <c r="DY120" s="666"/>
      <c r="DZ120" s="666"/>
      <c r="EA120" s="666"/>
      <c r="EB120" s="666"/>
      <c r="EC120" s="666"/>
      <c r="ED120" s="666"/>
      <c r="EE120" s="666"/>
      <c r="EF120" s="666"/>
      <c r="EG120" s="666"/>
      <c r="EH120" s="666"/>
      <c r="EI120" s="666"/>
      <c r="EJ120" s="666"/>
      <c r="EK120" s="666"/>
      <c r="EL120" s="666"/>
      <c r="EM120" s="666"/>
      <c r="EN120" s="666"/>
      <c r="EO120" s="666"/>
      <c r="EP120" s="666"/>
      <c r="EQ120" s="666"/>
      <c r="ER120" s="666"/>
      <c r="ES120" s="666"/>
      <c r="ET120" s="666"/>
      <c r="EU120" s="666"/>
      <c r="EV120" s="666"/>
      <c r="EW120" s="666"/>
      <c r="EX120" s="666"/>
      <c r="EY120" s="666"/>
      <c r="EZ120" s="666"/>
      <c r="FA120" s="666"/>
      <c r="FB120" s="666"/>
      <c r="FC120" s="666"/>
      <c r="FD120" s="666"/>
      <c r="FE120" s="666"/>
      <c r="FF120" s="666"/>
      <c r="FG120" s="666"/>
      <c r="FH120" s="666"/>
      <c r="FI120" s="666"/>
      <c r="FJ120" s="666"/>
      <c r="FK120" s="666"/>
      <c r="FL120" s="666"/>
      <c r="FM120" s="666"/>
      <c r="FN120" s="666"/>
      <c r="FO120" s="666"/>
      <c r="FP120" s="666"/>
      <c r="FQ120" s="666"/>
      <c r="FR120" s="666"/>
      <c r="FS120" s="666"/>
      <c r="FT120" s="666"/>
      <c r="FU120" s="666"/>
      <c r="FV120" s="666"/>
      <c r="FW120" s="666"/>
      <c r="FX120" s="666"/>
      <c r="FY120" s="666"/>
      <c r="FZ120" s="666"/>
      <c r="GA120" s="666"/>
      <c r="GB120" s="666"/>
      <c r="GC120" s="666"/>
      <c r="GD120" s="666"/>
      <c r="GE120" s="666"/>
      <c r="GF120" s="666"/>
      <c r="GG120" s="666"/>
      <c r="GH120" s="666"/>
      <c r="GI120" s="666"/>
      <c r="GJ120" s="666"/>
      <c r="GK120" s="666"/>
      <c r="GL120" s="666"/>
      <c r="GM120" s="666"/>
      <c r="GN120" s="666"/>
      <c r="GO120" s="666"/>
      <c r="GP120" s="666"/>
      <c r="GQ120" s="666"/>
      <c r="GR120" s="666"/>
      <c r="GS120" s="666"/>
      <c r="GT120" s="666"/>
      <c r="GU120" s="666"/>
      <c r="GV120" s="666"/>
      <c r="GW120" s="666"/>
      <c r="GX120" s="666"/>
      <c r="GY120" s="666"/>
      <c r="GZ120" s="666"/>
      <c r="HA120" s="666"/>
      <c r="HB120" s="666"/>
      <c r="HC120" s="666"/>
      <c r="HD120" s="666"/>
      <c r="HE120" s="666"/>
      <c r="HF120" s="666"/>
      <c r="HG120" s="666"/>
      <c r="HH120" s="666"/>
      <c r="HI120" s="666"/>
      <c r="HJ120" s="666"/>
      <c r="HK120" s="666"/>
      <c r="HL120" s="666"/>
      <c r="HM120" s="666"/>
      <c r="HN120" s="666"/>
      <c r="HO120" s="666"/>
      <c r="HP120" s="666"/>
      <c r="HQ120" s="666"/>
      <c r="HR120" s="666"/>
      <c r="HS120" s="666"/>
      <c r="HT120" s="666"/>
      <c r="HU120" s="666"/>
      <c r="HV120" s="666"/>
      <c r="HW120" s="666"/>
      <c r="HX120" s="666"/>
      <c r="HY120" s="666"/>
      <c r="HZ120" s="666"/>
      <c r="IA120" s="666"/>
      <c r="IB120" s="666"/>
      <c r="IC120" s="666"/>
      <c r="ID120" s="666"/>
      <c r="IE120" s="666"/>
      <c r="IF120" s="666"/>
      <c r="IG120" s="666"/>
      <c r="IH120" s="666"/>
    </row>
    <row r="121" spans="1:242" s="706" customFormat="1" ht="12.75" customHeight="1">
      <c r="A121" s="717"/>
      <c r="B121" s="718"/>
      <c r="C121" s="718"/>
      <c r="D121" s="719"/>
      <c r="E121" s="718"/>
      <c r="F121" s="708"/>
      <c r="G121" s="705"/>
      <c r="H121" s="705"/>
      <c r="I121" s="709"/>
      <c r="J121" s="705"/>
      <c r="K121" s="1014"/>
      <c r="L121" s="1014"/>
      <c r="M121" s="1150"/>
      <c r="N121" s="1150"/>
      <c r="O121" s="1150"/>
      <c r="P121" s="1150"/>
      <c r="Q121" s="1150"/>
      <c r="R121" s="1151"/>
      <c r="S121" s="1152"/>
      <c r="T121" s="666"/>
      <c r="U121" s="666"/>
      <c r="V121" s="666"/>
      <c r="W121" s="666"/>
      <c r="X121" s="666"/>
      <c r="Y121" s="666"/>
      <c r="Z121" s="666"/>
      <c r="AA121" s="666"/>
      <c r="AB121" s="666"/>
      <c r="AC121" s="666"/>
      <c r="AD121" s="666"/>
      <c r="AE121" s="666"/>
      <c r="AF121" s="666"/>
      <c r="AG121" s="666"/>
      <c r="AH121" s="666"/>
      <c r="AI121" s="666"/>
      <c r="AJ121" s="666"/>
      <c r="AK121" s="666"/>
      <c r="AL121" s="666"/>
      <c r="AM121" s="666"/>
      <c r="AN121" s="666"/>
      <c r="AO121" s="666"/>
      <c r="AP121" s="666"/>
      <c r="AQ121" s="666"/>
      <c r="AR121" s="666"/>
      <c r="AS121" s="666"/>
      <c r="AT121" s="666"/>
      <c r="AU121" s="666"/>
      <c r="AV121" s="666"/>
      <c r="AW121" s="666"/>
      <c r="AX121" s="666"/>
      <c r="AY121" s="666"/>
      <c r="AZ121" s="666"/>
      <c r="BA121" s="666"/>
      <c r="BB121" s="666"/>
      <c r="BC121" s="666"/>
      <c r="BD121" s="666"/>
      <c r="BE121" s="666"/>
      <c r="BF121" s="666"/>
      <c r="BG121" s="666"/>
      <c r="BH121" s="666"/>
      <c r="BI121" s="666"/>
      <c r="BJ121" s="666"/>
      <c r="BK121" s="666"/>
      <c r="BL121" s="666"/>
      <c r="BM121" s="666"/>
      <c r="BN121" s="666"/>
      <c r="BO121" s="666"/>
      <c r="BP121" s="666"/>
      <c r="BQ121" s="666"/>
      <c r="BR121" s="666"/>
      <c r="BS121" s="666"/>
      <c r="BT121" s="666"/>
      <c r="BU121" s="666"/>
      <c r="BV121" s="666"/>
      <c r="BW121" s="666"/>
      <c r="BX121" s="666"/>
      <c r="BY121" s="666"/>
      <c r="BZ121" s="666"/>
      <c r="CA121" s="666"/>
      <c r="CB121" s="666"/>
      <c r="CC121" s="666"/>
      <c r="CD121" s="666"/>
      <c r="CE121" s="666"/>
      <c r="CF121" s="666"/>
      <c r="CG121" s="666"/>
      <c r="CH121" s="666"/>
      <c r="CI121" s="666"/>
      <c r="CJ121" s="666"/>
      <c r="CK121" s="666"/>
      <c r="CL121" s="666"/>
      <c r="CM121" s="666"/>
      <c r="CN121" s="666"/>
      <c r="CO121" s="666"/>
      <c r="CP121" s="666"/>
      <c r="CQ121" s="666"/>
      <c r="CR121" s="666"/>
      <c r="CS121" s="666"/>
      <c r="CT121" s="666"/>
      <c r="CU121" s="666"/>
      <c r="CV121" s="666"/>
      <c r="CW121" s="666"/>
      <c r="CX121" s="666"/>
      <c r="CY121" s="666"/>
      <c r="CZ121" s="666"/>
      <c r="DA121" s="666"/>
      <c r="DB121" s="666"/>
      <c r="DC121" s="666"/>
      <c r="DD121" s="666"/>
      <c r="DE121" s="666"/>
      <c r="DF121" s="666"/>
      <c r="DG121" s="666"/>
      <c r="DH121" s="666"/>
      <c r="DI121" s="666"/>
      <c r="DJ121" s="666"/>
      <c r="DK121" s="666"/>
      <c r="DL121" s="666"/>
      <c r="DM121" s="666"/>
      <c r="DN121" s="666"/>
      <c r="DO121" s="666"/>
      <c r="DP121" s="666"/>
      <c r="DQ121" s="666"/>
      <c r="DR121" s="666"/>
      <c r="DS121" s="666"/>
      <c r="DT121" s="666"/>
      <c r="DU121" s="666"/>
      <c r="DV121" s="666"/>
      <c r="DW121" s="666"/>
      <c r="DX121" s="666"/>
      <c r="DY121" s="666"/>
      <c r="DZ121" s="666"/>
      <c r="EA121" s="666"/>
      <c r="EB121" s="666"/>
      <c r="EC121" s="666"/>
      <c r="ED121" s="666"/>
      <c r="EE121" s="666"/>
      <c r="EF121" s="666"/>
      <c r="EG121" s="666"/>
      <c r="EH121" s="666"/>
      <c r="EI121" s="666"/>
      <c r="EJ121" s="666"/>
      <c r="EK121" s="666"/>
      <c r="EL121" s="666"/>
      <c r="EM121" s="666"/>
      <c r="EN121" s="666"/>
      <c r="EO121" s="666"/>
      <c r="EP121" s="666"/>
      <c r="EQ121" s="666"/>
      <c r="ER121" s="666"/>
      <c r="ES121" s="666"/>
      <c r="ET121" s="666"/>
      <c r="EU121" s="666"/>
      <c r="EV121" s="666"/>
      <c r="EW121" s="666"/>
      <c r="EX121" s="666"/>
      <c r="EY121" s="666"/>
      <c r="EZ121" s="666"/>
      <c r="FA121" s="666"/>
      <c r="FB121" s="666"/>
      <c r="FC121" s="666"/>
      <c r="FD121" s="666"/>
      <c r="FE121" s="666"/>
      <c r="FF121" s="666"/>
      <c r="FG121" s="666"/>
      <c r="FH121" s="666"/>
      <c r="FI121" s="666"/>
      <c r="FJ121" s="666"/>
      <c r="FK121" s="666"/>
      <c r="FL121" s="666"/>
      <c r="FM121" s="666"/>
      <c r="FN121" s="666"/>
      <c r="FO121" s="666"/>
      <c r="FP121" s="666"/>
      <c r="FQ121" s="666"/>
      <c r="FR121" s="666"/>
      <c r="FS121" s="666"/>
      <c r="FT121" s="666"/>
      <c r="FU121" s="666"/>
      <c r="FV121" s="666"/>
      <c r="FW121" s="666"/>
      <c r="FX121" s="666"/>
      <c r="FY121" s="666"/>
      <c r="FZ121" s="666"/>
      <c r="GA121" s="666"/>
      <c r="GB121" s="666"/>
      <c r="GC121" s="666"/>
      <c r="GD121" s="666"/>
      <c r="GE121" s="666"/>
      <c r="GF121" s="666"/>
      <c r="GG121" s="666"/>
      <c r="GH121" s="666"/>
      <c r="GI121" s="666"/>
      <c r="GJ121" s="666"/>
      <c r="GK121" s="666"/>
      <c r="GL121" s="666"/>
      <c r="GM121" s="666"/>
      <c r="GN121" s="666"/>
      <c r="GO121" s="666"/>
      <c r="GP121" s="666"/>
      <c r="GQ121" s="666"/>
      <c r="GR121" s="666"/>
      <c r="GS121" s="666"/>
      <c r="GT121" s="666"/>
      <c r="GU121" s="666"/>
      <c r="GV121" s="666"/>
      <c r="GW121" s="666"/>
      <c r="GX121" s="666"/>
      <c r="GY121" s="666"/>
      <c r="GZ121" s="666"/>
      <c r="HA121" s="666"/>
      <c r="HB121" s="666"/>
      <c r="HC121" s="666"/>
      <c r="HD121" s="666"/>
      <c r="HE121" s="666"/>
      <c r="HF121" s="666"/>
      <c r="HG121" s="666"/>
      <c r="HH121" s="666"/>
      <c r="HI121" s="666"/>
      <c r="HJ121" s="666"/>
      <c r="HK121" s="666"/>
      <c r="HL121" s="666"/>
      <c r="HM121" s="666"/>
      <c r="HN121" s="666"/>
      <c r="HO121" s="666"/>
      <c r="HP121" s="666"/>
      <c r="HQ121" s="666"/>
      <c r="HR121" s="666"/>
      <c r="HS121" s="666"/>
      <c r="HT121" s="666"/>
      <c r="HU121" s="666"/>
      <c r="HV121" s="666"/>
      <c r="HW121" s="666"/>
      <c r="HX121" s="666"/>
      <c r="HY121" s="666"/>
      <c r="HZ121" s="666"/>
      <c r="IA121" s="666"/>
      <c r="IB121" s="666"/>
      <c r="IC121" s="666"/>
      <c r="ID121" s="666"/>
      <c r="IE121" s="666"/>
      <c r="IF121" s="666"/>
      <c r="IG121" s="666"/>
      <c r="IH121" s="666"/>
    </row>
    <row r="122" spans="1:242" s="716" customFormat="1" ht="12.75" customHeight="1">
      <c r="A122" s="710">
        <v>46</v>
      </c>
      <c r="B122" s="711" t="s">
        <v>157</v>
      </c>
      <c r="C122" s="711"/>
      <c r="D122" s="712"/>
      <c r="E122" s="711"/>
      <c r="F122" s="713"/>
      <c r="G122" s="714"/>
      <c r="H122" s="714"/>
      <c r="I122" s="715"/>
      <c r="J122" s="714"/>
      <c r="K122" s="714"/>
      <c r="L122" s="714"/>
      <c r="M122" s="1153"/>
      <c r="N122" s="1153"/>
      <c r="O122" s="1153"/>
      <c r="P122" s="1153"/>
      <c r="Q122" s="1153"/>
      <c r="R122" s="1154"/>
      <c r="S122" s="1155"/>
      <c r="T122" s="666"/>
      <c r="U122" s="666"/>
      <c r="V122" s="666"/>
      <c r="W122" s="666"/>
      <c r="X122" s="666"/>
      <c r="Y122" s="666"/>
      <c r="Z122" s="666"/>
      <c r="AA122" s="666"/>
      <c r="AB122" s="666"/>
      <c r="AC122" s="666"/>
      <c r="AD122" s="666"/>
      <c r="AE122" s="666"/>
      <c r="AF122" s="666"/>
      <c r="AG122" s="666"/>
      <c r="AH122" s="666"/>
      <c r="AI122" s="666"/>
      <c r="AJ122" s="666"/>
      <c r="AK122" s="666"/>
      <c r="AL122" s="666"/>
      <c r="AM122" s="666"/>
      <c r="AN122" s="666"/>
      <c r="AO122" s="666"/>
      <c r="AP122" s="666"/>
      <c r="AQ122" s="666"/>
      <c r="AR122" s="666"/>
      <c r="AS122" s="666"/>
      <c r="AT122" s="666"/>
      <c r="AU122" s="666"/>
      <c r="AV122" s="666"/>
      <c r="AW122" s="666"/>
      <c r="AX122" s="666"/>
      <c r="AY122" s="666"/>
      <c r="AZ122" s="666"/>
      <c r="BA122" s="666"/>
      <c r="BB122" s="666"/>
      <c r="BC122" s="666"/>
      <c r="BD122" s="666"/>
      <c r="BE122" s="666"/>
      <c r="BF122" s="666"/>
      <c r="BG122" s="666"/>
      <c r="BH122" s="666"/>
      <c r="BI122" s="666"/>
      <c r="BJ122" s="666"/>
      <c r="BK122" s="666"/>
      <c r="BL122" s="666"/>
      <c r="BM122" s="666"/>
      <c r="BN122" s="666"/>
      <c r="BO122" s="666"/>
      <c r="BP122" s="666"/>
      <c r="BQ122" s="666"/>
      <c r="BR122" s="666"/>
      <c r="BS122" s="666"/>
      <c r="BT122" s="666"/>
      <c r="BU122" s="666"/>
      <c r="BV122" s="666"/>
      <c r="BW122" s="666"/>
      <c r="BX122" s="666"/>
      <c r="BY122" s="666"/>
      <c r="BZ122" s="666"/>
      <c r="CA122" s="666"/>
      <c r="CB122" s="666"/>
      <c r="CC122" s="666"/>
      <c r="CD122" s="666"/>
      <c r="CE122" s="666"/>
      <c r="CF122" s="666"/>
      <c r="CG122" s="666"/>
      <c r="CH122" s="666"/>
      <c r="CI122" s="666"/>
      <c r="CJ122" s="666"/>
      <c r="CK122" s="666"/>
      <c r="CL122" s="666"/>
      <c r="CM122" s="666"/>
      <c r="CN122" s="666"/>
      <c r="CO122" s="666"/>
      <c r="CP122" s="666"/>
      <c r="CQ122" s="666"/>
      <c r="CR122" s="666"/>
      <c r="CS122" s="666"/>
      <c r="CT122" s="666"/>
      <c r="CU122" s="666"/>
      <c r="CV122" s="666"/>
      <c r="CW122" s="666"/>
      <c r="CX122" s="666"/>
      <c r="CY122" s="666"/>
      <c r="CZ122" s="666"/>
      <c r="DA122" s="666"/>
      <c r="DB122" s="666"/>
      <c r="DC122" s="666"/>
      <c r="DD122" s="666"/>
      <c r="DE122" s="666"/>
      <c r="DF122" s="666"/>
      <c r="DG122" s="666"/>
      <c r="DH122" s="666"/>
      <c r="DI122" s="666"/>
      <c r="DJ122" s="666"/>
      <c r="DK122" s="666"/>
      <c r="DL122" s="666"/>
      <c r="DM122" s="666"/>
      <c r="DN122" s="666"/>
      <c r="DO122" s="666"/>
      <c r="DP122" s="666"/>
      <c r="DQ122" s="666"/>
      <c r="DR122" s="666"/>
      <c r="DS122" s="666"/>
      <c r="DT122" s="666"/>
      <c r="DU122" s="666"/>
      <c r="DV122" s="666"/>
      <c r="DW122" s="666"/>
      <c r="DX122" s="666"/>
      <c r="DY122" s="666"/>
      <c r="DZ122" s="666"/>
      <c r="EA122" s="666"/>
      <c r="EB122" s="666"/>
      <c r="EC122" s="666"/>
      <c r="ED122" s="666"/>
      <c r="EE122" s="666"/>
      <c r="EF122" s="666"/>
      <c r="EG122" s="666"/>
      <c r="EH122" s="666"/>
      <c r="EI122" s="666"/>
      <c r="EJ122" s="666"/>
      <c r="EK122" s="666"/>
      <c r="EL122" s="666"/>
      <c r="EM122" s="666"/>
      <c r="EN122" s="666"/>
      <c r="EO122" s="666"/>
      <c r="EP122" s="666"/>
      <c r="EQ122" s="666"/>
      <c r="ER122" s="666"/>
      <c r="ES122" s="666"/>
      <c r="ET122" s="666"/>
      <c r="EU122" s="666"/>
      <c r="EV122" s="666"/>
      <c r="EW122" s="666"/>
      <c r="EX122" s="666"/>
      <c r="EY122" s="666"/>
      <c r="EZ122" s="666"/>
      <c r="FA122" s="666"/>
      <c r="FB122" s="666"/>
      <c r="FC122" s="666"/>
      <c r="FD122" s="666"/>
      <c r="FE122" s="666"/>
      <c r="FF122" s="666"/>
      <c r="FG122" s="666"/>
      <c r="FH122" s="666"/>
      <c r="FI122" s="666"/>
      <c r="FJ122" s="666"/>
      <c r="FK122" s="666"/>
      <c r="FL122" s="666"/>
      <c r="FM122" s="666"/>
      <c r="FN122" s="666"/>
      <c r="FO122" s="666"/>
      <c r="FP122" s="666"/>
      <c r="FQ122" s="666"/>
      <c r="FR122" s="666"/>
      <c r="FS122" s="666"/>
      <c r="FT122" s="666"/>
      <c r="FU122" s="666"/>
      <c r="FV122" s="666"/>
      <c r="FW122" s="666"/>
      <c r="FX122" s="666"/>
      <c r="FY122" s="666"/>
      <c r="FZ122" s="666"/>
      <c r="GA122" s="666"/>
      <c r="GB122" s="666"/>
      <c r="GC122" s="666"/>
      <c r="GD122" s="666"/>
      <c r="GE122" s="666"/>
      <c r="GF122" s="666"/>
      <c r="GG122" s="666"/>
      <c r="GH122" s="666"/>
      <c r="GI122" s="666"/>
      <c r="GJ122" s="666"/>
      <c r="GK122" s="666"/>
      <c r="GL122" s="666"/>
      <c r="GM122" s="666"/>
      <c r="GN122" s="666"/>
      <c r="GO122" s="666"/>
      <c r="GP122" s="666"/>
      <c r="GQ122" s="666"/>
      <c r="GR122" s="666"/>
      <c r="GS122" s="666"/>
      <c r="GT122" s="666"/>
      <c r="GU122" s="666"/>
      <c r="GV122" s="666"/>
      <c r="GW122" s="666"/>
      <c r="GX122" s="666"/>
      <c r="GY122" s="666"/>
      <c r="GZ122" s="666"/>
      <c r="HA122" s="666"/>
      <c r="HB122" s="666"/>
      <c r="HC122" s="666"/>
      <c r="HD122" s="666"/>
      <c r="HE122" s="666"/>
      <c r="HF122" s="666"/>
      <c r="HG122" s="666"/>
      <c r="HH122" s="666"/>
      <c r="HI122" s="666"/>
      <c r="HJ122" s="666"/>
      <c r="HK122" s="666"/>
      <c r="HL122" s="666"/>
      <c r="HM122" s="666"/>
      <c r="HN122" s="666"/>
      <c r="HO122" s="666"/>
      <c r="HP122" s="666"/>
      <c r="HQ122" s="666"/>
      <c r="HR122" s="666"/>
      <c r="HS122" s="666"/>
      <c r="HT122" s="666"/>
      <c r="HU122" s="666"/>
      <c r="HV122" s="666"/>
      <c r="HW122" s="666"/>
      <c r="HX122" s="666"/>
      <c r="HY122" s="666"/>
      <c r="HZ122" s="666"/>
      <c r="IA122" s="666"/>
      <c r="IB122" s="666"/>
      <c r="IC122" s="666"/>
      <c r="ID122" s="666"/>
      <c r="IE122" s="666"/>
      <c r="IF122" s="666"/>
      <c r="IG122" s="666"/>
      <c r="IH122" s="666"/>
    </row>
    <row r="123" spans="1:242" s="706" customFormat="1" ht="12.75" customHeight="1">
      <c r="A123" s="717">
        <v>461030</v>
      </c>
      <c r="B123" s="718" t="s">
        <v>1857</v>
      </c>
      <c r="C123" s="718" t="s">
        <v>1858</v>
      </c>
      <c r="D123" s="719">
        <v>8</v>
      </c>
      <c r="E123" s="718" t="s">
        <v>38</v>
      </c>
      <c r="F123" s="708" t="s">
        <v>1859</v>
      </c>
      <c r="G123" s="705">
        <v>1</v>
      </c>
      <c r="H123" s="705">
        <v>5</v>
      </c>
      <c r="I123" s="709">
        <v>3</v>
      </c>
      <c r="J123" s="732" t="s">
        <v>237</v>
      </c>
      <c r="K123" s="1015"/>
      <c r="L123" s="1015"/>
      <c r="M123" s="1156"/>
      <c r="N123" s="1156"/>
      <c r="O123" s="1156"/>
      <c r="P123" s="1156"/>
      <c r="Q123" s="1156"/>
      <c r="R123" s="1157"/>
      <c r="S123" s="1158"/>
      <c r="T123" s="666"/>
      <c r="U123" s="666"/>
      <c r="V123" s="666"/>
      <c r="W123" s="666"/>
      <c r="X123" s="666"/>
      <c r="Y123" s="666"/>
      <c r="Z123" s="666"/>
      <c r="AA123" s="666"/>
      <c r="AB123" s="666"/>
      <c r="AC123" s="666"/>
      <c r="AD123" s="666"/>
      <c r="AE123" s="666"/>
      <c r="AF123" s="666"/>
      <c r="AG123" s="666"/>
      <c r="AH123" s="666"/>
      <c r="AI123" s="666"/>
      <c r="AJ123" s="666"/>
      <c r="AK123" s="666"/>
      <c r="AL123" s="666"/>
      <c r="AM123" s="666"/>
      <c r="AN123" s="666"/>
      <c r="AO123" s="666"/>
      <c r="AP123" s="666"/>
      <c r="AQ123" s="666"/>
      <c r="AR123" s="666"/>
      <c r="AS123" s="666"/>
      <c r="AT123" s="666"/>
      <c r="AU123" s="666"/>
      <c r="AV123" s="666"/>
      <c r="AW123" s="666"/>
      <c r="AX123" s="666"/>
      <c r="AY123" s="666"/>
      <c r="AZ123" s="666"/>
      <c r="BA123" s="666"/>
      <c r="BB123" s="666"/>
      <c r="BC123" s="666"/>
      <c r="BD123" s="666"/>
      <c r="BE123" s="666"/>
      <c r="BF123" s="666"/>
      <c r="BG123" s="666"/>
      <c r="BH123" s="666"/>
      <c r="BI123" s="666"/>
      <c r="BJ123" s="666"/>
      <c r="BK123" s="666"/>
      <c r="BL123" s="666"/>
      <c r="BM123" s="666"/>
      <c r="BN123" s="666"/>
      <c r="BO123" s="666"/>
      <c r="BP123" s="666"/>
      <c r="BQ123" s="666"/>
      <c r="BR123" s="666"/>
      <c r="BS123" s="666"/>
      <c r="BT123" s="666"/>
      <c r="BU123" s="666"/>
      <c r="BV123" s="666"/>
      <c r="BW123" s="666"/>
      <c r="BX123" s="666"/>
      <c r="BY123" s="666"/>
      <c r="BZ123" s="666"/>
      <c r="CA123" s="666"/>
      <c r="CB123" s="666"/>
      <c r="CC123" s="666"/>
      <c r="CD123" s="666"/>
      <c r="CE123" s="666"/>
      <c r="CF123" s="666"/>
      <c r="CG123" s="666"/>
      <c r="CH123" s="666"/>
      <c r="CI123" s="666"/>
      <c r="CJ123" s="666"/>
      <c r="CK123" s="666"/>
      <c r="CL123" s="666"/>
      <c r="CM123" s="666"/>
      <c r="CN123" s="666"/>
      <c r="CO123" s="666"/>
      <c r="CP123" s="666"/>
      <c r="CQ123" s="666"/>
      <c r="CR123" s="666"/>
      <c r="CS123" s="666"/>
      <c r="CT123" s="666"/>
      <c r="CU123" s="666"/>
      <c r="CV123" s="666"/>
      <c r="CW123" s="666"/>
      <c r="CX123" s="666"/>
      <c r="CY123" s="666"/>
      <c r="CZ123" s="666"/>
      <c r="DA123" s="666"/>
      <c r="DB123" s="666"/>
      <c r="DC123" s="666"/>
      <c r="DD123" s="666"/>
      <c r="DE123" s="666"/>
      <c r="DF123" s="666"/>
      <c r="DG123" s="666"/>
      <c r="DH123" s="666"/>
      <c r="DI123" s="666"/>
      <c r="DJ123" s="666"/>
      <c r="DK123" s="666"/>
      <c r="DL123" s="666"/>
      <c r="DM123" s="666"/>
      <c r="DN123" s="666"/>
      <c r="DO123" s="666"/>
      <c r="DP123" s="666"/>
      <c r="DQ123" s="666"/>
      <c r="DR123" s="666"/>
      <c r="DS123" s="666"/>
      <c r="DT123" s="666"/>
      <c r="DU123" s="666"/>
      <c r="DV123" s="666"/>
      <c r="DW123" s="666"/>
      <c r="DX123" s="666"/>
      <c r="DY123" s="666"/>
      <c r="DZ123" s="666"/>
      <c r="EA123" s="666"/>
      <c r="EB123" s="666"/>
      <c r="EC123" s="666"/>
      <c r="ED123" s="666"/>
      <c r="EE123" s="666"/>
      <c r="EF123" s="666"/>
      <c r="EG123" s="666"/>
      <c r="EH123" s="666"/>
      <c r="EI123" s="666"/>
      <c r="EJ123" s="666"/>
      <c r="EK123" s="666"/>
      <c r="EL123" s="666"/>
      <c r="EM123" s="666"/>
      <c r="EN123" s="666"/>
      <c r="EO123" s="666"/>
      <c r="EP123" s="666"/>
      <c r="EQ123" s="666"/>
      <c r="ER123" s="666"/>
      <c r="ES123" s="666"/>
      <c r="ET123" s="666"/>
      <c r="EU123" s="666"/>
      <c r="EV123" s="666"/>
      <c r="EW123" s="666"/>
      <c r="EX123" s="666"/>
      <c r="EY123" s="666"/>
      <c r="EZ123" s="666"/>
      <c r="FA123" s="666"/>
      <c r="FB123" s="666"/>
      <c r="FC123" s="666"/>
      <c r="FD123" s="666"/>
      <c r="FE123" s="666"/>
      <c r="FF123" s="666"/>
      <c r="FG123" s="666"/>
      <c r="FH123" s="666"/>
      <c r="FI123" s="666"/>
      <c r="FJ123" s="666"/>
      <c r="FK123" s="666"/>
      <c r="FL123" s="666"/>
      <c r="FM123" s="666"/>
      <c r="FN123" s="666"/>
      <c r="FO123" s="666"/>
      <c r="FP123" s="666"/>
      <c r="FQ123" s="666"/>
      <c r="FR123" s="666"/>
      <c r="FS123" s="666"/>
      <c r="FT123" s="666"/>
      <c r="FU123" s="666"/>
      <c r="FV123" s="666"/>
      <c r="FW123" s="666"/>
      <c r="FX123" s="666"/>
      <c r="FY123" s="666"/>
      <c r="FZ123" s="666"/>
      <c r="GA123" s="666"/>
      <c r="GB123" s="666"/>
      <c r="GC123" s="666"/>
      <c r="GD123" s="666"/>
      <c r="GE123" s="666"/>
      <c r="GF123" s="666"/>
      <c r="GG123" s="666"/>
      <c r="GH123" s="666"/>
      <c r="GI123" s="666"/>
      <c r="GJ123" s="666"/>
      <c r="GK123" s="666"/>
      <c r="GL123" s="666"/>
      <c r="GM123" s="666"/>
      <c r="GN123" s="666"/>
      <c r="GO123" s="666"/>
      <c r="GP123" s="666"/>
      <c r="GQ123" s="666"/>
      <c r="GR123" s="666"/>
      <c r="GS123" s="666"/>
      <c r="GT123" s="666"/>
      <c r="GU123" s="666"/>
      <c r="GV123" s="666"/>
      <c r="GW123" s="666"/>
      <c r="GX123" s="666"/>
      <c r="GY123" s="666"/>
      <c r="GZ123" s="666"/>
      <c r="HA123" s="666"/>
      <c r="HB123" s="666"/>
      <c r="HC123" s="666"/>
      <c r="HD123" s="666"/>
      <c r="HE123" s="666"/>
      <c r="HF123" s="666"/>
      <c r="HG123" s="666"/>
      <c r="HH123" s="666"/>
      <c r="HI123" s="666"/>
      <c r="HJ123" s="666"/>
      <c r="HK123" s="666"/>
      <c r="HL123" s="666"/>
      <c r="HM123" s="666"/>
      <c r="HN123" s="666"/>
      <c r="HO123" s="666"/>
      <c r="HP123" s="666"/>
      <c r="HQ123" s="666"/>
      <c r="HR123" s="666"/>
      <c r="HS123" s="666"/>
      <c r="HT123" s="666"/>
      <c r="HU123" s="666"/>
      <c r="HV123" s="666"/>
      <c r="HW123" s="666"/>
      <c r="HX123" s="666"/>
      <c r="HY123" s="666"/>
      <c r="HZ123" s="666"/>
      <c r="IA123" s="666"/>
      <c r="IB123" s="666"/>
      <c r="IC123" s="666"/>
      <c r="ID123" s="666"/>
      <c r="IE123" s="666"/>
      <c r="IF123" s="666"/>
      <c r="IG123" s="666"/>
      <c r="IH123" s="666"/>
    </row>
    <row r="124" spans="1:242" s="706" customFormat="1" ht="12.75" customHeight="1">
      <c r="A124" s="717"/>
      <c r="B124" s="718"/>
      <c r="C124" s="718" t="s">
        <v>1860</v>
      </c>
      <c r="D124" s="719"/>
      <c r="E124" s="718"/>
      <c r="F124" s="708"/>
      <c r="G124" s="705"/>
      <c r="H124" s="705"/>
      <c r="I124" s="709"/>
      <c r="J124" s="705"/>
      <c r="K124" s="1014"/>
      <c r="L124" s="1014"/>
      <c r="M124" s="1150"/>
      <c r="N124" s="1150"/>
      <c r="O124" s="1150"/>
      <c r="P124" s="1150"/>
      <c r="Q124" s="1150"/>
      <c r="R124" s="1151"/>
      <c r="S124" s="1152"/>
      <c r="T124" s="666"/>
      <c r="U124" s="666"/>
      <c r="V124" s="666"/>
      <c r="W124" s="666"/>
      <c r="X124" s="666"/>
      <c r="Y124" s="666"/>
      <c r="Z124" s="666"/>
      <c r="AA124" s="666"/>
      <c r="AB124" s="666"/>
      <c r="AC124" s="666"/>
      <c r="AD124" s="666"/>
      <c r="AE124" s="666"/>
      <c r="AF124" s="666"/>
      <c r="AG124" s="666"/>
      <c r="AH124" s="666"/>
      <c r="AI124" s="666"/>
      <c r="AJ124" s="666"/>
      <c r="AK124" s="666"/>
      <c r="AL124" s="666"/>
      <c r="AM124" s="666"/>
      <c r="AN124" s="666"/>
      <c r="AO124" s="666"/>
      <c r="AP124" s="666"/>
      <c r="AQ124" s="666"/>
      <c r="AR124" s="666"/>
      <c r="AS124" s="666"/>
      <c r="AT124" s="666"/>
      <c r="AU124" s="666"/>
      <c r="AV124" s="666"/>
      <c r="AW124" s="666"/>
      <c r="AX124" s="666"/>
      <c r="AY124" s="666"/>
      <c r="AZ124" s="666"/>
      <c r="BA124" s="666"/>
      <c r="BB124" s="666"/>
      <c r="BC124" s="666"/>
      <c r="BD124" s="666"/>
      <c r="BE124" s="666"/>
      <c r="BF124" s="666"/>
      <c r="BG124" s="666"/>
      <c r="BH124" s="666"/>
      <c r="BI124" s="666"/>
      <c r="BJ124" s="666"/>
      <c r="BK124" s="666"/>
      <c r="BL124" s="666"/>
      <c r="BM124" s="666"/>
      <c r="BN124" s="666"/>
      <c r="BO124" s="666"/>
      <c r="BP124" s="666"/>
      <c r="BQ124" s="666"/>
      <c r="BR124" s="666"/>
      <c r="BS124" s="666"/>
      <c r="BT124" s="666"/>
      <c r="BU124" s="666"/>
      <c r="BV124" s="666"/>
      <c r="BW124" s="666"/>
      <c r="BX124" s="666"/>
      <c r="BY124" s="666"/>
      <c r="BZ124" s="666"/>
      <c r="CA124" s="666"/>
      <c r="CB124" s="666"/>
      <c r="CC124" s="666"/>
      <c r="CD124" s="666"/>
      <c r="CE124" s="666"/>
      <c r="CF124" s="666"/>
      <c r="CG124" s="666"/>
      <c r="CH124" s="666"/>
      <c r="CI124" s="666"/>
      <c r="CJ124" s="666"/>
      <c r="CK124" s="666"/>
      <c r="CL124" s="666"/>
      <c r="CM124" s="666"/>
      <c r="CN124" s="666"/>
      <c r="CO124" s="666"/>
      <c r="CP124" s="666"/>
      <c r="CQ124" s="666"/>
      <c r="CR124" s="666"/>
      <c r="CS124" s="666"/>
      <c r="CT124" s="666"/>
      <c r="CU124" s="666"/>
      <c r="CV124" s="666"/>
      <c r="CW124" s="666"/>
      <c r="CX124" s="666"/>
      <c r="CY124" s="666"/>
      <c r="CZ124" s="666"/>
      <c r="DA124" s="666"/>
      <c r="DB124" s="666"/>
      <c r="DC124" s="666"/>
      <c r="DD124" s="666"/>
      <c r="DE124" s="666"/>
      <c r="DF124" s="666"/>
      <c r="DG124" s="666"/>
      <c r="DH124" s="666"/>
      <c r="DI124" s="666"/>
      <c r="DJ124" s="666"/>
      <c r="DK124" s="666"/>
      <c r="DL124" s="666"/>
      <c r="DM124" s="666"/>
      <c r="DN124" s="666"/>
      <c r="DO124" s="666"/>
      <c r="DP124" s="666"/>
      <c r="DQ124" s="666"/>
      <c r="DR124" s="666"/>
      <c r="DS124" s="666"/>
      <c r="DT124" s="666"/>
      <c r="DU124" s="666"/>
      <c r="DV124" s="666"/>
      <c r="DW124" s="666"/>
      <c r="DX124" s="666"/>
      <c r="DY124" s="666"/>
      <c r="DZ124" s="666"/>
      <c r="EA124" s="666"/>
      <c r="EB124" s="666"/>
      <c r="EC124" s="666"/>
      <c r="ED124" s="666"/>
      <c r="EE124" s="666"/>
      <c r="EF124" s="666"/>
      <c r="EG124" s="666"/>
      <c r="EH124" s="666"/>
      <c r="EI124" s="666"/>
      <c r="EJ124" s="666"/>
      <c r="EK124" s="666"/>
      <c r="EL124" s="666"/>
      <c r="EM124" s="666"/>
      <c r="EN124" s="666"/>
      <c r="EO124" s="666"/>
      <c r="EP124" s="666"/>
      <c r="EQ124" s="666"/>
      <c r="ER124" s="666"/>
      <c r="ES124" s="666"/>
      <c r="ET124" s="666"/>
      <c r="EU124" s="666"/>
      <c r="EV124" s="666"/>
      <c r="EW124" s="666"/>
      <c r="EX124" s="666"/>
      <c r="EY124" s="666"/>
      <c r="EZ124" s="666"/>
      <c r="FA124" s="666"/>
      <c r="FB124" s="666"/>
      <c r="FC124" s="666"/>
      <c r="FD124" s="666"/>
      <c r="FE124" s="666"/>
      <c r="FF124" s="666"/>
      <c r="FG124" s="666"/>
      <c r="FH124" s="666"/>
      <c r="FI124" s="666"/>
      <c r="FJ124" s="666"/>
      <c r="FK124" s="666"/>
      <c r="FL124" s="666"/>
      <c r="FM124" s="666"/>
      <c r="FN124" s="666"/>
      <c r="FO124" s="666"/>
      <c r="FP124" s="666"/>
      <c r="FQ124" s="666"/>
      <c r="FR124" s="666"/>
      <c r="FS124" s="666"/>
      <c r="FT124" s="666"/>
      <c r="FU124" s="666"/>
      <c r="FV124" s="666"/>
      <c r="FW124" s="666"/>
      <c r="FX124" s="666"/>
      <c r="FY124" s="666"/>
      <c r="FZ124" s="666"/>
      <c r="GA124" s="666"/>
      <c r="GB124" s="666"/>
      <c r="GC124" s="666"/>
      <c r="GD124" s="666"/>
      <c r="GE124" s="666"/>
      <c r="GF124" s="666"/>
      <c r="GG124" s="666"/>
      <c r="GH124" s="666"/>
      <c r="GI124" s="666"/>
      <c r="GJ124" s="666"/>
      <c r="GK124" s="666"/>
      <c r="GL124" s="666"/>
      <c r="GM124" s="666"/>
      <c r="GN124" s="666"/>
      <c r="GO124" s="666"/>
      <c r="GP124" s="666"/>
      <c r="GQ124" s="666"/>
      <c r="GR124" s="666"/>
      <c r="GS124" s="666"/>
      <c r="GT124" s="666"/>
      <c r="GU124" s="666"/>
      <c r="GV124" s="666"/>
      <c r="GW124" s="666"/>
      <c r="GX124" s="666"/>
      <c r="GY124" s="666"/>
      <c r="GZ124" s="666"/>
      <c r="HA124" s="666"/>
      <c r="HB124" s="666"/>
      <c r="HC124" s="666"/>
      <c r="HD124" s="666"/>
      <c r="HE124" s="666"/>
      <c r="HF124" s="666"/>
      <c r="HG124" s="666"/>
      <c r="HH124" s="666"/>
      <c r="HI124" s="666"/>
      <c r="HJ124" s="666"/>
      <c r="HK124" s="666"/>
      <c r="HL124" s="666"/>
      <c r="HM124" s="666"/>
      <c r="HN124" s="666"/>
      <c r="HO124" s="666"/>
      <c r="HP124" s="666"/>
      <c r="HQ124" s="666"/>
      <c r="HR124" s="666"/>
      <c r="HS124" s="666"/>
      <c r="HT124" s="666"/>
      <c r="HU124" s="666"/>
      <c r="HV124" s="666"/>
      <c r="HW124" s="666"/>
      <c r="HX124" s="666"/>
      <c r="HY124" s="666"/>
      <c r="HZ124" s="666"/>
      <c r="IA124" s="666"/>
      <c r="IB124" s="666"/>
      <c r="IC124" s="666"/>
      <c r="ID124" s="666"/>
      <c r="IE124" s="666"/>
      <c r="IF124" s="666"/>
      <c r="IG124" s="666"/>
      <c r="IH124" s="666"/>
    </row>
    <row r="125" spans="1:242" s="734" customFormat="1" ht="12.75" customHeight="1">
      <c r="A125" s="454">
        <v>461031</v>
      </c>
      <c r="B125" s="455" t="s">
        <v>1861</v>
      </c>
      <c r="C125" s="455" t="s">
        <v>1862</v>
      </c>
      <c r="D125" s="738">
        <v>18</v>
      </c>
      <c r="E125" s="455" t="s">
        <v>39</v>
      </c>
      <c r="F125" s="351" t="s">
        <v>1863</v>
      </c>
      <c r="G125" s="740">
        <v>2</v>
      </c>
      <c r="H125" s="740">
        <v>5</v>
      </c>
      <c r="I125" s="741">
        <v>4</v>
      </c>
      <c r="J125" s="740" t="s">
        <v>237</v>
      </c>
      <c r="K125" s="1016"/>
      <c r="L125" s="1016"/>
      <c r="M125" s="1159"/>
      <c r="N125" s="1159"/>
      <c r="O125" s="1159"/>
      <c r="P125" s="1159"/>
      <c r="Q125" s="1159"/>
      <c r="R125" s="1160"/>
      <c r="S125" s="1161"/>
      <c r="T125" s="666"/>
      <c r="U125" s="666"/>
      <c r="V125" s="666"/>
      <c r="W125" s="666"/>
      <c r="X125" s="666"/>
      <c r="Y125" s="666"/>
      <c r="Z125" s="666"/>
      <c r="AA125" s="666"/>
      <c r="AB125" s="666"/>
      <c r="AC125" s="666"/>
      <c r="AD125" s="666"/>
      <c r="AE125" s="666"/>
      <c r="AF125" s="666"/>
      <c r="AG125" s="666"/>
      <c r="AH125" s="666"/>
      <c r="AI125" s="666"/>
      <c r="AJ125" s="666"/>
      <c r="AK125" s="666"/>
      <c r="AL125" s="666"/>
      <c r="AM125" s="666"/>
      <c r="AN125" s="666"/>
      <c r="AO125" s="666"/>
      <c r="AP125" s="666"/>
      <c r="AQ125" s="666"/>
      <c r="AR125" s="666"/>
      <c r="AS125" s="666"/>
      <c r="AT125" s="666"/>
      <c r="AU125" s="666"/>
      <c r="AV125" s="666"/>
      <c r="AW125" s="666"/>
      <c r="AX125" s="666"/>
      <c r="AY125" s="666"/>
      <c r="AZ125" s="666"/>
      <c r="BA125" s="666"/>
      <c r="BB125" s="666"/>
      <c r="BC125" s="666"/>
      <c r="BD125" s="666"/>
      <c r="BE125" s="666"/>
      <c r="BF125" s="666"/>
      <c r="BG125" s="666"/>
      <c r="BH125" s="666"/>
      <c r="BI125" s="666"/>
      <c r="BJ125" s="666"/>
      <c r="BK125" s="666"/>
      <c r="BL125" s="666"/>
      <c r="BM125" s="666"/>
      <c r="BN125" s="666"/>
      <c r="BO125" s="666"/>
      <c r="BP125" s="666"/>
      <c r="BQ125" s="666"/>
      <c r="BR125" s="666"/>
      <c r="BS125" s="666"/>
      <c r="BT125" s="666"/>
      <c r="BU125" s="666"/>
      <c r="BV125" s="666"/>
      <c r="BW125" s="666"/>
      <c r="BX125" s="666"/>
      <c r="BY125" s="666"/>
      <c r="BZ125" s="666"/>
      <c r="CA125" s="666"/>
      <c r="CB125" s="666"/>
      <c r="CC125" s="666"/>
      <c r="CD125" s="666"/>
      <c r="CE125" s="666"/>
      <c r="CF125" s="666"/>
      <c r="CG125" s="666"/>
      <c r="CH125" s="666"/>
      <c r="CI125" s="666"/>
      <c r="CJ125" s="666"/>
      <c r="CK125" s="666"/>
      <c r="CL125" s="666"/>
      <c r="CM125" s="666"/>
      <c r="CN125" s="666"/>
      <c r="CO125" s="666"/>
      <c r="CP125" s="666"/>
      <c r="CQ125" s="666"/>
      <c r="CR125" s="666"/>
      <c r="CS125" s="666"/>
      <c r="CT125" s="666"/>
      <c r="CU125" s="666"/>
      <c r="CV125" s="666"/>
      <c r="CW125" s="666"/>
      <c r="CX125" s="666"/>
      <c r="CY125" s="666"/>
      <c r="CZ125" s="666"/>
      <c r="DA125" s="666"/>
      <c r="DB125" s="666"/>
      <c r="DC125" s="666"/>
      <c r="DD125" s="666"/>
      <c r="DE125" s="666"/>
      <c r="DF125" s="666"/>
      <c r="DG125" s="666"/>
      <c r="DH125" s="666"/>
      <c r="DI125" s="666"/>
      <c r="DJ125" s="666"/>
      <c r="DK125" s="666"/>
      <c r="DL125" s="666"/>
      <c r="DM125" s="666"/>
      <c r="DN125" s="666"/>
      <c r="DO125" s="666"/>
      <c r="DP125" s="666"/>
      <c r="DQ125" s="666"/>
      <c r="DR125" s="666"/>
      <c r="DS125" s="666"/>
      <c r="DT125" s="666"/>
      <c r="DU125" s="666"/>
      <c r="DV125" s="666"/>
      <c r="DW125" s="666"/>
      <c r="DX125" s="666"/>
      <c r="DY125" s="666"/>
      <c r="DZ125" s="666"/>
      <c r="EA125" s="666"/>
      <c r="EB125" s="666"/>
      <c r="EC125" s="666"/>
      <c r="ED125" s="666"/>
      <c r="EE125" s="666"/>
      <c r="EF125" s="666"/>
      <c r="EG125" s="666"/>
      <c r="EH125" s="666"/>
      <c r="EI125" s="666"/>
      <c r="EJ125" s="666"/>
      <c r="EK125" s="666"/>
      <c r="EL125" s="666"/>
      <c r="EM125" s="666"/>
      <c r="EN125" s="666"/>
      <c r="EO125" s="666"/>
      <c r="EP125" s="666"/>
      <c r="EQ125" s="666"/>
      <c r="ER125" s="666"/>
      <c r="ES125" s="666"/>
      <c r="ET125" s="666"/>
      <c r="EU125" s="666"/>
      <c r="EV125" s="666"/>
      <c r="EW125" s="666"/>
      <c r="EX125" s="666"/>
      <c r="EY125" s="666"/>
      <c r="EZ125" s="666"/>
      <c r="FA125" s="666"/>
      <c r="FB125" s="666"/>
      <c r="FC125" s="666"/>
      <c r="FD125" s="666"/>
      <c r="FE125" s="666"/>
      <c r="FF125" s="666"/>
      <c r="FG125" s="666"/>
      <c r="FH125" s="666"/>
      <c r="FI125" s="666"/>
      <c r="FJ125" s="666"/>
      <c r="FK125" s="666"/>
      <c r="FL125" s="666"/>
      <c r="FM125" s="666"/>
      <c r="FN125" s="666"/>
      <c r="FO125" s="666"/>
      <c r="FP125" s="666"/>
      <c r="FQ125" s="666"/>
      <c r="FR125" s="666"/>
      <c r="FS125" s="666"/>
      <c r="FT125" s="666"/>
      <c r="FU125" s="666"/>
      <c r="FV125" s="666"/>
      <c r="FW125" s="666"/>
      <c r="FX125" s="666"/>
      <c r="FY125" s="666"/>
      <c r="FZ125" s="666"/>
      <c r="GA125" s="666"/>
      <c r="GB125" s="666"/>
      <c r="GC125" s="666"/>
      <c r="GD125" s="666"/>
      <c r="GE125" s="666"/>
      <c r="GF125" s="666"/>
      <c r="GG125" s="666"/>
      <c r="GH125" s="666"/>
      <c r="GI125" s="666"/>
      <c r="GJ125" s="666"/>
      <c r="GK125" s="666"/>
      <c r="GL125" s="666"/>
      <c r="GM125" s="666"/>
      <c r="GN125" s="666"/>
      <c r="GO125" s="666"/>
      <c r="GP125" s="666"/>
      <c r="GQ125" s="666"/>
      <c r="GR125" s="666"/>
      <c r="GS125" s="666"/>
      <c r="GT125" s="666"/>
      <c r="GU125" s="666"/>
      <c r="GV125" s="666"/>
      <c r="GW125" s="666"/>
      <c r="GX125" s="666"/>
      <c r="GY125" s="666"/>
      <c r="GZ125" s="666"/>
      <c r="HA125" s="666"/>
      <c r="HB125" s="666"/>
      <c r="HC125" s="666"/>
      <c r="HD125" s="666"/>
      <c r="HE125" s="666"/>
      <c r="HF125" s="666"/>
      <c r="HG125" s="666"/>
      <c r="HH125" s="666"/>
      <c r="HI125" s="666"/>
      <c r="HJ125" s="666"/>
      <c r="HK125" s="666"/>
      <c r="HL125" s="666"/>
      <c r="HM125" s="666"/>
      <c r="HN125" s="666"/>
      <c r="HO125" s="666"/>
      <c r="HP125" s="666"/>
      <c r="HQ125" s="666"/>
      <c r="HR125" s="666"/>
      <c r="HS125" s="666"/>
      <c r="HT125" s="666"/>
      <c r="HU125" s="666"/>
      <c r="HV125" s="666"/>
      <c r="HW125" s="666"/>
      <c r="HX125" s="666"/>
      <c r="HY125" s="666"/>
      <c r="HZ125" s="666"/>
      <c r="IA125" s="666"/>
      <c r="IB125" s="666"/>
      <c r="IC125" s="666"/>
      <c r="ID125" s="666"/>
      <c r="IE125" s="666"/>
      <c r="IF125" s="666"/>
      <c r="IG125" s="666"/>
      <c r="IH125" s="666"/>
    </row>
    <row r="126" spans="1:242" s="706" customFormat="1" ht="12.75" customHeight="1">
      <c r="A126" s="727">
        <v>461040</v>
      </c>
      <c r="B126" s="728" t="s">
        <v>1864</v>
      </c>
      <c r="C126" s="728" t="s">
        <v>1865</v>
      </c>
      <c r="D126" s="730">
        <v>166</v>
      </c>
      <c r="E126" s="728" t="s">
        <v>38</v>
      </c>
      <c r="F126" s="796" t="s">
        <v>147</v>
      </c>
      <c r="G126" s="805">
        <v>3</v>
      </c>
      <c r="H126" s="805">
        <v>3</v>
      </c>
      <c r="I126" s="806">
        <v>3</v>
      </c>
      <c r="J126" s="732" t="s">
        <v>237</v>
      </c>
      <c r="K126" s="1015"/>
      <c r="L126" s="1015"/>
      <c r="M126" s="1156"/>
      <c r="N126" s="1156"/>
      <c r="O126" s="1156"/>
      <c r="P126" s="1156"/>
      <c r="Q126" s="1156"/>
      <c r="R126" s="1157"/>
      <c r="S126" s="1158"/>
      <c r="T126" s="666"/>
      <c r="U126" s="666"/>
      <c r="V126" s="666"/>
      <c r="W126" s="666"/>
      <c r="X126" s="666"/>
      <c r="Y126" s="666"/>
      <c r="Z126" s="666"/>
      <c r="AA126" s="666"/>
      <c r="AB126" s="666"/>
      <c r="AC126" s="666"/>
      <c r="AD126" s="666"/>
      <c r="AE126" s="666"/>
      <c r="AF126" s="666"/>
      <c r="AG126" s="666"/>
      <c r="AH126" s="666"/>
      <c r="AI126" s="666"/>
      <c r="AJ126" s="666"/>
      <c r="AK126" s="666"/>
      <c r="AL126" s="666"/>
      <c r="AM126" s="666"/>
      <c r="AN126" s="666"/>
      <c r="AO126" s="666"/>
      <c r="AP126" s="666"/>
      <c r="AQ126" s="666"/>
      <c r="AR126" s="666"/>
      <c r="AS126" s="666"/>
      <c r="AT126" s="666"/>
      <c r="AU126" s="666"/>
      <c r="AV126" s="666"/>
      <c r="AW126" s="666"/>
      <c r="AX126" s="666"/>
      <c r="AY126" s="666"/>
      <c r="AZ126" s="666"/>
      <c r="BA126" s="666"/>
      <c r="BB126" s="666"/>
      <c r="BC126" s="666"/>
      <c r="BD126" s="666"/>
      <c r="BE126" s="666"/>
      <c r="BF126" s="666"/>
      <c r="BG126" s="666"/>
      <c r="BH126" s="666"/>
      <c r="BI126" s="666"/>
      <c r="BJ126" s="666"/>
      <c r="BK126" s="666"/>
      <c r="BL126" s="666"/>
      <c r="BM126" s="666"/>
      <c r="BN126" s="666"/>
      <c r="BO126" s="666"/>
      <c r="BP126" s="666"/>
      <c r="BQ126" s="666"/>
      <c r="BR126" s="666"/>
      <c r="BS126" s="666"/>
      <c r="BT126" s="666"/>
      <c r="BU126" s="666"/>
      <c r="BV126" s="666"/>
      <c r="BW126" s="666"/>
      <c r="BX126" s="666"/>
      <c r="BY126" s="666"/>
      <c r="BZ126" s="666"/>
      <c r="CA126" s="666"/>
      <c r="CB126" s="666"/>
      <c r="CC126" s="666"/>
      <c r="CD126" s="666"/>
      <c r="CE126" s="666"/>
      <c r="CF126" s="666"/>
      <c r="CG126" s="666"/>
      <c r="CH126" s="666"/>
      <c r="CI126" s="666"/>
      <c r="CJ126" s="666"/>
      <c r="CK126" s="666"/>
      <c r="CL126" s="666"/>
      <c r="CM126" s="666"/>
      <c r="CN126" s="666"/>
      <c r="CO126" s="666"/>
      <c r="CP126" s="666"/>
      <c r="CQ126" s="666"/>
      <c r="CR126" s="666"/>
      <c r="CS126" s="666"/>
      <c r="CT126" s="666"/>
      <c r="CU126" s="666"/>
      <c r="CV126" s="666"/>
      <c r="CW126" s="666"/>
      <c r="CX126" s="666"/>
      <c r="CY126" s="666"/>
      <c r="CZ126" s="666"/>
      <c r="DA126" s="666"/>
      <c r="DB126" s="666"/>
      <c r="DC126" s="666"/>
      <c r="DD126" s="666"/>
      <c r="DE126" s="666"/>
      <c r="DF126" s="666"/>
      <c r="DG126" s="666"/>
      <c r="DH126" s="666"/>
      <c r="DI126" s="666"/>
      <c r="DJ126" s="666"/>
      <c r="DK126" s="666"/>
      <c r="DL126" s="666"/>
      <c r="DM126" s="666"/>
      <c r="DN126" s="666"/>
      <c r="DO126" s="666"/>
      <c r="DP126" s="666"/>
      <c r="DQ126" s="666"/>
      <c r="DR126" s="666"/>
      <c r="DS126" s="666"/>
      <c r="DT126" s="666"/>
      <c r="DU126" s="666"/>
      <c r="DV126" s="666"/>
      <c r="DW126" s="666"/>
      <c r="DX126" s="666"/>
      <c r="DY126" s="666"/>
      <c r="DZ126" s="666"/>
      <c r="EA126" s="666"/>
      <c r="EB126" s="666"/>
      <c r="EC126" s="666"/>
      <c r="ED126" s="666"/>
      <c r="EE126" s="666"/>
      <c r="EF126" s="666"/>
      <c r="EG126" s="666"/>
      <c r="EH126" s="666"/>
      <c r="EI126" s="666"/>
      <c r="EJ126" s="666"/>
      <c r="EK126" s="666"/>
      <c r="EL126" s="666"/>
      <c r="EM126" s="666"/>
      <c r="EN126" s="666"/>
      <c r="EO126" s="666"/>
      <c r="EP126" s="666"/>
      <c r="EQ126" s="666"/>
      <c r="ER126" s="666"/>
      <c r="ES126" s="666"/>
      <c r="ET126" s="666"/>
      <c r="EU126" s="666"/>
      <c r="EV126" s="666"/>
      <c r="EW126" s="666"/>
      <c r="EX126" s="666"/>
      <c r="EY126" s="666"/>
      <c r="EZ126" s="666"/>
      <c r="FA126" s="666"/>
      <c r="FB126" s="666"/>
      <c r="FC126" s="666"/>
      <c r="FD126" s="666"/>
      <c r="FE126" s="666"/>
      <c r="FF126" s="666"/>
      <c r="FG126" s="666"/>
      <c r="FH126" s="666"/>
      <c r="FI126" s="666"/>
      <c r="FJ126" s="666"/>
      <c r="FK126" s="666"/>
      <c r="FL126" s="666"/>
      <c r="FM126" s="666"/>
      <c r="FN126" s="666"/>
      <c r="FO126" s="666"/>
      <c r="FP126" s="666"/>
      <c r="FQ126" s="666"/>
      <c r="FR126" s="666"/>
      <c r="FS126" s="666"/>
      <c r="FT126" s="666"/>
      <c r="FU126" s="666"/>
      <c r="FV126" s="666"/>
      <c r="FW126" s="666"/>
      <c r="FX126" s="666"/>
      <c r="FY126" s="666"/>
      <c r="FZ126" s="666"/>
      <c r="GA126" s="666"/>
      <c r="GB126" s="666"/>
      <c r="GC126" s="666"/>
      <c r="GD126" s="666"/>
      <c r="GE126" s="666"/>
      <c r="GF126" s="666"/>
      <c r="GG126" s="666"/>
      <c r="GH126" s="666"/>
      <c r="GI126" s="666"/>
      <c r="GJ126" s="666"/>
      <c r="GK126" s="666"/>
      <c r="GL126" s="666"/>
      <c r="GM126" s="666"/>
      <c r="GN126" s="666"/>
      <c r="GO126" s="666"/>
      <c r="GP126" s="666"/>
      <c r="GQ126" s="666"/>
      <c r="GR126" s="666"/>
      <c r="GS126" s="666"/>
      <c r="GT126" s="666"/>
      <c r="GU126" s="666"/>
      <c r="GV126" s="666"/>
      <c r="GW126" s="666"/>
      <c r="GX126" s="666"/>
      <c r="GY126" s="666"/>
      <c r="GZ126" s="666"/>
      <c r="HA126" s="666"/>
      <c r="HB126" s="666"/>
      <c r="HC126" s="666"/>
      <c r="HD126" s="666"/>
      <c r="HE126" s="666"/>
      <c r="HF126" s="666"/>
      <c r="HG126" s="666"/>
      <c r="HH126" s="666"/>
      <c r="HI126" s="666"/>
      <c r="HJ126" s="666"/>
      <c r="HK126" s="666"/>
      <c r="HL126" s="666"/>
      <c r="HM126" s="666"/>
      <c r="HN126" s="666"/>
      <c r="HO126" s="666"/>
      <c r="HP126" s="666"/>
      <c r="HQ126" s="666"/>
      <c r="HR126" s="666"/>
      <c r="HS126" s="666"/>
      <c r="HT126" s="666"/>
      <c r="HU126" s="666"/>
      <c r="HV126" s="666"/>
      <c r="HW126" s="666"/>
      <c r="HX126" s="666"/>
      <c r="HY126" s="666"/>
      <c r="HZ126" s="666"/>
      <c r="IA126" s="666"/>
      <c r="IB126" s="666"/>
      <c r="IC126" s="666"/>
      <c r="ID126" s="666"/>
      <c r="IE126" s="666"/>
      <c r="IF126" s="666"/>
      <c r="IG126" s="666"/>
      <c r="IH126" s="666"/>
    </row>
    <row r="127" spans="1:242" s="706" customFormat="1" ht="12.75" customHeight="1">
      <c r="A127" s="717"/>
      <c r="B127" s="718"/>
      <c r="C127" s="807" t="s">
        <v>1866</v>
      </c>
      <c r="D127" s="808"/>
      <c r="E127" s="807"/>
      <c r="F127" s="708"/>
      <c r="G127" s="705"/>
      <c r="H127" s="705"/>
      <c r="I127" s="709"/>
      <c r="J127" s="705"/>
      <c r="K127" s="1014"/>
      <c r="L127" s="1014"/>
      <c r="M127" s="1150"/>
      <c r="N127" s="1150"/>
      <c r="O127" s="1150"/>
      <c r="P127" s="1150"/>
      <c r="Q127" s="1150"/>
      <c r="R127" s="1151"/>
      <c r="S127" s="1152"/>
      <c r="T127" s="666"/>
      <c r="U127" s="666"/>
      <c r="V127" s="666"/>
      <c r="W127" s="666"/>
      <c r="X127" s="666"/>
      <c r="Y127" s="666"/>
      <c r="Z127" s="666"/>
      <c r="AA127" s="666"/>
      <c r="AB127" s="666"/>
      <c r="AC127" s="666"/>
      <c r="AD127" s="666"/>
      <c r="AE127" s="666"/>
      <c r="AF127" s="666"/>
      <c r="AG127" s="666"/>
      <c r="AH127" s="666"/>
      <c r="AI127" s="666"/>
      <c r="AJ127" s="666"/>
      <c r="AK127" s="666"/>
      <c r="AL127" s="666"/>
      <c r="AM127" s="666"/>
      <c r="AN127" s="666"/>
      <c r="AO127" s="666"/>
      <c r="AP127" s="666"/>
      <c r="AQ127" s="666"/>
      <c r="AR127" s="666"/>
      <c r="AS127" s="666"/>
      <c r="AT127" s="666"/>
      <c r="AU127" s="666"/>
      <c r="AV127" s="666"/>
      <c r="AW127" s="666"/>
      <c r="AX127" s="666"/>
      <c r="AY127" s="666"/>
      <c r="AZ127" s="666"/>
      <c r="BA127" s="666"/>
      <c r="BB127" s="666"/>
      <c r="BC127" s="666"/>
      <c r="BD127" s="666"/>
      <c r="BE127" s="666"/>
      <c r="BF127" s="666"/>
      <c r="BG127" s="666"/>
      <c r="BH127" s="666"/>
      <c r="BI127" s="666"/>
      <c r="BJ127" s="666"/>
      <c r="BK127" s="666"/>
      <c r="BL127" s="666"/>
      <c r="BM127" s="666"/>
      <c r="BN127" s="666"/>
      <c r="BO127" s="666"/>
      <c r="BP127" s="666"/>
      <c r="BQ127" s="666"/>
      <c r="BR127" s="666"/>
      <c r="BS127" s="666"/>
      <c r="BT127" s="666"/>
      <c r="BU127" s="666"/>
      <c r="BV127" s="666"/>
      <c r="BW127" s="666"/>
      <c r="BX127" s="666"/>
      <c r="BY127" s="666"/>
      <c r="BZ127" s="666"/>
      <c r="CA127" s="666"/>
      <c r="CB127" s="666"/>
      <c r="CC127" s="666"/>
      <c r="CD127" s="666"/>
      <c r="CE127" s="666"/>
      <c r="CF127" s="666"/>
      <c r="CG127" s="666"/>
      <c r="CH127" s="666"/>
      <c r="CI127" s="666"/>
      <c r="CJ127" s="666"/>
      <c r="CK127" s="666"/>
      <c r="CL127" s="666"/>
      <c r="CM127" s="666"/>
      <c r="CN127" s="666"/>
      <c r="CO127" s="666"/>
      <c r="CP127" s="666"/>
      <c r="CQ127" s="666"/>
      <c r="CR127" s="666"/>
      <c r="CS127" s="666"/>
      <c r="CT127" s="666"/>
      <c r="CU127" s="666"/>
      <c r="CV127" s="666"/>
      <c r="CW127" s="666"/>
      <c r="CX127" s="666"/>
      <c r="CY127" s="666"/>
      <c r="CZ127" s="666"/>
      <c r="DA127" s="666"/>
      <c r="DB127" s="666"/>
      <c r="DC127" s="666"/>
      <c r="DD127" s="666"/>
      <c r="DE127" s="666"/>
      <c r="DF127" s="666"/>
      <c r="DG127" s="666"/>
      <c r="DH127" s="666"/>
      <c r="DI127" s="666"/>
      <c r="DJ127" s="666"/>
      <c r="DK127" s="666"/>
      <c r="DL127" s="666"/>
      <c r="DM127" s="666"/>
      <c r="DN127" s="666"/>
      <c r="DO127" s="666"/>
      <c r="DP127" s="666"/>
      <c r="DQ127" s="666"/>
      <c r="DR127" s="666"/>
      <c r="DS127" s="666"/>
      <c r="DT127" s="666"/>
      <c r="DU127" s="666"/>
      <c r="DV127" s="666"/>
      <c r="DW127" s="666"/>
      <c r="DX127" s="666"/>
      <c r="DY127" s="666"/>
      <c r="DZ127" s="666"/>
      <c r="EA127" s="666"/>
      <c r="EB127" s="666"/>
      <c r="EC127" s="666"/>
      <c r="ED127" s="666"/>
      <c r="EE127" s="666"/>
      <c r="EF127" s="666"/>
      <c r="EG127" s="666"/>
      <c r="EH127" s="666"/>
      <c r="EI127" s="666"/>
      <c r="EJ127" s="666"/>
      <c r="EK127" s="666"/>
      <c r="EL127" s="666"/>
      <c r="EM127" s="666"/>
      <c r="EN127" s="666"/>
      <c r="EO127" s="666"/>
      <c r="EP127" s="666"/>
      <c r="EQ127" s="666"/>
      <c r="ER127" s="666"/>
      <c r="ES127" s="666"/>
      <c r="ET127" s="666"/>
      <c r="EU127" s="666"/>
      <c r="EV127" s="666"/>
      <c r="EW127" s="666"/>
      <c r="EX127" s="666"/>
      <c r="EY127" s="666"/>
      <c r="EZ127" s="666"/>
      <c r="FA127" s="666"/>
      <c r="FB127" s="666"/>
      <c r="FC127" s="666"/>
      <c r="FD127" s="666"/>
      <c r="FE127" s="666"/>
      <c r="FF127" s="666"/>
      <c r="FG127" s="666"/>
      <c r="FH127" s="666"/>
      <c r="FI127" s="666"/>
      <c r="FJ127" s="666"/>
      <c r="FK127" s="666"/>
      <c r="FL127" s="666"/>
      <c r="FM127" s="666"/>
      <c r="FN127" s="666"/>
      <c r="FO127" s="666"/>
      <c r="FP127" s="666"/>
      <c r="FQ127" s="666"/>
      <c r="FR127" s="666"/>
      <c r="FS127" s="666"/>
      <c r="FT127" s="666"/>
      <c r="FU127" s="666"/>
      <c r="FV127" s="666"/>
      <c r="FW127" s="666"/>
      <c r="FX127" s="666"/>
      <c r="FY127" s="666"/>
      <c r="FZ127" s="666"/>
      <c r="GA127" s="666"/>
      <c r="GB127" s="666"/>
      <c r="GC127" s="666"/>
      <c r="GD127" s="666"/>
      <c r="GE127" s="666"/>
      <c r="GF127" s="666"/>
      <c r="GG127" s="666"/>
      <c r="GH127" s="666"/>
      <c r="GI127" s="666"/>
      <c r="GJ127" s="666"/>
      <c r="GK127" s="666"/>
      <c r="GL127" s="666"/>
      <c r="GM127" s="666"/>
      <c r="GN127" s="666"/>
      <c r="GO127" s="666"/>
      <c r="GP127" s="666"/>
      <c r="GQ127" s="666"/>
      <c r="GR127" s="666"/>
      <c r="GS127" s="666"/>
      <c r="GT127" s="666"/>
      <c r="GU127" s="666"/>
      <c r="GV127" s="666"/>
      <c r="GW127" s="666"/>
      <c r="GX127" s="666"/>
      <c r="GY127" s="666"/>
      <c r="GZ127" s="666"/>
      <c r="HA127" s="666"/>
      <c r="HB127" s="666"/>
      <c r="HC127" s="666"/>
      <c r="HD127" s="666"/>
      <c r="HE127" s="666"/>
      <c r="HF127" s="666"/>
      <c r="HG127" s="666"/>
      <c r="HH127" s="666"/>
      <c r="HI127" s="666"/>
      <c r="HJ127" s="666"/>
      <c r="HK127" s="666"/>
      <c r="HL127" s="666"/>
      <c r="HM127" s="666"/>
      <c r="HN127" s="666"/>
      <c r="HO127" s="666"/>
      <c r="HP127" s="666"/>
      <c r="HQ127" s="666"/>
      <c r="HR127" s="666"/>
      <c r="HS127" s="666"/>
      <c r="HT127" s="666"/>
      <c r="HU127" s="666"/>
      <c r="HV127" s="666"/>
      <c r="HW127" s="666"/>
      <c r="HX127" s="666"/>
      <c r="HY127" s="666"/>
      <c r="HZ127" s="666"/>
      <c r="IA127" s="666"/>
      <c r="IB127" s="666"/>
      <c r="IC127" s="666"/>
      <c r="ID127" s="666"/>
      <c r="IE127" s="666"/>
      <c r="IF127" s="666"/>
      <c r="IG127" s="666"/>
      <c r="IH127" s="666"/>
    </row>
    <row r="128" spans="1:242" s="706" customFormat="1" ht="12.75" customHeight="1">
      <c r="A128" s="809"/>
      <c r="B128" s="807"/>
      <c r="C128" s="718" t="s">
        <v>1867</v>
      </c>
      <c r="D128" s="808"/>
      <c r="E128" s="807"/>
      <c r="F128" s="708"/>
      <c r="G128" s="705"/>
      <c r="H128" s="705"/>
      <c r="I128" s="709"/>
      <c r="J128" s="705"/>
      <c r="K128" s="1014"/>
      <c r="L128" s="1014"/>
      <c r="M128" s="1150"/>
      <c r="N128" s="1150"/>
      <c r="O128" s="1150"/>
      <c r="P128" s="1150"/>
      <c r="Q128" s="1150"/>
      <c r="R128" s="1151"/>
      <c r="S128" s="1152"/>
      <c r="T128" s="666"/>
      <c r="U128" s="666"/>
      <c r="V128" s="666"/>
      <c r="W128" s="666"/>
      <c r="X128" s="666"/>
      <c r="Y128" s="666"/>
      <c r="Z128" s="666"/>
      <c r="AA128" s="666"/>
      <c r="AB128" s="666"/>
      <c r="AC128" s="666"/>
      <c r="AD128" s="666"/>
      <c r="AE128" s="666"/>
      <c r="AF128" s="666"/>
      <c r="AG128" s="666"/>
      <c r="AH128" s="666"/>
      <c r="AI128" s="666"/>
      <c r="AJ128" s="666"/>
      <c r="AK128" s="666"/>
      <c r="AL128" s="666"/>
      <c r="AM128" s="666"/>
      <c r="AN128" s="666"/>
      <c r="AO128" s="666"/>
      <c r="AP128" s="666"/>
      <c r="AQ128" s="666"/>
      <c r="AR128" s="666"/>
      <c r="AS128" s="666"/>
      <c r="AT128" s="666"/>
      <c r="AU128" s="666"/>
      <c r="AV128" s="666"/>
      <c r="AW128" s="666"/>
      <c r="AX128" s="666"/>
      <c r="AY128" s="666"/>
      <c r="AZ128" s="666"/>
      <c r="BA128" s="666"/>
      <c r="BB128" s="666"/>
      <c r="BC128" s="666"/>
      <c r="BD128" s="666"/>
      <c r="BE128" s="666"/>
      <c r="BF128" s="666"/>
      <c r="BG128" s="666"/>
      <c r="BH128" s="666"/>
      <c r="BI128" s="666"/>
      <c r="BJ128" s="666"/>
      <c r="BK128" s="666"/>
      <c r="BL128" s="666"/>
      <c r="BM128" s="666"/>
      <c r="BN128" s="666"/>
      <c r="BO128" s="666"/>
      <c r="BP128" s="666"/>
      <c r="BQ128" s="666"/>
      <c r="BR128" s="666"/>
      <c r="BS128" s="666"/>
      <c r="BT128" s="666"/>
      <c r="BU128" s="666"/>
      <c r="BV128" s="666"/>
      <c r="BW128" s="666"/>
      <c r="BX128" s="666"/>
      <c r="BY128" s="666"/>
      <c r="BZ128" s="666"/>
      <c r="CA128" s="666"/>
      <c r="CB128" s="666"/>
      <c r="CC128" s="666"/>
      <c r="CD128" s="666"/>
      <c r="CE128" s="666"/>
      <c r="CF128" s="666"/>
      <c r="CG128" s="666"/>
      <c r="CH128" s="666"/>
      <c r="CI128" s="666"/>
      <c r="CJ128" s="666"/>
      <c r="CK128" s="666"/>
      <c r="CL128" s="666"/>
      <c r="CM128" s="666"/>
      <c r="CN128" s="666"/>
      <c r="CO128" s="666"/>
      <c r="CP128" s="666"/>
      <c r="CQ128" s="666"/>
      <c r="CR128" s="666"/>
      <c r="CS128" s="666"/>
      <c r="CT128" s="666"/>
      <c r="CU128" s="666"/>
      <c r="CV128" s="666"/>
      <c r="CW128" s="666"/>
      <c r="CX128" s="666"/>
      <c r="CY128" s="666"/>
      <c r="CZ128" s="666"/>
      <c r="DA128" s="666"/>
      <c r="DB128" s="666"/>
      <c r="DC128" s="666"/>
      <c r="DD128" s="666"/>
      <c r="DE128" s="666"/>
      <c r="DF128" s="666"/>
      <c r="DG128" s="666"/>
      <c r="DH128" s="666"/>
      <c r="DI128" s="666"/>
      <c r="DJ128" s="666"/>
      <c r="DK128" s="666"/>
      <c r="DL128" s="666"/>
      <c r="DM128" s="666"/>
      <c r="DN128" s="666"/>
      <c r="DO128" s="666"/>
      <c r="DP128" s="666"/>
      <c r="DQ128" s="666"/>
      <c r="DR128" s="666"/>
      <c r="DS128" s="666"/>
      <c r="DT128" s="666"/>
      <c r="DU128" s="666"/>
      <c r="DV128" s="666"/>
      <c r="DW128" s="666"/>
      <c r="DX128" s="666"/>
      <c r="DY128" s="666"/>
      <c r="DZ128" s="666"/>
      <c r="EA128" s="666"/>
      <c r="EB128" s="666"/>
      <c r="EC128" s="666"/>
      <c r="ED128" s="666"/>
      <c r="EE128" s="666"/>
      <c r="EF128" s="666"/>
      <c r="EG128" s="666"/>
      <c r="EH128" s="666"/>
      <c r="EI128" s="666"/>
      <c r="EJ128" s="666"/>
      <c r="EK128" s="666"/>
      <c r="EL128" s="666"/>
      <c r="EM128" s="666"/>
      <c r="EN128" s="666"/>
      <c r="EO128" s="666"/>
      <c r="EP128" s="666"/>
      <c r="EQ128" s="666"/>
      <c r="ER128" s="666"/>
      <c r="ES128" s="666"/>
      <c r="ET128" s="666"/>
      <c r="EU128" s="666"/>
      <c r="EV128" s="666"/>
      <c r="EW128" s="666"/>
      <c r="EX128" s="666"/>
      <c r="EY128" s="666"/>
      <c r="EZ128" s="666"/>
      <c r="FA128" s="666"/>
      <c r="FB128" s="666"/>
      <c r="FC128" s="666"/>
      <c r="FD128" s="666"/>
      <c r="FE128" s="666"/>
      <c r="FF128" s="666"/>
      <c r="FG128" s="666"/>
      <c r="FH128" s="666"/>
      <c r="FI128" s="666"/>
      <c r="FJ128" s="666"/>
      <c r="FK128" s="666"/>
      <c r="FL128" s="666"/>
      <c r="FM128" s="666"/>
      <c r="FN128" s="666"/>
      <c r="FO128" s="666"/>
      <c r="FP128" s="666"/>
      <c r="FQ128" s="666"/>
      <c r="FR128" s="666"/>
      <c r="FS128" s="666"/>
      <c r="FT128" s="666"/>
      <c r="FU128" s="666"/>
      <c r="FV128" s="666"/>
      <c r="FW128" s="666"/>
      <c r="FX128" s="666"/>
      <c r="FY128" s="666"/>
      <c r="FZ128" s="666"/>
      <c r="GA128" s="666"/>
      <c r="GB128" s="666"/>
      <c r="GC128" s="666"/>
      <c r="GD128" s="666"/>
      <c r="GE128" s="666"/>
      <c r="GF128" s="666"/>
      <c r="GG128" s="666"/>
      <c r="GH128" s="666"/>
      <c r="GI128" s="666"/>
      <c r="GJ128" s="666"/>
      <c r="GK128" s="666"/>
      <c r="GL128" s="666"/>
      <c r="GM128" s="666"/>
      <c r="GN128" s="666"/>
      <c r="GO128" s="666"/>
      <c r="GP128" s="666"/>
      <c r="GQ128" s="666"/>
      <c r="GR128" s="666"/>
      <c r="GS128" s="666"/>
      <c r="GT128" s="666"/>
      <c r="GU128" s="666"/>
      <c r="GV128" s="666"/>
      <c r="GW128" s="666"/>
      <c r="GX128" s="666"/>
      <c r="GY128" s="666"/>
      <c r="GZ128" s="666"/>
      <c r="HA128" s="666"/>
      <c r="HB128" s="666"/>
      <c r="HC128" s="666"/>
      <c r="HD128" s="666"/>
      <c r="HE128" s="666"/>
      <c r="HF128" s="666"/>
      <c r="HG128" s="666"/>
      <c r="HH128" s="666"/>
      <c r="HI128" s="666"/>
      <c r="HJ128" s="666"/>
      <c r="HK128" s="666"/>
      <c r="HL128" s="666"/>
      <c r="HM128" s="666"/>
      <c r="HN128" s="666"/>
      <c r="HO128" s="666"/>
      <c r="HP128" s="666"/>
      <c r="HQ128" s="666"/>
      <c r="HR128" s="666"/>
      <c r="HS128" s="666"/>
      <c r="HT128" s="666"/>
      <c r="HU128" s="666"/>
      <c r="HV128" s="666"/>
      <c r="HW128" s="666"/>
      <c r="HX128" s="666"/>
      <c r="HY128" s="666"/>
      <c r="HZ128" s="666"/>
      <c r="IA128" s="666"/>
      <c r="IB128" s="666"/>
      <c r="IC128" s="666"/>
      <c r="ID128" s="666"/>
      <c r="IE128" s="666"/>
      <c r="IF128" s="666"/>
      <c r="IG128" s="666"/>
      <c r="IH128" s="666"/>
    </row>
    <row r="129" spans="1:242" s="706" customFormat="1" ht="12.75" customHeight="1">
      <c r="A129" s="809"/>
      <c r="B129" s="807"/>
      <c r="C129" s="807" t="s">
        <v>1868</v>
      </c>
      <c r="D129" s="808"/>
      <c r="E129" s="807"/>
      <c r="F129" s="708"/>
      <c r="G129" s="705"/>
      <c r="H129" s="705"/>
      <c r="I129" s="709"/>
      <c r="J129" s="705"/>
      <c r="K129" s="1014"/>
      <c r="L129" s="1014"/>
      <c r="M129" s="1150"/>
      <c r="N129" s="1150"/>
      <c r="O129" s="1150"/>
      <c r="P129" s="1150"/>
      <c r="Q129" s="1150"/>
      <c r="R129" s="1151"/>
      <c r="S129" s="1152"/>
      <c r="T129" s="666"/>
      <c r="U129" s="666"/>
      <c r="V129" s="666"/>
      <c r="W129" s="666"/>
      <c r="X129" s="666"/>
      <c r="Y129" s="666"/>
      <c r="Z129" s="666"/>
      <c r="AA129" s="666"/>
      <c r="AB129" s="666"/>
      <c r="AC129" s="666"/>
      <c r="AD129" s="666"/>
      <c r="AE129" s="666"/>
      <c r="AF129" s="666"/>
      <c r="AG129" s="666"/>
      <c r="AH129" s="666"/>
      <c r="AI129" s="666"/>
      <c r="AJ129" s="666"/>
      <c r="AK129" s="666"/>
      <c r="AL129" s="666"/>
      <c r="AM129" s="666"/>
      <c r="AN129" s="666"/>
      <c r="AO129" s="666"/>
      <c r="AP129" s="666"/>
      <c r="AQ129" s="666"/>
      <c r="AR129" s="666"/>
      <c r="AS129" s="666"/>
      <c r="AT129" s="666"/>
      <c r="AU129" s="666"/>
      <c r="AV129" s="666"/>
      <c r="AW129" s="666"/>
      <c r="AX129" s="666"/>
      <c r="AY129" s="666"/>
      <c r="AZ129" s="666"/>
      <c r="BA129" s="666"/>
      <c r="BB129" s="666"/>
      <c r="BC129" s="666"/>
      <c r="BD129" s="666"/>
      <c r="BE129" s="666"/>
      <c r="BF129" s="666"/>
      <c r="BG129" s="666"/>
      <c r="BH129" s="666"/>
      <c r="BI129" s="666"/>
      <c r="BJ129" s="666"/>
      <c r="BK129" s="666"/>
      <c r="BL129" s="666"/>
      <c r="BM129" s="666"/>
      <c r="BN129" s="666"/>
      <c r="BO129" s="666"/>
      <c r="BP129" s="666"/>
      <c r="BQ129" s="666"/>
      <c r="BR129" s="666"/>
      <c r="BS129" s="666"/>
      <c r="BT129" s="666"/>
      <c r="BU129" s="666"/>
      <c r="BV129" s="666"/>
      <c r="BW129" s="666"/>
      <c r="BX129" s="666"/>
      <c r="BY129" s="666"/>
      <c r="BZ129" s="666"/>
      <c r="CA129" s="666"/>
      <c r="CB129" s="666"/>
      <c r="CC129" s="666"/>
      <c r="CD129" s="666"/>
      <c r="CE129" s="666"/>
      <c r="CF129" s="666"/>
      <c r="CG129" s="666"/>
      <c r="CH129" s="666"/>
      <c r="CI129" s="666"/>
      <c r="CJ129" s="666"/>
      <c r="CK129" s="666"/>
      <c r="CL129" s="666"/>
      <c r="CM129" s="666"/>
      <c r="CN129" s="666"/>
      <c r="CO129" s="666"/>
      <c r="CP129" s="666"/>
      <c r="CQ129" s="666"/>
      <c r="CR129" s="666"/>
      <c r="CS129" s="666"/>
      <c r="CT129" s="666"/>
      <c r="CU129" s="666"/>
      <c r="CV129" s="666"/>
      <c r="CW129" s="666"/>
      <c r="CX129" s="666"/>
      <c r="CY129" s="666"/>
      <c r="CZ129" s="666"/>
      <c r="DA129" s="666"/>
      <c r="DB129" s="666"/>
      <c r="DC129" s="666"/>
      <c r="DD129" s="666"/>
      <c r="DE129" s="666"/>
      <c r="DF129" s="666"/>
      <c r="DG129" s="666"/>
      <c r="DH129" s="666"/>
      <c r="DI129" s="666"/>
      <c r="DJ129" s="666"/>
      <c r="DK129" s="666"/>
      <c r="DL129" s="666"/>
      <c r="DM129" s="666"/>
      <c r="DN129" s="666"/>
      <c r="DO129" s="666"/>
      <c r="DP129" s="666"/>
      <c r="DQ129" s="666"/>
      <c r="DR129" s="666"/>
      <c r="DS129" s="666"/>
      <c r="DT129" s="666"/>
      <c r="DU129" s="666"/>
      <c r="DV129" s="666"/>
      <c r="DW129" s="666"/>
      <c r="DX129" s="666"/>
      <c r="DY129" s="666"/>
      <c r="DZ129" s="666"/>
      <c r="EA129" s="666"/>
      <c r="EB129" s="666"/>
      <c r="EC129" s="666"/>
      <c r="ED129" s="666"/>
      <c r="EE129" s="666"/>
      <c r="EF129" s="666"/>
      <c r="EG129" s="666"/>
      <c r="EH129" s="666"/>
      <c r="EI129" s="666"/>
      <c r="EJ129" s="666"/>
      <c r="EK129" s="666"/>
      <c r="EL129" s="666"/>
      <c r="EM129" s="666"/>
      <c r="EN129" s="666"/>
      <c r="EO129" s="666"/>
      <c r="EP129" s="666"/>
      <c r="EQ129" s="666"/>
      <c r="ER129" s="666"/>
      <c r="ES129" s="666"/>
      <c r="ET129" s="666"/>
      <c r="EU129" s="666"/>
      <c r="EV129" s="666"/>
      <c r="EW129" s="666"/>
      <c r="EX129" s="666"/>
      <c r="EY129" s="666"/>
      <c r="EZ129" s="666"/>
      <c r="FA129" s="666"/>
      <c r="FB129" s="666"/>
      <c r="FC129" s="666"/>
      <c r="FD129" s="666"/>
      <c r="FE129" s="666"/>
      <c r="FF129" s="666"/>
      <c r="FG129" s="666"/>
      <c r="FH129" s="666"/>
      <c r="FI129" s="666"/>
      <c r="FJ129" s="666"/>
      <c r="FK129" s="666"/>
      <c r="FL129" s="666"/>
      <c r="FM129" s="666"/>
      <c r="FN129" s="666"/>
      <c r="FO129" s="666"/>
      <c r="FP129" s="666"/>
      <c r="FQ129" s="666"/>
      <c r="FR129" s="666"/>
      <c r="FS129" s="666"/>
      <c r="FT129" s="666"/>
      <c r="FU129" s="666"/>
      <c r="FV129" s="666"/>
      <c r="FW129" s="666"/>
      <c r="FX129" s="666"/>
      <c r="FY129" s="666"/>
      <c r="FZ129" s="666"/>
      <c r="GA129" s="666"/>
      <c r="GB129" s="666"/>
      <c r="GC129" s="666"/>
      <c r="GD129" s="666"/>
      <c r="GE129" s="666"/>
      <c r="GF129" s="666"/>
      <c r="GG129" s="666"/>
      <c r="GH129" s="666"/>
      <c r="GI129" s="666"/>
      <c r="GJ129" s="666"/>
      <c r="GK129" s="666"/>
      <c r="GL129" s="666"/>
      <c r="GM129" s="666"/>
      <c r="GN129" s="666"/>
      <c r="GO129" s="666"/>
      <c r="GP129" s="666"/>
      <c r="GQ129" s="666"/>
      <c r="GR129" s="666"/>
      <c r="GS129" s="666"/>
      <c r="GT129" s="666"/>
      <c r="GU129" s="666"/>
      <c r="GV129" s="666"/>
      <c r="GW129" s="666"/>
      <c r="GX129" s="666"/>
      <c r="GY129" s="666"/>
      <c r="GZ129" s="666"/>
      <c r="HA129" s="666"/>
      <c r="HB129" s="666"/>
      <c r="HC129" s="666"/>
      <c r="HD129" s="666"/>
      <c r="HE129" s="666"/>
      <c r="HF129" s="666"/>
      <c r="HG129" s="666"/>
      <c r="HH129" s="666"/>
      <c r="HI129" s="666"/>
      <c r="HJ129" s="666"/>
      <c r="HK129" s="666"/>
      <c r="HL129" s="666"/>
      <c r="HM129" s="666"/>
      <c r="HN129" s="666"/>
      <c r="HO129" s="666"/>
      <c r="HP129" s="666"/>
      <c r="HQ129" s="666"/>
      <c r="HR129" s="666"/>
      <c r="HS129" s="666"/>
      <c r="HT129" s="666"/>
      <c r="HU129" s="666"/>
      <c r="HV129" s="666"/>
      <c r="HW129" s="666"/>
      <c r="HX129" s="666"/>
      <c r="HY129" s="666"/>
      <c r="HZ129" s="666"/>
      <c r="IA129" s="666"/>
      <c r="IB129" s="666"/>
      <c r="IC129" s="666"/>
      <c r="ID129" s="666"/>
      <c r="IE129" s="666"/>
      <c r="IF129" s="666"/>
      <c r="IG129" s="666"/>
      <c r="IH129" s="666"/>
    </row>
    <row r="130" spans="1:242" s="771" customFormat="1" ht="12.75" customHeight="1">
      <c r="A130" s="809"/>
      <c r="B130" s="807"/>
      <c r="C130" s="807" t="s">
        <v>1869</v>
      </c>
      <c r="D130" s="808"/>
      <c r="E130" s="807"/>
      <c r="F130" s="708"/>
      <c r="G130" s="705"/>
      <c r="H130" s="705"/>
      <c r="I130" s="709"/>
      <c r="J130" s="705"/>
      <c r="K130" s="1014"/>
      <c r="L130" s="1014"/>
      <c r="M130" s="1150"/>
      <c r="N130" s="1150"/>
      <c r="O130" s="1150"/>
      <c r="P130" s="1150"/>
      <c r="Q130" s="1150"/>
      <c r="R130" s="1151"/>
      <c r="S130" s="1152"/>
      <c r="T130" s="666"/>
      <c r="U130" s="666"/>
      <c r="V130" s="666"/>
      <c r="W130" s="666"/>
      <c r="X130" s="666"/>
      <c r="Y130" s="666"/>
      <c r="Z130" s="666"/>
      <c r="AA130" s="666"/>
      <c r="AB130" s="666"/>
      <c r="AC130" s="666"/>
      <c r="AD130" s="666"/>
      <c r="AE130" s="666"/>
      <c r="AF130" s="666"/>
      <c r="AG130" s="666"/>
      <c r="AH130" s="666"/>
      <c r="AI130" s="666"/>
      <c r="AJ130" s="666"/>
      <c r="AK130" s="666"/>
      <c r="AL130" s="666"/>
      <c r="AM130" s="666"/>
      <c r="AN130" s="666"/>
      <c r="AO130" s="666"/>
      <c r="AP130" s="666"/>
      <c r="AQ130" s="666"/>
      <c r="AR130" s="666"/>
      <c r="AS130" s="666"/>
      <c r="AT130" s="666"/>
      <c r="AU130" s="666"/>
      <c r="AV130" s="666"/>
      <c r="AW130" s="666"/>
      <c r="AX130" s="666"/>
      <c r="AY130" s="666"/>
      <c r="AZ130" s="666"/>
      <c r="BA130" s="666"/>
      <c r="BB130" s="666"/>
      <c r="BC130" s="666"/>
      <c r="BD130" s="666"/>
      <c r="BE130" s="666"/>
      <c r="BF130" s="666"/>
      <c r="BG130" s="666"/>
      <c r="BH130" s="666"/>
      <c r="BI130" s="666"/>
      <c r="BJ130" s="666"/>
      <c r="BK130" s="666"/>
      <c r="BL130" s="666"/>
      <c r="BM130" s="666"/>
      <c r="BN130" s="666"/>
      <c r="BO130" s="666"/>
      <c r="BP130" s="666"/>
      <c r="BQ130" s="666"/>
      <c r="BR130" s="666"/>
      <c r="BS130" s="666"/>
      <c r="BT130" s="666"/>
      <c r="BU130" s="666"/>
      <c r="BV130" s="666"/>
      <c r="BW130" s="666"/>
      <c r="BX130" s="666"/>
      <c r="BY130" s="666"/>
      <c r="BZ130" s="666"/>
      <c r="CA130" s="666"/>
      <c r="CB130" s="666"/>
      <c r="CC130" s="666"/>
      <c r="CD130" s="666"/>
      <c r="CE130" s="666"/>
      <c r="CF130" s="666"/>
      <c r="CG130" s="666"/>
      <c r="CH130" s="666"/>
      <c r="CI130" s="666"/>
      <c r="CJ130" s="666"/>
      <c r="CK130" s="666"/>
      <c r="CL130" s="666"/>
      <c r="CM130" s="666"/>
      <c r="CN130" s="666"/>
      <c r="CO130" s="666"/>
      <c r="CP130" s="666"/>
      <c r="CQ130" s="666"/>
      <c r="CR130" s="666"/>
      <c r="CS130" s="666"/>
      <c r="CT130" s="666"/>
      <c r="CU130" s="666"/>
      <c r="CV130" s="666"/>
      <c r="CW130" s="666"/>
      <c r="CX130" s="666"/>
      <c r="CY130" s="666"/>
      <c r="CZ130" s="666"/>
      <c r="DA130" s="666"/>
      <c r="DB130" s="666"/>
      <c r="DC130" s="666"/>
      <c r="DD130" s="666"/>
      <c r="DE130" s="666"/>
      <c r="DF130" s="666"/>
      <c r="DG130" s="666"/>
      <c r="DH130" s="666"/>
      <c r="DI130" s="666"/>
      <c r="DJ130" s="666"/>
      <c r="DK130" s="666"/>
      <c r="DL130" s="666"/>
      <c r="DM130" s="666"/>
      <c r="DN130" s="666"/>
      <c r="DO130" s="666"/>
      <c r="DP130" s="666"/>
      <c r="DQ130" s="666"/>
      <c r="DR130" s="666"/>
      <c r="DS130" s="666"/>
      <c r="DT130" s="666"/>
      <c r="DU130" s="666"/>
      <c r="DV130" s="666"/>
      <c r="DW130" s="666"/>
      <c r="DX130" s="666"/>
      <c r="DY130" s="666"/>
      <c r="DZ130" s="666"/>
      <c r="EA130" s="666"/>
      <c r="EB130" s="666"/>
      <c r="EC130" s="666"/>
      <c r="ED130" s="666"/>
      <c r="EE130" s="666"/>
      <c r="EF130" s="666"/>
      <c r="EG130" s="666"/>
      <c r="EH130" s="666"/>
      <c r="EI130" s="666"/>
      <c r="EJ130" s="666"/>
      <c r="EK130" s="666"/>
      <c r="EL130" s="666"/>
      <c r="EM130" s="666"/>
      <c r="EN130" s="666"/>
      <c r="EO130" s="666"/>
      <c r="EP130" s="666"/>
      <c r="EQ130" s="666"/>
      <c r="ER130" s="666"/>
      <c r="ES130" s="666"/>
      <c r="ET130" s="666"/>
      <c r="EU130" s="666"/>
      <c r="EV130" s="666"/>
      <c r="EW130" s="666"/>
      <c r="EX130" s="666"/>
      <c r="EY130" s="666"/>
      <c r="EZ130" s="666"/>
      <c r="FA130" s="666"/>
      <c r="FB130" s="666"/>
      <c r="FC130" s="666"/>
      <c r="FD130" s="666"/>
      <c r="FE130" s="666"/>
      <c r="FF130" s="666"/>
      <c r="FG130" s="666"/>
      <c r="FH130" s="666"/>
      <c r="FI130" s="666"/>
      <c r="FJ130" s="666"/>
      <c r="FK130" s="666"/>
      <c r="FL130" s="666"/>
      <c r="FM130" s="666"/>
      <c r="FN130" s="666"/>
      <c r="FO130" s="666"/>
      <c r="FP130" s="666"/>
      <c r="FQ130" s="666"/>
      <c r="FR130" s="666"/>
      <c r="FS130" s="666"/>
      <c r="FT130" s="666"/>
      <c r="FU130" s="666"/>
      <c r="FV130" s="666"/>
      <c r="FW130" s="666"/>
      <c r="FX130" s="666"/>
      <c r="FY130" s="666"/>
      <c r="FZ130" s="666"/>
      <c r="GA130" s="666"/>
      <c r="GB130" s="666"/>
      <c r="GC130" s="666"/>
      <c r="GD130" s="666"/>
      <c r="GE130" s="666"/>
      <c r="GF130" s="666"/>
      <c r="GG130" s="666"/>
      <c r="GH130" s="666"/>
      <c r="GI130" s="666"/>
      <c r="GJ130" s="666"/>
      <c r="GK130" s="666"/>
      <c r="GL130" s="666"/>
      <c r="GM130" s="666"/>
      <c r="GN130" s="666"/>
      <c r="GO130" s="666"/>
      <c r="GP130" s="666"/>
      <c r="GQ130" s="666"/>
      <c r="GR130" s="666"/>
      <c r="GS130" s="666"/>
      <c r="GT130" s="666"/>
      <c r="GU130" s="666"/>
      <c r="GV130" s="666"/>
      <c r="GW130" s="666"/>
      <c r="GX130" s="666"/>
      <c r="GY130" s="666"/>
      <c r="GZ130" s="666"/>
      <c r="HA130" s="666"/>
      <c r="HB130" s="666"/>
      <c r="HC130" s="666"/>
      <c r="HD130" s="666"/>
      <c r="HE130" s="666"/>
      <c r="HF130" s="666"/>
      <c r="HG130" s="666"/>
      <c r="HH130" s="666"/>
      <c r="HI130" s="666"/>
      <c r="HJ130" s="666"/>
      <c r="HK130" s="666"/>
      <c r="HL130" s="666"/>
      <c r="HM130" s="666"/>
      <c r="HN130" s="666"/>
      <c r="HO130" s="666"/>
      <c r="HP130" s="666"/>
      <c r="HQ130" s="666"/>
      <c r="HR130" s="666"/>
      <c r="HS130" s="666"/>
      <c r="HT130" s="666"/>
      <c r="HU130" s="666"/>
      <c r="HV130" s="666"/>
      <c r="HW130" s="666"/>
      <c r="HX130" s="666"/>
      <c r="HY130" s="666"/>
      <c r="HZ130" s="666"/>
      <c r="IA130" s="666"/>
      <c r="IB130" s="666"/>
      <c r="IC130" s="666"/>
      <c r="ID130" s="666"/>
      <c r="IE130" s="666"/>
      <c r="IF130" s="666"/>
      <c r="IG130" s="666"/>
      <c r="IH130" s="666"/>
    </row>
    <row r="131" spans="1:242" s="706" customFormat="1" ht="12.75" customHeight="1">
      <c r="A131" s="810">
        <v>461041</v>
      </c>
      <c r="B131" s="811" t="s">
        <v>1870</v>
      </c>
      <c r="C131" s="811" t="s">
        <v>1871</v>
      </c>
      <c r="D131" s="738">
        <v>6136</v>
      </c>
      <c r="E131" s="455" t="s">
        <v>39</v>
      </c>
      <c r="F131" s="751" t="s">
        <v>1872</v>
      </c>
      <c r="G131" s="752">
        <v>3</v>
      </c>
      <c r="H131" s="752">
        <v>3</v>
      </c>
      <c r="I131" s="753">
        <v>3</v>
      </c>
      <c r="J131" s="740" t="s">
        <v>237</v>
      </c>
      <c r="K131" s="1016"/>
      <c r="L131" s="1016"/>
      <c r="M131" s="1159"/>
      <c r="N131" s="1159"/>
      <c r="O131" s="1159"/>
      <c r="P131" s="1159"/>
      <c r="Q131" s="1159"/>
      <c r="R131" s="1160"/>
      <c r="S131" s="1161"/>
      <c r="T131" s="666"/>
      <c r="U131" s="666"/>
      <c r="V131" s="666"/>
      <c r="W131" s="666"/>
      <c r="X131" s="666"/>
      <c r="Y131" s="666"/>
      <c r="Z131" s="666"/>
      <c r="AA131" s="666"/>
      <c r="AB131" s="666"/>
      <c r="AC131" s="666"/>
      <c r="AD131" s="666"/>
      <c r="AE131" s="666"/>
      <c r="AF131" s="666"/>
      <c r="AG131" s="666"/>
      <c r="AH131" s="666"/>
      <c r="AI131" s="666"/>
      <c r="AJ131" s="666"/>
      <c r="AK131" s="666"/>
      <c r="AL131" s="666"/>
      <c r="AM131" s="666"/>
      <c r="AN131" s="666"/>
      <c r="AO131" s="666"/>
      <c r="AP131" s="666"/>
      <c r="AQ131" s="666"/>
      <c r="AR131" s="666"/>
      <c r="AS131" s="666"/>
      <c r="AT131" s="666"/>
      <c r="AU131" s="666"/>
      <c r="AV131" s="666"/>
      <c r="AW131" s="666"/>
      <c r="AX131" s="666"/>
      <c r="AY131" s="666"/>
      <c r="AZ131" s="666"/>
      <c r="BA131" s="666"/>
      <c r="BB131" s="666"/>
      <c r="BC131" s="666"/>
      <c r="BD131" s="666"/>
      <c r="BE131" s="666"/>
      <c r="BF131" s="666"/>
      <c r="BG131" s="666"/>
      <c r="BH131" s="666"/>
      <c r="BI131" s="666"/>
      <c r="BJ131" s="666"/>
      <c r="BK131" s="666"/>
      <c r="BL131" s="666"/>
      <c r="BM131" s="666"/>
      <c r="BN131" s="666"/>
      <c r="BO131" s="666"/>
      <c r="BP131" s="666"/>
      <c r="BQ131" s="666"/>
      <c r="BR131" s="666"/>
      <c r="BS131" s="666"/>
      <c r="BT131" s="666"/>
      <c r="BU131" s="666"/>
      <c r="BV131" s="666"/>
      <c r="BW131" s="666"/>
      <c r="BX131" s="666"/>
      <c r="BY131" s="666"/>
      <c r="BZ131" s="666"/>
      <c r="CA131" s="666"/>
      <c r="CB131" s="666"/>
      <c r="CC131" s="666"/>
      <c r="CD131" s="666"/>
      <c r="CE131" s="666"/>
      <c r="CF131" s="666"/>
      <c r="CG131" s="666"/>
      <c r="CH131" s="666"/>
      <c r="CI131" s="666"/>
      <c r="CJ131" s="666"/>
      <c r="CK131" s="666"/>
      <c r="CL131" s="666"/>
      <c r="CM131" s="666"/>
      <c r="CN131" s="666"/>
      <c r="CO131" s="666"/>
      <c r="CP131" s="666"/>
      <c r="CQ131" s="666"/>
      <c r="CR131" s="666"/>
      <c r="CS131" s="666"/>
      <c r="CT131" s="666"/>
      <c r="CU131" s="666"/>
      <c r="CV131" s="666"/>
      <c r="CW131" s="666"/>
      <c r="CX131" s="666"/>
      <c r="CY131" s="666"/>
      <c r="CZ131" s="666"/>
      <c r="DA131" s="666"/>
      <c r="DB131" s="666"/>
      <c r="DC131" s="666"/>
      <c r="DD131" s="666"/>
      <c r="DE131" s="666"/>
      <c r="DF131" s="666"/>
      <c r="DG131" s="666"/>
      <c r="DH131" s="666"/>
      <c r="DI131" s="666"/>
      <c r="DJ131" s="666"/>
      <c r="DK131" s="666"/>
      <c r="DL131" s="666"/>
      <c r="DM131" s="666"/>
      <c r="DN131" s="666"/>
      <c r="DO131" s="666"/>
      <c r="DP131" s="666"/>
      <c r="DQ131" s="666"/>
      <c r="DR131" s="666"/>
      <c r="DS131" s="666"/>
      <c r="DT131" s="666"/>
      <c r="DU131" s="666"/>
      <c r="DV131" s="666"/>
      <c r="DW131" s="666"/>
      <c r="DX131" s="666"/>
      <c r="DY131" s="666"/>
      <c r="DZ131" s="666"/>
      <c r="EA131" s="666"/>
      <c r="EB131" s="666"/>
      <c r="EC131" s="666"/>
      <c r="ED131" s="666"/>
      <c r="EE131" s="666"/>
      <c r="EF131" s="666"/>
      <c r="EG131" s="666"/>
      <c r="EH131" s="666"/>
      <c r="EI131" s="666"/>
      <c r="EJ131" s="666"/>
      <c r="EK131" s="666"/>
      <c r="EL131" s="666"/>
      <c r="EM131" s="666"/>
      <c r="EN131" s="666"/>
      <c r="EO131" s="666"/>
      <c r="EP131" s="666"/>
      <c r="EQ131" s="666"/>
      <c r="ER131" s="666"/>
      <c r="ES131" s="666"/>
      <c r="ET131" s="666"/>
      <c r="EU131" s="666"/>
      <c r="EV131" s="666"/>
      <c r="EW131" s="666"/>
      <c r="EX131" s="666"/>
      <c r="EY131" s="666"/>
      <c r="EZ131" s="666"/>
      <c r="FA131" s="666"/>
      <c r="FB131" s="666"/>
      <c r="FC131" s="666"/>
      <c r="FD131" s="666"/>
      <c r="FE131" s="666"/>
      <c r="FF131" s="666"/>
      <c r="FG131" s="666"/>
      <c r="FH131" s="666"/>
      <c r="FI131" s="666"/>
      <c r="FJ131" s="666"/>
      <c r="FK131" s="666"/>
      <c r="FL131" s="666"/>
      <c r="FM131" s="666"/>
      <c r="FN131" s="666"/>
      <c r="FO131" s="666"/>
      <c r="FP131" s="666"/>
      <c r="FQ131" s="666"/>
      <c r="FR131" s="666"/>
      <c r="FS131" s="666"/>
      <c r="FT131" s="666"/>
      <c r="FU131" s="666"/>
      <c r="FV131" s="666"/>
      <c r="FW131" s="666"/>
      <c r="FX131" s="666"/>
      <c r="FY131" s="666"/>
      <c r="FZ131" s="666"/>
      <c r="GA131" s="666"/>
      <c r="GB131" s="666"/>
      <c r="GC131" s="666"/>
      <c r="GD131" s="666"/>
      <c r="GE131" s="666"/>
      <c r="GF131" s="666"/>
      <c r="GG131" s="666"/>
      <c r="GH131" s="666"/>
      <c r="GI131" s="666"/>
      <c r="GJ131" s="666"/>
      <c r="GK131" s="666"/>
      <c r="GL131" s="666"/>
      <c r="GM131" s="666"/>
      <c r="GN131" s="666"/>
      <c r="GO131" s="666"/>
      <c r="GP131" s="666"/>
      <c r="GQ131" s="666"/>
      <c r="GR131" s="666"/>
      <c r="GS131" s="666"/>
      <c r="GT131" s="666"/>
      <c r="GU131" s="666"/>
      <c r="GV131" s="666"/>
      <c r="GW131" s="666"/>
      <c r="GX131" s="666"/>
      <c r="GY131" s="666"/>
      <c r="GZ131" s="666"/>
      <c r="HA131" s="666"/>
      <c r="HB131" s="666"/>
      <c r="HC131" s="666"/>
      <c r="HD131" s="666"/>
      <c r="HE131" s="666"/>
      <c r="HF131" s="666"/>
      <c r="HG131" s="666"/>
      <c r="HH131" s="666"/>
      <c r="HI131" s="666"/>
      <c r="HJ131" s="666"/>
      <c r="HK131" s="666"/>
      <c r="HL131" s="666"/>
      <c r="HM131" s="666"/>
      <c r="HN131" s="666"/>
      <c r="HO131" s="666"/>
      <c r="HP131" s="666"/>
      <c r="HQ131" s="666"/>
      <c r="HR131" s="666"/>
      <c r="HS131" s="666"/>
      <c r="HT131" s="666"/>
      <c r="HU131" s="666"/>
      <c r="HV131" s="666"/>
      <c r="HW131" s="666"/>
      <c r="HX131" s="666"/>
      <c r="HY131" s="666"/>
      <c r="HZ131" s="666"/>
      <c r="IA131" s="666"/>
      <c r="IB131" s="666"/>
      <c r="IC131" s="666"/>
      <c r="ID131" s="666"/>
      <c r="IE131" s="666"/>
      <c r="IF131" s="666"/>
      <c r="IG131" s="666"/>
      <c r="IH131" s="666"/>
    </row>
    <row r="132" spans="1:242" s="706" customFormat="1" ht="12.75" customHeight="1">
      <c r="A132" s="717">
        <v>461050</v>
      </c>
      <c r="B132" s="718" t="s">
        <v>580</v>
      </c>
      <c r="C132" s="718" t="s">
        <v>1873</v>
      </c>
      <c r="D132" s="719">
        <v>1148</v>
      </c>
      <c r="E132" s="718" t="s">
        <v>38</v>
      </c>
      <c r="F132" s="708" t="s">
        <v>1874</v>
      </c>
      <c r="G132" s="705">
        <v>2</v>
      </c>
      <c r="H132" s="705">
        <v>5</v>
      </c>
      <c r="I132" s="709">
        <v>4</v>
      </c>
      <c r="J132" s="705" t="s">
        <v>237</v>
      </c>
      <c r="K132" s="1014"/>
      <c r="L132" s="1014"/>
      <c r="M132" s="1150"/>
      <c r="N132" s="1150"/>
      <c r="O132" s="1150"/>
      <c r="P132" s="1150"/>
      <c r="Q132" s="1150"/>
      <c r="R132" s="1151"/>
      <c r="S132" s="1152"/>
      <c r="T132" s="666"/>
      <c r="U132" s="666"/>
      <c r="V132" s="666"/>
      <c r="W132" s="666"/>
      <c r="X132" s="666"/>
      <c r="Y132" s="666"/>
      <c r="Z132" s="666"/>
      <c r="AA132" s="666"/>
      <c r="AB132" s="666"/>
      <c r="AC132" s="666"/>
      <c r="AD132" s="666"/>
      <c r="AE132" s="666"/>
      <c r="AF132" s="666"/>
      <c r="AG132" s="666"/>
      <c r="AH132" s="666"/>
      <c r="AI132" s="666"/>
      <c r="AJ132" s="666"/>
      <c r="AK132" s="666"/>
      <c r="AL132" s="666"/>
      <c r="AM132" s="666"/>
      <c r="AN132" s="666"/>
      <c r="AO132" s="666"/>
      <c r="AP132" s="666"/>
      <c r="AQ132" s="666"/>
      <c r="AR132" s="666"/>
      <c r="AS132" s="666"/>
      <c r="AT132" s="666"/>
      <c r="AU132" s="666"/>
      <c r="AV132" s="666"/>
      <c r="AW132" s="666"/>
      <c r="AX132" s="666"/>
      <c r="AY132" s="666"/>
      <c r="AZ132" s="666"/>
      <c r="BA132" s="666"/>
      <c r="BB132" s="666"/>
      <c r="BC132" s="666"/>
      <c r="BD132" s="666"/>
      <c r="BE132" s="666"/>
      <c r="BF132" s="666"/>
      <c r="BG132" s="666"/>
      <c r="BH132" s="666"/>
      <c r="BI132" s="666"/>
      <c r="BJ132" s="666"/>
      <c r="BK132" s="666"/>
      <c r="BL132" s="666"/>
      <c r="BM132" s="666"/>
      <c r="BN132" s="666"/>
      <c r="BO132" s="666"/>
      <c r="BP132" s="666"/>
      <c r="BQ132" s="666"/>
      <c r="BR132" s="666"/>
      <c r="BS132" s="666"/>
      <c r="BT132" s="666"/>
      <c r="BU132" s="666"/>
      <c r="BV132" s="666"/>
      <c r="BW132" s="666"/>
      <c r="BX132" s="666"/>
      <c r="BY132" s="666"/>
      <c r="BZ132" s="666"/>
      <c r="CA132" s="666"/>
      <c r="CB132" s="666"/>
      <c r="CC132" s="666"/>
      <c r="CD132" s="666"/>
      <c r="CE132" s="666"/>
      <c r="CF132" s="666"/>
      <c r="CG132" s="666"/>
      <c r="CH132" s="666"/>
      <c r="CI132" s="666"/>
      <c r="CJ132" s="666"/>
      <c r="CK132" s="666"/>
      <c r="CL132" s="666"/>
      <c r="CM132" s="666"/>
      <c r="CN132" s="666"/>
      <c r="CO132" s="666"/>
      <c r="CP132" s="666"/>
      <c r="CQ132" s="666"/>
      <c r="CR132" s="666"/>
      <c r="CS132" s="666"/>
      <c r="CT132" s="666"/>
      <c r="CU132" s="666"/>
      <c r="CV132" s="666"/>
      <c r="CW132" s="666"/>
      <c r="CX132" s="666"/>
      <c r="CY132" s="666"/>
      <c r="CZ132" s="666"/>
      <c r="DA132" s="666"/>
      <c r="DB132" s="666"/>
      <c r="DC132" s="666"/>
      <c r="DD132" s="666"/>
      <c r="DE132" s="666"/>
      <c r="DF132" s="666"/>
      <c r="DG132" s="666"/>
      <c r="DH132" s="666"/>
      <c r="DI132" s="666"/>
      <c r="DJ132" s="666"/>
      <c r="DK132" s="666"/>
      <c r="DL132" s="666"/>
      <c r="DM132" s="666"/>
      <c r="DN132" s="666"/>
      <c r="DO132" s="666"/>
      <c r="DP132" s="666"/>
      <c r="DQ132" s="666"/>
      <c r="DR132" s="666"/>
      <c r="DS132" s="666"/>
      <c r="DT132" s="666"/>
      <c r="DU132" s="666"/>
      <c r="DV132" s="666"/>
      <c r="DW132" s="666"/>
      <c r="DX132" s="666"/>
      <c r="DY132" s="666"/>
      <c r="DZ132" s="666"/>
      <c r="EA132" s="666"/>
      <c r="EB132" s="666"/>
      <c r="EC132" s="666"/>
      <c r="ED132" s="666"/>
      <c r="EE132" s="666"/>
      <c r="EF132" s="666"/>
      <c r="EG132" s="666"/>
      <c r="EH132" s="666"/>
      <c r="EI132" s="666"/>
      <c r="EJ132" s="666"/>
      <c r="EK132" s="666"/>
      <c r="EL132" s="666"/>
      <c r="EM132" s="666"/>
      <c r="EN132" s="666"/>
      <c r="EO132" s="666"/>
      <c r="EP132" s="666"/>
      <c r="EQ132" s="666"/>
      <c r="ER132" s="666"/>
      <c r="ES132" s="666"/>
      <c r="ET132" s="666"/>
      <c r="EU132" s="666"/>
      <c r="EV132" s="666"/>
      <c r="EW132" s="666"/>
      <c r="EX132" s="666"/>
      <c r="EY132" s="666"/>
      <c r="EZ132" s="666"/>
      <c r="FA132" s="666"/>
      <c r="FB132" s="666"/>
      <c r="FC132" s="666"/>
      <c r="FD132" s="666"/>
      <c r="FE132" s="666"/>
      <c r="FF132" s="666"/>
      <c r="FG132" s="666"/>
      <c r="FH132" s="666"/>
      <c r="FI132" s="666"/>
      <c r="FJ132" s="666"/>
      <c r="FK132" s="666"/>
      <c r="FL132" s="666"/>
      <c r="FM132" s="666"/>
      <c r="FN132" s="666"/>
      <c r="FO132" s="666"/>
      <c r="FP132" s="666"/>
      <c r="FQ132" s="666"/>
      <c r="FR132" s="666"/>
      <c r="FS132" s="666"/>
      <c r="FT132" s="666"/>
      <c r="FU132" s="666"/>
      <c r="FV132" s="666"/>
      <c r="FW132" s="666"/>
      <c r="FX132" s="666"/>
      <c r="FY132" s="666"/>
      <c r="FZ132" s="666"/>
      <c r="GA132" s="666"/>
      <c r="GB132" s="666"/>
      <c r="GC132" s="666"/>
      <c r="GD132" s="666"/>
      <c r="GE132" s="666"/>
      <c r="GF132" s="666"/>
      <c r="GG132" s="666"/>
      <c r="GH132" s="666"/>
      <c r="GI132" s="666"/>
      <c r="GJ132" s="666"/>
      <c r="GK132" s="666"/>
      <c r="GL132" s="666"/>
      <c r="GM132" s="666"/>
      <c r="GN132" s="666"/>
      <c r="GO132" s="666"/>
      <c r="GP132" s="666"/>
      <c r="GQ132" s="666"/>
      <c r="GR132" s="666"/>
      <c r="GS132" s="666"/>
      <c r="GT132" s="666"/>
      <c r="GU132" s="666"/>
      <c r="GV132" s="666"/>
      <c r="GW132" s="666"/>
      <c r="GX132" s="666"/>
      <c r="GY132" s="666"/>
      <c r="GZ132" s="666"/>
      <c r="HA132" s="666"/>
      <c r="HB132" s="666"/>
      <c r="HC132" s="666"/>
      <c r="HD132" s="666"/>
      <c r="HE132" s="666"/>
      <c r="HF132" s="666"/>
      <c r="HG132" s="666"/>
      <c r="HH132" s="666"/>
      <c r="HI132" s="666"/>
      <c r="HJ132" s="666"/>
      <c r="HK132" s="666"/>
      <c r="HL132" s="666"/>
      <c r="HM132" s="666"/>
      <c r="HN132" s="666"/>
      <c r="HO132" s="666"/>
      <c r="HP132" s="666"/>
      <c r="HQ132" s="666"/>
      <c r="HR132" s="666"/>
      <c r="HS132" s="666"/>
      <c r="HT132" s="666"/>
      <c r="HU132" s="666"/>
      <c r="HV132" s="666"/>
      <c r="HW132" s="666"/>
      <c r="HX132" s="666"/>
      <c r="HY132" s="666"/>
      <c r="HZ132" s="666"/>
      <c r="IA132" s="666"/>
      <c r="IB132" s="666"/>
      <c r="IC132" s="666"/>
      <c r="ID132" s="666"/>
      <c r="IE132" s="666"/>
      <c r="IF132" s="666"/>
      <c r="IG132" s="666"/>
      <c r="IH132" s="666"/>
    </row>
    <row r="133" spans="1:242" s="706" customFormat="1" ht="12.75" customHeight="1">
      <c r="A133" s="717"/>
      <c r="B133" s="718"/>
      <c r="C133" s="718" t="s">
        <v>1875</v>
      </c>
      <c r="D133" s="719"/>
      <c r="E133" s="718"/>
      <c r="F133" s="708"/>
      <c r="G133" s="705"/>
      <c r="H133" s="705"/>
      <c r="I133" s="709"/>
      <c r="J133" s="705"/>
      <c r="K133" s="1014"/>
      <c r="L133" s="1014"/>
      <c r="M133" s="1150"/>
      <c r="N133" s="1150"/>
      <c r="O133" s="1150"/>
      <c r="P133" s="1150"/>
      <c r="Q133" s="1150"/>
      <c r="R133" s="1151"/>
      <c r="S133" s="1152"/>
      <c r="T133" s="666"/>
      <c r="U133" s="666"/>
      <c r="V133" s="666"/>
      <c r="W133" s="666"/>
      <c r="X133" s="666"/>
      <c r="Y133" s="666"/>
      <c r="Z133" s="666"/>
      <c r="AA133" s="666"/>
      <c r="AB133" s="666"/>
      <c r="AC133" s="666"/>
      <c r="AD133" s="666"/>
      <c r="AE133" s="666"/>
      <c r="AF133" s="666"/>
      <c r="AG133" s="666"/>
      <c r="AH133" s="666"/>
      <c r="AI133" s="666"/>
      <c r="AJ133" s="666"/>
      <c r="AK133" s="666"/>
      <c r="AL133" s="666"/>
      <c r="AM133" s="666"/>
      <c r="AN133" s="666"/>
      <c r="AO133" s="666"/>
      <c r="AP133" s="666"/>
      <c r="AQ133" s="666"/>
      <c r="AR133" s="666"/>
      <c r="AS133" s="666"/>
      <c r="AT133" s="666"/>
      <c r="AU133" s="666"/>
      <c r="AV133" s="666"/>
      <c r="AW133" s="666"/>
      <c r="AX133" s="666"/>
      <c r="AY133" s="666"/>
      <c r="AZ133" s="666"/>
      <c r="BA133" s="666"/>
      <c r="BB133" s="666"/>
      <c r="BC133" s="666"/>
      <c r="BD133" s="666"/>
      <c r="BE133" s="666"/>
      <c r="BF133" s="666"/>
      <c r="BG133" s="666"/>
      <c r="BH133" s="666"/>
      <c r="BI133" s="666"/>
      <c r="BJ133" s="666"/>
      <c r="BK133" s="666"/>
      <c r="BL133" s="666"/>
      <c r="BM133" s="666"/>
      <c r="BN133" s="666"/>
      <c r="BO133" s="666"/>
      <c r="BP133" s="666"/>
      <c r="BQ133" s="666"/>
      <c r="BR133" s="666"/>
      <c r="BS133" s="666"/>
      <c r="BT133" s="666"/>
      <c r="BU133" s="666"/>
      <c r="BV133" s="666"/>
      <c r="BW133" s="666"/>
      <c r="BX133" s="666"/>
      <c r="BY133" s="666"/>
      <c r="BZ133" s="666"/>
      <c r="CA133" s="666"/>
      <c r="CB133" s="666"/>
      <c r="CC133" s="666"/>
      <c r="CD133" s="666"/>
      <c r="CE133" s="666"/>
      <c r="CF133" s="666"/>
      <c r="CG133" s="666"/>
      <c r="CH133" s="666"/>
      <c r="CI133" s="666"/>
      <c r="CJ133" s="666"/>
      <c r="CK133" s="666"/>
      <c r="CL133" s="666"/>
      <c r="CM133" s="666"/>
      <c r="CN133" s="666"/>
      <c r="CO133" s="666"/>
      <c r="CP133" s="666"/>
      <c r="CQ133" s="666"/>
      <c r="CR133" s="666"/>
      <c r="CS133" s="666"/>
      <c r="CT133" s="666"/>
      <c r="CU133" s="666"/>
      <c r="CV133" s="666"/>
      <c r="CW133" s="666"/>
      <c r="CX133" s="666"/>
      <c r="CY133" s="666"/>
      <c r="CZ133" s="666"/>
      <c r="DA133" s="666"/>
      <c r="DB133" s="666"/>
      <c r="DC133" s="666"/>
      <c r="DD133" s="666"/>
      <c r="DE133" s="666"/>
      <c r="DF133" s="666"/>
      <c r="DG133" s="666"/>
      <c r="DH133" s="666"/>
      <c r="DI133" s="666"/>
      <c r="DJ133" s="666"/>
      <c r="DK133" s="666"/>
      <c r="DL133" s="666"/>
      <c r="DM133" s="666"/>
      <c r="DN133" s="666"/>
      <c r="DO133" s="666"/>
      <c r="DP133" s="666"/>
      <c r="DQ133" s="666"/>
      <c r="DR133" s="666"/>
      <c r="DS133" s="666"/>
      <c r="DT133" s="666"/>
      <c r="DU133" s="666"/>
      <c r="DV133" s="666"/>
      <c r="DW133" s="666"/>
      <c r="DX133" s="666"/>
      <c r="DY133" s="666"/>
      <c r="DZ133" s="666"/>
      <c r="EA133" s="666"/>
      <c r="EB133" s="666"/>
      <c r="EC133" s="666"/>
      <c r="ED133" s="666"/>
      <c r="EE133" s="666"/>
      <c r="EF133" s="666"/>
      <c r="EG133" s="666"/>
      <c r="EH133" s="666"/>
      <c r="EI133" s="666"/>
      <c r="EJ133" s="666"/>
      <c r="EK133" s="666"/>
      <c r="EL133" s="666"/>
      <c r="EM133" s="666"/>
      <c r="EN133" s="666"/>
      <c r="EO133" s="666"/>
      <c r="EP133" s="666"/>
      <c r="EQ133" s="666"/>
      <c r="ER133" s="666"/>
      <c r="ES133" s="666"/>
      <c r="ET133" s="666"/>
      <c r="EU133" s="666"/>
      <c r="EV133" s="666"/>
      <c r="EW133" s="666"/>
      <c r="EX133" s="666"/>
      <c r="EY133" s="666"/>
      <c r="EZ133" s="666"/>
      <c r="FA133" s="666"/>
      <c r="FB133" s="666"/>
      <c r="FC133" s="666"/>
      <c r="FD133" s="666"/>
      <c r="FE133" s="666"/>
      <c r="FF133" s="666"/>
      <c r="FG133" s="666"/>
      <c r="FH133" s="666"/>
      <c r="FI133" s="666"/>
      <c r="FJ133" s="666"/>
      <c r="FK133" s="666"/>
      <c r="FL133" s="666"/>
      <c r="FM133" s="666"/>
      <c r="FN133" s="666"/>
      <c r="FO133" s="666"/>
      <c r="FP133" s="666"/>
      <c r="FQ133" s="666"/>
      <c r="FR133" s="666"/>
      <c r="FS133" s="666"/>
      <c r="FT133" s="666"/>
      <c r="FU133" s="666"/>
      <c r="FV133" s="666"/>
      <c r="FW133" s="666"/>
      <c r="FX133" s="666"/>
      <c r="FY133" s="666"/>
      <c r="FZ133" s="666"/>
      <c r="GA133" s="666"/>
      <c r="GB133" s="666"/>
      <c r="GC133" s="666"/>
      <c r="GD133" s="666"/>
      <c r="GE133" s="666"/>
      <c r="GF133" s="666"/>
      <c r="GG133" s="666"/>
      <c r="GH133" s="666"/>
      <c r="GI133" s="666"/>
      <c r="GJ133" s="666"/>
      <c r="GK133" s="666"/>
      <c r="GL133" s="666"/>
      <c r="GM133" s="666"/>
      <c r="GN133" s="666"/>
      <c r="GO133" s="666"/>
      <c r="GP133" s="666"/>
      <c r="GQ133" s="666"/>
      <c r="GR133" s="666"/>
      <c r="GS133" s="666"/>
      <c r="GT133" s="666"/>
      <c r="GU133" s="666"/>
      <c r="GV133" s="666"/>
      <c r="GW133" s="666"/>
      <c r="GX133" s="666"/>
      <c r="GY133" s="666"/>
      <c r="GZ133" s="666"/>
      <c r="HA133" s="666"/>
      <c r="HB133" s="666"/>
      <c r="HC133" s="666"/>
      <c r="HD133" s="666"/>
      <c r="HE133" s="666"/>
      <c r="HF133" s="666"/>
      <c r="HG133" s="666"/>
      <c r="HH133" s="666"/>
      <c r="HI133" s="666"/>
      <c r="HJ133" s="666"/>
      <c r="HK133" s="666"/>
      <c r="HL133" s="666"/>
      <c r="HM133" s="666"/>
      <c r="HN133" s="666"/>
      <c r="HO133" s="666"/>
      <c r="HP133" s="666"/>
      <c r="HQ133" s="666"/>
      <c r="HR133" s="666"/>
      <c r="HS133" s="666"/>
      <c r="HT133" s="666"/>
      <c r="HU133" s="666"/>
      <c r="HV133" s="666"/>
      <c r="HW133" s="666"/>
      <c r="HX133" s="666"/>
      <c r="HY133" s="666"/>
      <c r="HZ133" s="666"/>
      <c r="IA133" s="666"/>
      <c r="IB133" s="666"/>
      <c r="IC133" s="666"/>
      <c r="ID133" s="666"/>
      <c r="IE133" s="666"/>
      <c r="IF133" s="666"/>
      <c r="IG133" s="666"/>
      <c r="IH133" s="666"/>
    </row>
    <row r="134" spans="1:242" s="706" customFormat="1" ht="12.75" customHeight="1">
      <c r="A134" s="717"/>
      <c r="B134" s="718"/>
      <c r="C134" s="718" t="s">
        <v>1876</v>
      </c>
      <c r="D134" s="719"/>
      <c r="E134" s="718"/>
      <c r="F134" s="708"/>
      <c r="G134" s="705"/>
      <c r="H134" s="705"/>
      <c r="I134" s="709"/>
      <c r="J134" s="705"/>
      <c r="K134" s="1014"/>
      <c r="L134" s="1014"/>
      <c r="M134" s="1150"/>
      <c r="N134" s="1150"/>
      <c r="O134" s="1150"/>
      <c r="P134" s="1150"/>
      <c r="Q134" s="1150"/>
      <c r="R134" s="1151"/>
      <c r="S134" s="1152"/>
      <c r="T134" s="666"/>
      <c r="U134" s="666"/>
      <c r="V134" s="666"/>
      <c r="W134" s="666"/>
      <c r="X134" s="666"/>
      <c r="Y134" s="666"/>
      <c r="Z134" s="666"/>
      <c r="AA134" s="666"/>
      <c r="AB134" s="666"/>
      <c r="AC134" s="666"/>
      <c r="AD134" s="666"/>
      <c r="AE134" s="666"/>
      <c r="AF134" s="666"/>
      <c r="AG134" s="666"/>
      <c r="AH134" s="666"/>
      <c r="AI134" s="666"/>
      <c r="AJ134" s="666"/>
      <c r="AK134" s="666"/>
      <c r="AL134" s="666"/>
      <c r="AM134" s="666"/>
      <c r="AN134" s="666"/>
      <c r="AO134" s="666"/>
      <c r="AP134" s="666"/>
      <c r="AQ134" s="666"/>
      <c r="AR134" s="666"/>
      <c r="AS134" s="666"/>
      <c r="AT134" s="666"/>
      <c r="AU134" s="666"/>
      <c r="AV134" s="666"/>
      <c r="AW134" s="666"/>
      <c r="AX134" s="666"/>
      <c r="AY134" s="666"/>
      <c r="AZ134" s="666"/>
      <c r="BA134" s="666"/>
      <c r="BB134" s="666"/>
      <c r="BC134" s="666"/>
      <c r="BD134" s="666"/>
      <c r="BE134" s="666"/>
      <c r="BF134" s="666"/>
      <c r="BG134" s="666"/>
      <c r="BH134" s="666"/>
      <c r="BI134" s="666"/>
      <c r="BJ134" s="666"/>
      <c r="BK134" s="666"/>
      <c r="BL134" s="666"/>
      <c r="BM134" s="666"/>
      <c r="BN134" s="666"/>
      <c r="BO134" s="666"/>
      <c r="BP134" s="666"/>
      <c r="BQ134" s="666"/>
      <c r="BR134" s="666"/>
      <c r="BS134" s="666"/>
      <c r="BT134" s="666"/>
      <c r="BU134" s="666"/>
      <c r="BV134" s="666"/>
      <c r="BW134" s="666"/>
      <c r="BX134" s="666"/>
      <c r="BY134" s="666"/>
      <c r="BZ134" s="666"/>
      <c r="CA134" s="666"/>
      <c r="CB134" s="666"/>
      <c r="CC134" s="666"/>
      <c r="CD134" s="666"/>
      <c r="CE134" s="666"/>
      <c r="CF134" s="666"/>
      <c r="CG134" s="666"/>
      <c r="CH134" s="666"/>
      <c r="CI134" s="666"/>
      <c r="CJ134" s="666"/>
      <c r="CK134" s="666"/>
      <c r="CL134" s="666"/>
      <c r="CM134" s="666"/>
      <c r="CN134" s="666"/>
      <c r="CO134" s="666"/>
      <c r="CP134" s="666"/>
      <c r="CQ134" s="666"/>
      <c r="CR134" s="666"/>
      <c r="CS134" s="666"/>
      <c r="CT134" s="666"/>
      <c r="CU134" s="666"/>
      <c r="CV134" s="666"/>
      <c r="CW134" s="666"/>
      <c r="CX134" s="666"/>
      <c r="CY134" s="666"/>
      <c r="CZ134" s="666"/>
      <c r="DA134" s="666"/>
      <c r="DB134" s="666"/>
      <c r="DC134" s="666"/>
      <c r="DD134" s="666"/>
      <c r="DE134" s="666"/>
      <c r="DF134" s="666"/>
      <c r="DG134" s="666"/>
      <c r="DH134" s="666"/>
      <c r="DI134" s="666"/>
      <c r="DJ134" s="666"/>
      <c r="DK134" s="666"/>
      <c r="DL134" s="666"/>
      <c r="DM134" s="666"/>
      <c r="DN134" s="666"/>
      <c r="DO134" s="666"/>
      <c r="DP134" s="666"/>
      <c r="DQ134" s="666"/>
      <c r="DR134" s="666"/>
      <c r="DS134" s="666"/>
      <c r="DT134" s="666"/>
      <c r="DU134" s="666"/>
      <c r="DV134" s="666"/>
      <c r="DW134" s="666"/>
      <c r="DX134" s="666"/>
      <c r="DY134" s="666"/>
      <c r="DZ134" s="666"/>
      <c r="EA134" s="666"/>
      <c r="EB134" s="666"/>
      <c r="EC134" s="666"/>
      <c r="ED134" s="666"/>
      <c r="EE134" s="666"/>
      <c r="EF134" s="666"/>
      <c r="EG134" s="666"/>
      <c r="EH134" s="666"/>
      <c r="EI134" s="666"/>
      <c r="EJ134" s="666"/>
      <c r="EK134" s="666"/>
      <c r="EL134" s="666"/>
      <c r="EM134" s="666"/>
      <c r="EN134" s="666"/>
      <c r="EO134" s="666"/>
      <c r="EP134" s="666"/>
      <c r="EQ134" s="666"/>
      <c r="ER134" s="666"/>
      <c r="ES134" s="666"/>
      <c r="ET134" s="666"/>
      <c r="EU134" s="666"/>
      <c r="EV134" s="666"/>
      <c r="EW134" s="666"/>
      <c r="EX134" s="666"/>
      <c r="EY134" s="666"/>
      <c r="EZ134" s="666"/>
      <c r="FA134" s="666"/>
      <c r="FB134" s="666"/>
      <c r="FC134" s="666"/>
      <c r="FD134" s="666"/>
      <c r="FE134" s="666"/>
      <c r="FF134" s="666"/>
      <c r="FG134" s="666"/>
      <c r="FH134" s="666"/>
      <c r="FI134" s="666"/>
      <c r="FJ134" s="666"/>
      <c r="FK134" s="666"/>
      <c r="FL134" s="666"/>
      <c r="FM134" s="666"/>
      <c r="FN134" s="666"/>
      <c r="FO134" s="666"/>
      <c r="FP134" s="666"/>
      <c r="FQ134" s="666"/>
      <c r="FR134" s="666"/>
      <c r="FS134" s="666"/>
      <c r="FT134" s="666"/>
      <c r="FU134" s="666"/>
      <c r="FV134" s="666"/>
      <c r="FW134" s="666"/>
      <c r="FX134" s="666"/>
      <c r="FY134" s="666"/>
      <c r="FZ134" s="666"/>
      <c r="GA134" s="666"/>
      <c r="GB134" s="666"/>
      <c r="GC134" s="666"/>
      <c r="GD134" s="666"/>
      <c r="GE134" s="666"/>
      <c r="GF134" s="666"/>
      <c r="GG134" s="666"/>
      <c r="GH134" s="666"/>
      <c r="GI134" s="666"/>
      <c r="GJ134" s="666"/>
      <c r="GK134" s="666"/>
      <c r="GL134" s="666"/>
      <c r="GM134" s="666"/>
      <c r="GN134" s="666"/>
      <c r="GO134" s="666"/>
      <c r="GP134" s="666"/>
      <c r="GQ134" s="666"/>
      <c r="GR134" s="666"/>
      <c r="GS134" s="666"/>
      <c r="GT134" s="666"/>
      <c r="GU134" s="666"/>
      <c r="GV134" s="666"/>
      <c r="GW134" s="666"/>
      <c r="GX134" s="666"/>
      <c r="GY134" s="666"/>
      <c r="GZ134" s="666"/>
      <c r="HA134" s="666"/>
      <c r="HB134" s="666"/>
      <c r="HC134" s="666"/>
      <c r="HD134" s="666"/>
      <c r="HE134" s="666"/>
      <c r="HF134" s="666"/>
      <c r="HG134" s="666"/>
      <c r="HH134" s="666"/>
      <c r="HI134" s="666"/>
      <c r="HJ134" s="666"/>
      <c r="HK134" s="666"/>
      <c r="HL134" s="666"/>
      <c r="HM134" s="666"/>
      <c r="HN134" s="666"/>
      <c r="HO134" s="666"/>
      <c r="HP134" s="666"/>
      <c r="HQ134" s="666"/>
      <c r="HR134" s="666"/>
      <c r="HS134" s="666"/>
      <c r="HT134" s="666"/>
      <c r="HU134" s="666"/>
      <c r="HV134" s="666"/>
      <c r="HW134" s="666"/>
      <c r="HX134" s="666"/>
      <c r="HY134" s="666"/>
      <c r="HZ134" s="666"/>
      <c r="IA134" s="666"/>
      <c r="IB134" s="666"/>
      <c r="IC134" s="666"/>
      <c r="ID134" s="666"/>
      <c r="IE134" s="666"/>
      <c r="IF134" s="666"/>
      <c r="IG134" s="666"/>
      <c r="IH134" s="666"/>
    </row>
    <row r="135" spans="1:242" s="706" customFormat="1" ht="12.75" customHeight="1">
      <c r="A135" s="717"/>
      <c r="B135" s="718"/>
      <c r="C135" s="718" t="s">
        <v>1877</v>
      </c>
      <c r="D135" s="719"/>
      <c r="E135" s="718"/>
      <c r="F135" s="708"/>
      <c r="G135" s="705"/>
      <c r="H135" s="705"/>
      <c r="I135" s="709"/>
      <c r="J135" s="705"/>
      <c r="K135" s="1014"/>
      <c r="L135" s="1014"/>
      <c r="M135" s="1150"/>
      <c r="N135" s="1150"/>
      <c r="O135" s="1150"/>
      <c r="P135" s="1150"/>
      <c r="Q135" s="1150"/>
      <c r="R135" s="1151"/>
      <c r="S135" s="1152"/>
      <c r="T135" s="666"/>
      <c r="U135" s="666"/>
      <c r="V135" s="666"/>
      <c r="W135" s="666"/>
      <c r="X135" s="666"/>
      <c r="Y135" s="666"/>
      <c r="Z135" s="666"/>
      <c r="AA135" s="666"/>
      <c r="AB135" s="666"/>
      <c r="AC135" s="666"/>
      <c r="AD135" s="666"/>
      <c r="AE135" s="666"/>
      <c r="AF135" s="666"/>
      <c r="AG135" s="666"/>
      <c r="AH135" s="666"/>
      <c r="AI135" s="666"/>
      <c r="AJ135" s="666"/>
      <c r="AK135" s="666"/>
      <c r="AL135" s="666"/>
      <c r="AM135" s="666"/>
      <c r="AN135" s="666"/>
      <c r="AO135" s="666"/>
      <c r="AP135" s="666"/>
      <c r="AQ135" s="666"/>
      <c r="AR135" s="666"/>
      <c r="AS135" s="666"/>
      <c r="AT135" s="666"/>
      <c r="AU135" s="666"/>
      <c r="AV135" s="666"/>
      <c r="AW135" s="666"/>
      <c r="AX135" s="666"/>
      <c r="AY135" s="666"/>
      <c r="AZ135" s="666"/>
      <c r="BA135" s="666"/>
      <c r="BB135" s="666"/>
      <c r="BC135" s="666"/>
      <c r="BD135" s="666"/>
      <c r="BE135" s="666"/>
      <c r="BF135" s="666"/>
      <c r="BG135" s="666"/>
      <c r="BH135" s="666"/>
      <c r="BI135" s="666"/>
      <c r="BJ135" s="666"/>
      <c r="BK135" s="666"/>
      <c r="BL135" s="666"/>
      <c r="BM135" s="666"/>
      <c r="BN135" s="666"/>
      <c r="BO135" s="666"/>
      <c r="BP135" s="666"/>
      <c r="BQ135" s="666"/>
      <c r="BR135" s="666"/>
      <c r="BS135" s="666"/>
      <c r="BT135" s="666"/>
      <c r="BU135" s="666"/>
      <c r="BV135" s="666"/>
      <c r="BW135" s="666"/>
      <c r="BX135" s="666"/>
      <c r="BY135" s="666"/>
      <c r="BZ135" s="666"/>
      <c r="CA135" s="666"/>
      <c r="CB135" s="666"/>
      <c r="CC135" s="666"/>
      <c r="CD135" s="666"/>
      <c r="CE135" s="666"/>
      <c r="CF135" s="666"/>
      <c r="CG135" s="666"/>
      <c r="CH135" s="666"/>
      <c r="CI135" s="666"/>
      <c r="CJ135" s="666"/>
      <c r="CK135" s="666"/>
      <c r="CL135" s="666"/>
      <c r="CM135" s="666"/>
      <c r="CN135" s="666"/>
      <c r="CO135" s="666"/>
      <c r="CP135" s="666"/>
      <c r="CQ135" s="666"/>
      <c r="CR135" s="666"/>
      <c r="CS135" s="666"/>
      <c r="CT135" s="666"/>
      <c r="CU135" s="666"/>
      <c r="CV135" s="666"/>
      <c r="CW135" s="666"/>
      <c r="CX135" s="666"/>
      <c r="CY135" s="666"/>
      <c r="CZ135" s="666"/>
      <c r="DA135" s="666"/>
      <c r="DB135" s="666"/>
      <c r="DC135" s="666"/>
      <c r="DD135" s="666"/>
      <c r="DE135" s="666"/>
      <c r="DF135" s="666"/>
      <c r="DG135" s="666"/>
      <c r="DH135" s="666"/>
      <c r="DI135" s="666"/>
      <c r="DJ135" s="666"/>
      <c r="DK135" s="666"/>
      <c r="DL135" s="666"/>
      <c r="DM135" s="666"/>
      <c r="DN135" s="666"/>
      <c r="DO135" s="666"/>
      <c r="DP135" s="666"/>
      <c r="DQ135" s="666"/>
      <c r="DR135" s="666"/>
      <c r="DS135" s="666"/>
      <c r="DT135" s="666"/>
      <c r="DU135" s="666"/>
      <c r="DV135" s="666"/>
      <c r="DW135" s="666"/>
      <c r="DX135" s="666"/>
      <c r="DY135" s="666"/>
      <c r="DZ135" s="666"/>
      <c r="EA135" s="666"/>
      <c r="EB135" s="666"/>
      <c r="EC135" s="666"/>
      <c r="ED135" s="666"/>
      <c r="EE135" s="666"/>
      <c r="EF135" s="666"/>
      <c r="EG135" s="666"/>
      <c r="EH135" s="666"/>
      <c r="EI135" s="666"/>
      <c r="EJ135" s="666"/>
      <c r="EK135" s="666"/>
      <c r="EL135" s="666"/>
      <c r="EM135" s="666"/>
      <c r="EN135" s="666"/>
      <c r="EO135" s="666"/>
      <c r="EP135" s="666"/>
      <c r="EQ135" s="666"/>
      <c r="ER135" s="666"/>
      <c r="ES135" s="666"/>
      <c r="ET135" s="666"/>
      <c r="EU135" s="666"/>
      <c r="EV135" s="666"/>
      <c r="EW135" s="666"/>
      <c r="EX135" s="666"/>
      <c r="EY135" s="666"/>
      <c r="EZ135" s="666"/>
      <c r="FA135" s="666"/>
      <c r="FB135" s="666"/>
      <c r="FC135" s="666"/>
      <c r="FD135" s="666"/>
      <c r="FE135" s="666"/>
      <c r="FF135" s="666"/>
      <c r="FG135" s="666"/>
      <c r="FH135" s="666"/>
      <c r="FI135" s="666"/>
      <c r="FJ135" s="666"/>
      <c r="FK135" s="666"/>
      <c r="FL135" s="666"/>
      <c r="FM135" s="666"/>
      <c r="FN135" s="666"/>
      <c r="FO135" s="666"/>
      <c r="FP135" s="666"/>
      <c r="FQ135" s="666"/>
      <c r="FR135" s="666"/>
      <c r="FS135" s="666"/>
      <c r="FT135" s="666"/>
      <c r="FU135" s="666"/>
      <c r="FV135" s="666"/>
      <c r="FW135" s="666"/>
      <c r="FX135" s="666"/>
      <c r="FY135" s="666"/>
      <c r="FZ135" s="666"/>
      <c r="GA135" s="666"/>
      <c r="GB135" s="666"/>
      <c r="GC135" s="666"/>
      <c r="GD135" s="666"/>
      <c r="GE135" s="666"/>
      <c r="GF135" s="666"/>
      <c r="GG135" s="666"/>
      <c r="GH135" s="666"/>
      <c r="GI135" s="666"/>
      <c r="GJ135" s="666"/>
      <c r="GK135" s="666"/>
      <c r="GL135" s="666"/>
      <c r="GM135" s="666"/>
      <c r="GN135" s="666"/>
      <c r="GO135" s="666"/>
      <c r="GP135" s="666"/>
      <c r="GQ135" s="666"/>
      <c r="GR135" s="666"/>
      <c r="GS135" s="666"/>
      <c r="GT135" s="666"/>
      <c r="GU135" s="666"/>
      <c r="GV135" s="666"/>
      <c r="GW135" s="666"/>
      <c r="GX135" s="666"/>
      <c r="GY135" s="666"/>
      <c r="GZ135" s="666"/>
      <c r="HA135" s="666"/>
      <c r="HB135" s="666"/>
      <c r="HC135" s="666"/>
      <c r="HD135" s="666"/>
      <c r="HE135" s="666"/>
      <c r="HF135" s="666"/>
      <c r="HG135" s="666"/>
      <c r="HH135" s="666"/>
      <c r="HI135" s="666"/>
      <c r="HJ135" s="666"/>
      <c r="HK135" s="666"/>
      <c r="HL135" s="666"/>
      <c r="HM135" s="666"/>
      <c r="HN135" s="666"/>
      <c r="HO135" s="666"/>
      <c r="HP135" s="666"/>
      <c r="HQ135" s="666"/>
      <c r="HR135" s="666"/>
      <c r="HS135" s="666"/>
      <c r="HT135" s="666"/>
      <c r="HU135" s="666"/>
      <c r="HV135" s="666"/>
      <c r="HW135" s="666"/>
      <c r="HX135" s="666"/>
      <c r="HY135" s="666"/>
      <c r="HZ135" s="666"/>
      <c r="IA135" s="666"/>
      <c r="IB135" s="666"/>
      <c r="IC135" s="666"/>
      <c r="ID135" s="666"/>
      <c r="IE135" s="666"/>
      <c r="IF135" s="666"/>
      <c r="IG135" s="666"/>
      <c r="IH135" s="666"/>
    </row>
    <row r="136" spans="1:242" s="706" customFormat="1" ht="12.75" customHeight="1">
      <c r="A136" s="717"/>
      <c r="B136" s="718"/>
      <c r="C136" s="718" t="s">
        <v>1878</v>
      </c>
      <c r="D136" s="719"/>
      <c r="E136" s="718"/>
      <c r="F136" s="708"/>
      <c r="G136" s="705"/>
      <c r="H136" s="705"/>
      <c r="I136" s="709"/>
      <c r="J136" s="705"/>
      <c r="K136" s="1014"/>
      <c r="L136" s="1014"/>
      <c r="M136" s="1150"/>
      <c r="N136" s="1150"/>
      <c r="O136" s="1150"/>
      <c r="P136" s="1150"/>
      <c r="Q136" s="1150"/>
      <c r="R136" s="1151"/>
      <c r="S136" s="1152"/>
      <c r="T136" s="666"/>
      <c r="U136" s="666"/>
      <c r="V136" s="666"/>
      <c r="W136" s="666"/>
      <c r="X136" s="666"/>
      <c r="Y136" s="666"/>
      <c r="Z136" s="666"/>
      <c r="AA136" s="666"/>
      <c r="AB136" s="666"/>
      <c r="AC136" s="666"/>
      <c r="AD136" s="666"/>
      <c r="AE136" s="666"/>
      <c r="AF136" s="666"/>
      <c r="AG136" s="666"/>
      <c r="AH136" s="666"/>
      <c r="AI136" s="666"/>
      <c r="AJ136" s="666"/>
      <c r="AK136" s="666"/>
      <c r="AL136" s="666"/>
      <c r="AM136" s="666"/>
      <c r="AN136" s="666"/>
      <c r="AO136" s="666"/>
      <c r="AP136" s="666"/>
      <c r="AQ136" s="666"/>
      <c r="AR136" s="666"/>
      <c r="AS136" s="666"/>
      <c r="AT136" s="666"/>
      <c r="AU136" s="666"/>
      <c r="AV136" s="666"/>
      <c r="AW136" s="666"/>
      <c r="AX136" s="666"/>
      <c r="AY136" s="666"/>
      <c r="AZ136" s="666"/>
      <c r="BA136" s="666"/>
      <c r="BB136" s="666"/>
      <c r="BC136" s="666"/>
      <c r="BD136" s="666"/>
      <c r="BE136" s="666"/>
      <c r="BF136" s="666"/>
      <c r="BG136" s="666"/>
      <c r="BH136" s="666"/>
      <c r="BI136" s="666"/>
      <c r="BJ136" s="666"/>
      <c r="BK136" s="666"/>
      <c r="BL136" s="666"/>
      <c r="BM136" s="666"/>
      <c r="BN136" s="666"/>
      <c r="BO136" s="666"/>
      <c r="BP136" s="666"/>
      <c r="BQ136" s="666"/>
      <c r="BR136" s="666"/>
      <c r="BS136" s="666"/>
      <c r="BT136" s="666"/>
      <c r="BU136" s="666"/>
      <c r="BV136" s="666"/>
      <c r="BW136" s="666"/>
      <c r="BX136" s="666"/>
      <c r="BY136" s="666"/>
      <c r="BZ136" s="666"/>
      <c r="CA136" s="666"/>
      <c r="CB136" s="666"/>
      <c r="CC136" s="666"/>
      <c r="CD136" s="666"/>
      <c r="CE136" s="666"/>
      <c r="CF136" s="666"/>
      <c r="CG136" s="666"/>
      <c r="CH136" s="666"/>
      <c r="CI136" s="666"/>
      <c r="CJ136" s="666"/>
      <c r="CK136" s="666"/>
      <c r="CL136" s="666"/>
      <c r="CM136" s="666"/>
      <c r="CN136" s="666"/>
      <c r="CO136" s="666"/>
      <c r="CP136" s="666"/>
      <c r="CQ136" s="666"/>
      <c r="CR136" s="666"/>
      <c r="CS136" s="666"/>
      <c r="CT136" s="666"/>
      <c r="CU136" s="666"/>
      <c r="CV136" s="666"/>
      <c r="CW136" s="666"/>
      <c r="CX136" s="666"/>
      <c r="CY136" s="666"/>
      <c r="CZ136" s="666"/>
      <c r="DA136" s="666"/>
      <c r="DB136" s="666"/>
      <c r="DC136" s="666"/>
      <c r="DD136" s="666"/>
      <c r="DE136" s="666"/>
      <c r="DF136" s="666"/>
      <c r="DG136" s="666"/>
      <c r="DH136" s="666"/>
      <c r="DI136" s="666"/>
      <c r="DJ136" s="666"/>
      <c r="DK136" s="666"/>
      <c r="DL136" s="666"/>
      <c r="DM136" s="666"/>
      <c r="DN136" s="666"/>
      <c r="DO136" s="666"/>
      <c r="DP136" s="666"/>
      <c r="DQ136" s="666"/>
      <c r="DR136" s="666"/>
      <c r="DS136" s="666"/>
      <c r="DT136" s="666"/>
      <c r="DU136" s="666"/>
      <c r="DV136" s="666"/>
      <c r="DW136" s="666"/>
      <c r="DX136" s="666"/>
      <c r="DY136" s="666"/>
      <c r="DZ136" s="666"/>
      <c r="EA136" s="666"/>
      <c r="EB136" s="666"/>
      <c r="EC136" s="666"/>
      <c r="ED136" s="666"/>
      <c r="EE136" s="666"/>
      <c r="EF136" s="666"/>
      <c r="EG136" s="666"/>
      <c r="EH136" s="666"/>
      <c r="EI136" s="666"/>
      <c r="EJ136" s="666"/>
      <c r="EK136" s="666"/>
      <c r="EL136" s="666"/>
      <c r="EM136" s="666"/>
      <c r="EN136" s="666"/>
      <c r="EO136" s="666"/>
      <c r="EP136" s="666"/>
      <c r="EQ136" s="666"/>
      <c r="ER136" s="666"/>
      <c r="ES136" s="666"/>
      <c r="ET136" s="666"/>
      <c r="EU136" s="666"/>
      <c r="EV136" s="666"/>
      <c r="EW136" s="666"/>
      <c r="EX136" s="666"/>
      <c r="EY136" s="666"/>
      <c r="EZ136" s="666"/>
      <c r="FA136" s="666"/>
      <c r="FB136" s="666"/>
      <c r="FC136" s="666"/>
      <c r="FD136" s="666"/>
      <c r="FE136" s="666"/>
      <c r="FF136" s="666"/>
      <c r="FG136" s="666"/>
      <c r="FH136" s="666"/>
      <c r="FI136" s="666"/>
      <c r="FJ136" s="666"/>
      <c r="FK136" s="666"/>
      <c r="FL136" s="666"/>
      <c r="FM136" s="666"/>
      <c r="FN136" s="666"/>
      <c r="FO136" s="666"/>
      <c r="FP136" s="666"/>
      <c r="FQ136" s="666"/>
      <c r="FR136" s="666"/>
      <c r="FS136" s="666"/>
      <c r="FT136" s="666"/>
      <c r="FU136" s="666"/>
      <c r="FV136" s="666"/>
      <c r="FW136" s="666"/>
      <c r="FX136" s="666"/>
      <c r="FY136" s="666"/>
      <c r="FZ136" s="666"/>
      <c r="GA136" s="666"/>
      <c r="GB136" s="666"/>
      <c r="GC136" s="666"/>
      <c r="GD136" s="666"/>
      <c r="GE136" s="666"/>
      <c r="GF136" s="666"/>
      <c r="GG136" s="666"/>
      <c r="GH136" s="666"/>
      <c r="GI136" s="666"/>
      <c r="GJ136" s="666"/>
      <c r="GK136" s="666"/>
      <c r="GL136" s="666"/>
      <c r="GM136" s="666"/>
      <c r="GN136" s="666"/>
      <c r="GO136" s="666"/>
      <c r="GP136" s="666"/>
      <c r="GQ136" s="666"/>
      <c r="GR136" s="666"/>
      <c r="GS136" s="666"/>
      <c r="GT136" s="666"/>
      <c r="GU136" s="666"/>
      <c r="GV136" s="666"/>
      <c r="GW136" s="666"/>
      <c r="GX136" s="666"/>
      <c r="GY136" s="666"/>
      <c r="GZ136" s="666"/>
      <c r="HA136" s="666"/>
      <c r="HB136" s="666"/>
      <c r="HC136" s="666"/>
      <c r="HD136" s="666"/>
      <c r="HE136" s="666"/>
      <c r="HF136" s="666"/>
      <c r="HG136" s="666"/>
      <c r="HH136" s="666"/>
      <c r="HI136" s="666"/>
      <c r="HJ136" s="666"/>
      <c r="HK136" s="666"/>
      <c r="HL136" s="666"/>
      <c r="HM136" s="666"/>
      <c r="HN136" s="666"/>
      <c r="HO136" s="666"/>
      <c r="HP136" s="666"/>
      <c r="HQ136" s="666"/>
      <c r="HR136" s="666"/>
      <c r="HS136" s="666"/>
      <c r="HT136" s="666"/>
      <c r="HU136" s="666"/>
      <c r="HV136" s="666"/>
      <c r="HW136" s="666"/>
      <c r="HX136" s="666"/>
      <c r="HY136" s="666"/>
      <c r="HZ136" s="666"/>
      <c r="IA136" s="666"/>
      <c r="IB136" s="666"/>
      <c r="IC136" s="666"/>
      <c r="ID136" s="666"/>
      <c r="IE136" s="666"/>
      <c r="IF136" s="666"/>
      <c r="IG136" s="666"/>
      <c r="IH136" s="666"/>
    </row>
    <row r="137" spans="1:242" s="734" customFormat="1" ht="12.75" customHeight="1">
      <c r="A137" s="717"/>
      <c r="B137" s="718"/>
      <c r="C137" s="718" t="s">
        <v>1879</v>
      </c>
      <c r="D137" s="719"/>
      <c r="E137" s="718"/>
      <c r="F137" s="708"/>
      <c r="G137" s="705"/>
      <c r="H137" s="705"/>
      <c r="I137" s="709"/>
      <c r="J137" s="705"/>
      <c r="K137" s="1014"/>
      <c r="L137" s="1014"/>
      <c r="M137" s="1150"/>
      <c r="N137" s="1150"/>
      <c r="O137" s="1150"/>
      <c r="P137" s="1150"/>
      <c r="Q137" s="1150"/>
      <c r="R137" s="1151"/>
      <c r="S137" s="1152"/>
      <c r="T137" s="666"/>
      <c r="U137" s="666"/>
      <c r="V137" s="666"/>
      <c r="W137" s="666"/>
      <c r="X137" s="666"/>
      <c r="Y137" s="666"/>
      <c r="Z137" s="666"/>
      <c r="AA137" s="666"/>
      <c r="AB137" s="666"/>
      <c r="AC137" s="666"/>
      <c r="AD137" s="666"/>
      <c r="AE137" s="666"/>
      <c r="AF137" s="666"/>
      <c r="AG137" s="666"/>
      <c r="AH137" s="666"/>
      <c r="AI137" s="666"/>
      <c r="AJ137" s="666"/>
      <c r="AK137" s="666"/>
      <c r="AL137" s="666"/>
      <c r="AM137" s="666"/>
      <c r="AN137" s="666"/>
      <c r="AO137" s="666"/>
      <c r="AP137" s="666"/>
      <c r="AQ137" s="666"/>
      <c r="AR137" s="666"/>
      <c r="AS137" s="666"/>
      <c r="AT137" s="666"/>
      <c r="AU137" s="666"/>
      <c r="AV137" s="666"/>
      <c r="AW137" s="666"/>
      <c r="AX137" s="666"/>
      <c r="AY137" s="666"/>
      <c r="AZ137" s="666"/>
      <c r="BA137" s="666"/>
      <c r="BB137" s="666"/>
      <c r="BC137" s="666"/>
      <c r="BD137" s="666"/>
      <c r="BE137" s="666"/>
      <c r="BF137" s="666"/>
      <c r="BG137" s="666"/>
      <c r="BH137" s="666"/>
      <c r="BI137" s="666"/>
      <c r="BJ137" s="666"/>
      <c r="BK137" s="666"/>
      <c r="BL137" s="666"/>
      <c r="BM137" s="666"/>
      <c r="BN137" s="666"/>
      <c r="BO137" s="666"/>
      <c r="BP137" s="666"/>
      <c r="BQ137" s="666"/>
      <c r="BR137" s="666"/>
      <c r="BS137" s="666"/>
      <c r="BT137" s="666"/>
      <c r="BU137" s="666"/>
      <c r="BV137" s="666"/>
      <c r="BW137" s="666"/>
      <c r="BX137" s="666"/>
      <c r="BY137" s="666"/>
      <c r="BZ137" s="666"/>
      <c r="CA137" s="666"/>
      <c r="CB137" s="666"/>
      <c r="CC137" s="666"/>
      <c r="CD137" s="666"/>
      <c r="CE137" s="666"/>
      <c r="CF137" s="666"/>
      <c r="CG137" s="666"/>
      <c r="CH137" s="666"/>
      <c r="CI137" s="666"/>
      <c r="CJ137" s="666"/>
      <c r="CK137" s="666"/>
      <c r="CL137" s="666"/>
      <c r="CM137" s="666"/>
      <c r="CN137" s="666"/>
      <c r="CO137" s="666"/>
      <c r="CP137" s="666"/>
      <c r="CQ137" s="666"/>
      <c r="CR137" s="666"/>
      <c r="CS137" s="666"/>
      <c r="CT137" s="666"/>
      <c r="CU137" s="666"/>
      <c r="CV137" s="666"/>
      <c r="CW137" s="666"/>
      <c r="CX137" s="666"/>
      <c r="CY137" s="666"/>
      <c r="CZ137" s="666"/>
      <c r="DA137" s="666"/>
      <c r="DB137" s="666"/>
      <c r="DC137" s="666"/>
      <c r="DD137" s="666"/>
      <c r="DE137" s="666"/>
      <c r="DF137" s="666"/>
      <c r="DG137" s="666"/>
      <c r="DH137" s="666"/>
      <c r="DI137" s="666"/>
      <c r="DJ137" s="666"/>
      <c r="DK137" s="666"/>
      <c r="DL137" s="666"/>
      <c r="DM137" s="666"/>
      <c r="DN137" s="666"/>
      <c r="DO137" s="666"/>
      <c r="DP137" s="666"/>
      <c r="DQ137" s="666"/>
      <c r="DR137" s="666"/>
      <c r="DS137" s="666"/>
      <c r="DT137" s="666"/>
      <c r="DU137" s="666"/>
      <c r="DV137" s="666"/>
      <c r="DW137" s="666"/>
      <c r="DX137" s="666"/>
      <c r="DY137" s="666"/>
      <c r="DZ137" s="666"/>
      <c r="EA137" s="666"/>
      <c r="EB137" s="666"/>
      <c r="EC137" s="666"/>
      <c r="ED137" s="666"/>
      <c r="EE137" s="666"/>
      <c r="EF137" s="666"/>
      <c r="EG137" s="666"/>
      <c r="EH137" s="666"/>
      <c r="EI137" s="666"/>
      <c r="EJ137" s="666"/>
      <c r="EK137" s="666"/>
      <c r="EL137" s="666"/>
      <c r="EM137" s="666"/>
      <c r="EN137" s="666"/>
      <c r="EO137" s="666"/>
      <c r="EP137" s="666"/>
      <c r="EQ137" s="666"/>
      <c r="ER137" s="666"/>
      <c r="ES137" s="666"/>
      <c r="ET137" s="666"/>
      <c r="EU137" s="666"/>
      <c r="EV137" s="666"/>
      <c r="EW137" s="666"/>
      <c r="EX137" s="666"/>
      <c r="EY137" s="666"/>
      <c r="EZ137" s="666"/>
      <c r="FA137" s="666"/>
      <c r="FB137" s="666"/>
      <c r="FC137" s="666"/>
      <c r="FD137" s="666"/>
      <c r="FE137" s="666"/>
      <c r="FF137" s="666"/>
      <c r="FG137" s="666"/>
      <c r="FH137" s="666"/>
      <c r="FI137" s="666"/>
      <c r="FJ137" s="666"/>
      <c r="FK137" s="666"/>
      <c r="FL137" s="666"/>
      <c r="FM137" s="666"/>
      <c r="FN137" s="666"/>
      <c r="FO137" s="666"/>
      <c r="FP137" s="666"/>
      <c r="FQ137" s="666"/>
      <c r="FR137" s="666"/>
      <c r="FS137" s="666"/>
      <c r="FT137" s="666"/>
      <c r="FU137" s="666"/>
      <c r="FV137" s="666"/>
      <c r="FW137" s="666"/>
      <c r="FX137" s="666"/>
      <c r="FY137" s="666"/>
      <c r="FZ137" s="666"/>
      <c r="GA137" s="666"/>
      <c r="GB137" s="666"/>
      <c r="GC137" s="666"/>
      <c r="GD137" s="666"/>
      <c r="GE137" s="666"/>
      <c r="GF137" s="666"/>
      <c r="GG137" s="666"/>
      <c r="GH137" s="666"/>
      <c r="GI137" s="666"/>
      <c r="GJ137" s="666"/>
      <c r="GK137" s="666"/>
      <c r="GL137" s="666"/>
      <c r="GM137" s="666"/>
      <c r="GN137" s="666"/>
      <c r="GO137" s="666"/>
      <c r="GP137" s="666"/>
      <c r="GQ137" s="666"/>
      <c r="GR137" s="666"/>
      <c r="GS137" s="666"/>
      <c r="GT137" s="666"/>
      <c r="GU137" s="666"/>
      <c r="GV137" s="666"/>
      <c r="GW137" s="666"/>
      <c r="GX137" s="666"/>
      <c r="GY137" s="666"/>
      <c r="GZ137" s="666"/>
      <c r="HA137" s="666"/>
      <c r="HB137" s="666"/>
      <c r="HC137" s="666"/>
      <c r="HD137" s="666"/>
      <c r="HE137" s="666"/>
      <c r="HF137" s="666"/>
      <c r="HG137" s="666"/>
      <c r="HH137" s="666"/>
      <c r="HI137" s="666"/>
      <c r="HJ137" s="666"/>
      <c r="HK137" s="666"/>
      <c r="HL137" s="666"/>
      <c r="HM137" s="666"/>
      <c r="HN137" s="666"/>
      <c r="HO137" s="666"/>
      <c r="HP137" s="666"/>
      <c r="HQ137" s="666"/>
      <c r="HR137" s="666"/>
      <c r="HS137" s="666"/>
      <c r="HT137" s="666"/>
      <c r="HU137" s="666"/>
      <c r="HV137" s="666"/>
      <c r="HW137" s="666"/>
      <c r="HX137" s="666"/>
      <c r="HY137" s="666"/>
      <c r="HZ137" s="666"/>
      <c r="IA137" s="666"/>
      <c r="IB137" s="666"/>
      <c r="IC137" s="666"/>
      <c r="ID137" s="666"/>
      <c r="IE137" s="666"/>
      <c r="IF137" s="666"/>
      <c r="IG137" s="666"/>
      <c r="IH137" s="666"/>
    </row>
    <row r="138" spans="1:242" s="706" customFormat="1" ht="12.75" customHeight="1">
      <c r="A138" s="727">
        <v>462030</v>
      </c>
      <c r="B138" s="728" t="s">
        <v>1880</v>
      </c>
      <c r="C138" s="728" t="s">
        <v>1881</v>
      </c>
      <c r="D138" s="730">
        <v>2628</v>
      </c>
      <c r="E138" s="728" t="s">
        <v>38</v>
      </c>
      <c r="F138" s="796" t="s">
        <v>1882</v>
      </c>
      <c r="G138" s="805">
        <v>3</v>
      </c>
      <c r="H138" s="805">
        <v>2</v>
      </c>
      <c r="I138" s="806">
        <v>2</v>
      </c>
      <c r="J138" s="805"/>
      <c r="K138" s="1015"/>
      <c r="L138" s="1015"/>
      <c r="M138" s="1156"/>
      <c r="N138" s="1156"/>
      <c r="O138" s="1156"/>
      <c r="P138" s="1156"/>
      <c r="Q138" s="1156"/>
      <c r="R138" s="1157"/>
      <c r="S138" s="1158"/>
      <c r="T138" s="666"/>
      <c r="U138" s="666"/>
      <c r="V138" s="666"/>
      <c r="W138" s="666"/>
      <c r="X138" s="666"/>
      <c r="Y138" s="666"/>
      <c r="Z138" s="666"/>
      <c r="AA138" s="666"/>
      <c r="AB138" s="666"/>
      <c r="AC138" s="666"/>
      <c r="AD138" s="666"/>
      <c r="AE138" s="666"/>
      <c r="AF138" s="666"/>
      <c r="AG138" s="666"/>
      <c r="AH138" s="666"/>
      <c r="AI138" s="666"/>
      <c r="AJ138" s="666"/>
      <c r="AK138" s="666"/>
      <c r="AL138" s="666"/>
      <c r="AM138" s="666"/>
      <c r="AN138" s="666"/>
      <c r="AO138" s="666"/>
      <c r="AP138" s="666"/>
      <c r="AQ138" s="666"/>
      <c r="AR138" s="666"/>
      <c r="AS138" s="666"/>
      <c r="AT138" s="666"/>
      <c r="AU138" s="666"/>
      <c r="AV138" s="666"/>
      <c r="AW138" s="666"/>
      <c r="AX138" s="666"/>
      <c r="AY138" s="666"/>
      <c r="AZ138" s="666"/>
      <c r="BA138" s="666"/>
      <c r="BB138" s="666"/>
      <c r="BC138" s="666"/>
      <c r="BD138" s="666"/>
      <c r="BE138" s="666"/>
      <c r="BF138" s="666"/>
      <c r="BG138" s="666"/>
      <c r="BH138" s="666"/>
      <c r="BI138" s="666"/>
      <c r="BJ138" s="666"/>
      <c r="BK138" s="666"/>
      <c r="BL138" s="666"/>
      <c r="BM138" s="666"/>
      <c r="BN138" s="666"/>
      <c r="BO138" s="666"/>
      <c r="BP138" s="666"/>
      <c r="BQ138" s="666"/>
      <c r="BR138" s="666"/>
      <c r="BS138" s="666"/>
      <c r="BT138" s="666"/>
      <c r="BU138" s="666"/>
      <c r="BV138" s="666"/>
      <c r="BW138" s="666"/>
      <c r="BX138" s="666"/>
      <c r="BY138" s="666"/>
      <c r="BZ138" s="666"/>
      <c r="CA138" s="666"/>
      <c r="CB138" s="666"/>
      <c r="CC138" s="666"/>
      <c r="CD138" s="666"/>
      <c r="CE138" s="666"/>
      <c r="CF138" s="666"/>
      <c r="CG138" s="666"/>
      <c r="CH138" s="666"/>
      <c r="CI138" s="666"/>
      <c r="CJ138" s="666"/>
      <c r="CK138" s="666"/>
      <c r="CL138" s="666"/>
      <c r="CM138" s="666"/>
      <c r="CN138" s="666"/>
      <c r="CO138" s="666"/>
      <c r="CP138" s="666"/>
      <c r="CQ138" s="666"/>
      <c r="CR138" s="666"/>
      <c r="CS138" s="666"/>
      <c r="CT138" s="666"/>
      <c r="CU138" s="666"/>
      <c r="CV138" s="666"/>
      <c r="CW138" s="666"/>
      <c r="CX138" s="666"/>
      <c r="CY138" s="666"/>
      <c r="CZ138" s="666"/>
      <c r="DA138" s="666"/>
      <c r="DB138" s="666"/>
      <c r="DC138" s="666"/>
      <c r="DD138" s="666"/>
      <c r="DE138" s="666"/>
      <c r="DF138" s="666"/>
      <c r="DG138" s="666"/>
      <c r="DH138" s="666"/>
      <c r="DI138" s="666"/>
      <c r="DJ138" s="666"/>
      <c r="DK138" s="666"/>
      <c r="DL138" s="666"/>
      <c r="DM138" s="666"/>
      <c r="DN138" s="666"/>
      <c r="DO138" s="666"/>
      <c r="DP138" s="666"/>
      <c r="DQ138" s="666"/>
      <c r="DR138" s="666"/>
      <c r="DS138" s="666"/>
      <c r="DT138" s="666"/>
      <c r="DU138" s="666"/>
      <c r="DV138" s="666"/>
      <c r="DW138" s="666"/>
      <c r="DX138" s="666"/>
      <c r="DY138" s="666"/>
      <c r="DZ138" s="666"/>
      <c r="EA138" s="666"/>
      <c r="EB138" s="666"/>
      <c r="EC138" s="666"/>
      <c r="ED138" s="666"/>
      <c r="EE138" s="666"/>
      <c r="EF138" s="666"/>
      <c r="EG138" s="666"/>
      <c r="EH138" s="666"/>
      <c r="EI138" s="666"/>
      <c r="EJ138" s="666"/>
      <c r="EK138" s="666"/>
      <c r="EL138" s="666"/>
      <c r="EM138" s="666"/>
      <c r="EN138" s="666"/>
      <c r="EO138" s="666"/>
      <c r="EP138" s="666"/>
      <c r="EQ138" s="666"/>
      <c r="ER138" s="666"/>
      <c r="ES138" s="666"/>
      <c r="ET138" s="666"/>
      <c r="EU138" s="666"/>
      <c r="EV138" s="666"/>
      <c r="EW138" s="666"/>
      <c r="EX138" s="666"/>
      <c r="EY138" s="666"/>
      <c r="EZ138" s="666"/>
      <c r="FA138" s="666"/>
      <c r="FB138" s="666"/>
      <c r="FC138" s="666"/>
      <c r="FD138" s="666"/>
      <c r="FE138" s="666"/>
      <c r="FF138" s="666"/>
      <c r="FG138" s="666"/>
      <c r="FH138" s="666"/>
      <c r="FI138" s="666"/>
      <c r="FJ138" s="666"/>
      <c r="FK138" s="666"/>
      <c r="FL138" s="666"/>
      <c r="FM138" s="666"/>
      <c r="FN138" s="666"/>
      <c r="FO138" s="666"/>
      <c r="FP138" s="666"/>
      <c r="FQ138" s="666"/>
      <c r="FR138" s="666"/>
      <c r="FS138" s="666"/>
      <c r="FT138" s="666"/>
      <c r="FU138" s="666"/>
      <c r="FV138" s="666"/>
      <c r="FW138" s="666"/>
      <c r="FX138" s="666"/>
      <c r="FY138" s="666"/>
      <c r="FZ138" s="666"/>
      <c r="GA138" s="666"/>
      <c r="GB138" s="666"/>
      <c r="GC138" s="666"/>
      <c r="GD138" s="666"/>
      <c r="GE138" s="666"/>
      <c r="GF138" s="666"/>
      <c r="GG138" s="666"/>
      <c r="GH138" s="666"/>
      <c r="GI138" s="666"/>
      <c r="GJ138" s="666"/>
      <c r="GK138" s="666"/>
      <c r="GL138" s="666"/>
      <c r="GM138" s="666"/>
      <c r="GN138" s="666"/>
      <c r="GO138" s="666"/>
      <c r="GP138" s="666"/>
      <c r="GQ138" s="666"/>
      <c r="GR138" s="666"/>
      <c r="GS138" s="666"/>
      <c r="GT138" s="666"/>
      <c r="GU138" s="666"/>
      <c r="GV138" s="666"/>
      <c r="GW138" s="666"/>
      <c r="GX138" s="666"/>
      <c r="GY138" s="666"/>
      <c r="GZ138" s="666"/>
      <c r="HA138" s="666"/>
      <c r="HB138" s="666"/>
      <c r="HC138" s="666"/>
      <c r="HD138" s="666"/>
      <c r="HE138" s="666"/>
      <c r="HF138" s="666"/>
      <c r="HG138" s="666"/>
      <c r="HH138" s="666"/>
      <c r="HI138" s="666"/>
      <c r="HJ138" s="666"/>
      <c r="HK138" s="666"/>
      <c r="HL138" s="666"/>
      <c r="HM138" s="666"/>
      <c r="HN138" s="666"/>
      <c r="HO138" s="666"/>
      <c r="HP138" s="666"/>
      <c r="HQ138" s="666"/>
      <c r="HR138" s="666"/>
      <c r="HS138" s="666"/>
      <c r="HT138" s="666"/>
      <c r="HU138" s="666"/>
      <c r="HV138" s="666"/>
      <c r="HW138" s="666"/>
      <c r="HX138" s="666"/>
      <c r="HY138" s="666"/>
      <c r="HZ138" s="666"/>
      <c r="IA138" s="666"/>
      <c r="IB138" s="666"/>
      <c r="IC138" s="666"/>
      <c r="ID138" s="666"/>
      <c r="IE138" s="666"/>
      <c r="IF138" s="666"/>
      <c r="IG138" s="666"/>
      <c r="IH138" s="666"/>
    </row>
    <row r="139" spans="1:242" s="706" customFormat="1" ht="12.75" customHeight="1">
      <c r="A139" s="717"/>
      <c r="B139" s="718"/>
      <c r="C139" s="718" t="s">
        <v>1883</v>
      </c>
      <c r="D139" s="719"/>
      <c r="E139" s="718"/>
      <c r="F139" s="812"/>
      <c r="G139" s="813"/>
      <c r="H139" s="813"/>
      <c r="I139" s="814"/>
      <c r="J139" s="813"/>
      <c r="K139" s="1014"/>
      <c r="L139" s="1014"/>
      <c r="M139" s="1150"/>
      <c r="N139" s="1150"/>
      <c r="O139" s="1150"/>
      <c r="P139" s="1150"/>
      <c r="Q139" s="1150"/>
      <c r="R139" s="1151"/>
      <c r="S139" s="1152"/>
      <c r="T139" s="666"/>
      <c r="U139" s="666"/>
      <c r="V139" s="666"/>
      <c r="W139" s="666"/>
      <c r="X139" s="666"/>
      <c r="Y139" s="666"/>
      <c r="Z139" s="666"/>
      <c r="AA139" s="666"/>
      <c r="AB139" s="666"/>
      <c r="AC139" s="666"/>
      <c r="AD139" s="666"/>
      <c r="AE139" s="666"/>
      <c r="AF139" s="666"/>
      <c r="AG139" s="666"/>
      <c r="AH139" s="666"/>
      <c r="AI139" s="666"/>
      <c r="AJ139" s="666"/>
      <c r="AK139" s="666"/>
      <c r="AL139" s="666"/>
      <c r="AM139" s="666"/>
      <c r="AN139" s="666"/>
      <c r="AO139" s="666"/>
      <c r="AP139" s="666"/>
      <c r="AQ139" s="666"/>
      <c r="AR139" s="666"/>
      <c r="AS139" s="666"/>
      <c r="AT139" s="666"/>
      <c r="AU139" s="666"/>
      <c r="AV139" s="666"/>
      <c r="AW139" s="666"/>
      <c r="AX139" s="666"/>
      <c r="AY139" s="666"/>
      <c r="AZ139" s="666"/>
      <c r="BA139" s="666"/>
      <c r="BB139" s="666"/>
      <c r="BC139" s="666"/>
      <c r="BD139" s="666"/>
      <c r="BE139" s="666"/>
      <c r="BF139" s="666"/>
      <c r="BG139" s="666"/>
      <c r="BH139" s="666"/>
      <c r="BI139" s="666"/>
      <c r="BJ139" s="666"/>
      <c r="BK139" s="666"/>
      <c r="BL139" s="666"/>
      <c r="BM139" s="666"/>
      <c r="BN139" s="666"/>
      <c r="BO139" s="666"/>
      <c r="BP139" s="666"/>
      <c r="BQ139" s="666"/>
      <c r="BR139" s="666"/>
      <c r="BS139" s="666"/>
      <c r="BT139" s="666"/>
      <c r="BU139" s="666"/>
      <c r="BV139" s="666"/>
      <c r="BW139" s="666"/>
      <c r="BX139" s="666"/>
      <c r="BY139" s="666"/>
      <c r="BZ139" s="666"/>
      <c r="CA139" s="666"/>
      <c r="CB139" s="666"/>
      <c r="CC139" s="666"/>
      <c r="CD139" s="666"/>
      <c r="CE139" s="666"/>
      <c r="CF139" s="666"/>
      <c r="CG139" s="666"/>
      <c r="CH139" s="666"/>
      <c r="CI139" s="666"/>
      <c r="CJ139" s="666"/>
      <c r="CK139" s="666"/>
      <c r="CL139" s="666"/>
      <c r="CM139" s="666"/>
      <c r="CN139" s="666"/>
      <c r="CO139" s="666"/>
      <c r="CP139" s="666"/>
      <c r="CQ139" s="666"/>
      <c r="CR139" s="666"/>
      <c r="CS139" s="666"/>
      <c r="CT139" s="666"/>
      <c r="CU139" s="666"/>
      <c r="CV139" s="666"/>
      <c r="CW139" s="666"/>
      <c r="CX139" s="666"/>
      <c r="CY139" s="666"/>
      <c r="CZ139" s="666"/>
      <c r="DA139" s="666"/>
      <c r="DB139" s="666"/>
      <c r="DC139" s="666"/>
      <c r="DD139" s="666"/>
      <c r="DE139" s="666"/>
      <c r="DF139" s="666"/>
      <c r="DG139" s="666"/>
      <c r="DH139" s="666"/>
      <c r="DI139" s="666"/>
      <c r="DJ139" s="666"/>
      <c r="DK139" s="666"/>
      <c r="DL139" s="666"/>
      <c r="DM139" s="666"/>
      <c r="DN139" s="666"/>
      <c r="DO139" s="666"/>
      <c r="DP139" s="666"/>
      <c r="DQ139" s="666"/>
      <c r="DR139" s="666"/>
      <c r="DS139" s="666"/>
      <c r="DT139" s="666"/>
      <c r="DU139" s="666"/>
      <c r="DV139" s="666"/>
      <c r="DW139" s="666"/>
      <c r="DX139" s="666"/>
      <c r="DY139" s="666"/>
      <c r="DZ139" s="666"/>
      <c r="EA139" s="666"/>
      <c r="EB139" s="666"/>
      <c r="EC139" s="666"/>
      <c r="ED139" s="666"/>
      <c r="EE139" s="666"/>
      <c r="EF139" s="666"/>
      <c r="EG139" s="666"/>
      <c r="EH139" s="666"/>
      <c r="EI139" s="666"/>
      <c r="EJ139" s="666"/>
      <c r="EK139" s="666"/>
      <c r="EL139" s="666"/>
      <c r="EM139" s="666"/>
      <c r="EN139" s="666"/>
      <c r="EO139" s="666"/>
      <c r="EP139" s="666"/>
      <c r="EQ139" s="666"/>
      <c r="ER139" s="666"/>
      <c r="ES139" s="666"/>
      <c r="ET139" s="666"/>
      <c r="EU139" s="666"/>
      <c r="EV139" s="666"/>
      <c r="EW139" s="666"/>
      <c r="EX139" s="666"/>
      <c r="EY139" s="666"/>
      <c r="EZ139" s="666"/>
      <c r="FA139" s="666"/>
      <c r="FB139" s="666"/>
      <c r="FC139" s="666"/>
      <c r="FD139" s="666"/>
      <c r="FE139" s="666"/>
      <c r="FF139" s="666"/>
      <c r="FG139" s="666"/>
      <c r="FH139" s="666"/>
      <c r="FI139" s="666"/>
      <c r="FJ139" s="666"/>
      <c r="FK139" s="666"/>
      <c r="FL139" s="666"/>
      <c r="FM139" s="666"/>
      <c r="FN139" s="666"/>
      <c r="FO139" s="666"/>
      <c r="FP139" s="666"/>
      <c r="FQ139" s="666"/>
      <c r="FR139" s="666"/>
      <c r="FS139" s="666"/>
      <c r="FT139" s="666"/>
      <c r="FU139" s="666"/>
      <c r="FV139" s="666"/>
      <c r="FW139" s="666"/>
      <c r="FX139" s="666"/>
      <c r="FY139" s="666"/>
      <c r="FZ139" s="666"/>
      <c r="GA139" s="666"/>
      <c r="GB139" s="666"/>
      <c r="GC139" s="666"/>
      <c r="GD139" s="666"/>
      <c r="GE139" s="666"/>
      <c r="GF139" s="666"/>
      <c r="GG139" s="666"/>
      <c r="GH139" s="666"/>
      <c r="GI139" s="666"/>
      <c r="GJ139" s="666"/>
      <c r="GK139" s="666"/>
      <c r="GL139" s="666"/>
      <c r="GM139" s="666"/>
      <c r="GN139" s="666"/>
      <c r="GO139" s="666"/>
      <c r="GP139" s="666"/>
      <c r="GQ139" s="666"/>
      <c r="GR139" s="666"/>
      <c r="GS139" s="666"/>
      <c r="GT139" s="666"/>
      <c r="GU139" s="666"/>
      <c r="GV139" s="666"/>
      <c r="GW139" s="666"/>
      <c r="GX139" s="666"/>
      <c r="GY139" s="666"/>
      <c r="GZ139" s="666"/>
      <c r="HA139" s="666"/>
      <c r="HB139" s="666"/>
      <c r="HC139" s="666"/>
      <c r="HD139" s="666"/>
      <c r="HE139" s="666"/>
      <c r="HF139" s="666"/>
      <c r="HG139" s="666"/>
      <c r="HH139" s="666"/>
      <c r="HI139" s="666"/>
      <c r="HJ139" s="666"/>
      <c r="HK139" s="666"/>
      <c r="HL139" s="666"/>
      <c r="HM139" s="666"/>
      <c r="HN139" s="666"/>
      <c r="HO139" s="666"/>
      <c r="HP139" s="666"/>
      <c r="HQ139" s="666"/>
      <c r="HR139" s="666"/>
      <c r="HS139" s="666"/>
      <c r="HT139" s="666"/>
      <c r="HU139" s="666"/>
      <c r="HV139" s="666"/>
      <c r="HW139" s="666"/>
      <c r="HX139" s="666"/>
      <c r="HY139" s="666"/>
      <c r="HZ139" s="666"/>
      <c r="IA139" s="666"/>
      <c r="IB139" s="666"/>
      <c r="IC139" s="666"/>
      <c r="ID139" s="666"/>
      <c r="IE139" s="666"/>
      <c r="IF139" s="666"/>
      <c r="IG139" s="666"/>
      <c r="IH139" s="666"/>
    </row>
    <row r="140" spans="1:242" s="771" customFormat="1" ht="12.75" customHeight="1">
      <c r="A140" s="717"/>
      <c r="B140" s="718"/>
      <c r="C140" s="718" t="s">
        <v>1884</v>
      </c>
      <c r="D140" s="719"/>
      <c r="E140" s="718"/>
      <c r="F140" s="812"/>
      <c r="G140" s="813"/>
      <c r="H140" s="813"/>
      <c r="I140" s="814"/>
      <c r="J140" s="813"/>
      <c r="K140" s="1014"/>
      <c r="L140" s="1014"/>
      <c r="M140" s="1150"/>
      <c r="N140" s="1150"/>
      <c r="O140" s="1150"/>
      <c r="P140" s="1150"/>
      <c r="Q140" s="1150"/>
      <c r="R140" s="1151"/>
      <c r="S140" s="1152"/>
      <c r="T140" s="666"/>
      <c r="U140" s="666"/>
      <c r="V140" s="666"/>
      <c r="W140" s="666"/>
      <c r="X140" s="666"/>
      <c r="Y140" s="666"/>
      <c r="Z140" s="666"/>
      <c r="AA140" s="666"/>
      <c r="AB140" s="666"/>
      <c r="AC140" s="666"/>
      <c r="AD140" s="666"/>
      <c r="AE140" s="666"/>
      <c r="AF140" s="666"/>
      <c r="AG140" s="666"/>
      <c r="AH140" s="666"/>
      <c r="AI140" s="666"/>
      <c r="AJ140" s="666"/>
      <c r="AK140" s="666"/>
      <c r="AL140" s="666"/>
      <c r="AM140" s="666"/>
      <c r="AN140" s="666"/>
      <c r="AO140" s="666"/>
      <c r="AP140" s="666"/>
      <c r="AQ140" s="666"/>
      <c r="AR140" s="666"/>
      <c r="AS140" s="666"/>
      <c r="AT140" s="666"/>
      <c r="AU140" s="666"/>
      <c r="AV140" s="666"/>
      <c r="AW140" s="666"/>
      <c r="AX140" s="666"/>
      <c r="AY140" s="666"/>
      <c r="AZ140" s="666"/>
      <c r="BA140" s="666"/>
      <c r="BB140" s="666"/>
      <c r="BC140" s="666"/>
      <c r="BD140" s="666"/>
      <c r="BE140" s="666"/>
      <c r="BF140" s="666"/>
      <c r="BG140" s="666"/>
      <c r="BH140" s="666"/>
      <c r="BI140" s="666"/>
      <c r="BJ140" s="666"/>
      <c r="BK140" s="666"/>
      <c r="BL140" s="666"/>
      <c r="BM140" s="666"/>
      <c r="BN140" s="666"/>
      <c r="BO140" s="666"/>
      <c r="BP140" s="666"/>
      <c r="BQ140" s="666"/>
      <c r="BR140" s="666"/>
      <c r="BS140" s="666"/>
      <c r="BT140" s="666"/>
      <c r="BU140" s="666"/>
      <c r="BV140" s="666"/>
      <c r="BW140" s="666"/>
      <c r="BX140" s="666"/>
      <c r="BY140" s="666"/>
      <c r="BZ140" s="666"/>
      <c r="CA140" s="666"/>
      <c r="CB140" s="666"/>
      <c r="CC140" s="666"/>
      <c r="CD140" s="666"/>
      <c r="CE140" s="666"/>
      <c r="CF140" s="666"/>
      <c r="CG140" s="666"/>
      <c r="CH140" s="666"/>
      <c r="CI140" s="666"/>
      <c r="CJ140" s="666"/>
      <c r="CK140" s="666"/>
      <c r="CL140" s="666"/>
      <c r="CM140" s="666"/>
      <c r="CN140" s="666"/>
      <c r="CO140" s="666"/>
      <c r="CP140" s="666"/>
      <c r="CQ140" s="666"/>
      <c r="CR140" s="666"/>
      <c r="CS140" s="666"/>
      <c r="CT140" s="666"/>
      <c r="CU140" s="666"/>
      <c r="CV140" s="666"/>
      <c r="CW140" s="666"/>
      <c r="CX140" s="666"/>
      <c r="CY140" s="666"/>
      <c r="CZ140" s="666"/>
      <c r="DA140" s="666"/>
      <c r="DB140" s="666"/>
      <c r="DC140" s="666"/>
      <c r="DD140" s="666"/>
      <c r="DE140" s="666"/>
      <c r="DF140" s="666"/>
      <c r="DG140" s="666"/>
      <c r="DH140" s="666"/>
      <c r="DI140" s="666"/>
      <c r="DJ140" s="666"/>
      <c r="DK140" s="666"/>
      <c r="DL140" s="666"/>
      <c r="DM140" s="666"/>
      <c r="DN140" s="666"/>
      <c r="DO140" s="666"/>
      <c r="DP140" s="666"/>
      <c r="DQ140" s="666"/>
      <c r="DR140" s="666"/>
      <c r="DS140" s="666"/>
      <c r="DT140" s="666"/>
      <c r="DU140" s="666"/>
      <c r="DV140" s="666"/>
      <c r="DW140" s="666"/>
      <c r="DX140" s="666"/>
      <c r="DY140" s="666"/>
      <c r="DZ140" s="666"/>
      <c r="EA140" s="666"/>
      <c r="EB140" s="666"/>
      <c r="EC140" s="666"/>
      <c r="ED140" s="666"/>
      <c r="EE140" s="666"/>
      <c r="EF140" s="666"/>
      <c r="EG140" s="666"/>
      <c r="EH140" s="666"/>
      <c r="EI140" s="666"/>
      <c r="EJ140" s="666"/>
      <c r="EK140" s="666"/>
      <c r="EL140" s="666"/>
      <c r="EM140" s="666"/>
      <c r="EN140" s="666"/>
      <c r="EO140" s="666"/>
      <c r="EP140" s="666"/>
      <c r="EQ140" s="666"/>
      <c r="ER140" s="666"/>
      <c r="ES140" s="666"/>
      <c r="ET140" s="666"/>
      <c r="EU140" s="666"/>
      <c r="EV140" s="666"/>
      <c r="EW140" s="666"/>
      <c r="EX140" s="666"/>
      <c r="EY140" s="666"/>
      <c r="EZ140" s="666"/>
      <c r="FA140" s="666"/>
      <c r="FB140" s="666"/>
      <c r="FC140" s="666"/>
      <c r="FD140" s="666"/>
      <c r="FE140" s="666"/>
      <c r="FF140" s="666"/>
      <c r="FG140" s="666"/>
      <c r="FH140" s="666"/>
      <c r="FI140" s="666"/>
      <c r="FJ140" s="666"/>
      <c r="FK140" s="666"/>
      <c r="FL140" s="666"/>
      <c r="FM140" s="666"/>
      <c r="FN140" s="666"/>
      <c r="FO140" s="666"/>
      <c r="FP140" s="666"/>
      <c r="FQ140" s="666"/>
      <c r="FR140" s="666"/>
      <c r="FS140" s="666"/>
      <c r="FT140" s="666"/>
      <c r="FU140" s="666"/>
      <c r="FV140" s="666"/>
      <c r="FW140" s="666"/>
      <c r="FX140" s="666"/>
      <c r="FY140" s="666"/>
      <c r="FZ140" s="666"/>
      <c r="GA140" s="666"/>
      <c r="GB140" s="666"/>
      <c r="GC140" s="666"/>
      <c r="GD140" s="666"/>
      <c r="GE140" s="666"/>
      <c r="GF140" s="666"/>
      <c r="GG140" s="666"/>
      <c r="GH140" s="666"/>
      <c r="GI140" s="666"/>
      <c r="GJ140" s="666"/>
      <c r="GK140" s="666"/>
      <c r="GL140" s="666"/>
      <c r="GM140" s="666"/>
      <c r="GN140" s="666"/>
      <c r="GO140" s="666"/>
      <c r="GP140" s="666"/>
      <c r="GQ140" s="666"/>
      <c r="GR140" s="666"/>
      <c r="GS140" s="666"/>
      <c r="GT140" s="666"/>
      <c r="GU140" s="666"/>
      <c r="GV140" s="666"/>
      <c r="GW140" s="666"/>
      <c r="GX140" s="666"/>
      <c r="GY140" s="666"/>
      <c r="GZ140" s="666"/>
      <c r="HA140" s="666"/>
      <c r="HB140" s="666"/>
      <c r="HC140" s="666"/>
      <c r="HD140" s="666"/>
      <c r="HE140" s="666"/>
      <c r="HF140" s="666"/>
      <c r="HG140" s="666"/>
      <c r="HH140" s="666"/>
      <c r="HI140" s="666"/>
      <c r="HJ140" s="666"/>
      <c r="HK140" s="666"/>
      <c r="HL140" s="666"/>
      <c r="HM140" s="666"/>
      <c r="HN140" s="666"/>
      <c r="HO140" s="666"/>
      <c r="HP140" s="666"/>
      <c r="HQ140" s="666"/>
      <c r="HR140" s="666"/>
      <c r="HS140" s="666"/>
      <c r="HT140" s="666"/>
      <c r="HU140" s="666"/>
      <c r="HV140" s="666"/>
      <c r="HW140" s="666"/>
      <c r="HX140" s="666"/>
      <c r="HY140" s="666"/>
      <c r="HZ140" s="666"/>
      <c r="IA140" s="666"/>
      <c r="IB140" s="666"/>
      <c r="IC140" s="666"/>
      <c r="ID140" s="666"/>
      <c r="IE140" s="666"/>
      <c r="IF140" s="666"/>
      <c r="IG140" s="666"/>
      <c r="IH140" s="666"/>
    </row>
    <row r="141" spans="1:242" s="734" customFormat="1" ht="12.75" customHeight="1">
      <c r="A141" s="717"/>
      <c r="B141" s="718"/>
      <c r="C141" s="718" t="s">
        <v>1885</v>
      </c>
      <c r="D141" s="719"/>
      <c r="E141" s="718"/>
      <c r="F141" s="812"/>
      <c r="G141" s="813"/>
      <c r="H141" s="813"/>
      <c r="I141" s="814"/>
      <c r="J141" s="705"/>
      <c r="K141" s="1014"/>
      <c r="L141" s="1014"/>
      <c r="M141" s="1150"/>
      <c r="N141" s="1150"/>
      <c r="O141" s="1150"/>
      <c r="P141" s="1150"/>
      <c r="Q141" s="1150"/>
      <c r="R141" s="1151"/>
      <c r="S141" s="1152"/>
      <c r="T141" s="666"/>
      <c r="U141" s="666"/>
      <c r="V141" s="666"/>
      <c r="W141" s="666"/>
      <c r="X141" s="666"/>
      <c r="Y141" s="666"/>
      <c r="Z141" s="666"/>
      <c r="AA141" s="666"/>
      <c r="AB141" s="666"/>
      <c r="AC141" s="666"/>
      <c r="AD141" s="666"/>
      <c r="AE141" s="666"/>
      <c r="AF141" s="666"/>
      <c r="AG141" s="666"/>
      <c r="AH141" s="666"/>
      <c r="AI141" s="666"/>
      <c r="AJ141" s="666"/>
      <c r="AK141" s="666"/>
      <c r="AL141" s="666"/>
      <c r="AM141" s="666"/>
      <c r="AN141" s="666"/>
      <c r="AO141" s="666"/>
      <c r="AP141" s="666"/>
      <c r="AQ141" s="666"/>
      <c r="AR141" s="666"/>
      <c r="AS141" s="666"/>
      <c r="AT141" s="666"/>
      <c r="AU141" s="666"/>
      <c r="AV141" s="666"/>
      <c r="AW141" s="666"/>
      <c r="AX141" s="666"/>
      <c r="AY141" s="666"/>
      <c r="AZ141" s="666"/>
      <c r="BA141" s="666"/>
      <c r="BB141" s="666"/>
      <c r="BC141" s="666"/>
      <c r="BD141" s="666"/>
      <c r="BE141" s="666"/>
      <c r="BF141" s="666"/>
      <c r="BG141" s="666"/>
      <c r="BH141" s="666"/>
      <c r="BI141" s="666"/>
      <c r="BJ141" s="666"/>
      <c r="BK141" s="666"/>
      <c r="BL141" s="666"/>
      <c r="BM141" s="666"/>
      <c r="BN141" s="666"/>
      <c r="BO141" s="666"/>
      <c r="BP141" s="666"/>
      <c r="BQ141" s="666"/>
      <c r="BR141" s="666"/>
      <c r="BS141" s="666"/>
      <c r="BT141" s="666"/>
      <c r="BU141" s="666"/>
      <c r="BV141" s="666"/>
      <c r="BW141" s="666"/>
      <c r="BX141" s="666"/>
      <c r="BY141" s="666"/>
      <c r="BZ141" s="666"/>
      <c r="CA141" s="666"/>
      <c r="CB141" s="666"/>
      <c r="CC141" s="666"/>
      <c r="CD141" s="666"/>
      <c r="CE141" s="666"/>
      <c r="CF141" s="666"/>
      <c r="CG141" s="666"/>
      <c r="CH141" s="666"/>
      <c r="CI141" s="666"/>
      <c r="CJ141" s="666"/>
      <c r="CK141" s="666"/>
      <c r="CL141" s="666"/>
      <c r="CM141" s="666"/>
      <c r="CN141" s="666"/>
      <c r="CO141" s="666"/>
      <c r="CP141" s="666"/>
      <c r="CQ141" s="666"/>
      <c r="CR141" s="666"/>
      <c r="CS141" s="666"/>
      <c r="CT141" s="666"/>
      <c r="CU141" s="666"/>
      <c r="CV141" s="666"/>
      <c r="CW141" s="666"/>
      <c r="CX141" s="666"/>
      <c r="CY141" s="666"/>
      <c r="CZ141" s="666"/>
      <c r="DA141" s="666"/>
      <c r="DB141" s="666"/>
      <c r="DC141" s="666"/>
      <c r="DD141" s="666"/>
      <c r="DE141" s="666"/>
      <c r="DF141" s="666"/>
      <c r="DG141" s="666"/>
      <c r="DH141" s="666"/>
      <c r="DI141" s="666"/>
      <c r="DJ141" s="666"/>
      <c r="DK141" s="666"/>
      <c r="DL141" s="666"/>
      <c r="DM141" s="666"/>
      <c r="DN141" s="666"/>
      <c r="DO141" s="666"/>
      <c r="DP141" s="666"/>
      <c r="DQ141" s="666"/>
      <c r="DR141" s="666"/>
      <c r="DS141" s="666"/>
      <c r="DT141" s="666"/>
      <c r="DU141" s="666"/>
      <c r="DV141" s="666"/>
      <c r="DW141" s="666"/>
      <c r="DX141" s="666"/>
      <c r="DY141" s="666"/>
      <c r="DZ141" s="666"/>
      <c r="EA141" s="666"/>
      <c r="EB141" s="666"/>
      <c r="EC141" s="666"/>
      <c r="ED141" s="666"/>
      <c r="EE141" s="666"/>
      <c r="EF141" s="666"/>
      <c r="EG141" s="666"/>
      <c r="EH141" s="666"/>
      <c r="EI141" s="666"/>
      <c r="EJ141" s="666"/>
      <c r="EK141" s="666"/>
      <c r="EL141" s="666"/>
      <c r="EM141" s="666"/>
      <c r="EN141" s="666"/>
      <c r="EO141" s="666"/>
      <c r="EP141" s="666"/>
      <c r="EQ141" s="666"/>
      <c r="ER141" s="666"/>
      <c r="ES141" s="666"/>
      <c r="ET141" s="666"/>
      <c r="EU141" s="666"/>
      <c r="EV141" s="666"/>
      <c r="EW141" s="666"/>
      <c r="EX141" s="666"/>
      <c r="EY141" s="666"/>
      <c r="EZ141" s="666"/>
      <c r="FA141" s="666"/>
      <c r="FB141" s="666"/>
      <c r="FC141" s="666"/>
      <c r="FD141" s="666"/>
      <c r="FE141" s="666"/>
      <c r="FF141" s="666"/>
      <c r="FG141" s="666"/>
      <c r="FH141" s="666"/>
      <c r="FI141" s="666"/>
      <c r="FJ141" s="666"/>
      <c r="FK141" s="666"/>
      <c r="FL141" s="666"/>
      <c r="FM141" s="666"/>
      <c r="FN141" s="666"/>
      <c r="FO141" s="666"/>
      <c r="FP141" s="666"/>
      <c r="FQ141" s="666"/>
      <c r="FR141" s="666"/>
      <c r="FS141" s="666"/>
      <c r="FT141" s="666"/>
      <c r="FU141" s="666"/>
      <c r="FV141" s="666"/>
      <c r="FW141" s="666"/>
      <c r="FX141" s="666"/>
      <c r="FY141" s="666"/>
      <c r="FZ141" s="666"/>
      <c r="GA141" s="666"/>
      <c r="GB141" s="666"/>
      <c r="GC141" s="666"/>
      <c r="GD141" s="666"/>
      <c r="GE141" s="666"/>
      <c r="GF141" s="666"/>
      <c r="GG141" s="666"/>
      <c r="GH141" s="666"/>
      <c r="GI141" s="666"/>
      <c r="GJ141" s="666"/>
      <c r="GK141" s="666"/>
      <c r="GL141" s="666"/>
      <c r="GM141" s="666"/>
      <c r="GN141" s="666"/>
      <c r="GO141" s="666"/>
      <c r="GP141" s="666"/>
      <c r="GQ141" s="666"/>
      <c r="GR141" s="666"/>
      <c r="GS141" s="666"/>
      <c r="GT141" s="666"/>
      <c r="GU141" s="666"/>
      <c r="GV141" s="666"/>
      <c r="GW141" s="666"/>
      <c r="GX141" s="666"/>
      <c r="GY141" s="666"/>
      <c r="GZ141" s="666"/>
      <c r="HA141" s="666"/>
      <c r="HB141" s="666"/>
      <c r="HC141" s="666"/>
      <c r="HD141" s="666"/>
      <c r="HE141" s="666"/>
      <c r="HF141" s="666"/>
      <c r="HG141" s="666"/>
      <c r="HH141" s="666"/>
      <c r="HI141" s="666"/>
      <c r="HJ141" s="666"/>
      <c r="HK141" s="666"/>
      <c r="HL141" s="666"/>
      <c r="HM141" s="666"/>
      <c r="HN141" s="666"/>
      <c r="HO141" s="666"/>
      <c r="HP141" s="666"/>
      <c r="HQ141" s="666"/>
      <c r="HR141" s="666"/>
      <c r="HS141" s="666"/>
      <c r="HT141" s="666"/>
      <c r="HU141" s="666"/>
      <c r="HV141" s="666"/>
      <c r="HW141" s="666"/>
      <c r="HX141" s="666"/>
      <c r="HY141" s="666"/>
      <c r="HZ141" s="666"/>
      <c r="IA141" s="666"/>
      <c r="IB141" s="666"/>
      <c r="IC141" s="666"/>
      <c r="ID141" s="666"/>
      <c r="IE141" s="666"/>
      <c r="IF141" s="666"/>
      <c r="IG141" s="666"/>
      <c r="IH141" s="666"/>
    </row>
    <row r="142" spans="1:242" s="706" customFormat="1" ht="12.75" customHeight="1">
      <c r="A142" s="765"/>
      <c r="B142" s="766"/>
      <c r="C142" s="766" t="s">
        <v>1886</v>
      </c>
      <c r="D142" s="767"/>
      <c r="E142" s="766"/>
      <c r="F142" s="815"/>
      <c r="G142" s="816"/>
      <c r="H142" s="816"/>
      <c r="I142" s="817"/>
      <c r="J142" s="816"/>
      <c r="K142" s="1020"/>
      <c r="L142" s="1020"/>
      <c r="M142" s="1171"/>
      <c r="N142" s="1171"/>
      <c r="O142" s="1171"/>
      <c r="P142" s="1171"/>
      <c r="Q142" s="1171"/>
      <c r="R142" s="1172"/>
      <c r="S142" s="1173"/>
      <c r="T142" s="666"/>
      <c r="U142" s="666"/>
      <c r="V142" s="666"/>
      <c r="W142" s="666"/>
      <c r="X142" s="666"/>
      <c r="Y142" s="666"/>
      <c r="Z142" s="666"/>
      <c r="AA142" s="666"/>
      <c r="AB142" s="666"/>
      <c r="AC142" s="666"/>
      <c r="AD142" s="666"/>
      <c r="AE142" s="666"/>
      <c r="AF142" s="666"/>
      <c r="AG142" s="666"/>
      <c r="AH142" s="666"/>
      <c r="AI142" s="666"/>
      <c r="AJ142" s="666"/>
      <c r="AK142" s="666"/>
      <c r="AL142" s="666"/>
      <c r="AM142" s="666"/>
      <c r="AN142" s="666"/>
      <c r="AO142" s="666"/>
      <c r="AP142" s="666"/>
      <c r="AQ142" s="666"/>
      <c r="AR142" s="666"/>
      <c r="AS142" s="666"/>
      <c r="AT142" s="666"/>
      <c r="AU142" s="666"/>
      <c r="AV142" s="666"/>
      <c r="AW142" s="666"/>
      <c r="AX142" s="666"/>
      <c r="AY142" s="666"/>
      <c r="AZ142" s="666"/>
      <c r="BA142" s="666"/>
      <c r="BB142" s="666"/>
      <c r="BC142" s="666"/>
      <c r="BD142" s="666"/>
      <c r="BE142" s="666"/>
      <c r="BF142" s="666"/>
      <c r="BG142" s="666"/>
      <c r="BH142" s="666"/>
      <c r="BI142" s="666"/>
      <c r="BJ142" s="666"/>
      <c r="BK142" s="666"/>
      <c r="BL142" s="666"/>
      <c r="BM142" s="666"/>
      <c r="BN142" s="666"/>
      <c r="BO142" s="666"/>
      <c r="BP142" s="666"/>
      <c r="BQ142" s="666"/>
      <c r="BR142" s="666"/>
      <c r="BS142" s="666"/>
      <c r="BT142" s="666"/>
      <c r="BU142" s="666"/>
      <c r="BV142" s="666"/>
      <c r="BW142" s="666"/>
      <c r="BX142" s="666"/>
      <c r="BY142" s="666"/>
      <c r="BZ142" s="666"/>
      <c r="CA142" s="666"/>
      <c r="CB142" s="666"/>
      <c r="CC142" s="666"/>
      <c r="CD142" s="666"/>
      <c r="CE142" s="666"/>
      <c r="CF142" s="666"/>
      <c r="CG142" s="666"/>
      <c r="CH142" s="666"/>
      <c r="CI142" s="666"/>
      <c r="CJ142" s="666"/>
      <c r="CK142" s="666"/>
      <c r="CL142" s="666"/>
      <c r="CM142" s="666"/>
      <c r="CN142" s="666"/>
      <c r="CO142" s="666"/>
      <c r="CP142" s="666"/>
      <c r="CQ142" s="666"/>
      <c r="CR142" s="666"/>
      <c r="CS142" s="666"/>
      <c r="CT142" s="666"/>
      <c r="CU142" s="666"/>
      <c r="CV142" s="666"/>
      <c r="CW142" s="666"/>
      <c r="CX142" s="666"/>
      <c r="CY142" s="666"/>
      <c r="CZ142" s="666"/>
      <c r="DA142" s="666"/>
      <c r="DB142" s="666"/>
      <c r="DC142" s="666"/>
      <c r="DD142" s="666"/>
      <c r="DE142" s="666"/>
      <c r="DF142" s="666"/>
      <c r="DG142" s="666"/>
      <c r="DH142" s="666"/>
      <c r="DI142" s="666"/>
      <c r="DJ142" s="666"/>
      <c r="DK142" s="666"/>
      <c r="DL142" s="666"/>
      <c r="DM142" s="666"/>
      <c r="DN142" s="666"/>
      <c r="DO142" s="666"/>
      <c r="DP142" s="666"/>
      <c r="DQ142" s="666"/>
      <c r="DR142" s="666"/>
      <c r="DS142" s="666"/>
      <c r="DT142" s="666"/>
      <c r="DU142" s="666"/>
      <c r="DV142" s="666"/>
      <c r="DW142" s="666"/>
      <c r="DX142" s="666"/>
      <c r="DY142" s="666"/>
      <c r="DZ142" s="666"/>
      <c r="EA142" s="666"/>
      <c r="EB142" s="666"/>
      <c r="EC142" s="666"/>
      <c r="ED142" s="666"/>
      <c r="EE142" s="666"/>
      <c r="EF142" s="666"/>
      <c r="EG142" s="666"/>
      <c r="EH142" s="666"/>
      <c r="EI142" s="666"/>
      <c r="EJ142" s="666"/>
      <c r="EK142" s="666"/>
      <c r="EL142" s="666"/>
      <c r="EM142" s="666"/>
      <c r="EN142" s="666"/>
      <c r="EO142" s="666"/>
      <c r="EP142" s="666"/>
      <c r="EQ142" s="666"/>
      <c r="ER142" s="666"/>
      <c r="ES142" s="666"/>
      <c r="ET142" s="666"/>
      <c r="EU142" s="666"/>
      <c r="EV142" s="666"/>
      <c r="EW142" s="666"/>
      <c r="EX142" s="666"/>
      <c r="EY142" s="666"/>
      <c r="EZ142" s="666"/>
      <c r="FA142" s="666"/>
      <c r="FB142" s="666"/>
      <c r="FC142" s="666"/>
      <c r="FD142" s="666"/>
      <c r="FE142" s="666"/>
      <c r="FF142" s="666"/>
      <c r="FG142" s="666"/>
      <c r="FH142" s="666"/>
      <c r="FI142" s="666"/>
      <c r="FJ142" s="666"/>
      <c r="FK142" s="666"/>
      <c r="FL142" s="666"/>
      <c r="FM142" s="666"/>
      <c r="FN142" s="666"/>
      <c r="FO142" s="666"/>
      <c r="FP142" s="666"/>
      <c r="FQ142" s="666"/>
      <c r="FR142" s="666"/>
      <c r="FS142" s="666"/>
      <c r="FT142" s="666"/>
      <c r="FU142" s="666"/>
      <c r="FV142" s="666"/>
      <c r="FW142" s="666"/>
      <c r="FX142" s="666"/>
      <c r="FY142" s="666"/>
      <c r="FZ142" s="666"/>
      <c r="GA142" s="666"/>
      <c r="GB142" s="666"/>
      <c r="GC142" s="666"/>
      <c r="GD142" s="666"/>
      <c r="GE142" s="666"/>
      <c r="GF142" s="666"/>
      <c r="GG142" s="666"/>
      <c r="GH142" s="666"/>
      <c r="GI142" s="666"/>
      <c r="GJ142" s="666"/>
      <c r="GK142" s="666"/>
      <c r="GL142" s="666"/>
      <c r="GM142" s="666"/>
      <c r="GN142" s="666"/>
      <c r="GO142" s="666"/>
      <c r="GP142" s="666"/>
      <c r="GQ142" s="666"/>
      <c r="GR142" s="666"/>
      <c r="GS142" s="666"/>
      <c r="GT142" s="666"/>
      <c r="GU142" s="666"/>
      <c r="GV142" s="666"/>
      <c r="GW142" s="666"/>
      <c r="GX142" s="666"/>
      <c r="GY142" s="666"/>
      <c r="GZ142" s="666"/>
      <c r="HA142" s="666"/>
      <c r="HB142" s="666"/>
      <c r="HC142" s="666"/>
      <c r="HD142" s="666"/>
      <c r="HE142" s="666"/>
      <c r="HF142" s="666"/>
      <c r="HG142" s="666"/>
      <c r="HH142" s="666"/>
      <c r="HI142" s="666"/>
      <c r="HJ142" s="666"/>
      <c r="HK142" s="666"/>
      <c r="HL142" s="666"/>
      <c r="HM142" s="666"/>
      <c r="HN142" s="666"/>
      <c r="HO142" s="666"/>
      <c r="HP142" s="666"/>
      <c r="HQ142" s="666"/>
      <c r="HR142" s="666"/>
      <c r="HS142" s="666"/>
      <c r="HT142" s="666"/>
      <c r="HU142" s="666"/>
      <c r="HV142" s="666"/>
      <c r="HW142" s="666"/>
      <c r="HX142" s="666"/>
      <c r="HY142" s="666"/>
      <c r="HZ142" s="666"/>
      <c r="IA142" s="666"/>
      <c r="IB142" s="666"/>
      <c r="IC142" s="666"/>
      <c r="ID142" s="666"/>
      <c r="IE142" s="666"/>
      <c r="IF142" s="666"/>
      <c r="IG142" s="666"/>
      <c r="IH142" s="666"/>
    </row>
    <row r="143" spans="1:242" s="771" customFormat="1" ht="12.75" customHeight="1">
      <c r="A143" s="727">
        <v>462031</v>
      </c>
      <c r="B143" s="728" t="s">
        <v>1887</v>
      </c>
      <c r="C143" s="728" t="s">
        <v>1888</v>
      </c>
      <c r="D143" s="730">
        <v>421</v>
      </c>
      <c r="E143" s="728" t="s">
        <v>39</v>
      </c>
      <c r="F143" s="796" t="s">
        <v>1882</v>
      </c>
      <c r="G143" s="805">
        <v>3</v>
      </c>
      <c r="H143" s="805">
        <v>2</v>
      </c>
      <c r="I143" s="806">
        <v>2</v>
      </c>
      <c r="J143" s="805"/>
      <c r="K143" s="1015"/>
      <c r="L143" s="1015"/>
      <c r="M143" s="1156"/>
      <c r="N143" s="1156"/>
      <c r="O143" s="1156"/>
      <c r="P143" s="1156"/>
      <c r="Q143" s="1156"/>
      <c r="R143" s="1157"/>
      <c r="S143" s="1158"/>
      <c r="T143" s="666"/>
      <c r="U143" s="666"/>
      <c r="V143" s="666"/>
      <c r="W143" s="666"/>
      <c r="X143" s="666"/>
      <c r="Y143" s="666"/>
      <c r="Z143" s="666"/>
      <c r="AA143" s="666"/>
      <c r="AB143" s="666"/>
      <c r="AC143" s="666"/>
      <c r="AD143" s="666"/>
      <c r="AE143" s="666"/>
      <c r="AF143" s="666"/>
      <c r="AG143" s="666"/>
      <c r="AH143" s="666"/>
      <c r="AI143" s="666"/>
      <c r="AJ143" s="666"/>
      <c r="AK143" s="666"/>
      <c r="AL143" s="666"/>
      <c r="AM143" s="666"/>
      <c r="AN143" s="666"/>
      <c r="AO143" s="666"/>
      <c r="AP143" s="666"/>
      <c r="AQ143" s="666"/>
      <c r="AR143" s="666"/>
      <c r="AS143" s="666"/>
      <c r="AT143" s="666"/>
      <c r="AU143" s="666"/>
      <c r="AV143" s="666"/>
      <c r="AW143" s="666"/>
      <c r="AX143" s="666"/>
      <c r="AY143" s="666"/>
      <c r="AZ143" s="666"/>
      <c r="BA143" s="666"/>
      <c r="BB143" s="666"/>
      <c r="BC143" s="666"/>
      <c r="BD143" s="666"/>
      <c r="BE143" s="666"/>
      <c r="BF143" s="666"/>
      <c r="BG143" s="666"/>
      <c r="BH143" s="666"/>
      <c r="BI143" s="666"/>
      <c r="BJ143" s="666"/>
      <c r="BK143" s="666"/>
      <c r="BL143" s="666"/>
      <c r="BM143" s="666"/>
      <c r="BN143" s="666"/>
      <c r="BO143" s="666"/>
      <c r="BP143" s="666"/>
      <c r="BQ143" s="666"/>
      <c r="BR143" s="666"/>
      <c r="BS143" s="666"/>
      <c r="BT143" s="666"/>
      <c r="BU143" s="666"/>
      <c r="BV143" s="666"/>
      <c r="BW143" s="666"/>
      <c r="BX143" s="666"/>
      <c r="BY143" s="666"/>
      <c r="BZ143" s="666"/>
      <c r="CA143" s="666"/>
      <c r="CB143" s="666"/>
      <c r="CC143" s="666"/>
      <c r="CD143" s="666"/>
      <c r="CE143" s="666"/>
      <c r="CF143" s="666"/>
      <c r="CG143" s="666"/>
      <c r="CH143" s="666"/>
      <c r="CI143" s="666"/>
      <c r="CJ143" s="666"/>
      <c r="CK143" s="666"/>
      <c r="CL143" s="666"/>
      <c r="CM143" s="666"/>
      <c r="CN143" s="666"/>
      <c r="CO143" s="666"/>
      <c r="CP143" s="666"/>
      <c r="CQ143" s="666"/>
      <c r="CR143" s="666"/>
      <c r="CS143" s="666"/>
      <c r="CT143" s="666"/>
      <c r="CU143" s="666"/>
      <c r="CV143" s="666"/>
      <c r="CW143" s="666"/>
      <c r="CX143" s="666"/>
      <c r="CY143" s="666"/>
      <c r="CZ143" s="666"/>
      <c r="DA143" s="666"/>
      <c r="DB143" s="666"/>
      <c r="DC143" s="666"/>
      <c r="DD143" s="666"/>
      <c r="DE143" s="666"/>
      <c r="DF143" s="666"/>
      <c r="DG143" s="666"/>
      <c r="DH143" s="666"/>
      <c r="DI143" s="666"/>
      <c r="DJ143" s="666"/>
      <c r="DK143" s="666"/>
      <c r="DL143" s="666"/>
      <c r="DM143" s="666"/>
      <c r="DN143" s="666"/>
      <c r="DO143" s="666"/>
      <c r="DP143" s="666"/>
      <c r="DQ143" s="666"/>
      <c r="DR143" s="666"/>
      <c r="DS143" s="666"/>
      <c r="DT143" s="666"/>
      <c r="DU143" s="666"/>
      <c r="DV143" s="666"/>
      <c r="DW143" s="666"/>
      <c r="DX143" s="666"/>
      <c r="DY143" s="666"/>
      <c r="DZ143" s="666"/>
      <c r="EA143" s="666"/>
      <c r="EB143" s="666"/>
      <c r="EC143" s="666"/>
      <c r="ED143" s="666"/>
      <c r="EE143" s="666"/>
      <c r="EF143" s="666"/>
      <c r="EG143" s="666"/>
      <c r="EH143" s="666"/>
      <c r="EI143" s="666"/>
      <c r="EJ143" s="666"/>
      <c r="EK143" s="666"/>
      <c r="EL143" s="666"/>
      <c r="EM143" s="666"/>
      <c r="EN143" s="666"/>
      <c r="EO143" s="666"/>
      <c r="EP143" s="666"/>
      <c r="EQ143" s="666"/>
      <c r="ER143" s="666"/>
      <c r="ES143" s="666"/>
      <c r="ET143" s="666"/>
      <c r="EU143" s="666"/>
      <c r="EV143" s="666"/>
      <c r="EW143" s="666"/>
      <c r="EX143" s="666"/>
      <c r="EY143" s="666"/>
      <c r="EZ143" s="666"/>
      <c r="FA143" s="666"/>
      <c r="FB143" s="666"/>
      <c r="FC143" s="666"/>
      <c r="FD143" s="666"/>
      <c r="FE143" s="666"/>
      <c r="FF143" s="666"/>
      <c r="FG143" s="666"/>
      <c r="FH143" s="666"/>
      <c r="FI143" s="666"/>
      <c r="FJ143" s="666"/>
      <c r="FK143" s="666"/>
      <c r="FL143" s="666"/>
      <c r="FM143" s="666"/>
      <c r="FN143" s="666"/>
      <c r="FO143" s="666"/>
      <c r="FP143" s="666"/>
      <c r="FQ143" s="666"/>
      <c r="FR143" s="666"/>
      <c r="FS143" s="666"/>
      <c r="FT143" s="666"/>
      <c r="FU143" s="666"/>
      <c r="FV143" s="666"/>
      <c r="FW143" s="666"/>
      <c r="FX143" s="666"/>
      <c r="FY143" s="666"/>
      <c r="FZ143" s="666"/>
      <c r="GA143" s="666"/>
      <c r="GB143" s="666"/>
      <c r="GC143" s="666"/>
      <c r="GD143" s="666"/>
      <c r="GE143" s="666"/>
      <c r="GF143" s="666"/>
      <c r="GG143" s="666"/>
      <c r="GH143" s="666"/>
      <c r="GI143" s="666"/>
      <c r="GJ143" s="666"/>
      <c r="GK143" s="666"/>
      <c r="GL143" s="666"/>
      <c r="GM143" s="666"/>
      <c r="GN143" s="666"/>
      <c r="GO143" s="666"/>
      <c r="GP143" s="666"/>
      <c r="GQ143" s="666"/>
      <c r="GR143" s="666"/>
      <c r="GS143" s="666"/>
      <c r="GT143" s="666"/>
      <c r="GU143" s="666"/>
      <c r="GV143" s="666"/>
      <c r="GW143" s="666"/>
      <c r="GX143" s="666"/>
      <c r="GY143" s="666"/>
      <c r="GZ143" s="666"/>
      <c r="HA143" s="666"/>
      <c r="HB143" s="666"/>
      <c r="HC143" s="666"/>
      <c r="HD143" s="666"/>
      <c r="HE143" s="666"/>
      <c r="HF143" s="666"/>
      <c r="HG143" s="666"/>
      <c r="HH143" s="666"/>
      <c r="HI143" s="666"/>
      <c r="HJ143" s="666"/>
      <c r="HK143" s="666"/>
      <c r="HL143" s="666"/>
      <c r="HM143" s="666"/>
      <c r="HN143" s="666"/>
      <c r="HO143" s="666"/>
      <c r="HP143" s="666"/>
      <c r="HQ143" s="666"/>
      <c r="HR143" s="666"/>
      <c r="HS143" s="666"/>
      <c r="HT143" s="666"/>
      <c r="HU143" s="666"/>
      <c r="HV143" s="666"/>
      <c r="HW143" s="666"/>
      <c r="HX143" s="666"/>
      <c r="HY143" s="666"/>
      <c r="HZ143" s="666"/>
      <c r="IA143" s="666"/>
      <c r="IB143" s="666"/>
      <c r="IC143" s="666"/>
      <c r="ID143" s="666"/>
      <c r="IE143" s="666"/>
      <c r="IF143" s="666"/>
      <c r="IG143" s="666"/>
      <c r="IH143" s="666"/>
    </row>
    <row r="144" spans="1:242" s="706" customFormat="1" ht="12.75" customHeight="1">
      <c r="A144" s="717"/>
      <c r="B144" s="718"/>
      <c r="C144" s="718" t="s">
        <v>1889</v>
      </c>
      <c r="D144" s="719"/>
      <c r="E144" s="718"/>
      <c r="F144" s="812"/>
      <c r="G144" s="813"/>
      <c r="H144" s="813"/>
      <c r="I144" s="814"/>
      <c r="J144" s="813"/>
      <c r="K144" s="1014"/>
      <c r="L144" s="1014"/>
      <c r="M144" s="1150"/>
      <c r="N144" s="1150"/>
      <c r="O144" s="1150"/>
      <c r="P144" s="1150"/>
      <c r="Q144" s="1150"/>
      <c r="R144" s="1151"/>
      <c r="S144" s="1152"/>
      <c r="T144" s="666"/>
      <c r="U144" s="666"/>
      <c r="V144" s="666"/>
      <c r="W144" s="666"/>
      <c r="X144" s="666"/>
      <c r="Y144" s="666"/>
      <c r="Z144" s="666"/>
      <c r="AA144" s="666"/>
      <c r="AB144" s="666"/>
      <c r="AC144" s="666"/>
      <c r="AD144" s="666"/>
      <c r="AE144" s="666"/>
      <c r="AF144" s="666"/>
      <c r="AG144" s="666"/>
      <c r="AH144" s="666"/>
      <c r="AI144" s="666"/>
      <c r="AJ144" s="666"/>
      <c r="AK144" s="666"/>
      <c r="AL144" s="666"/>
      <c r="AM144" s="666"/>
      <c r="AN144" s="666"/>
      <c r="AO144" s="666"/>
      <c r="AP144" s="666"/>
      <c r="AQ144" s="666"/>
      <c r="AR144" s="666"/>
      <c r="AS144" s="666"/>
      <c r="AT144" s="666"/>
      <c r="AU144" s="666"/>
      <c r="AV144" s="666"/>
      <c r="AW144" s="666"/>
      <c r="AX144" s="666"/>
      <c r="AY144" s="666"/>
      <c r="AZ144" s="666"/>
      <c r="BA144" s="666"/>
      <c r="BB144" s="666"/>
      <c r="BC144" s="666"/>
      <c r="BD144" s="666"/>
      <c r="BE144" s="666"/>
      <c r="BF144" s="666"/>
      <c r="BG144" s="666"/>
      <c r="BH144" s="666"/>
      <c r="BI144" s="666"/>
      <c r="BJ144" s="666"/>
      <c r="BK144" s="666"/>
      <c r="BL144" s="666"/>
      <c r="BM144" s="666"/>
      <c r="BN144" s="666"/>
      <c r="BO144" s="666"/>
      <c r="BP144" s="666"/>
      <c r="BQ144" s="666"/>
      <c r="BR144" s="666"/>
      <c r="BS144" s="666"/>
      <c r="BT144" s="666"/>
      <c r="BU144" s="666"/>
      <c r="BV144" s="666"/>
      <c r="BW144" s="666"/>
      <c r="BX144" s="666"/>
      <c r="BY144" s="666"/>
      <c r="BZ144" s="666"/>
      <c r="CA144" s="666"/>
      <c r="CB144" s="666"/>
      <c r="CC144" s="666"/>
      <c r="CD144" s="666"/>
      <c r="CE144" s="666"/>
      <c r="CF144" s="666"/>
      <c r="CG144" s="666"/>
      <c r="CH144" s="666"/>
      <c r="CI144" s="666"/>
      <c r="CJ144" s="666"/>
      <c r="CK144" s="666"/>
      <c r="CL144" s="666"/>
      <c r="CM144" s="666"/>
      <c r="CN144" s="666"/>
      <c r="CO144" s="666"/>
      <c r="CP144" s="666"/>
      <c r="CQ144" s="666"/>
      <c r="CR144" s="666"/>
      <c r="CS144" s="666"/>
      <c r="CT144" s="666"/>
      <c r="CU144" s="666"/>
      <c r="CV144" s="666"/>
      <c r="CW144" s="666"/>
      <c r="CX144" s="666"/>
      <c r="CY144" s="666"/>
      <c r="CZ144" s="666"/>
      <c r="DA144" s="666"/>
      <c r="DB144" s="666"/>
      <c r="DC144" s="666"/>
      <c r="DD144" s="666"/>
      <c r="DE144" s="666"/>
      <c r="DF144" s="666"/>
      <c r="DG144" s="666"/>
      <c r="DH144" s="666"/>
      <c r="DI144" s="666"/>
      <c r="DJ144" s="666"/>
      <c r="DK144" s="666"/>
      <c r="DL144" s="666"/>
      <c r="DM144" s="666"/>
      <c r="DN144" s="666"/>
      <c r="DO144" s="666"/>
      <c r="DP144" s="666"/>
      <c r="DQ144" s="666"/>
      <c r="DR144" s="666"/>
      <c r="DS144" s="666"/>
      <c r="DT144" s="666"/>
      <c r="DU144" s="666"/>
      <c r="DV144" s="666"/>
      <c r="DW144" s="666"/>
      <c r="DX144" s="666"/>
      <c r="DY144" s="666"/>
      <c r="DZ144" s="666"/>
      <c r="EA144" s="666"/>
      <c r="EB144" s="666"/>
      <c r="EC144" s="666"/>
      <c r="ED144" s="666"/>
      <c r="EE144" s="666"/>
      <c r="EF144" s="666"/>
      <c r="EG144" s="666"/>
      <c r="EH144" s="666"/>
      <c r="EI144" s="666"/>
      <c r="EJ144" s="666"/>
      <c r="EK144" s="666"/>
      <c r="EL144" s="666"/>
      <c r="EM144" s="666"/>
      <c r="EN144" s="666"/>
      <c r="EO144" s="666"/>
      <c r="EP144" s="666"/>
      <c r="EQ144" s="666"/>
      <c r="ER144" s="666"/>
      <c r="ES144" s="666"/>
      <c r="ET144" s="666"/>
      <c r="EU144" s="666"/>
      <c r="EV144" s="666"/>
      <c r="EW144" s="666"/>
      <c r="EX144" s="666"/>
      <c r="EY144" s="666"/>
      <c r="EZ144" s="666"/>
      <c r="FA144" s="666"/>
      <c r="FB144" s="666"/>
      <c r="FC144" s="666"/>
      <c r="FD144" s="666"/>
      <c r="FE144" s="666"/>
      <c r="FF144" s="666"/>
      <c r="FG144" s="666"/>
      <c r="FH144" s="666"/>
      <c r="FI144" s="666"/>
      <c r="FJ144" s="666"/>
      <c r="FK144" s="666"/>
      <c r="FL144" s="666"/>
      <c r="FM144" s="666"/>
      <c r="FN144" s="666"/>
      <c r="FO144" s="666"/>
      <c r="FP144" s="666"/>
      <c r="FQ144" s="666"/>
      <c r="FR144" s="666"/>
      <c r="FS144" s="666"/>
      <c r="FT144" s="666"/>
      <c r="FU144" s="666"/>
      <c r="FV144" s="666"/>
      <c r="FW144" s="666"/>
      <c r="FX144" s="666"/>
      <c r="FY144" s="666"/>
      <c r="FZ144" s="666"/>
      <c r="GA144" s="666"/>
      <c r="GB144" s="666"/>
      <c r="GC144" s="666"/>
      <c r="GD144" s="666"/>
      <c r="GE144" s="666"/>
      <c r="GF144" s="666"/>
      <c r="GG144" s="666"/>
      <c r="GH144" s="666"/>
      <c r="GI144" s="666"/>
      <c r="GJ144" s="666"/>
      <c r="GK144" s="666"/>
      <c r="GL144" s="666"/>
      <c r="GM144" s="666"/>
      <c r="GN144" s="666"/>
      <c r="GO144" s="666"/>
      <c r="GP144" s="666"/>
      <c r="GQ144" s="666"/>
      <c r="GR144" s="666"/>
      <c r="GS144" s="666"/>
      <c r="GT144" s="666"/>
      <c r="GU144" s="666"/>
      <c r="GV144" s="666"/>
      <c r="GW144" s="666"/>
      <c r="GX144" s="666"/>
      <c r="GY144" s="666"/>
      <c r="GZ144" s="666"/>
      <c r="HA144" s="666"/>
      <c r="HB144" s="666"/>
      <c r="HC144" s="666"/>
      <c r="HD144" s="666"/>
      <c r="HE144" s="666"/>
      <c r="HF144" s="666"/>
      <c r="HG144" s="666"/>
      <c r="HH144" s="666"/>
      <c r="HI144" s="666"/>
      <c r="HJ144" s="666"/>
      <c r="HK144" s="666"/>
      <c r="HL144" s="666"/>
      <c r="HM144" s="666"/>
      <c r="HN144" s="666"/>
      <c r="HO144" s="666"/>
      <c r="HP144" s="666"/>
      <c r="HQ144" s="666"/>
      <c r="HR144" s="666"/>
      <c r="HS144" s="666"/>
      <c r="HT144" s="666"/>
      <c r="HU144" s="666"/>
      <c r="HV144" s="666"/>
      <c r="HW144" s="666"/>
      <c r="HX144" s="666"/>
      <c r="HY144" s="666"/>
      <c r="HZ144" s="666"/>
      <c r="IA144" s="666"/>
      <c r="IB144" s="666"/>
      <c r="IC144" s="666"/>
      <c r="ID144" s="666"/>
      <c r="IE144" s="666"/>
      <c r="IF144" s="666"/>
      <c r="IG144" s="666"/>
      <c r="IH144" s="666"/>
    </row>
    <row r="145" spans="1:242" s="706" customFormat="1" ht="12.75" customHeight="1">
      <c r="A145" s="765"/>
      <c r="B145" s="766"/>
      <c r="C145" s="766" t="s">
        <v>1890</v>
      </c>
      <c r="D145" s="767">
        <v>75</v>
      </c>
      <c r="E145" s="766" t="s">
        <v>39</v>
      </c>
      <c r="F145" s="815" t="s">
        <v>147</v>
      </c>
      <c r="G145" s="816">
        <v>3</v>
      </c>
      <c r="H145" s="816">
        <v>3</v>
      </c>
      <c r="I145" s="817">
        <v>3</v>
      </c>
      <c r="J145" s="816" t="s">
        <v>237</v>
      </c>
      <c r="K145" s="1020"/>
      <c r="L145" s="1020"/>
      <c r="M145" s="1171"/>
      <c r="N145" s="1171"/>
      <c r="O145" s="1171"/>
      <c r="P145" s="1171"/>
      <c r="Q145" s="1171"/>
      <c r="R145" s="1172"/>
      <c r="S145" s="1173"/>
      <c r="T145" s="666"/>
      <c r="U145" s="666"/>
      <c r="V145" s="666"/>
      <c r="W145" s="666"/>
      <c r="X145" s="666"/>
      <c r="Y145" s="666"/>
      <c r="Z145" s="666"/>
      <c r="AA145" s="666"/>
      <c r="AB145" s="666"/>
      <c r="AC145" s="666"/>
      <c r="AD145" s="666"/>
      <c r="AE145" s="666"/>
      <c r="AF145" s="666"/>
      <c r="AG145" s="666"/>
      <c r="AH145" s="666"/>
      <c r="AI145" s="666"/>
      <c r="AJ145" s="666"/>
      <c r="AK145" s="666"/>
      <c r="AL145" s="666"/>
      <c r="AM145" s="666"/>
      <c r="AN145" s="666"/>
      <c r="AO145" s="666"/>
      <c r="AP145" s="666"/>
      <c r="AQ145" s="666"/>
      <c r="AR145" s="666"/>
      <c r="AS145" s="666"/>
      <c r="AT145" s="666"/>
      <c r="AU145" s="666"/>
      <c r="AV145" s="666"/>
      <c r="AW145" s="666"/>
      <c r="AX145" s="666"/>
      <c r="AY145" s="666"/>
      <c r="AZ145" s="666"/>
      <c r="BA145" s="666"/>
      <c r="BB145" s="666"/>
      <c r="BC145" s="666"/>
      <c r="BD145" s="666"/>
      <c r="BE145" s="666"/>
      <c r="BF145" s="666"/>
      <c r="BG145" s="666"/>
      <c r="BH145" s="666"/>
      <c r="BI145" s="666"/>
      <c r="BJ145" s="666"/>
      <c r="BK145" s="666"/>
      <c r="BL145" s="666"/>
      <c r="BM145" s="666"/>
      <c r="BN145" s="666"/>
      <c r="BO145" s="666"/>
      <c r="BP145" s="666"/>
      <c r="BQ145" s="666"/>
      <c r="BR145" s="666"/>
      <c r="BS145" s="666"/>
      <c r="BT145" s="666"/>
      <c r="BU145" s="666"/>
      <c r="BV145" s="666"/>
      <c r="BW145" s="666"/>
      <c r="BX145" s="666"/>
      <c r="BY145" s="666"/>
      <c r="BZ145" s="666"/>
      <c r="CA145" s="666"/>
      <c r="CB145" s="666"/>
      <c r="CC145" s="666"/>
      <c r="CD145" s="666"/>
      <c r="CE145" s="666"/>
      <c r="CF145" s="666"/>
      <c r="CG145" s="666"/>
      <c r="CH145" s="666"/>
      <c r="CI145" s="666"/>
      <c r="CJ145" s="666"/>
      <c r="CK145" s="666"/>
      <c r="CL145" s="666"/>
      <c r="CM145" s="666"/>
      <c r="CN145" s="666"/>
      <c r="CO145" s="666"/>
      <c r="CP145" s="666"/>
      <c r="CQ145" s="666"/>
      <c r="CR145" s="666"/>
      <c r="CS145" s="666"/>
      <c r="CT145" s="666"/>
      <c r="CU145" s="666"/>
      <c r="CV145" s="666"/>
      <c r="CW145" s="666"/>
      <c r="CX145" s="666"/>
      <c r="CY145" s="666"/>
      <c r="CZ145" s="666"/>
      <c r="DA145" s="666"/>
      <c r="DB145" s="666"/>
      <c r="DC145" s="666"/>
      <c r="DD145" s="666"/>
      <c r="DE145" s="666"/>
      <c r="DF145" s="666"/>
      <c r="DG145" s="666"/>
      <c r="DH145" s="666"/>
      <c r="DI145" s="666"/>
      <c r="DJ145" s="666"/>
      <c r="DK145" s="666"/>
      <c r="DL145" s="666"/>
      <c r="DM145" s="666"/>
      <c r="DN145" s="666"/>
      <c r="DO145" s="666"/>
      <c r="DP145" s="666"/>
      <c r="DQ145" s="666"/>
      <c r="DR145" s="666"/>
      <c r="DS145" s="666"/>
      <c r="DT145" s="666"/>
      <c r="DU145" s="666"/>
      <c r="DV145" s="666"/>
      <c r="DW145" s="666"/>
      <c r="DX145" s="666"/>
      <c r="DY145" s="666"/>
      <c r="DZ145" s="666"/>
      <c r="EA145" s="666"/>
      <c r="EB145" s="666"/>
      <c r="EC145" s="666"/>
      <c r="ED145" s="666"/>
      <c r="EE145" s="666"/>
      <c r="EF145" s="666"/>
      <c r="EG145" s="666"/>
      <c r="EH145" s="666"/>
      <c r="EI145" s="666"/>
      <c r="EJ145" s="666"/>
      <c r="EK145" s="666"/>
      <c r="EL145" s="666"/>
      <c r="EM145" s="666"/>
      <c r="EN145" s="666"/>
      <c r="EO145" s="666"/>
      <c r="EP145" s="666"/>
      <c r="EQ145" s="666"/>
      <c r="ER145" s="666"/>
      <c r="ES145" s="666"/>
      <c r="ET145" s="666"/>
      <c r="EU145" s="666"/>
      <c r="EV145" s="666"/>
      <c r="EW145" s="666"/>
      <c r="EX145" s="666"/>
      <c r="EY145" s="666"/>
      <c r="EZ145" s="666"/>
      <c r="FA145" s="666"/>
      <c r="FB145" s="666"/>
      <c r="FC145" s="666"/>
      <c r="FD145" s="666"/>
      <c r="FE145" s="666"/>
      <c r="FF145" s="666"/>
      <c r="FG145" s="666"/>
      <c r="FH145" s="666"/>
      <c r="FI145" s="666"/>
      <c r="FJ145" s="666"/>
      <c r="FK145" s="666"/>
      <c r="FL145" s="666"/>
      <c r="FM145" s="666"/>
      <c r="FN145" s="666"/>
      <c r="FO145" s="666"/>
      <c r="FP145" s="666"/>
      <c r="FQ145" s="666"/>
      <c r="FR145" s="666"/>
      <c r="FS145" s="666"/>
      <c r="FT145" s="666"/>
      <c r="FU145" s="666"/>
      <c r="FV145" s="666"/>
      <c r="FW145" s="666"/>
      <c r="FX145" s="666"/>
      <c r="FY145" s="666"/>
      <c r="FZ145" s="666"/>
      <c r="GA145" s="666"/>
      <c r="GB145" s="666"/>
      <c r="GC145" s="666"/>
      <c r="GD145" s="666"/>
      <c r="GE145" s="666"/>
      <c r="GF145" s="666"/>
      <c r="GG145" s="666"/>
      <c r="GH145" s="666"/>
      <c r="GI145" s="666"/>
      <c r="GJ145" s="666"/>
      <c r="GK145" s="666"/>
      <c r="GL145" s="666"/>
      <c r="GM145" s="666"/>
      <c r="GN145" s="666"/>
      <c r="GO145" s="666"/>
      <c r="GP145" s="666"/>
      <c r="GQ145" s="666"/>
      <c r="GR145" s="666"/>
      <c r="GS145" s="666"/>
      <c r="GT145" s="666"/>
      <c r="GU145" s="666"/>
      <c r="GV145" s="666"/>
      <c r="GW145" s="666"/>
      <c r="GX145" s="666"/>
      <c r="GY145" s="666"/>
      <c r="GZ145" s="666"/>
      <c r="HA145" s="666"/>
      <c r="HB145" s="666"/>
      <c r="HC145" s="666"/>
      <c r="HD145" s="666"/>
      <c r="HE145" s="666"/>
      <c r="HF145" s="666"/>
      <c r="HG145" s="666"/>
      <c r="HH145" s="666"/>
      <c r="HI145" s="666"/>
      <c r="HJ145" s="666"/>
      <c r="HK145" s="666"/>
      <c r="HL145" s="666"/>
      <c r="HM145" s="666"/>
      <c r="HN145" s="666"/>
      <c r="HO145" s="666"/>
      <c r="HP145" s="666"/>
      <c r="HQ145" s="666"/>
      <c r="HR145" s="666"/>
      <c r="HS145" s="666"/>
      <c r="HT145" s="666"/>
      <c r="HU145" s="666"/>
      <c r="HV145" s="666"/>
      <c r="HW145" s="666"/>
      <c r="HX145" s="666"/>
      <c r="HY145" s="666"/>
      <c r="HZ145" s="666"/>
      <c r="IA145" s="666"/>
      <c r="IB145" s="666"/>
      <c r="IC145" s="666"/>
      <c r="ID145" s="666"/>
      <c r="IE145" s="666"/>
      <c r="IF145" s="666"/>
      <c r="IG145" s="666"/>
      <c r="IH145" s="666"/>
    </row>
    <row r="146" spans="1:242" s="706" customFormat="1" ht="12.75" customHeight="1">
      <c r="A146" s="727">
        <v>462040</v>
      </c>
      <c r="B146" s="728" t="s">
        <v>1891</v>
      </c>
      <c r="C146" s="728" t="s">
        <v>1892</v>
      </c>
      <c r="D146" s="719">
        <v>500</v>
      </c>
      <c r="E146" s="718" t="s">
        <v>38</v>
      </c>
      <c r="F146" s="812" t="s">
        <v>147</v>
      </c>
      <c r="G146" s="813">
        <v>3</v>
      </c>
      <c r="H146" s="813">
        <v>1</v>
      </c>
      <c r="I146" s="814">
        <v>1</v>
      </c>
      <c r="J146" s="813"/>
      <c r="K146" s="1014"/>
      <c r="L146" s="1014"/>
      <c r="M146" s="1150"/>
      <c r="N146" s="1150"/>
      <c r="O146" s="1150"/>
      <c r="P146" s="1150"/>
      <c r="Q146" s="1150"/>
      <c r="R146" s="1151"/>
      <c r="S146" s="1152"/>
      <c r="T146" s="666"/>
      <c r="U146" s="666"/>
      <c r="V146" s="666"/>
      <c r="W146" s="666"/>
      <c r="X146" s="666"/>
      <c r="Y146" s="666"/>
      <c r="Z146" s="666"/>
      <c r="AA146" s="666"/>
      <c r="AB146" s="666"/>
      <c r="AC146" s="666"/>
      <c r="AD146" s="666"/>
      <c r="AE146" s="666"/>
      <c r="AF146" s="666"/>
      <c r="AG146" s="666"/>
      <c r="AH146" s="666"/>
      <c r="AI146" s="666"/>
      <c r="AJ146" s="666"/>
      <c r="AK146" s="666"/>
      <c r="AL146" s="666"/>
      <c r="AM146" s="666"/>
      <c r="AN146" s="666"/>
      <c r="AO146" s="666"/>
      <c r="AP146" s="666"/>
      <c r="AQ146" s="666"/>
      <c r="AR146" s="666"/>
      <c r="AS146" s="666"/>
      <c r="AT146" s="666"/>
      <c r="AU146" s="666"/>
      <c r="AV146" s="666"/>
      <c r="AW146" s="666"/>
      <c r="AX146" s="666"/>
      <c r="AY146" s="666"/>
      <c r="AZ146" s="666"/>
      <c r="BA146" s="666"/>
      <c r="BB146" s="666"/>
      <c r="BC146" s="666"/>
      <c r="BD146" s="666"/>
      <c r="BE146" s="666"/>
      <c r="BF146" s="666"/>
      <c r="BG146" s="666"/>
      <c r="BH146" s="666"/>
      <c r="BI146" s="666"/>
      <c r="BJ146" s="666"/>
      <c r="BK146" s="666"/>
      <c r="BL146" s="666"/>
      <c r="BM146" s="666"/>
      <c r="BN146" s="666"/>
      <c r="BO146" s="666"/>
      <c r="BP146" s="666"/>
      <c r="BQ146" s="666"/>
      <c r="BR146" s="666"/>
      <c r="BS146" s="666"/>
      <c r="BT146" s="666"/>
      <c r="BU146" s="666"/>
      <c r="BV146" s="666"/>
      <c r="BW146" s="666"/>
      <c r="BX146" s="666"/>
      <c r="BY146" s="666"/>
      <c r="BZ146" s="666"/>
      <c r="CA146" s="666"/>
      <c r="CB146" s="666"/>
      <c r="CC146" s="666"/>
      <c r="CD146" s="666"/>
      <c r="CE146" s="666"/>
      <c r="CF146" s="666"/>
      <c r="CG146" s="666"/>
      <c r="CH146" s="666"/>
      <c r="CI146" s="666"/>
      <c r="CJ146" s="666"/>
      <c r="CK146" s="666"/>
      <c r="CL146" s="666"/>
      <c r="CM146" s="666"/>
      <c r="CN146" s="666"/>
      <c r="CO146" s="666"/>
      <c r="CP146" s="666"/>
      <c r="CQ146" s="666"/>
      <c r="CR146" s="666"/>
      <c r="CS146" s="666"/>
      <c r="CT146" s="666"/>
      <c r="CU146" s="666"/>
      <c r="CV146" s="666"/>
      <c r="CW146" s="666"/>
      <c r="CX146" s="666"/>
      <c r="CY146" s="666"/>
      <c r="CZ146" s="666"/>
      <c r="DA146" s="666"/>
      <c r="DB146" s="666"/>
      <c r="DC146" s="666"/>
      <c r="DD146" s="666"/>
      <c r="DE146" s="666"/>
      <c r="DF146" s="666"/>
      <c r="DG146" s="666"/>
      <c r="DH146" s="666"/>
      <c r="DI146" s="666"/>
      <c r="DJ146" s="666"/>
      <c r="DK146" s="666"/>
      <c r="DL146" s="666"/>
      <c r="DM146" s="666"/>
      <c r="DN146" s="666"/>
      <c r="DO146" s="666"/>
      <c r="DP146" s="666"/>
      <c r="DQ146" s="666"/>
      <c r="DR146" s="666"/>
      <c r="DS146" s="666"/>
      <c r="DT146" s="666"/>
      <c r="DU146" s="666"/>
      <c r="DV146" s="666"/>
      <c r="DW146" s="666"/>
      <c r="DX146" s="666"/>
      <c r="DY146" s="666"/>
      <c r="DZ146" s="666"/>
      <c r="EA146" s="666"/>
      <c r="EB146" s="666"/>
      <c r="EC146" s="666"/>
      <c r="ED146" s="666"/>
      <c r="EE146" s="666"/>
      <c r="EF146" s="666"/>
      <c r="EG146" s="666"/>
      <c r="EH146" s="666"/>
      <c r="EI146" s="666"/>
      <c r="EJ146" s="666"/>
      <c r="EK146" s="666"/>
      <c r="EL146" s="666"/>
      <c r="EM146" s="666"/>
      <c r="EN146" s="666"/>
      <c r="EO146" s="666"/>
      <c r="EP146" s="666"/>
      <c r="EQ146" s="666"/>
      <c r="ER146" s="666"/>
      <c r="ES146" s="666"/>
      <c r="ET146" s="666"/>
      <c r="EU146" s="666"/>
      <c r="EV146" s="666"/>
      <c r="EW146" s="666"/>
      <c r="EX146" s="666"/>
      <c r="EY146" s="666"/>
      <c r="EZ146" s="666"/>
      <c r="FA146" s="666"/>
      <c r="FB146" s="666"/>
      <c r="FC146" s="666"/>
      <c r="FD146" s="666"/>
      <c r="FE146" s="666"/>
      <c r="FF146" s="666"/>
      <c r="FG146" s="666"/>
      <c r="FH146" s="666"/>
      <c r="FI146" s="666"/>
      <c r="FJ146" s="666"/>
      <c r="FK146" s="666"/>
      <c r="FL146" s="666"/>
      <c r="FM146" s="666"/>
      <c r="FN146" s="666"/>
      <c r="FO146" s="666"/>
      <c r="FP146" s="666"/>
      <c r="FQ146" s="666"/>
      <c r="FR146" s="666"/>
      <c r="FS146" s="666"/>
      <c r="FT146" s="666"/>
      <c r="FU146" s="666"/>
      <c r="FV146" s="666"/>
      <c r="FW146" s="666"/>
      <c r="FX146" s="666"/>
      <c r="FY146" s="666"/>
      <c r="FZ146" s="666"/>
      <c r="GA146" s="666"/>
      <c r="GB146" s="666"/>
      <c r="GC146" s="666"/>
      <c r="GD146" s="666"/>
      <c r="GE146" s="666"/>
      <c r="GF146" s="666"/>
      <c r="GG146" s="666"/>
      <c r="GH146" s="666"/>
      <c r="GI146" s="666"/>
      <c r="GJ146" s="666"/>
      <c r="GK146" s="666"/>
      <c r="GL146" s="666"/>
      <c r="GM146" s="666"/>
      <c r="GN146" s="666"/>
      <c r="GO146" s="666"/>
      <c r="GP146" s="666"/>
      <c r="GQ146" s="666"/>
      <c r="GR146" s="666"/>
      <c r="GS146" s="666"/>
      <c r="GT146" s="666"/>
      <c r="GU146" s="666"/>
      <c r="GV146" s="666"/>
      <c r="GW146" s="666"/>
      <c r="GX146" s="666"/>
      <c r="GY146" s="666"/>
      <c r="GZ146" s="666"/>
      <c r="HA146" s="666"/>
      <c r="HB146" s="666"/>
      <c r="HC146" s="666"/>
      <c r="HD146" s="666"/>
      <c r="HE146" s="666"/>
      <c r="HF146" s="666"/>
      <c r="HG146" s="666"/>
      <c r="HH146" s="666"/>
      <c r="HI146" s="666"/>
      <c r="HJ146" s="666"/>
      <c r="HK146" s="666"/>
      <c r="HL146" s="666"/>
      <c r="HM146" s="666"/>
      <c r="HN146" s="666"/>
      <c r="HO146" s="666"/>
      <c r="HP146" s="666"/>
      <c r="HQ146" s="666"/>
      <c r="HR146" s="666"/>
      <c r="HS146" s="666"/>
      <c r="HT146" s="666"/>
      <c r="HU146" s="666"/>
      <c r="HV146" s="666"/>
      <c r="HW146" s="666"/>
      <c r="HX146" s="666"/>
      <c r="HY146" s="666"/>
      <c r="HZ146" s="666"/>
      <c r="IA146" s="666"/>
      <c r="IB146" s="666"/>
      <c r="IC146" s="666"/>
      <c r="ID146" s="666"/>
      <c r="IE146" s="666"/>
      <c r="IF146" s="666"/>
      <c r="IG146" s="666"/>
      <c r="IH146" s="666"/>
    </row>
    <row r="147" spans="1:242" s="706" customFormat="1" ht="12.75" customHeight="1">
      <c r="A147" s="717"/>
      <c r="B147" s="718"/>
      <c r="C147" s="718" t="s">
        <v>1893</v>
      </c>
      <c r="D147" s="808"/>
      <c r="E147" s="807"/>
      <c r="F147" s="708"/>
      <c r="G147" s="705"/>
      <c r="H147" s="705"/>
      <c r="I147" s="709"/>
      <c r="J147" s="705"/>
      <c r="K147" s="1014"/>
      <c r="L147" s="1014"/>
      <c r="M147" s="1150"/>
      <c r="N147" s="1150"/>
      <c r="O147" s="1150"/>
      <c r="P147" s="1150"/>
      <c r="Q147" s="1150"/>
      <c r="R147" s="1151"/>
      <c r="S147" s="1152"/>
      <c r="T147" s="666"/>
      <c r="U147" s="666"/>
      <c r="V147" s="666"/>
      <c r="W147" s="666"/>
      <c r="X147" s="666"/>
      <c r="Y147" s="666"/>
      <c r="Z147" s="666"/>
      <c r="AA147" s="666"/>
      <c r="AB147" s="666"/>
      <c r="AC147" s="666"/>
      <c r="AD147" s="666"/>
      <c r="AE147" s="666"/>
      <c r="AF147" s="666"/>
      <c r="AG147" s="666"/>
      <c r="AH147" s="666"/>
      <c r="AI147" s="666"/>
      <c r="AJ147" s="666"/>
      <c r="AK147" s="666"/>
      <c r="AL147" s="666"/>
      <c r="AM147" s="666"/>
      <c r="AN147" s="666"/>
      <c r="AO147" s="666"/>
      <c r="AP147" s="666"/>
      <c r="AQ147" s="666"/>
      <c r="AR147" s="666"/>
      <c r="AS147" s="666"/>
      <c r="AT147" s="666"/>
      <c r="AU147" s="666"/>
      <c r="AV147" s="666"/>
      <c r="AW147" s="666"/>
      <c r="AX147" s="666"/>
      <c r="AY147" s="666"/>
      <c r="AZ147" s="666"/>
      <c r="BA147" s="666"/>
      <c r="BB147" s="666"/>
      <c r="BC147" s="666"/>
      <c r="BD147" s="666"/>
      <c r="BE147" s="666"/>
      <c r="BF147" s="666"/>
      <c r="BG147" s="666"/>
      <c r="BH147" s="666"/>
      <c r="BI147" s="666"/>
      <c r="BJ147" s="666"/>
      <c r="BK147" s="666"/>
      <c r="BL147" s="666"/>
      <c r="BM147" s="666"/>
      <c r="BN147" s="666"/>
      <c r="BO147" s="666"/>
      <c r="BP147" s="666"/>
      <c r="BQ147" s="666"/>
      <c r="BR147" s="666"/>
      <c r="BS147" s="666"/>
      <c r="BT147" s="666"/>
      <c r="BU147" s="666"/>
      <c r="BV147" s="666"/>
      <c r="BW147" s="666"/>
      <c r="BX147" s="666"/>
      <c r="BY147" s="666"/>
      <c r="BZ147" s="666"/>
      <c r="CA147" s="666"/>
      <c r="CB147" s="666"/>
      <c r="CC147" s="666"/>
      <c r="CD147" s="666"/>
      <c r="CE147" s="666"/>
      <c r="CF147" s="666"/>
      <c r="CG147" s="666"/>
      <c r="CH147" s="666"/>
      <c r="CI147" s="666"/>
      <c r="CJ147" s="666"/>
      <c r="CK147" s="666"/>
      <c r="CL147" s="666"/>
      <c r="CM147" s="666"/>
      <c r="CN147" s="666"/>
      <c r="CO147" s="666"/>
      <c r="CP147" s="666"/>
      <c r="CQ147" s="666"/>
      <c r="CR147" s="666"/>
      <c r="CS147" s="666"/>
      <c r="CT147" s="666"/>
      <c r="CU147" s="666"/>
      <c r="CV147" s="666"/>
      <c r="CW147" s="666"/>
      <c r="CX147" s="666"/>
      <c r="CY147" s="666"/>
      <c r="CZ147" s="666"/>
      <c r="DA147" s="666"/>
      <c r="DB147" s="666"/>
      <c r="DC147" s="666"/>
      <c r="DD147" s="666"/>
      <c r="DE147" s="666"/>
      <c r="DF147" s="666"/>
      <c r="DG147" s="666"/>
      <c r="DH147" s="666"/>
      <c r="DI147" s="666"/>
      <c r="DJ147" s="666"/>
      <c r="DK147" s="666"/>
      <c r="DL147" s="666"/>
      <c r="DM147" s="666"/>
      <c r="DN147" s="666"/>
      <c r="DO147" s="666"/>
      <c r="DP147" s="666"/>
      <c r="DQ147" s="666"/>
      <c r="DR147" s="666"/>
      <c r="DS147" s="666"/>
      <c r="DT147" s="666"/>
      <c r="DU147" s="666"/>
      <c r="DV147" s="666"/>
      <c r="DW147" s="666"/>
      <c r="DX147" s="666"/>
      <c r="DY147" s="666"/>
      <c r="DZ147" s="666"/>
      <c r="EA147" s="666"/>
      <c r="EB147" s="666"/>
      <c r="EC147" s="666"/>
      <c r="ED147" s="666"/>
      <c r="EE147" s="666"/>
      <c r="EF147" s="666"/>
      <c r="EG147" s="666"/>
      <c r="EH147" s="666"/>
      <c r="EI147" s="666"/>
      <c r="EJ147" s="666"/>
      <c r="EK147" s="666"/>
      <c r="EL147" s="666"/>
      <c r="EM147" s="666"/>
      <c r="EN147" s="666"/>
      <c r="EO147" s="666"/>
      <c r="EP147" s="666"/>
      <c r="EQ147" s="666"/>
      <c r="ER147" s="666"/>
      <c r="ES147" s="666"/>
      <c r="ET147" s="666"/>
      <c r="EU147" s="666"/>
      <c r="EV147" s="666"/>
      <c r="EW147" s="666"/>
      <c r="EX147" s="666"/>
      <c r="EY147" s="666"/>
      <c r="EZ147" s="666"/>
      <c r="FA147" s="666"/>
      <c r="FB147" s="666"/>
      <c r="FC147" s="666"/>
      <c r="FD147" s="666"/>
      <c r="FE147" s="666"/>
      <c r="FF147" s="666"/>
      <c r="FG147" s="666"/>
      <c r="FH147" s="666"/>
      <c r="FI147" s="666"/>
      <c r="FJ147" s="666"/>
      <c r="FK147" s="666"/>
      <c r="FL147" s="666"/>
      <c r="FM147" s="666"/>
      <c r="FN147" s="666"/>
      <c r="FO147" s="666"/>
      <c r="FP147" s="666"/>
      <c r="FQ147" s="666"/>
      <c r="FR147" s="666"/>
      <c r="FS147" s="666"/>
      <c r="FT147" s="666"/>
      <c r="FU147" s="666"/>
      <c r="FV147" s="666"/>
      <c r="FW147" s="666"/>
      <c r="FX147" s="666"/>
      <c r="FY147" s="666"/>
      <c r="FZ147" s="666"/>
      <c r="GA147" s="666"/>
      <c r="GB147" s="666"/>
      <c r="GC147" s="666"/>
      <c r="GD147" s="666"/>
      <c r="GE147" s="666"/>
      <c r="GF147" s="666"/>
      <c r="GG147" s="666"/>
      <c r="GH147" s="666"/>
      <c r="GI147" s="666"/>
      <c r="GJ147" s="666"/>
      <c r="GK147" s="666"/>
      <c r="GL147" s="666"/>
      <c r="GM147" s="666"/>
      <c r="GN147" s="666"/>
      <c r="GO147" s="666"/>
      <c r="GP147" s="666"/>
      <c r="GQ147" s="666"/>
      <c r="GR147" s="666"/>
      <c r="GS147" s="666"/>
      <c r="GT147" s="666"/>
      <c r="GU147" s="666"/>
      <c r="GV147" s="666"/>
      <c r="GW147" s="666"/>
      <c r="GX147" s="666"/>
      <c r="GY147" s="666"/>
      <c r="GZ147" s="666"/>
      <c r="HA147" s="666"/>
      <c r="HB147" s="666"/>
      <c r="HC147" s="666"/>
      <c r="HD147" s="666"/>
      <c r="HE147" s="666"/>
      <c r="HF147" s="666"/>
      <c r="HG147" s="666"/>
      <c r="HH147" s="666"/>
      <c r="HI147" s="666"/>
      <c r="HJ147" s="666"/>
      <c r="HK147" s="666"/>
      <c r="HL147" s="666"/>
      <c r="HM147" s="666"/>
      <c r="HN147" s="666"/>
      <c r="HO147" s="666"/>
      <c r="HP147" s="666"/>
      <c r="HQ147" s="666"/>
      <c r="HR147" s="666"/>
      <c r="HS147" s="666"/>
      <c r="HT147" s="666"/>
      <c r="HU147" s="666"/>
      <c r="HV147" s="666"/>
      <c r="HW147" s="666"/>
      <c r="HX147" s="666"/>
      <c r="HY147" s="666"/>
      <c r="HZ147" s="666"/>
      <c r="IA147" s="666"/>
      <c r="IB147" s="666"/>
      <c r="IC147" s="666"/>
      <c r="ID147" s="666"/>
      <c r="IE147" s="666"/>
      <c r="IF147" s="666"/>
      <c r="IG147" s="666"/>
      <c r="IH147" s="666"/>
    </row>
    <row r="148" spans="1:242" s="771" customFormat="1" ht="12.75" customHeight="1">
      <c r="A148" s="717"/>
      <c r="B148" s="718"/>
      <c r="C148" s="718" t="s">
        <v>1894</v>
      </c>
      <c r="D148" s="808"/>
      <c r="E148" s="807"/>
      <c r="F148" s="708"/>
      <c r="G148" s="705"/>
      <c r="H148" s="705"/>
      <c r="I148" s="709"/>
      <c r="J148" s="705"/>
      <c r="K148" s="1014"/>
      <c r="L148" s="1014"/>
      <c r="M148" s="1150"/>
      <c r="N148" s="1150"/>
      <c r="O148" s="1150"/>
      <c r="P148" s="1150"/>
      <c r="Q148" s="1150"/>
      <c r="R148" s="1151"/>
      <c r="S148" s="1152"/>
      <c r="T148" s="666"/>
      <c r="U148" s="666"/>
      <c r="V148" s="666"/>
      <c r="W148" s="666"/>
      <c r="X148" s="666"/>
      <c r="Y148" s="666"/>
      <c r="Z148" s="666"/>
      <c r="AA148" s="666"/>
      <c r="AB148" s="666"/>
      <c r="AC148" s="666"/>
      <c r="AD148" s="666"/>
      <c r="AE148" s="666"/>
      <c r="AF148" s="666"/>
      <c r="AG148" s="666"/>
      <c r="AH148" s="666"/>
      <c r="AI148" s="666"/>
      <c r="AJ148" s="666"/>
      <c r="AK148" s="666"/>
      <c r="AL148" s="666"/>
      <c r="AM148" s="666"/>
      <c r="AN148" s="666"/>
      <c r="AO148" s="666"/>
      <c r="AP148" s="666"/>
      <c r="AQ148" s="666"/>
      <c r="AR148" s="666"/>
      <c r="AS148" s="666"/>
      <c r="AT148" s="666"/>
      <c r="AU148" s="666"/>
      <c r="AV148" s="666"/>
      <c r="AW148" s="666"/>
      <c r="AX148" s="666"/>
      <c r="AY148" s="666"/>
      <c r="AZ148" s="666"/>
      <c r="BA148" s="666"/>
      <c r="BB148" s="666"/>
      <c r="BC148" s="666"/>
      <c r="BD148" s="666"/>
      <c r="BE148" s="666"/>
      <c r="BF148" s="666"/>
      <c r="BG148" s="666"/>
      <c r="BH148" s="666"/>
      <c r="BI148" s="666"/>
      <c r="BJ148" s="666"/>
      <c r="BK148" s="666"/>
      <c r="BL148" s="666"/>
      <c r="BM148" s="666"/>
      <c r="BN148" s="666"/>
      <c r="BO148" s="666"/>
      <c r="BP148" s="666"/>
      <c r="BQ148" s="666"/>
      <c r="BR148" s="666"/>
      <c r="BS148" s="666"/>
      <c r="BT148" s="666"/>
      <c r="BU148" s="666"/>
      <c r="BV148" s="666"/>
      <c r="BW148" s="666"/>
      <c r="BX148" s="666"/>
      <c r="BY148" s="666"/>
      <c r="BZ148" s="666"/>
      <c r="CA148" s="666"/>
      <c r="CB148" s="666"/>
      <c r="CC148" s="666"/>
      <c r="CD148" s="666"/>
      <c r="CE148" s="666"/>
      <c r="CF148" s="666"/>
      <c r="CG148" s="666"/>
      <c r="CH148" s="666"/>
      <c r="CI148" s="666"/>
      <c r="CJ148" s="666"/>
      <c r="CK148" s="666"/>
      <c r="CL148" s="666"/>
      <c r="CM148" s="666"/>
      <c r="CN148" s="666"/>
      <c r="CO148" s="666"/>
      <c r="CP148" s="666"/>
      <c r="CQ148" s="666"/>
      <c r="CR148" s="666"/>
      <c r="CS148" s="666"/>
      <c r="CT148" s="666"/>
      <c r="CU148" s="666"/>
      <c r="CV148" s="666"/>
      <c r="CW148" s="666"/>
      <c r="CX148" s="666"/>
      <c r="CY148" s="666"/>
      <c r="CZ148" s="666"/>
      <c r="DA148" s="666"/>
      <c r="DB148" s="666"/>
      <c r="DC148" s="666"/>
      <c r="DD148" s="666"/>
      <c r="DE148" s="666"/>
      <c r="DF148" s="666"/>
      <c r="DG148" s="666"/>
      <c r="DH148" s="666"/>
      <c r="DI148" s="666"/>
      <c r="DJ148" s="666"/>
      <c r="DK148" s="666"/>
      <c r="DL148" s="666"/>
      <c r="DM148" s="666"/>
      <c r="DN148" s="666"/>
      <c r="DO148" s="666"/>
      <c r="DP148" s="666"/>
      <c r="DQ148" s="666"/>
      <c r="DR148" s="666"/>
      <c r="DS148" s="666"/>
      <c r="DT148" s="666"/>
      <c r="DU148" s="666"/>
      <c r="DV148" s="666"/>
      <c r="DW148" s="666"/>
      <c r="DX148" s="666"/>
      <c r="DY148" s="666"/>
      <c r="DZ148" s="666"/>
      <c r="EA148" s="666"/>
      <c r="EB148" s="666"/>
      <c r="EC148" s="666"/>
      <c r="ED148" s="666"/>
      <c r="EE148" s="666"/>
      <c r="EF148" s="666"/>
      <c r="EG148" s="666"/>
      <c r="EH148" s="666"/>
      <c r="EI148" s="666"/>
      <c r="EJ148" s="666"/>
      <c r="EK148" s="666"/>
      <c r="EL148" s="666"/>
      <c r="EM148" s="666"/>
      <c r="EN148" s="666"/>
      <c r="EO148" s="666"/>
      <c r="EP148" s="666"/>
      <c r="EQ148" s="666"/>
      <c r="ER148" s="666"/>
      <c r="ES148" s="666"/>
      <c r="ET148" s="666"/>
      <c r="EU148" s="666"/>
      <c r="EV148" s="666"/>
      <c r="EW148" s="666"/>
      <c r="EX148" s="666"/>
      <c r="EY148" s="666"/>
      <c r="EZ148" s="666"/>
      <c r="FA148" s="666"/>
      <c r="FB148" s="666"/>
      <c r="FC148" s="666"/>
      <c r="FD148" s="666"/>
      <c r="FE148" s="666"/>
      <c r="FF148" s="666"/>
      <c r="FG148" s="666"/>
      <c r="FH148" s="666"/>
      <c r="FI148" s="666"/>
      <c r="FJ148" s="666"/>
      <c r="FK148" s="666"/>
      <c r="FL148" s="666"/>
      <c r="FM148" s="666"/>
      <c r="FN148" s="666"/>
      <c r="FO148" s="666"/>
      <c r="FP148" s="666"/>
      <c r="FQ148" s="666"/>
      <c r="FR148" s="666"/>
      <c r="FS148" s="666"/>
      <c r="FT148" s="666"/>
      <c r="FU148" s="666"/>
      <c r="FV148" s="666"/>
      <c r="FW148" s="666"/>
      <c r="FX148" s="666"/>
      <c r="FY148" s="666"/>
      <c r="FZ148" s="666"/>
      <c r="GA148" s="666"/>
      <c r="GB148" s="666"/>
      <c r="GC148" s="666"/>
      <c r="GD148" s="666"/>
      <c r="GE148" s="666"/>
      <c r="GF148" s="666"/>
      <c r="GG148" s="666"/>
      <c r="GH148" s="666"/>
      <c r="GI148" s="666"/>
      <c r="GJ148" s="666"/>
      <c r="GK148" s="666"/>
      <c r="GL148" s="666"/>
      <c r="GM148" s="666"/>
      <c r="GN148" s="666"/>
      <c r="GO148" s="666"/>
      <c r="GP148" s="666"/>
      <c r="GQ148" s="666"/>
      <c r="GR148" s="666"/>
      <c r="GS148" s="666"/>
      <c r="GT148" s="666"/>
      <c r="GU148" s="666"/>
      <c r="GV148" s="666"/>
      <c r="GW148" s="666"/>
      <c r="GX148" s="666"/>
      <c r="GY148" s="666"/>
      <c r="GZ148" s="666"/>
      <c r="HA148" s="666"/>
      <c r="HB148" s="666"/>
      <c r="HC148" s="666"/>
      <c r="HD148" s="666"/>
      <c r="HE148" s="666"/>
      <c r="HF148" s="666"/>
      <c r="HG148" s="666"/>
      <c r="HH148" s="666"/>
      <c r="HI148" s="666"/>
      <c r="HJ148" s="666"/>
      <c r="HK148" s="666"/>
      <c r="HL148" s="666"/>
      <c r="HM148" s="666"/>
      <c r="HN148" s="666"/>
      <c r="HO148" s="666"/>
      <c r="HP148" s="666"/>
      <c r="HQ148" s="666"/>
      <c r="HR148" s="666"/>
      <c r="HS148" s="666"/>
      <c r="HT148" s="666"/>
      <c r="HU148" s="666"/>
      <c r="HV148" s="666"/>
      <c r="HW148" s="666"/>
      <c r="HX148" s="666"/>
      <c r="HY148" s="666"/>
      <c r="HZ148" s="666"/>
      <c r="IA148" s="666"/>
      <c r="IB148" s="666"/>
      <c r="IC148" s="666"/>
      <c r="ID148" s="666"/>
      <c r="IE148" s="666"/>
      <c r="IF148" s="666"/>
      <c r="IG148" s="666"/>
      <c r="IH148" s="666"/>
    </row>
    <row r="149" spans="1:242" s="742" customFormat="1" ht="12.75" customHeight="1">
      <c r="A149" s="809"/>
      <c r="B149" s="807"/>
      <c r="C149" s="807" t="s">
        <v>1895</v>
      </c>
      <c r="D149" s="719"/>
      <c r="E149" s="718"/>
      <c r="F149" s="812"/>
      <c r="G149" s="813"/>
      <c r="H149" s="813"/>
      <c r="I149" s="814"/>
      <c r="J149" s="705"/>
      <c r="K149" s="1014"/>
      <c r="L149" s="1014"/>
      <c r="M149" s="1150"/>
      <c r="N149" s="1150"/>
      <c r="O149" s="1150"/>
      <c r="P149" s="1150"/>
      <c r="Q149" s="1150"/>
      <c r="R149" s="1151"/>
      <c r="S149" s="1152"/>
      <c r="T149" s="666"/>
      <c r="U149" s="666"/>
      <c r="V149" s="666"/>
      <c r="W149" s="666"/>
      <c r="X149" s="666"/>
      <c r="Y149" s="666"/>
      <c r="Z149" s="666"/>
      <c r="AA149" s="666"/>
      <c r="AB149" s="666"/>
      <c r="AC149" s="666"/>
      <c r="AD149" s="666"/>
      <c r="AE149" s="666"/>
      <c r="AF149" s="666"/>
      <c r="AG149" s="666"/>
      <c r="AH149" s="666"/>
      <c r="AI149" s="666"/>
      <c r="AJ149" s="666"/>
      <c r="AK149" s="666"/>
      <c r="AL149" s="666"/>
      <c r="AM149" s="666"/>
      <c r="AN149" s="666"/>
      <c r="AO149" s="666"/>
      <c r="AP149" s="666"/>
      <c r="AQ149" s="666"/>
      <c r="AR149" s="666"/>
      <c r="AS149" s="666"/>
      <c r="AT149" s="666"/>
      <c r="AU149" s="666"/>
      <c r="AV149" s="666"/>
      <c r="AW149" s="666"/>
      <c r="AX149" s="666"/>
      <c r="AY149" s="666"/>
      <c r="AZ149" s="666"/>
      <c r="BA149" s="666"/>
      <c r="BB149" s="666"/>
      <c r="BC149" s="666"/>
      <c r="BD149" s="666"/>
      <c r="BE149" s="666"/>
      <c r="BF149" s="666"/>
      <c r="BG149" s="666"/>
      <c r="BH149" s="666"/>
      <c r="BI149" s="666"/>
      <c r="BJ149" s="666"/>
      <c r="BK149" s="666"/>
      <c r="BL149" s="666"/>
      <c r="BM149" s="666"/>
      <c r="BN149" s="666"/>
      <c r="BO149" s="666"/>
      <c r="BP149" s="666"/>
      <c r="BQ149" s="666"/>
      <c r="BR149" s="666"/>
      <c r="BS149" s="666"/>
      <c r="BT149" s="666"/>
      <c r="BU149" s="666"/>
      <c r="BV149" s="666"/>
      <c r="BW149" s="666"/>
      <c r="BX149" s="666"/>
      <c r="BY149" s="666"/>
      <c r="BZ149" s="666"/>
      <c r="CA149" s="666"/>
      <c r="CB149" s="666"/>
      <c r="CC149" s="666"/>
      <c r="CD149" s="666"/>
      <c r="CE149" s="666"/>
      <c r="CF149" s="666"/>
      <c r="CG149" s="666"/>
      <c r="CH149" s="666"/>
      <c r="CI149" s="666"/>
      <c r="CJ149" s="666"/>
      <c r="CK149" s="666"/>
      <c r="CL149" s="666"/>
      <c r="CM149" s="666"/>
      <c r="CN149" s="666"/>
      <c r="CO149" s="666"/>
      <c r="CP149" s="666"/>
      <c r="CQ149" s="666"/>
      <c r="CR149" s="666"/>
      <c r="CS149" s="666"/>
      <c r="CT149" s="666"/>
      <c r="CU149" s="666"/>
      <c r="CV149" s="666"/>
      <c r="CW149" s="666"/>
      <c r="CX149" s="666"/>
      <c r="CY149" s="666"/>
      <c r="CZ149" s="666"/>
      <c r="DA149" s="666"/>
      <c r="DB149" s="666"/>
      <c r="DC149" s="666"/>
      <c r="DD149" s="666"/>
      <c r="DE149" s="666"/>
      <c r="DF149" s="666"/>
      <c r="DG149" s="666"/>
      <c r="DH149" s="666"/>
      <c r="DI149" s="666"/>
      <c r="DJ149" s="666"/>
      <c r="DK149" s="666"/>
      <c r="DL149" s="666"/>
      <c r="DM149" s="666"/>
      <c r="DN149" s="666"/>
      <c r="DO149" s="666"/>
      <c r="DP149" s="666"/>
      <c r="DQ149" s="666"/>
      <c r="DR149" s="666"/>
      <c r="DS149" s="666"/>
      <c r="DT149" s="666"/>
      <c r="DU149" s="666"/>
      <c r="DV149" s="666"/>
      <c r="DW149" s="666"/>
      <c r="DX149" s="666"/>
      <c r="DY149" s="666"/>
      <c r="DZ149" s="666"/>
      <c r="EA149" s="666"/>
      <c r="EB149" s="666"/>
      <c r="EC149" s="666"/>
      <c r="ED149" s="666"/>
      <c r="EE149" s="666"/>
      <c r="EF149" s="666"/>
      <c r="EG149" s="666"/>
      <c r="EH149" s="666"/>
      <c r="EI149" s="666"/>
      <c r="EJ149" s="666"/>
      <c r="EK149" s="666"/>
      <c r="EL149" s="666"/>
      <c r="EM149" s="666"/>
      <c r="EN149" s="666"/>
      <c r="EO149" s="666"/>
      <c r="EP149" s="666"/>
      <c r="EQ149" s="666"/>
      <c r="ER149" s="666"/>
      <c r="ES149" s="666"/>
      <c r="ET149" s="666"/>
      <c r="EU149" s="666"/>
      <c r="EV149" s="666"/>
      <c r="EW149" s="666"/>
      <c r="EX149" s="666"/>
      <c r="EY149" s="666"/>
      <c r="EZ149" s="666"/>
      <c r="FA149" s="666"/>
      <c r="FB149" s="666"/>
      <c r="FC149" s="666"/>
      <c r="FD149" s="666"/>
      <c r="FE149" s="666"/>
      <c r="FF149" s="666"/>
      <c r="FG149" s="666"/>
      <c r="FH149" s="666"/>
      <c r="FI149" s="666"/>
      <c r="FJ149" s="666"/>
      <c r="FK149" s="666"/>
      <c r="FL149" s="666"/>
      <c r="FM149" s="666"/>
      <c r="FN149" s="666"/>
      <c r="FO149" s="666"/>
      <c r="FP149" s="666"/>
      <c r="FQ149" s="666"/>
      <c r="FR149" s="666"/>
      <c r="FS149" s="666"/>
      <c r="FT149" s="666"/>
      <c r="FU149" s="666"/>
      <c r="FV149" s="666"/>
      <c r="FW149" s="666"/>
      <c r="FX149" s="666"/>
      <c r="FY149" s="666"/>
      <c r="FZ149" s="666"/>
      <c r="GA149" s="666"/>
      <c r="GB149" s="666"/>
      <c r="GC149" s="666"/>
      <c r="GD149" s="666"/>
      <c r="GE149" s="666"/>
      <c r="GF149" s="666"/>
      <c r="GG149" s="666"/>
      <c r="GH149" s="666"/>
      <c r="GI149" s="666"/>
      <c r="GJ149" s="666"/>
      <c r="GK149" s="666"/>
      <c r="GL149" s="666"/>
      <c r="GM149" s="666"/>
      <c r="GN149" s="666"/>
      <c r="GO149" s="666"/>
      <c r="GP149" s="666"/>
      <c r="GQ149" s="666"/>
      <c r="GR149" s="666"/>
      <c r="GS149" s="666"/>
      <c r="GT149" s="666"/>
      <c r="GU149" s="666"/>
      <c r="GV149" s="666"/>
      <c r="GW149" s="666"/>
      <c r="GX149" s="666"/>
      <c r="GY149" s="666"/>
      <c r="GZ149" s="666"/>
      <c r="HA149" s="666"/>
      <c r="HB149" s="666"/>
      <c r="HC149" s="666"/>
      <c r="HD149" s="666"/>
      <c r="HE149" s="666"/>
      <c r="HF149" s="666"/>
      <c r="HG149" s="666"/>
      <c r="HH149" s="666"/>
      <c r="HI149" s="666"/>
      <c r="HJ149" s="666"/>
      <c r="HK149" s="666"/>
      <c r="HL149" s="666"/>
      <c r="HM149" s="666"/>
      <c r="HN149" s="666"/>
      <c r="HO149" s="666"/>
      <c r="HP149" s="666"/>
      <c r="HQ149" s="666"/>
      <c r="HR149" s="666"/>
      <c r="HS149" s="666"/>
      <c r="HT149" s="666"/>
      <c r="HU149" s="666"/>
      <c r="HV149" s="666"/>
      <c r="HW149" s="666"/>
      <c r="HX149" s="666"/>
      <c r="HY149" s="666"/>
      <c r="HZ149" s="666"/>
      <c r="IA149" s="666"/>
      <c r="IB149" s="666"/>
      <c r="IC149" s="666"/>
      <c r="ID149" s="666"/>
      <c r="IE149" s="666"/>
      <c r="IF149" s="666"/>
      <c r="IG149" s="666"/>
      <c r="IH149" s="666"/>
    </row>
    <row r="150" spans="1:242" s="706" customFormat="1" ht="12.75" customHeight="1">
      <c r="A150" s="809"/>
      <c r="B150" s="807"/>
      <c r="C150" s="807" t="s">
        <v>1896</v>
      </c>
      <c r="D150" s="719"/>
      <c r="E150" s="718"/>
      <c r="F150" s="812"/>
      <c r="G150" s="813"/>
      <c r="H150" s="813"/>
      <c r="I150" s="814"/>
      <c r="J150" s="705"/>
      <c r="K150" s="1014"/>
      <c r="L150" s="1014"/>
      <c r="M150" s="1150"/>
      <c r="N150" s="1150"/>
      <c r="O150" s="1150"/>
      <c r="P150" s="1150"/>
      <c r="Q150" s="1150"/>
      <c r="R150" s="1151"/>
      <c r="S150" s="1152"/>
      <c r="T150" s="666"/>
      <c r="U150" s="666"/>
      <c r="V150" s="666"/>
      <c r="W150" s="666"/>
      <c r="X150" s="666"/>
      <c r="Y150" s="666"/>
      <c r="Z150" s="666"/>
      <c r="AA150" s="666"/>
      <c r="AB150" s="666"/>
      <c r="AC150" s="666"/>
      <c r="AD150" s="666"/>
      <c r="AE150" s="666"/>
      <c r="AF150" s="666"/>
      <c r="AG150" s="666"/>
      <c r="AH150" s="666"/>
      <c r="AI150" s="666"/>
      <c r="AJ150" s="666"/>
      <c r="AK150" s="666"/>
      <c r="AL150" s="666"/>
      <c r="AM150" s="666"/>
      <c r="AN150" s="666"/>
      <c r="AO150" s="666"/>
      <c r="AP150" s="666"/>
      <c r="AQ150" s="666"/>
      <c r="AR150" s="666"/>
      <c r="AS150" s="666"/>
      <c r="AT150" s="666"/>
      <c r="AU150" s="666"/>
      <c r="AV150" s="666"/>
      <c r="AW150" s="666"/>
      <c r="AX150" s="666"/>
      <c r="AY150" s="666"/>
      <c r="AZ150" s="666"/>
      <c r="BA150" s="666"/>
      <c r="BB150" s="666"/>
      <c r="BC150" s="666"/>
      <c r="BD150" s="666"/>
      <c r="BE150" s="666"/>
      <c r="BF150" s="666"/>
      <c r="BG150" s="666"/>
      <c r="BH150" s="666"/>
      <c r="BI150" s="666"/>
      <c r="BJ150" s="666"/>
      <c r="BK150" s="666"/>
      <c r="BL150" s="666"/>
      <c r="BM150" s="666"/>
      <c r="BN150" s="666"/>
      <c r="BO150" s="666"/>
      <c r="BP150" s="666"/>
      <c r="BQ150" s="666"/>
      <c r="BR150" s="666"/>
      <c r="BS150" s="666"/>
      <c r="BT150" s="666"/>
      <c r="BU150" s="666"/>
      <c r="BV150" s="666"/>
      <c r="BW150" s="666"/>
      <c r="BX150" s="666"/>
      <c r="BY150" s="666"/>
      <c r="BZ150" s="666"/>
      <c r="CA150" s="666"/>
      <c r="CB150" s="666"/>
      <c r="CC150" s="666"/>
      <c r="CD150" s="666"/>
      <c r="CE150" s="666"/>
      <c r="CF150" s="666"/>
      <c r="CG150" s="666"/>
      <c r="CH150" s="666"/>
      <c r="CI150" s="666"/>
      <c r="CJ150" s="666"/>
      <c r="CK150" s="666"/>
      <c r="CL150" s="666"/>
      <c r="CM150" s="666"/>
      <c r="CN150" s="666"/>
      <c r="CO150" s="666"/>
      <c r="CP150" s="666"/>
      <c r="CQ150" s="666"/>
      <c r="CR150" s="666"/>
      <c r="CS150" s="666"/>
      <c r="CT150" s="666"/>
      <c r="CU150" s="666"/>
      <c r="CV150" s="666"/>
      <c r="CW150" s="666"/>
      <c r="CX150" s="666"/>
      <c r="CY150" s="666"/>
      <c r="CZ150" s="666"/>
      <c r="DA150" s="666"/>
      <c r="DB150" s="666"/>
      <c r="DC150" s="666"/>
      <c r="DD150" s="666"/>
      <c r="DE150" s="666"/>
      <c r="DF150" s="666"/>
      <c r="DG150" s="666"/>
      <c r="DH150" s="666"/>
      <c r="DI150" s="666"/>
      <c r="DJ150" s="666"/>
      <c r="DK150" s="666"/>
      <c r="DL150" s="666"/>
      <c r="DM150" s="666"/>
      <c r="DN150" s="666"/>
      <c r="DO150" s="666"/>
      <c r="DP150" s="666"/>
      <c r="DQ150" s="666"/>
      <c r="DR150" s="666"/>
      <c r="DS150" s="666"/>
      <c r="DT150" s="666"/>
      <c r="DU150" s="666"/>
      <c r="DV150" s="666"/>
      <c r="DW150" s="666"/>
      <c r="DX150" s="666"/>
      <c r="DY150" s="666"/>
      <c r="DZ150" s="666"/>
      <c r="EA150" s="666"/>
      <c r="EB150" s="666"/>
      <c r="EC150" s="666"/>
      <c r="ED150" s="666"/>
      <c r="EE150" s="666"/>
      <c r="EF150" s="666"/>
      <c r="EG150" s="666"/>
      <c r="EH150" s="666"/>
      <c r="EI150" s="666"/>
      <c r="EJ150" s="666"/>
      <c r="EK150" s="666"/>
      <c r="EL150" s="666"/>
      <c r="EM150" s="666"/>
      <c r="EN150" s="666"/>
      <c r="EO150" s="666"/>
      <c r="EP150" s="666"/>
      <c r="EQ150" s="666"/>
      <c r="ER150" s="666"/>
      <c r="ES150" s="666"/>
      <c r="ET150" s="666"/>
      <c r="EU150" s="666"/>
      <c r="EV150" s="666"/>
      <c r="EW150" s="666"/>
      <c r="EX150" s="666"/>
      <c r="EY150" s="666"/>
      <c r="EZ150" s="666"/>
      <c r="FA150" s="666"/>
      <c r="FB150" s="666"/>
      <c r="FC150" s="666"/>
      <c r="FD150" s="666"/>
      <c r="FE150" s="666"/>
      <c r="FF150" s="666"/>
      <c r="FG150" s="666"/>
      <c r="FH150" s="666"/>
      <c r="FI150" s="666"/>
      <c r="FJ150" s="666"/>
      <c r="FK150" s="666"/>
      <c r="FL150" s="666"/>
      <c r="FM150" s="666"/>
      <c r="FN150" s="666"/>
      <c r="FO150" s="666"/>
      <c r="FP150" s="666"/>
      <c r="FQ150" s="666"/>
      <c r="FR150" s="666"/>
      <c r="FS150" s="666"/>
      <c r="FT150" s="666"/>
      <c r="FU150" s="666"/>
      <c r="FV150" s="666"/>
      <c r="FW150" s="666"/>
      <c r="FX150" s="666"/>
      <c r="FY150" s="666"/>
      <c r="FZ150" s="666"/>
      <c r="GA150" s="666"/>
      <c r="GB150" s="666"/>
      <c r="GC150" s="666"/>
      <c r="GD150" s="666"/>
      <c r="GE150" s="666"/>
      <c r="GF150" s="666"/>
      <c r="GG150" s="666"/>
      <c r="GH150" s="666"/>
      <c r="GI150" s="666"/>
      <c r="GJ150" s="666"/>
      <c r="GK150" s="666"/>
      <c r="GL150" s="666"/>
      <c r="GM150" s="666"/>
      <c r="GN150" s="666"/>
      <c r="GO150" s="666"/>
      <c r="GP150" s="666"/>
      <c r="GQ150" s="666"/>
      <c r="GR150" s="666"/>
      <c r="GS150" s="666"/>
      <c r="GT150" s="666"/>
      <c r="GU150" s="666"/>
      <c r="GV150" s="666"/>
      <c r="GW150" s="666"/>
      <c r="GX150" s="666"/>
      <c r="GY150" s="666"/>
      <c r="GZ150" s="666"/>
      <c r="HA150" s="666"/>
      <c r="HB150" s="666"/>
      <c r="HC150" s="666"/>
      <c r="HD150" s="666"/>
      <c r="HE150" s="666"/>
      <c r="HF150" s="666"/>
      <c r="HG150" s="666"/>
      <c r="HH150" s="666"/>
      <c r="HI150" s="666"/>
      <c r="HJ150" s="666"/>
      <c r="HK150" s="666"/>
      <c r="HL150" s="666"/>
      <c r="HM150" s="666"/>
      <c r="HN150" s="666"/>
      <c r="HO150" s="666"/>
      <c r="HP150" s="666"/>
      <c r="HQ150" s="666"/>
      <c r="HR150" s="666"/>
      <c r="HS150" s="666"/>
      <c r="HT150" s="666"/>
      <c r="HU150" s="666"/>
      <c r="HV150" s="666"/>
      <c r="HW150" s="666"/>
      <c r="HX150" s="666"/>
      <c r="HY150" s="666"/>
      <c r="HZ150" s="666"/>
      <c r="IA150" s="666"/>
      <c r="IB150" s="666"/>
      <c r="IC150" s="666"/>
      <c r="ID150" s="666"/>
      <c r="IE150" s="666"/>
      <c r="IF150" s="666"/>
      <c r="IG150" s="666"/>
      <c r="IH150" s="666"/>
    </row>
    <row r="151" spans="1:242" s="706" customFormat="1" ht="12.75" customHeight="1">
      <c r="A151" s="809"/>
      <c r="B151" s="807"/>
      <c r="C151" s="807" t="s">
        <v>1897</v>
      </c>
      <c r="D151" s="719"/>
      <c r="E151" s="718"/>
      <c r="F151" s="812"/>
      <c r="G151" s="813"/>
      <c r="H151" s="813"/>
      <c r="I151" s="814"/>
      <c r="J151" s="813"/>
      <c r="K151" s="1014"/>
      <c r="L151" s="1014"/>
      <c r="M151" s="1150"/>
      <c r="N151" s="1150"/>
      <c r="O151" s="1150"/>
      <c r="P151" s="1150"/>
      <c r="Q151" s="1150"/>
      <c r="R151" s="1151"/>
      <c r="S151" s="1152"/>
      <c r="T151" s="666"/>
      <c r="U151" s="666"/>
      <c r="V151" s="666"/>
      <c r="W151" s="666"/>
      <c r="X151" s="666"/>
      <c r="Y151" s="666"/>
      <c r="Z151" s="666"/>
      <c r="AA151" s="666"/>
      <c r="AB151" s="666"/>
      <c r="AC151" s="666"/>
      <c r="AD151" s="666"/>
      <c r="AE151" s="666"/>
      <c r="AF151" s="666"/>
      <c r="AG151" s="666"/>
      <c r="AH151" s="666"/>
      <c r="AI151" s="666"/>
      <c r="AJ151" s="666"/>
      <c r="AK151" s="666"/>
      <c r="AL151" s="666"/>
      <c r="AM151" s="666"/>
      <c r="AN151" s="666"/>
      <c r="AO151" s="666"/>
      <c r="AP151" s="666"/>
      <c r="AQ151" s="666"/>
      <c r="AR151" s="666"/>
      <c r="AS151" s="666"/>
      <c r="AT151" s="666"/>
      <c r="AU151" s="666"/>
      <c r="AV151" s="666"/>
      <c r="AW151" s="666"/>
      <c r="AX151" s="666"/>
      <c r="AY151" s="666"/>
      <c r="AZ151" s="666"/>
      <c r="BA151" s="666"/>
      <c r="BB151" s="666"/>
      <c r="BC151" s="666"/>
      <c r="BD151" s="666"/>
      <c r="BE151" s="666"/>
      <c r="BF151" s="666"/>
      <c r="BG151" s="666"/>
      <c r="BH151" s="666"/>
      <c r="BI151" s="666"/>
      <c r="BJ151" s="666"/>
      <c r="BK151" s="666"/>
      <c r="BL151" s="666"/>
      <c r="BM151" s="666"/>
      <c r="BN151" s="666"/>
      <c r="BO151" s="666"/>
      <c r="BP151" s="666"/>
      <c r="BQ151" s="666"/>
      <c r="BR151" s="666"/>
      <c r="BS151" s="666"/>
      <c r="BT151" s="666"/>
      <c r="BU151" s="666"/>
      <c r="BV151" s="666"/>
      <c r="BW151" s="666"/>
      <c r="BX151" s="666"/>
      <c r="BY151" s="666"/>
      <c r="BZ151" s="666"/>
      <c r="CA151" s="666"/>
      <c r="CB151" s="666"/>
      <c r="CC151" s="666"/>
      <c r="CD151" s="666"/>
      <c r="CE151" s="666"/>
      <c r="CF151" s="666"/>
      <c r="CG151" s="666"/>
      <c r="CH151" s="666"/>
      <c r="CI151" s="666"/>
      <c r="CJ151" s="666"/>
      <c r="CK151" s="666"/>
      <c r="CL151" s="666"/>
      <c r="CM151" s="666"/>
      <c r="CN151" s="666"/>
      <c r="CO151" s="666"/>
      <c r="CP151" s="666"/>
      <c r="CQ151" s="666"/>
      <c r="CR151" s="666"/>
      <c r="CS151" s="666"/>
      <c r="CT151" s="666"/>
      <c r="CU151" s="666"/>
      <c r="CV151" s="666"/>
      <c r="CW151" s="666"/>
      <c r="CX151" s="666"/>
      <c r="CY151" s="666"/>
      <c r="CZ151" s="666"/>
      <c r="DA151" s="666"/>
      <c r="DB151" s="666"/>
      <c r="DC151" s="666"/>
      <c r="DD151" s="666"/>
      <c r="DE151" s="666"/>
      <c r="DF151" s="666"/>
      <c r="DG151" s="666"/>
      <c r="DH151" s="666"/>
      <c r="DI151" s="666"/>
      <c r="DJ151" s="666"/>
      <c r="DK151" s="666"/>
      <c r="DL151" s="666"/>
      <c r="DM151" s="666"/>
      <c r="DN151" s="666"/>
      <c r="DO151" s="666"/>
      <c r="DP151" s="666"/>
      <c r="DQ151" s="666"/>
      <c r="DR151" s="666"/>
      <c r="DS151" s="666"/>
      <c r="DT151" s="666"/>
      <c r="DU151" s="666"/>
      <c r="DV151" s="666"/>
      <c r="DW151" s="666"/>
      <c r="DX151" s="666"/>
      <c r="DY151" s="666"/>
      <c r="DZ151" s="666"/>
      <c r="EA151" s="666"/>
      <c r="EB151" s="666"/>
      <c r="EC151" s="666"/>
      <c r="ED151" s="666"/>
      <c r="EE151" s="666"/>
      <c r="EF151" s="666"/>
      <c r="EG151" s="666"/>
      <c r="EH151" s="666"/>
      <c r="EI151" s="666"/>
      <c r="EJ151" s="666"/>
      <c r="EK151" s="666"/>
      <c r="EL151" s="666"/>
      <c r="EM151" s="666"/>
      <c r="EN151" s="666"/>
      <c r="EO151" s="666"/>
      <c r="EP151" s="666"/>
      <c r="EQ151" s="666"/>
      <c r="ER151" s="666"/>
      <c r="ES151" s="666"/>
      <c r="ET151" s="666"/>
      <c r="EU151" s="666"/>
      <c r="EV151" s="666"/>
      <c r="EW151" s="666"/>
      <c r="EX151" s="666"/>
      <c r="EY151" s="666"/>
      <c r="EZ151" s="666"/>
      <c r="FA151" s="666"/>
      <c r="FB151" s="666"/>
      <c r="FC151" s="666"/>
      <c r="FD151" s="666"/>
      <c r="FE151" s="666"/>
      <c r="FF151" s="666"/>
      <c r="FG151" s="666"/>
      <c r="FH151" s="666"/>
      <c r="FI151" s="666"/>
      <c r="FJ151" s="666"/>
      <c r="FK151" s="666"/>
      <c r="FL151" s="666"/>
      <c r="FM151" s="666"/>
      <c r="FN151" s="666"/>
      <c r="FO151" s="666"/>
      <c r="FP151" s="666"/>
      <c r="FQ151" s="666"/>
      <c r="FR151" s="666"/>
      <c r="FS151" s="666"/>
      <c r="FT151" s="666"/>
      <c r="FU151" s="666"/>
      <c r="FV151" s="666"/>
      <c r="FW151" s="666"/>
      <c r="FX151" s="666"/>
      <c r="FY151" s="666"/>
      <c r="FZ151" s="666"/>
      <c r="GA151" s="666"/>
      <c r="GB151" s="666"/>
      <c r="GC151" s="666"/>
      <c r="GD151" s="666"/>
      <c r="GE151" s="666"/>
      <c r="GF151" s="666"/>
      <c r="GG151" s="666"/>
      <c r="GH151" s="666"/>
      <c r="GI151" s="666"/>
      <c r="GJ151" s="666"/>
      <c r="GK151" s="666"/>
      <c r="GL151" s="666"/>
      <c r="GM151" s="666"/>
      <c r="GN151" s="666"/>
      <c r="GO151" s="666"/>
      <c r="GP151" s="666"/>
      <c r="GQ151" s="666"/>
      <c r="GR151" s="666"/>
      <c r="GS151" s="666"/>
      <c r="GT151" s="666"/>
      <c r="GU151" s="666"/>
      <c r="GV151" s="666"/>
      <c r="GW151" s="666"/>
      <c r="GX151" s="666"/>
      <c r="GY151" s="666"/>
      <c r="GZ151" s="666"/>
      <c r="HA151" s="666"/>
      <c r="HB151" s="666"/>
      <c r="HC151" s="666"/>
      <c r="HD151" s="666"/>
      <c r="HE151" s="666"/>
      <c r="HF151" s="666"/>
      <c r="HG151" s="666"/>
      <c r="HH151" s="666"/>
      <c r="HI151" s="666"/>
      <c r="HJ151" s="666"/>
      <c r="HK151" s="666"/>
      <c r="HL151" s="666"/>
      <c r="HM151" s="666"/>
      <c r="HN151" s="666"/>
      <c r="HO151" s="666"/>
      <c r="HP151" s="666"/>
      <c r="HQ151" s="666"/>
      <c r="HR151" s="666"/>
      <c r="HS151" s="666"/>
      <c r="HT151" s="666"/>
      <c r="HU151" s="666"/>
      <c r="HV151" s="666"/>
      <c r="HW151" s="666"/>
      <c r="HX151" s="666"/>
      <c r="HY151" s="666"/>
      <c r="HZ151" s="666"/>
      <c r="IA151" s="666"/>
      <c r="IB151" s="666"/>
      <c r="IC151" s="666"/>
      <c r="ID151" s="666"/>
      <c r="IE151" s="666"/>
      <c r="IF151" s="666"/>
      <c r="IG151" s="666"/>
      <c r="IH151" s="666"/>
    </row>
    <row r="152" spans="1:242" s="706" customFormat="1" ht="12.75" customHeight="1">
      <c r="A152" s="810">
        <v>462041</v>
      </c>
      <c r="B152" s="811" t="s">
        <v>1898</v>
      </c>
      <c r="C152" s="811" t="s">
        <v>1899</v>
      </c>
      <c r="D152" s="738">
        <v>1510</v>
      </c>
      <c r="E152" s="455" t="s">
        <v>39</v>
      </c>
      <c r="F152" s="751" t="s">
        <v>147</v>
      </c>
      <c r="G152" s="752">
        <v>3</v>
      </c>
      <c r="H152" s="752">
        <v>1</v>
      </c>
      <c r="I152" s="753">
        <v>1</v>
      </c>
      <c r="J152" s="752"/>
      <c r="K152" s="1016"/>
      <c r="L152" s="1016"/>
      <c r="M152" s="1159"/>
      <c r="N152" s="1159"/>
      <c r="O152" s="1159"/>
      <c r="P152" s="1159"/>
      <c r="Q152" s="1159"/>
      <c r="R152" s="1160"/>
      <c r="S152" s="1161"/>
      <c r="T152" s="666"/>
      <c r="U152" s="666"/>
      <c r="V152" s="666"/>
      <c r="W152" s="666"/>
      <c r="X152" s="666"/>
      <c r="Y152" s="666"/>
      <c r="Z152" s="666"/>
      <c r="AA152" s="666"/>
      <c r="AB152" s="666"/>
      <c r="AC152" s="666"/>
      <c r="AD152" s="666"/>
      <c r="AE152" s="666"/>
      <c r="AF152" s="666"/>
      <c r="AG152" s="666"/>
      <c r="AH152" s="666"/>
      <c r="AI152" s="666"/>
      <c r="AJ152" s="666"/>
      <c r="AK152" s="666"/>
      <c r="AL152" s="666"/>
      <c r="AM152" s="666"/>
      <c r="AN152" s="666"/>
      <c r="AO152" s="666"/>
      <c r="AP152" s="666"/>
      <c r="AQ152" s="666"/>
      <c r="AR152" s="666"/>
      <c r="AS152" s="666"/>
      <c r="AT152" s="666"/>
      <c r="AU152" s="666"/>
      <c r="AV152" s="666"/>
      <c r="AW152" s="666"/>
      <c r="AX152" s="666"/>
      <c r="AY152" s="666"/>
      <c r="AZ152" s="666"/>
      <c r="BA152" s="666"/>
      <c r="BB152" s="666"/>
      <c r="BC152" s="666"/>
      <c r="BD152" s="666"/>
      <c r="BE152" s="666"/>
      <c r="BF152" s="666"/>
      <c r="BG152" s="666"/>
      <c r="BH152" s="666"/>
      <c r="BI152" s="666"/>
      <c r="BJ152" s="666"/>
      <c r="BK152" s="666"/>
      <c r="BL152" s="666"/>
      <c r="BM152" s="666"/>
      <c r="BN152" s="666"/>
      <c r="BO152" s="666"/>
      <c r="BP152" s="666"/>
      <c r="BQ152" s="666"/>
      <c r="BR152" s="666"/>
      <c r="BS152" s="666"/>
      <c r="BT152" s="666"/>
      <c r="BU152" s="666"/>
      <c r="BV152" s="666"/>
      <c r="BW152" s="666"/>
      <c r="BX152" s="666"/>
      <c r="BY152" s="666"/>
      <c r="BZ152" s="666"/>
      <c r="CA152" s="666"/>
      <c r="CB152" s="666"/>
      <c r="CC152" s="666"/>
      <c r="CD152" s="666"/>
      <c r="CE152" s="666"/>
      <c r="CF152" s="666"/>
      <c r="CG152" s="666"/>
      <c r="CH152" s="666"/>
      <c r="CI152" s="666"/>
      <c r="CJ152" s="666"/>
      <c r="CK152" s="666"/>
      <c r="CL152" s="666"/>
      <c r="CM152" s="666"/>
      <c r="CN152" s="666"/>
      <c r="CO152" s="666"/>
      <c r="CP152" s="666"/>
      <c r="CQ152" s="666"/>
      <c r="CR152" s="666"/>
      <c r="CS152" s="666"/>
      <c r="CT152" s="666"/>
      <c r="CU152" s="666"/>
      <c r="CV152" s="666"/>
      <c r="CW152" s="666"/>
      <c r="CX152" s="666"/>
      <c r="CY152" s="666"/>
      <c r="CZ152" s="666"/>
      <c r="DA152" s="666"/>
      <c r="DB152" s="666"/>
      <c r="DC152" s="666"/>
      <c r="DD152" s="666"/>
      <c r="DE152" s="666"/>
      <c r="DF152" s="666"/>
      <c r="DG152" s="666"/>
      <c r="DH152" s="666"/>
      <c r="DI152" s="666"/>
      <c r="DJ152" s="666"/>
      <c r="DK152" s="666"/>
      <c r="DL152" s="666"/>
      <c r="DM152" s="666"/>
      <c r="DN152" s="666"/>
      <c r="DO152" s="666"/>
      <c r="DP152" s="666"/>
      <c r="DQ152" s="666"/>
      <c r="DR152" s="666"/>
      <c r="DS152" s="666"/>
      <c r="DT152" s="666"/>
      <c r="DU152" s="666"/>
      <c r="DV152" s="666"/>
      <c r="DW152" s="666"/>
      <c r="DX152" s="666"/>
      <c r="DY152" s="666"/>
      <c r="DZ152" s="666"/>
      <c r="EA152" s="666"/>
      <c r="EB152" s="666"/>
      <c r="EC152" s="666"/>
      <c r="ED152" s="666"/>
      <c r="EE152" s="666"/>
      <c r="EF152" s="666"/>
      <c r="EG152" s="666"/>
      <c r="EH152" s="666"/>
      <c r="EI152" s="666"/>
      <c r="EJ152" s="666"/>
      <c r="EK152" s="666"/>
      <c r="EL152" s="666"/>
      <c r="EM152" s="666"/>
      <c r="EN152" s="666"/>
      <c r="EO152" s="666"/>
      <c r="EP152" s="666"/>
      <c r="EQ152" s="666"/>
      <c r="ER152" s="666"/>
      <c r="ES152" s="666"/>
      <c r="ET152" s="666"/>
      <c r="EU152" s="666"/>
      <c r="EV152" s="666"/>
      <c r="EW152" s="666"/>
      <c r="EX152" s="666"/>
      <c r="EY152" s="666"/>
      <c r="EZ152" s="666"/>
      <c r="FA152" s="666"/>
      <c r="FB152" s="666"/>
      <c r="FC152" s="666"/>
      <c r="FD152" s="666"/>
      <c r="FE152" s="666"/>
      <c r="FF152" s="666"/>
      <c r="FG152" s="666"/>
      <c r="FH152" s="666"/>
      <c r="FI152" s="666"/>
      <c r="FJ152" s="666"/>
      <c r="FK152" s="666"/>
      <c r="FL152" s="666"/>
      <c r="FM152" s="666"/>
      <c r="FN152" s="666"/>
      <c r="FO152" s="666"/>
      <c r="FP152" s="666"/>
      <c r="FQ152" s="666"/>
      <c r="FR152" s="666"/>
      <c r="FS152" s="666"/>
      <c r="FT152" s="666"/>
      <c r="FU152" s="666"/>
      <c r="FV152" s="666"/>
      <c r="FW152" s="666"/>
      <c r="FX152" s="666"/>
      <c r="FY152" s="666"/>
      <c r="FZ152" s="666"/>
      <c r="GA152" s="666"/>
      <c r="GB152" s="666"/>
      <c r="GC152" s="666"/>
      <c r="GD152" s="666"/>
      <c r="GE152" s="666"/>
      <c r="GF152" s="666"/>
      <c r="GG152" s="666"/>
      <c r="GH152" s="666"/>
      <c r="GI152" s="666"/>
      <c r="GJ152" s="666"/>
      <c r="GK152" s="666"/>
      <c r="GL152" s="666"/>
      <c r="GM152" s="666"/>
      <c r="GN152" s="666"/>
      <c r="GO152" s="666"/>
      <c r="GP152" s="666"/>
      <c r="GQ152" s="666"/>
      <c r="GR152" s="666"/>
      <c r="GS152" s="666"/>
      <c r="GT152" s="666"/>
      <c r="GU152" s="666"/>
      <c r="GV152" s="666"/>
      <c r="GW152" s="666"/>
      <c r="GX152" s="666"/>
      <c r="GY152" s="666"/>
      <c r="GZ152" s="666"/>
      <c r="HA152" s="666"/>
      <c r="HB152" s="666"/>
      <c r="HC152" s="666"/>
      <c r="HD152" s="666"/>
      <c r="HE152" s="666"/>
      <c r="HF152" s="666"/>
      <c r="HG152" s="666"/>
      <c r="HH152" s="666"/>
      <c r="HI152" s="666"/>
      <c r="HJ152" s="666"/>
      <c r="HK152" s="666"/>
      <c r="HL152" s="666"/>
      <c r="HM152" s="666"/>
      <c r="HN152" s="666"/>
      <c r="HO152" s="666"/>
      <c r="HP152" s="666"/>
      <c r="HQ152" s="666"/>
      <c r="HR152" s="666"/>
      <c r="HS152" s="666"/>
      <c r="HT152" s="666"/>
      <c r="HU152" s="666"/>
      <c r="HV152" s="666"/>
      <c r="HW152" s="666"/>
      <c r="HX152" s="666"/>
      <c r="HY152" s="666"/>
      <c r="HZ152" s="666"/>
      <c r="IA152" s="666"/>
      <c r="IB152" s="666"/>
      <c r="IC152" s="666"/>
      <c r="ID152" s="666"/>
      <c r="IE152" s="666"/>
      <c r="IF152" s="666"/>
      <c r="IG152" s="666"/>
      <c r="IH152" s="666"/>
    </row>
    <row r="153" spans="1:242" s="734" customFormat="1" ht="12.75" customHeight="1">
      <c r="A153" s="727">
        <v>462050</v>
      </c>
      <c r="B153" s="728" t="s">
        <v>1900</v>
      </c>
      <c r="C153" s="728" t="s">
        <v>1901</v>
      </c>
      <c r="D153" s="730">
        <v>5883</v>
      </c>
      <c r="E153" s="728" t="s">
        <v>38</v>
      </c>
      <c r="F153" s="796" t="s">
        <v>147</v>
      </c>
      <c r="G153" s="805">
        <v>3</v>
      </c>
      <c r="H153" s="805">
        <v>1</v>
      </c>
      <c r="I153" s="806">
        <v>1</v>
      </c>
      <c r="J153" s="732"/>
      <c r="K153" s="1015"/>
      <c r="L153" s="1015"/>
      <c r="M153" s="1156"/>
      <c r="N153" s="1156"/>
      <c r="O153" s="1156"/>
      <c r="P153" s="1156"/>
      <c r="Q153" s="1156"/>
      <c r="R153" s="1157"/>
      <c r="S153" s="1158"/>
      <c r="T153" s="666"/>
      <c r="U153" s="666"/>
      <c r="V153" s="666"/>
      <c r="W153" s="666"/>
      <c r="X153" s="666"/>
      <c r="Y153" s="666"/>
      <c r="Z153" s="666"/>
      <c r="AA153" s="666"/>
      <c r="AB153" s="666"/>
      <c r="AC153" s="666"/>
      <c r="AD153" s="666"/>
      <c r="AE153" s="666"/>
      <c r="AF153" s="666"/>
      <c r="AG153" s="666"/>
      <c r="AH153" s="666"/>
      <c r="AI153" s="666"/>
      <c r="AJ153" s="666"/>
      <c r="AK153" s="666"/>
      <c r="AL153" s="666"/>
      <c r="AM153" s="666"/>
      <c r="AN153" s="666"/>
      <c r="AO153" s="666"/>
      <c r="AP153" s="666"/>
      <c r="AQ153" s="666"/>
      <c r="AR153" s="666"/>
      <c r="AS153" s="666"/>
      <c r="AT153" s="666"/>
      <c r="AU153" s="666"/>
      <c r="AV153" s="666"/>
      <c r="AW153" s="666"/>
      <c r="AX153" s="666"/>
      <c r="AY153" s="666"/>
      <c r="AZ153" s="666"/>
      <c r="BA153" s="666"/>
      <c r="BB153" s="666"/>
      <c r="BC153" s="666"/>
      <c r="BD153" s="666"/>
      <c r="BE153" s="666"/>
      <c r="BF153" s="666"/>
      <c r="BG153" s="666"/>
      <c r="BH153" s="666"/>
      <c r="BI153" s="666"/>
      <c r="BJ153" s="666"/>
      <c r="BK153" s="666"/>
      <c r="BL153" s="666"/>
      <c r="BM153" s="666"/>
      <c r="BN153" s="666"/>
      <c r="BO153" s="666"/>
      <c r="BP153" s="666"/>
      <c r="BQ153" s="666"/>
      <c r="BR153" s="666"/>
      <c r="BS153" s="666"/>
      <c r="BT153" s="666"/>
      <c r="BU153" s="666"/>
      <c r="BV153" s="666"/>
      <c r="BW153" s="666"/>
      <c r="BX153" s="666"/>
      <c r="BY153" s="666"/>
      <c r="BZ153" s="666"/>
      <c r="CA153" s="666"/>
      <c r="CB153" s="666"/>
      <c r="CC153" s="666"/>
      <c r="CD153" s="666"/>
      <c r="CE153" s="666"/>
      <c r="CF153" s="666"/>
      <c r="CG153" s="666"/>
      <c r="CH153" s="666"/>
      <c r="CI153" s="666"/>
      <c r="CJ153" s="666"/>
      <c r="CK153" s="666"/>
      <c r="CL153" s="666"/>
      <c r="CM153" s="666"/>
      <c r="CN153" s="666"/>
      <c r="CO153" s="666"/>
      <c r="CP153" s="666"/>
      <c r="CQ153" s="666"/>
      <c r="CR153" s="666"/>
      <c r="CS153" s="666"/>
      <c r="CT153" s="666"/>
      <c r="CU153" s="666"/>
      <c r="CV153" s="666"/>
      <c r="CW153" s="666"/>
      <c r="CX153" s="666"/>
      <c r="CY153" s="666"/>
      <c r="CZ153" s="666"/>
      <c r="DA153" s="666"/>
      <c r="DB153" s="666"/>
      <c r="DC153" s="666"/>
      <c r="DD153" s="666"/>
      <c r="DE153" s="666"/>
      <c r="DF153" s="666"/>
      <c r="DG153" s="666"/>
      <c r="DH153" s="666"/>
      <c r="DI153" s="666"/>
      <c r="DJ153" s="666"/>
      <c r="DK153" s="666"/>
      <c r="DL153" s="666"/>
      <c r="DM153" s="666"/>
      <c r="DN153" s="666"/>
      <c r="DO153" s="666"/>
      <c r="DP153" s="666"/>
      <c r="DQ153" s="666"/>
      <c r="DR153" s="666"/>
      <c r="DS153" s="666"/>
      <c r="DT153" s="666"/>
      <c r="DU153" s="666"/>
      <c r="DV153" s="666"/>
      <c r="DW153" s="666"/>
      <c r="DX153" s="666"/>
      <c r="DY153" s="666"/>
      <c r="DZ153" s="666"/>
      <c r="EA153" s="666"/>
      <c r="EB153" s="666"/>
      <c r="EC153" s="666"/>
      <c r="ED153" s="666"/>
      <c r="EE153" s="666"/>
      <c r="EF153" s="666"/>
      <c r="EG153" s="666"/>
      <c r="EH153" s="666"/>
      <c r="EI153" s="666"/>
      <c r="EJ153" s="666"/>
      <c r="EK153" s="666"/>
      <c r="EL153" s="666"/>
      <c r="EM153" s="666"/>
      <c r="EN153" s="666"/>
      <c r="EO153" s="666"/>
      <c r="EP153" s="666"/>
      <c r="EQ153" s="666"/>
      <c r="ER153" s="666"/>
      <c r="ES153" s="666"/>
      <c r="ET153" s="666"/>
      <c r="EU153" s="666"/>
      <c r="EV153" s="666"/>
      <c r="EW153" s="666"/>
      <c r="EX153" s="666"/>
      <c r="EY153" s="666"/>
      <c r="EZ153" s="666"/>
      <c r="FA153" s="666"/>
      <c r="FB153" s="666"/>
      <c r="FC153" s="666"/>
      <c r="FD153" s="666"/>
      <c r="FE153" s="666"/>
      <c r="FF153" s="666"/>
      <c r="FG153" s="666"/>
      <c r="FH153" s="666"/>
      <c r="FI153" s="666"/>
      <c r="FJ153" s="666"/>
      <c r="FK153" s="666"/>
      <c r="FL153" s="666"/>
      <c r="FM153" s="666"/>
      <c r="FN153" s="666"/>
      <c r="FO153" s="666"/>
      <c r="FP153" s="666"/>
      <c r="FQ153" s="666"/>
      <c r="FR153" s="666"/>
      <c r="FS153" s="666"/>
      <c r="FT153" s="666"/>
      <c r="FU153" s="666"/>
      <c r="FV153" s="666"/>
      <c r="FW153" s="666"/>
      <c r="FX153" s="666"/>
      <c r="FY153" s="666"/>
      <c r="FZ153" s="666"/>
      <c r="GA153" s="666"/>
      <c r="GB153" s="666"/>
      <c r="GC153" s="666"/>
      <c r="GD153" s="666"/>
      <c r="GE153" s="666"/>
      <c r="GF153" s="666"/>
      <c r="GG153" s="666"/>
      <c r="GH153" s="666"/>
      <c r="GI153" s="666"/>
      <c r="GJ153" s="666"/>
      <c r="GK153" s="666"/>
      <c r="GL153" s="666"/>
      <c r="GM153" s="666"/>
      <c r="GN153" s="666"/>
      <c r="GO153" s="666"/>
      <c r="GP153" s="666"/>
      <c r="GQ153" s="666"/>
      <c r="GR153" s="666"/>
      <c r="GS153" s="666"/>
      <c r="GT153" s="666"/>
      <c r="GU153" s="666"/>
      <c r="GV153" s="666"/>
      <c r="GW153" s="666"/>
      <c r="GX153" s="666"/>
      <c r="GY153" s="666"/>
      <c r="GZ153" s="666"/>
      <c r="HA153" s="666"/>
      <c r="HB153" s="666"/>
      <c r="HC153" s="666"/>
      <c r="HD153" s="666"/>
      <c r="HE153" s="666"/>
      <c r="HF153" s="666"/>
      <c r="HG153" s="666"/>
      <c r="HH153" s="666"/>
      <c r="HI153" s="666"/>
      <c r="HJ153" s="666"/>
      <c r="HK153" s="666"/>
      <c r="HL153" s="666"/>
      <c r="HM153" s="666"/>
      <c r="HN153" s="666"/>
      <c r="HO153" s="666"/>
      <c r="HP153" s="666"/>
      <c r="HQ153" s="666"/>
      <c r="HR153" s="666"/>
      <c r="HS153" s="666"/>
      <c r="HT153" s="666"/>
      <c r="HU153" s="666"/>
      <c r="HV153" s="666"/>
      <c r="HW153" s="666"/>
      <c r="HX153" s="666"/>
      <c r="HY153" s="666"/>
      <c r="HZ153" s="666"/>
      <c r="IA153" s="666"/>
      <c r="IB153" s="666"/>
      <c r="IC153" s="666"/>
      <c r="ID153" s="666"/>
      <c r="IE153" s="666"/>
      <c r="IF153" s="666"/>
      <c r="IG153" s="666"/>
      <c r="IH153" s="666"/>
    </row>
    <row r="154" spans="1:242" s="706" customFormat="1" ht="12.75" customHeight="1">
      <c r="A154" s="717"/>
      <c r="B154" s="718"/>
      <c r="C154" s="718" t="s">
        <v>1902</v>
      </c>
      <c r="D154" s="719"/>
      <c r="E154" s="718"/>
      <c r="F154" s="812"/>
      <c r="G154" s="813"/>
      <c r="H154" s="813"/>
      <c r="I154" s="814"/>
      <c r="J154" s="705"/>
      <c r="K154" s="1014"/>
      <c r="L154" s="1014"/>
      <c r="M154" s="1150"/>
      <c r="N154" s="1150"/>
      <c r="O154" s="1150"/>
      <c r="P154" s="1150"/>
      <c r="Q154" s="1150"/>
      <c r="R154" s="1151"/>
      <c r="S154" s="1152"/>
      <c r="T154" s="666"/>
      <c r="U154" s="666"/>
      <c r="V154" s="666"/>
      <c r="W154" s="666"/>
      <c r="X154" s="666"/>
      <c r="Y154" s="666"/>
      <c r="Z154" s="666"/>
      <c r="AA154" s="666"/>
      <c r="AB154" s="666"/>
      <c r="AC154" s="666"/>
      <c r="AD154" s="666"/>
      <c r="AE154" s="666"/>
      <c r="AF154" s="666"/>
      <c r="AG154" s="666"/>
      <c r="AH154" s="666"/>
      <c r="AI154" s="666"/>
      <c r="AJ154" s="666"/>
      <c r="AK154" s="666"/>
      <c r="AL154" s="666"/>
      <c r="AM154" s="666"/>
      <c r="AN154" s="666"/>
      <c r="AO154" s="666"/>
      <c r="AP154" s="666"/>
      <c r="AQ154" s="666"/>
      <c r="AR154" s="666"/>
      <c r="AS154" s="666"/>
      <c r="AT154" s="666"/>
      <c r="AU154" s="666"/>
      <c r="AV154" s="666"/>
      <c r="AW154" s="666"/>
      <c r="AX154" s="666"/>
      <c r="AY154" s="666"/>
      <c r="AZ154" s="666"/>
      <c r="BA154" s="666"/>
      <c r="BB154" s="666"/>
      <c r="BC154" s="666"/>
      <c r="BD154" s="666"/>
      <c r="BE154" s="666"/>
      <c r="BF154" s="666"/>
      <c r="BG154" s="666"/>
      <c r="BH154" s="666"/>
      <c r="BI154" s="666"/>
      <c r="BJ154" s="666"/>
      <c r="BK154" s="666"/>
      <c r="BL154" s="666"/>
      <c r="BM154" s="666"/>
      <c r="BN154" s="666"/>
      <c r="BO154" s="666"/>
      <c r="BP154" s="666"/>
      <c r="BQ154" s="666"/>
      <c r="BR154" s="666"/>
      <c r="BS154" s="666"/>
      <c r="BT154" s="666"/>
      <c r="BU154" s="666"/>
      <c r="BV154" s="666"/>
      <c r="BW154" s="666"/>
      <c r="BX154" s="666"/>
      <c r="BY154" s="666"/>
      <c r="BZ154" s="666"/>
      <c r="CA154" s="666"/>
      <c r="CB154" s="666"/>
      <c r="CC154" s="666"/>
      <c r="CD154" s="666"/>
      <c r="CE154" s="666"/>
      <c r="CF154" s="666"/>
      <c r="CG154" s="666"/>
      <c r="CH154" s="666"/>
      <c r="CI154" s="666"/>
      <c r="CJ154" s="666"/>
      <c r="CK154" s="666"/>
      <c r="CL154" s="666"/>
      <c r="CM154" s="666"/>
      <c r="CN154" s="666"/>
      <c r="CO154" s="666"/>
      <c r="CP154" s="666"/>
      <c r="CQ154" s="666"/>
      <c r="CR154" s="666"/>
      <c r="CS154" s="666"/>
      <c r="CT154" s="666"/>
      <c r="CU154" s="666"/>
      <c r="CV154" s="666"/>
      <c r="CW154" s="666"/>
      <c r="CX154" s="666"/>
      <c r="CY154" s="666"/>
      <c r="CZ154" s="666"/>
      <c r="DA154" s="666"/>
      <c r="DB154" s="666"/>
      <c r="DC154" s="666"/>
      <c r="DD154" s="666"/>
      <c r="DE154" s="666"/>
      <c r="DF154" s="666"/>
      <c r="DG154" s="666"/>
      <c r="DH154" s="666"/>
      <c r="DI154" s="666"/>
      <c r="DJ154" s="666"/>
      <c r="DK154" s="666"/>
      <c r="DL154" s="666"/>
      <c r="DM154" s="666"/>
      <c r="DN154" s="666"/>
      <c r="DO154" s="666"/>
      <c r="DP154" s="666"/>
      <c r="DQ154" s="666"/>
      <c r="DR154" s="666"/>
      <c r="DS154" s="666"/>
      <c r="DT154" s="666"/>
      <c r="DU154" s="666"/>
      <c r="DV154" s="666"/>
      <c r="DW154" s="666"/>
      <c r="DX154" s="666"/>
      <c r="DY154" s="666"/>
      <c r="DZ154" s="666"/>
      <c r="EA154" s="666"/>
      <c r="EB154" s="666"/>
      <c r="EC154" s="666"/>
      <c r="ED154" s="666"/>
      <c r="EE154" s="666"/>
      <c r="EF154" s="666"/>
      <c r="EG154" s="666"/>
      <c r="EH154" s="666"/>
      <c r="EI154" s="666"/>
      <c r="EJ154" s="666"/>
      <c r="EK154" s="666"/>
      <c r="EL154" s="666"/>
      <c r="EM154" s="666"/>
      <c r="EN154" s="666"/>
      <c r="EO154" s="666"/>
      <c r="EP154" s="666"/>
      <c r="EQ154" s="666"/>
      <c r="ER154" s="666"/>
      <c r="ES154" s="666"/>
      <c r="ET154" s="666"/>
      <c r="EU154" s="666"/>
      <c r="EV154" s="666"/>
      <c r="EW154" s="666"/>
      <c r="EX154" s="666"/>
      <c r="EY154" s="666"/>
      <c r="EZ154" s="666"/>
      <c r="FA154" s="666"/>
      <c r="FB154" s="666"/>
      <c r="FC154" s="666"/>
      <c r="FD154" s="666"/>
      <c r="FE154" s="666"/>
      <c r="FF154" s="666"/>
      <c r="FG154" s="666"/>
      <c r="FH154" s="666"/>
      <c r="FI154" s="666"/>
      <c r="FJ154" s="666"/>
      <c r="FK154" s="666"/>
      <c r="FL154" s="666"/>
      <c r="FM154" s="666"/>
      <c r="FN154" s="666"/>
      <c r="FO154" s="666"/>
      <c r="FP154" s="666"/>
      <c r="FQ154" s="666"/>
      <c r="FR154" s="666"/>
      <c r="FS154" s="666"/>
      <c r="FT154" s="666"/>
      <c r="FU154" s="666"/>
      <c r="FV154" s="666"/>
      <c r="FW154" s="666"/>
      <c r="FX154" s="666"/>
      <c r="FY154" s="666"/>
      <c r="FZ154" s="666"/>
      <c r="GA154" s="666"/>
      <c r="GB154" s="666"/>
      <c r="GC154" s="666"/>
      <c r="GD154" s="666"/>
      <c r="GE154" s="666"/>
      <c r="GF154" s="666"/>
      <c r="GG154" s="666"/>
      <c r="GH154" s="666"/>
      <c r="GI154" s="666"/>
      <c r="GJ154" s="666"/>
      <c r="GK154" s="666"/>
      <c r="GL154" s="666"/>
      <c r="GM154" s="666"/>
      <c r="GN154" s="666"/>
      <c r="GO154" s="666"/>
      <c r="GP154" s="666"/>
      <c r="GQ154" s="666"/>
      <c r="GR154" s="666"/>
      <c r="GS154" s="666"/>
      <c r="GT154" s="666"/>
      <c r="GU154" s="666"/>
      <c r="GV154" s="666"/>
      <c r="GW154" s="666"/>
      <c r="GX154" s="666"/>
      <c r="GY154" s="666"/>
      <c r="GZ154" s="666"/>
      <c r="HA154" s="666"/>
      <c r="HB154" s="666"/>
      <c r="HC154" s="666"/>
      <c r="HD154" s="666"/>
      <c r="HE154" s="666"/>
      <c r="HF154" s="666"/>
      <c r="HG154" s="666"/>
      <c r="HH154" s="666"/>
      <c r="HI154" s="666"/>
      <c r="HJ154" s="666"/>
      <c r="HK154" s="666"/>
      <c r="HL154" s="666"/>
      <c r="HM154" s="666"/>
      <c r="HN154" s="666"/>
      <c r="HO154" s="666"/>
      <c r="HP154" s="666"/>
      <c r="HQ154" s="666"/>
      <c r="HR154" s="666"/>
      <c r="HS154" s="666"/>
      <c r="HT154" s="666"/>
      <c r="HU154" s="666"/>
      <c r="HV154" s="666"/>
      <c r="HW154" s="666"/>
      <c r="HX154" s="666"/>
      <c r="HY154" s="666"/>
      <c r="HZ154" s="666"/>
      <c r="IA154" s="666"/>
      <c r="IB154" s="666"/>
      <c r="IC154" s="666"/>
      <c r="ID154" s="666"/>
      <c r="IE154" s="666"/>
      <c r="IF154" s="666"/>
      <c r="IG154" s="666"/>
      <c r="IH154" s="666"/>
    </row>
    <row r="155" spans="1:242" s="706" customFormat="1" ht="12.75" customHeight="1">
      <c r="A155" s="765"/>
      <c r="B155" s="766"/>
      <c r="C155" s="766" t="s">
        <v>1903</v>
      </c>
      <c r="D155" s="767"/>
      <c r="E155" s="766"/>
      <c r="F155" s="815"/>
      <c r="G155" s="816"/>
      <c r="H155" s="816"/>
      <c r="I155" s="817"/>
      <c r="J155" s="769"/>
      <c r="K155" s="1020"/>
      <c r="L155" s="1020"/>
      <c r="M155" s="1171"/>
      <c r="N155" s="1171"/>
      <c r="O155" s="1171"/>
      <c r="P155" s="1171"/>
      <c r="Q155" s="1171"/>
      <c r="R155" s="1172"/>
      <c r="S155" s="1173"/>
      <c r="T155" s="666"/>
      <c r="U155" s="666"/>
      <c r="V155" s="666"/>
      <c r="W155" s="666"/>
      <c r="X155" s="666"/>
      <c r="Y155" s="666"/>
      <c r="Z155" s="666"/>
      <c r="AA155" s="666"/>
      <c r="AB155" s="666"/>
      <c r="AC155" s="666"/>
      <c r="AD155" s="666"/>
      <c r="AE155" s="666"/>
      <c r="AF155" s="666"/>
      <c r="AG155" s="666"/>
      <c r="AH155" s="666"/>
      <c r="AI155" s="666"/>
      <c r="AJ155" s="666"/>
      <c r="AK155" s="666"/>
      <c r="AL155" s="666"/>
      <c r="AM155" s="666"/>
      <c r="AN155" s="666"/>
      <c r="AO155" s="666"/>
      <c r="AP155" s="666"/>
      <c r="AQ155" s="666"/>
      <c r="AR155" s="666"/>
      <c r="AS155" s="666"/>
      <c r="AT155" s="666"/>
      <c r="AU155" s="666"/>
      <c r="AV155" s="666"/>
      <c r="AW155" s="666"/>
      <c r="AX155" s="666"/>
      <c r="AY155" s="666"/>
      <c r="AZ155" s="666"/>
      <c r="BA155" s="666"/>
      <c r="BB155" s="666"/>
      <c r="BC155" s="666"/>
      <c r="BD155" s="666"/>
      <c r="BE155" s="666"/>
      <c r="BF155" s="666"/>
      <c r="BG155" s="666"/>
      <c r="BH155" s="666"/>
      <c r="BI155" s="666"/>
      <c r="BJ155" s="666"/>
      <c r="BK155" s="666"/>
      <c r="BL155" s="666"/>
      <c r="BM155" s="666"/>
      <c r="BN155" s="666"/>
      <c r="BO155" s="666"/>
      <c r="BP155" s="666"/>
      <c r="BQ155" s="666"/>
      <c r="BR155" s="666"/>
      <c r="BS155" s="666"/>
      <c r="BT155" s="666"/>
      <c r="BU155" s="666"/>
      <c r="BV155" s="666"/>
      <c r="BW155" s="666"/>
      <c r="BX155" s="666"/>
      <c r="BY155" s="666"/>
      <c r="BZ155" s="666"/>
      <c r="CA155" s="666"/>
      <c r="CB155" s="666"/>
      <c r="CC155" s="666"/>
      <c r="CD155" s="666"/>
      <c r="CE155" s="666"/>
      <c r="CF155" s="666"/>
      <c r="CG155" s="666"/>
      <c r="CH155" s="666"/>
      <c r="CI155" s="666"/>
      <c r="CJ155" s="666"/>
      <c r="CK155" s="666"/>
      <c r="CL155" s="666"/>
      <c r="CM155" s="666"/>
      <c r="CN155" s="666"/>
      <c r="CO155" s="666"/>
      <c r="CP155" s="666"/>
      <c r="CQ155" s="666"/>
      <c r="CR155" s="666"/>
      <c r="CS155" s="666"/>
      <c r="CT155" s="666"/>
      <c r="CU155" s="666"/>
      <c r="CV155" s="666"/>
      <c r="CW155" s="666"/>
      <c r="CX155" s="666"/>
      <c r="CY155" s="666"/>
      <c r="CZ155" s="666"/>
      <c r="DA155" s="666"/>
      <c r="DB155" s="666"/>
      <c r="DC155" s="666"/>
      <c r="DD155" s="666"/>
      <c r="DE155" s="666"/>
      <c r="DF155" s="666"/>
      <c r="DG155" s="666"/>
      <c r="DH155" s="666"/>
      <c r="DI155" s="666"/>
      <c r="DJ155" s="666"/>
      <c r="DK155" s="666"/>
      <c r="DL155" s="666"/>
      <c r="DM155" s="666"/>
      <c r="DN155" s="666"/>
      <c r="DO155" s="666"/>
      <c r="DP155" s="666"/>
      <c r="DQ155" s="666"/>
      <c r="DR155" s="666"/>
      <c r="DS155" s="666"/>
      <c r="DT155" s="666"/>
      <c r="DU155" s="666"/>
      <c r="DV155" s="666"/>
      <c r="DW155" s="666"/>
      <c r="DX155" s="666"/>
      <c r="DY155" s="666"/>
      <c r="DZ155" s="666"/>
      <c r="EA155" s="666"/>
      <c r="EB155" s="666"/>
      <c r="EC155" s="666"/>
      <c r="ED155" s="666"/>
      <c r="EE155" s="666"/>
      <c r="EF155" s="666"/>
      <c r="EG155" s="666"/>
      <c r="EH155" s="666"/>
      <c r="EI155" s="666"/>
      <c r="EJ155" s="666"/>
      <c r="EK155" s="666"/>
      <c r="EL155" s="666"/>
      <c r="EM155" s="666"/>
      <c r="EN155" s="666"/>
      <c r="EO155" s="666"/>
      <c r="EP155" s="666"/>
      <c r="EQ155" s="666"/>
      <c r="ER155" s="666"/>
      <c r="ES155" s="666"/>
      <c r="ET155" s="666"/>
      <c r="EU155" s="666"/>
      <c r="EV155" s="666"/>
      <c r="EW155" s="666"/>
      <c r="EX155" s="666"/>
      <c r="EY155" s="666"/>
      <c r="EZ155" s="666"/>
      <c r="FA155" s="666"/>
      <c r="FB155" s="666"/>
      <c r="FC155" s="666"/>
      <c r="FD155" s="666"/>
      <c r="FE155" s="666"/>
      <c r="FF155" s="666"/>
      <c r="FG155" s="666"/>
      <c r="FH155" s="666"/>
      <c r="FI155" s="666"/>
      <c r="FJ155" s="666"/>
      <c r="FK155" s="666"/>
      <c r="FL155" s="666"/>
      <c r="FM155" s="666"/>
      <c r="FN155" s="666"/>
      <c r="FO155" s="666"/>
      <c r="FP155" s="666"/>
      <c r="FQ155" s="666"/>
      <c r="FR155" s="666"/>
      <c r="FS155" s="666"/>
      <c r="FT155" s="666"/>
      <c r="FU155" s="666"/>
      <c r="FV155" s="666"/>
      <c r="FW155" s="666"/>
      <c r="FX155" s="666"/>
      <c r="FY155" s="666"/>
      <c r="FZ155" s="666"/>
      <c r="GA155" s="666"/>
      <c r="GB155" s="666"/>
      <c r="GC155" s="666"/>
      <c r="GD155" s="666"/>
      <c r="GE155" s="666"/>
      <c r="GF155" s="666"/>
      <c r="GG155" s="666"/>
      <c r="GH155" s="666"/>
      <c r="GI155" s="666"/>
      <c r="GJ155" s="666"/>
      <c r="GK155" s="666"/>
      <c r="GL155" s="666"/>
      <c r="GM155" s="666"/>
      <c r="GN155" s="666"/>
      <c r="GO155" s="666"/>
      <c r="GP155" s="666"/>
      <c r="GQ155" s="666"/>
      <c r="GR155" s="666"/>
      <c r="GS155" s="666"/>
      <c r="GT155" s="666"/>
      <c r="GU155" s="666"/>
      <c r="GV155" s="666"/>
      <c r="GW155" s="666"/>
      <c r="GX155" s="666"/>
      <c r="GY155" s="666"/>
      <c r="GZ155" s="666"/>
      <c r="HA155" s="666"/>
      <c r="HB155" s="666"/>
      <c r="HC155" s="666"/>
      <c r="HD155" s="666"/>
      <c r="HE155" s="666"/>
      <c r="HF155" s="666"/>
      <c r="HG155" s="666"/>
      <c r="HH155" s="666"/>
      <c r="HI155" s="666"/>
      <c r="HJ155" s="666"/>
      <c r="HK155" s="666"/>
      <c r="HL155" s="666"/>
      <c r="HM155" s="666"/>
      <c r="HN155" s="666"/>
      <c r="HO155" s="666"/>
      <c r="HP155" s="666"/>
      <c r="HQ155" s="666"/>
      <c r="HR155" s="666"/>
      <c r="HS155" s="666"/>
      <c r="HT155" s="666"/>
      <c r="HU155" s="666"/>
      <c r="HV155" s="666"/>
      <c r="HW155" s="666"/>
      <c r="HX155" s="666"/>
      <c r="HY155" s="666"/>
      <c r="HZ155" s="666"/>
      <c r="IA155" s="666"/>
      <c r="IB155" s="666"/>
      <c r="IC155" s="666"/>
      <c r="ID155" s="666"/>
      <c r="IE155" s="666"/>
      <c r="IF155" s="666"/>
      <c r="IG155" s="666"/>
      <c r="IH155" s="666"/>
    </row>
    <row r="156" spans="1:242" s="716" customFormat="1" ht="12.75" customHeight="1">
      <c r="A156" s="710">
        <v>47</v>
      </c>
      <c r="B156" s="711" t="s">
        <v>159</v>
      </c>
      <c r="C156" s="711"/>
      <c r="D156" s="712"/>
      <c r="E156" s="711"/>
      <c r="F156" s="713"/>
      <c r="G156" s="714"/>
      <c r="H156" s="714"/>
      <c r="I156" s="715"/>
      <c r="J156" s="714"/>
      <c r="K156" s="714"/>
      <c r="L156" s="714"/>
      <c r="M156" s="1153"/>
      <c r="N156" s="1153"/>
      <c r="O156" s="1153"/>
      <c r="P156" s="1153"/>
      <c r="Q156" s="1153"/>
      <c r="R156" s="1154"/>
      <c r="S156" s="1155"/>
      <c r="T156" s="666"/>
      <c r="U156" s="666"/>
      <c r="V156" s="666"/>
      <c r="W156" s="666"/>
      <c r="X156" s="666"/>
      <c r="Y156" s="666"/>
      <c r="Z156" s="666"/>
      <c r="AA156" s="666"/>
      <c r="AB156" s="666"/>
      <c r="AC156" s="666"/>
      <c r="AD156" s="666"/>
      <c r="AE156" s="666"/>
      <c r="AF156" s="666"/>
      <c r="AG156" s="666"/>
      <c r="AH156" s="666"/>
      <c r="AI156" s="666"/>
      <c r="AJ156" s="666"/>
      <c r="AK156" s="666"/>
      <c r="AL156" s="666"/>
      <c r="AM156" s="666"/>
      <c r="AN156" s="666"/>
      <c r="AO156" s="666"/>
      <c r="AP156" s="666"/>
      <c r="AQ156" s="666"/>
      <c r="AR156" s="666"/>
      <c r="AS156" s="666"/>
      <c r="AT156" s="666"/>
      <c r="AU156" s="666"/>
      <c r="AV156" s="666"/>
      <c r="AW156" s="666"/>
      <c r="AX156" s="666"/>
      <c r="AY156" s="666"/>
      <c r="AZ156" s="666"/>
      <c r="BA156" s="666"/>
      <c r="BB156" s="666"/>
      <c r="BC156" s="666"/>
      <c r="BD156" s="666"/>
      <c r="BE156" s="666"/>
      <c r="BF156" s="666"/>
      <c r="BG156" s="666"/>
      <c r="BH156" s="666"/>
      <c r="BI156" s="666"/>
      <c r="BJ156" s="666"/>
      <c r="BK156" s="666"/>
      <c r="BL156" s="666"/>
      <c r="BM156" s="666"/>
      <c r="BN156" s="666"/>
      <c r="BO156" s="666"/>
      <c r="BP156" s="666"/>
      <c r="BQ156" s="666"/>
      <c r="BR156" s="666"/>
      <c r="BS156" s="666"/>
      <c r="BT156" s="666"/>
      <c r="BU156" s="666"/>
      <c r="BV156" s="666"/>
      <c r="BW156" s="666"/>
      <c r="BX156" s="666"/>
      <c r="BY156" s="666"/>
      <c r="BZ156" s="666"/>
      <c r="CA156" s="666"/>
      <c r="CB156" s="666"/>
      <c r="CC156" s="666"/>
      <c r="CD156" s="666"/>
      <c r="CE156" s="666"/>
      <c r="CF156" s="666"/>
      <c r="CG156" s="666"/>
      <c r="CH156" s="666"/>
      <c r="CI156" s="666"/>
      <c r="CJ156" s="666"/>
      <c r="CK156" s="666"/>
      <c r="CL156" s="666"/>
      <c r="CM156" s="666"/>
      <c r="CN156" s="666"/>
      <c r="CO156" s="666"/>
      <c r="CP156" s="666"/>
      <c r="CQ156" s="666"/>
      <c r="CR156" s="666"/>
      <c r="CS156" s="666"/>
      <c r="CT156" s="666"/>
      <c r="CU156" s="666"/>
      <c r="CV156" s="666"/>
      <c r="CW156" s="666"/>
      <c r="CX156" s="666"/>
      <c r="CY156" s="666"/>
      <c r="CZ156" s="666"/>
      <c r="DA156" s="666"/>
      <c r="DB156" s="666"/>
      <c r="DC156" s="666"/>
      <c r="DD156" s="666"/>
      <c r="DE156" s="666"/>
      <c r="DF156" s="666"/>
      <c r="DG156" s="666"/>
      <c r="DH156" s="666"/>
      <c r="DI156" s="666"/>
      <c r="DJ156" s="666"/>
      <c r="DK156" s="666"/>
      <c r="DL156" s="666"/>
      <c r="DM156" s="666"/>
      <c r="DN156" s="666"/>
      <c r="DO156" s="666"/>
      <c r="DP156" s="666"/>
      <c r="DQ156" s="666"/>
      <c r="DR156" s="666"/>
      <c r="DS156" s="666"/>
      <c r="DT156" s="666"/>
      <c r="DU156" s="666"/>
      <c r="DV156" s="666"/>
      <c r="DW156" s="666"/>
      <c r="DX156" s="666"/>
      <c r="DY156" s="666"/>
      <c r="DZ156" s="666"/>
      <c r="EA156" s="666"/>
      <c r="EB156" s="666"/>
      <c r="EC156" s="666"/>
      <c r="ED156" s="666"/>
      <c r="EE156" s="666"/>
      <c r="EF156" s="666"/>
      <c r="EG156" s="666"/>
      <c r="EH156" s="666"/>
      <c r="EI156" s="666"/>
      <c r="EJ156" s="666"/>
      <c r="EK156" s="666"/>
      <c r="EL156" s="666"/>
      <c r="EM156" s="666"/>
      <c r="EN156" s="666"/>
      <c r="EO156" s="666"/>
      <c r="EP156" s="666"/>
      <c r="EQ156" s="666"/>
      <c r="ER156" s="666"/>
      <c r="ES156" s="666"/>
      <c r="ET156" s="666"/>
      <c r="EU156" s="666"/>
      <c r="EV156" s="666"/>
      <c r="EW156" s="666"/>
      <c r="EX156" s="666"/>
      <c r="EY156" s="666"/>
      <c r="EZ156" s="666"/>
      <c r="FA156" s="666"/>
      <c r="FB156" s="666"/>
      <c r="FC156" s="666"/>
      <c r="FD156" s="666"/>
      <c r="FE156" s="666"/>
      <c r="FF156" s="666"/>
      <c r="FG156" s="666"/>
      <c r="FH156" s="666"/>
      <c r="FI156" s="666"/>
      <c r="FJ156" s="666"/>
      <c r="FK156" s="666"/>
      <c r="FL156" s="666"/>
      <c r="FM156" s="666"/>
      <c r="FN156" s="666"/>
      <c r="FO156" s="666"/>
      <c r="FP156" s="666"/>
      <c r="FQ156" s="666"/>
      <c r="FR156" s="666"/>
      <c r="FS156" s="666"/>
      <c r="FT156" s="666"/>
      <c r="FU156" s="666"/>
      <c r="FV156" s="666"/>
      <c r="FW156" s="666"/>
      <c r="FX156" s="666"/>
      <c r="FY156" s="666"/>
      <c r="FZ156" s="666"/>
      <c r="GA156" s="666"/>
      <c r="GB156" s="666"/>
      <c r="GC156" s="666"/>
      <c r="GD156" s="666"/>
      <c r="GE156" s="666"/>
      <c r="GF156" s="666"/>
      <c r="GG156" s="666"/>
      <c r="GH156" s="666"/>
      <c r="GI156" s="666"/>
      <c r="GJ156" s="666"/>
      <c r="GK156" s="666"/>
      <c r="GL156" s="666"/>
      <c r="GM156" s="666"/>
      <c r="GN156" s="666"/>
      <c r="GO156" s="666"/>
      <c r="GP156" s="666"/>
      <c r="GQ156" s="666"/>
      <c r="GR156" s="666"/>
      <c r="GS156" s="666"/>
      <c r="GT156" s="666"/>
      <c r="GU156" s="666"/>
      <c r="GV156" s="666"/>
      <c r="GW156" s="666"/>
      <c r="GX156" s="666"/>
      <c r="GY156" s="666"/>
      <c r="GZ156" s="666"/>
      <c r="HA156" s="666"/>
      <c r="HB156" s="666"/>
      <c r="HC156" s="666"/>
      <c r="HD156" s="666"/>
      <c r="HE156" s="666"/>
      <c r="HF156" s="666"/>
      <c r="HG156" s="666"/>
      <c r="HH156" s="666"/>
      <c r="HI156" s="666"/>
      <c r="HJ156" s="666"/>
      <c r="HK156" s="666"/>
      <c r="HL156" s="666"/>
      <c r="HM156" s="666"/>
      <c r="HN156" s="666"/>
      <c r="HO156" s="666"/>
      <c r="HP156" s="666"/>
      <c r="HQ156" s="666"/>
      <c r="HR156" s="666"/>
      <c r="HS156" s="666"/>
      <c r="HT156" s="666"/>
      <c r="HU156" s="666"/>
      <c r="HV156" s="666"/>
      <c r="HW156" s="666"/>
      <c r="HX156" s="666"/>
      <c r="HY156" s="666"/>
      <c r="HZ156" s="666"/>
      <c r="IA156" s="666"/>
      <c r="IB156" s="666"/>
      <c r="IC156" s="666"/>
      <c r="ID156" s="666"/>
      <c r="IE156" s="666"/>
      <c r="IF156" s="666"/>
      <c r="IG156" s="666"/>
      <c r="IH156" s="666"/>
    </row>
    <row r="157" spans="1:242" s="706" customFormat="1" ht="12.75" customHeight="1">
      <c r="A157" s="717">
        <v>471110</v>
      </c>
      <c r="B157" s="718" t="s">
        <v>1904</v>
      </c>
      <c r="C157" s="718" t="s">
        <v>1905</v>
      </c>
      <c r="D157" s="719">
        <v>3068</v>
      </c>
      <c r="E157" s="718" t="s">
        <v>38</v>
      </c>
      <c r="F157" s="812" t="s">
        <v>1906</v>
      </c>
      <c r="G157" s="813">
        <v>1</v>
      </c>
      <c r="H157" s="813">
        <v>5</v>
      </c>
      <c r="I157" s="814">
        <v>3</v>
      </c>
      <c r="J157" s="732"/>
      <c r="K157" s="1015"/>
      <c r="L157" s="1015"/>
      <c r="M157" s="1156"/>
      <c r="N157" s="1156"/>
      <c r="O157" s="1156"/>
      <c r="P157" s="1156"/>
      <c r="Q157" s="1156"/>
      <c r="R157" s="1157"/>
      <c r="S157" s="1158"/>
      <c r="T157" s="666"/>
      <c r="U157" s="666"/>
      <c r="V157" s="666"/>
      <c r="W157" s="666"/>
      <c r="X157" s="666"/>
      <c r="Y157" s="666"/>
      <c r="Z157" s="666"/>
      <c r="AA157" s="666"/>
      <c r="AB157" s="666"/>
      <c r="AC157" s="666"/>
      <c r="AD157" s="666"/>
      <c r="AE157" s="666"/>
      <c r="AF157" s="666"/>
      <c r="AG157" s="666"/>
      <c r="AH157" s="666"/>
      <c r="AI157" s="666"/>
      <c r="AJ157" s="666"/>
      <c r="AK157" s="666"/>
      <c r="AL157" s="666"/>
      <c r="AM157" s="666"/>
      <c r="AN157" s="666"/>
      <c r="AO157" s="666"/>
      <c r="AP157" s="666"/>
      <c r="AQ157" s="666"/>
      <c r="AR157" s="666"/>
      <c r="AS157" s="666"/>
      <c r="AT157" s="666"/>
      <c r="AU157" s="666"/>
      <c r="AV157" s="666"/>
      <c r="AW157" s="666"/>
      <c r="AX157" s="666"/>
      <c r="AY157" s="666"/>
      <c r="AZ157" s="666"/>
      <c r="BA157" s="666"/>
      <c r="BB157" s="666"/>
      <c r="BC157" s="666"/>
      <c r="BD157" s="666"/>
      <c r="BE157" s="666"/>
      <c r="BF157" s="666"/>
      <c r="BG157" s="666"/>
      <c r="BH157" s="666"/>
      <c r="BI157" s="666"/>
      <c r="BJ157" s="666"/>
      <c r="BK157" s="666"/>
      <c r="BL157" s="666"/>
      <c r="BM157" s="666"/>
      <c r="BN157" s="666"/>
      <c r="BO157" s="666"/>
      <c r="BP157" s="666"/>
      <c r="BQ157" s="666"/>
      <c r="BR157" s="666"/>
      <c r="BS157" s="666"/>
      <c r="BT157" s="666"/>
      <c r="BU157" s="666"/>
      <c r="BV157" s="666"/>
      <c r="BW157" s="666"/>
      <c r="BX157" s="666"/>
      <c r="BY157" s="666"/>
      <c r="BZ157" s="666"/>
      <c r="CA157" s="666"/>
      <c r="CB157" s="666"/>
      <c r="CC157" s="666"/>
      <c r="CD157" s="666"/>
      <c r="CE157" s="666"/>
      <c r="CF157" s="666"/>
      <c r="CG157" s="666"/>
      <c r="CH157" s="666"/>
      <c r="CI157" s="666"/>
      <c r="CJ157" s="666"/>
      <c r="CK157" s="666"/>
      <c r="CL157" s="666"/>
      <c r="CM157" s="666"/>
      <c r="CN157" s="666"/>
      <c r="CO157" s="666"/>
      <c r="CP157" s="666"/>
      <c r="CQ157" s="666"/>
      <c r="CR157" s="666"/>
      <c r="CS157" s="666"/>
      <c r="CT157" s="666"/>
      <c r="CU157" s="666"/>
      <c r="CV157" s="666"/>
      <c r="CW157" s="666"/>
      <c r="CX157" s="666"/>
      <c r="CY157" s="666"/>
      <c r="CZ157" s="666"/>
      <c r="DA157" s="666"/>
      <c r="DB157" s="666"/>
      <c r="DC157" s="666"/>
      <c r="DD157" s="666"/>
      <c r="DE157" s="666"/>
      <c r="DF157" s="666"/>
      <c r="DG157" s="666"/>
      <c r="DH157" s="666"/>
      <c r="DI157" s="666"/>
      <c r="DJ157" s="666"/>
      <c r="DK157" s="666"/>
      <c r="DL157" s="666"/>
      <c r="DM157" s="666"/>
      <c r="DN157" s="666"/>
      <c r="DO157" s="666"/>
      <c r="DP157" s="666"/>
      <c r="DQ157" s="666"/>
      <c r="DR157" s="666"/>
      <c r="DS157" s="666"/>
      <c r="DT157" s="666"/>
      <c r="DU157" s="666"/>
      <c r="DV157" s="666"/>
      <c r="DW157" s="666"/>
      <c r="DX157" s="666"/>
      <c r="DY157" s="666"/>
      <c r="DZ157" s="666"/>
      <c r="EA157" s="666"/>
      <c r="EB157" s="666"/>
      <c r="EC157" s="666"/>
      <c r="ED157" s="666"/>
      <c r="EE157" s="666"/>
      <c r="EF157" s="666"/>
      <c r="EG157" s="666"/>
      <c r="EH157" s="666"/>
      <c r="EI157" s="666"/>
      <c r="EJ157" s="666"/>
      <c r="EK157" s="666"/>
      <c r="EL157" s="666"/>
      <c r="EM157" s="666"/>
      <c r="EN157" s="666"/>
      <c r="EO157" s="666"/>
      <c r="EP157" s="666"/>
      <c r="EQ157" s="666"/>
      <c r="ER157" s="666"/>
      <c r="ES157" s="666"/>
      <c r="ET157" s="666"/>
      <c r="EU157" s="666"/>
      <c r="EV157" s="666"/>
      <c r="EW157" s="666"/>
      <c r="EX157" s="666"/>
      <c r="EY157" s="666"/>
      <c r="EZ157" s="666"/>
      <c r="FA157" s="666"/>
      <c r="FB157" s="666"/>
      <c r="FC157" s="666"/>
      <c r="FD157" s="666"/>
      <c r="FE157" s="666"/>
      <c r="FF157" s="666"/>
      <c r="FG157" s="666"/>
      <c r="FH157" s="666"/>
      <c r="FI157" s="666"/>
      <c r="FJ157" s="666"/>
      <c r="FK157" s="666"/>
      <c r="FL157" s="666"/>
      <c r="FM157" s="666"/>
      <c r="FN157" s="666"/>
      <c r="FO157" s="666"/>
      <c r="FP157" s="666"/>
      <c r="FQ157" s="666"/>
      <c r="FR157" s="666"/>
      <c r="FS157" s="666"/>
      <c r="FT157" s="666"/>
      <c r="FU157" s="666"/>
      <c r="FV157" s="666"/>
      <c r="FW157" s="666"/>
      <c r="FX157" s="666"/>
      <c r="FY157" s="666"/>
      <c r="FZ157" s="666"/>
      <c r="GA157" s="666"/>
      <c r="GB157" s="666"/>
      <c r="GC157" s="666"/>
      <c r="GD157" s="666"/>
      <c r="GE157" s="666"/>
      <c r="GF157" s="666"/>
      <c r="GG157" s="666"/>
      <c r="GH157" s="666"/>
      <c r="GI157" s="666"/>
      <c r="GJ157" s="666"/>
      <c r="GK157" s="666"/>
      <c r="GL157" s="666"/>
      <c r="GM157" s="666"/>
      <c r="GN157" s="666"/>
      <c r="GO157" s="666"/>
      <c r="GP157" s="666"/>
      <c r="GQ157" s="666"/>
      <c r="GR157" s="666"/>
      <c r="GS157" s="666"/>
      <c r="GT157" s="666"/>
      <c r="GU157" s="666"/>
      <c r="GV157" s="666"/>
      <c r="GW157" s="666"/>
      <c r="GX157" s="666"/>
      <c r="GY157" s="666"/>
      <c r="GZ157" s="666"/>
      <c r="HA157" s="666"/>
      <c r="HB157" s="666"/>
      <c r="HC157" s="666"/>
      <c r="HD157" s="666"/>
      <c r="HE157" s="666"/>
      <c r="HF157" s="666"/>
      <c r="HG157" s="666"/>
      <c r="HH157" s="666"/>
      <c r="HI157" s="666"/>
      <c r="HJ157" s="666"/>
      <c r="HK157" s="666"/>
      <c r="HL157" s="666"/>
      <c r="HM157" s="666"/>
      <c r="HN157" s="666"/>
      <c r="HO157" s="666"/>
      <c r="HP157" s="666"/>
      <c r="HQ157" s="666"/>
      <c r="HR157" s="666"/>
      <c r="HS157" s="666"/>
      <c r="HT157" s="666"/>
      <c r="HU157" s="666"/>
      <c r="HV157" s="666"/>
      <c r="HW157" s="666"/>
      <c r="HX157" s="666"/>
      <c r="HY157" s="666"/>
      <c r="HZ157" s="666"/>
      <c r="IA157" s="666"/>
      <c r="IB157" s="666"/>
      <c r="IC157" s="666"/>
      <c r="ID157" s="666"/>
      <c r="IE157" s="666"/>
      <c r="IF157" s="666"/>
      <c r="IG157" s="666"/>
      <c r="IH157" s="666"/>
    </row>
    <row r="158" spans="1:242" s="706" customFormat="1" ht="12.75" customHeight="1">
      <c r="A158" s="717"/>
      <c r="B158" s="718"/>
      <c r="C158" s="718" t="s">
        <v>1907</v>
      </c>
      <c r="D158" s="719"/>
      <c r="E158" s="718"/>
      <c r="F158" s="812"/>
      <c r="G158" s="813"/>
      <c r="H158" s="813"/>
      <c r="I158" s="814"/>
      <c r="J158" s="813"/>
      <c r="K158" s="1014"/>
      <c r="L158" s="1014"/>
      <c r="M158" s="1150"/>
      <c r="N158" s="1150"/>
      <c r="O158" s="1150"/>
      <c r="P158" s="1150"/>
      <c r="Q158" s="1150"/>
      <c r="R158" s="1151"/>
      <c r="S158" s="1152"/>
      <c r="T158" s="666"/>
      <c r="U158" s="666"/>
      <c r="V158" s="666"/>
      <c r="W158" s="666"/>
      <c r="X158" s="666"/>
      <c r="Y158" s="666"/>
      <c r="Z158" s="666"/>
      <c r="AA158" s="666"/>
      <c r="AB158" s="666"/>
      <c r="AC158" s="666"/>
      <c r="AD158" s="666"/>
      <c r="AE158" s="666"/>
      <c r="AF158" s="666"/>
      <c r="AG158" s="666"/>
      <c r="AH158" s="666"/>
      <c r="AI158" s="666"/>
      <c r="AJ158" s="666"/>
      <c r="AK158" s="666"/>
      <c r="AL158" s="666"/>
      <c r="AM158" s="666"/>
      <c r="AN158" s="666"/>
      <c r="AO158" s="666"/>
      <c r="AP158" s="666"/>
      <c r="AQ158" s="666"/>
      <c r="AR158" s="666"/>
      <c r="AS158" s="666"/>
      <c r="AT158" s="666"/>
      <c r="AU158" s="666"/>
      <c r="AV158" s="666"/>
      <c r="AW158" s="666"/>
      <c r="AX158" s="666"/>
      <c r="AY158" s="666"/>
      <c r="AZ158" s="666"/>
      <c r="BA158" s="666"/>
      <c r="BB158" s="666"/>
      <c r="BC158" s="666"/>
      <c r="BD158" s="666"/>
      <c r="BE158" s="666"/>
      <c r="BF158" s="666"/>
      <c r="BG158" s="666"/>
      <c r="BH158" s="666"/>
      <c r="BI158" s="666"/>
      <c r="BJ158" s="666"/>
      <c r="BK158" s="666"/>
      <c r="BL158" s="666"/>
      <c r="BM158" s="666"/>
      <c r="BN158" s="666"/>
      <c r="BO158" s="666"/>
      <c r="BP158" s="666"/>
      <c r="BQ158" s="666"/>
      <c r="BR158" s="666"/>
      <c r="BS158" s="666"/>
      <c r="BT158" s="666"/>
      <c r="BU158" s="666"/>
      <c r="BV158" s="666"/>
      <c r="BW158" s="666"/>
      <c r="BX158" s="666"/>
      <c r="BY158" s="666"/>
      <c r="BZ158" s="666"/>
      <c r="CA158" s="666"/>
      <c r="CB158" s="666"/>
      <c r="CC158" s="666"/>
      <c r="CD158" s="666"/>
      <c r="CE158" s="666"/>
      <c r="CF158" s="666"/>
      <c r="CG158" s="666"/>
      <c r="CH158" s="666"/>
      <c r="CI158" s="666"/>
      <c r="CJ158" s="666"/>
      <c r="CK158" s="666"/>
      <c r="CL158" s="666"/>
      <c r="CM158" s="666"/>
      <c r="CN158" s="666"/>
      <c r="CO158" s="666"/>
      <c r="CP158" s="666"/>
      <c r="CQ158" s="666"/>
      <c r="CR158" s="666"/>
      <c r="CS158" s="666"/>
      <c r="CT158" s="666"/>
      <c r="CU158" s="666"/>
      <c r="CV158" s="666"/>
      <c r="CW158" s="666"/>
      <c r="CX158" s="666"/>
      <c r="CY158" s="666"/>
      <c r="CZ158" s="666"/>
      <c r="DA158" s="666"/>
      <c r="DB158" s="666"/>
      <c r="DC158" s="666"/>
      <c r="DD158" s="666"/>
      <c r="DE158" s="666"/>
      <c r="DF158" s="666"/>
      <c r="DG158" s="666"/>
      <c r="DH158" s="666"/>
      <c r="DI158" s="666"/>
      <c r="DJ158" s="666"/>
      <c r="DK158" s="666"/>
      <c r="DL158" s="666"/>
      <c r="DM158" s="666"/>
      <c r="DN158" s="666"/>
      <c r="DO158" s="666"/>
      <c r="DP158" s="666"/>
      <c r="DQ158" s="666"/>
      <c r="DR158" s="666"/>
      <c r="DS158" s="666"/>
      <c r="DT158" s="666"/>
      <c r="DU158" s="666"/>
      <c r="DV158" s="666"/>
      <c r="DW158" s="666"/>
      <c r="DX158" s="666"/>
      <c r="DY158" s="666"/>
      <c r="DZ158" s="666"/>
      <c r="EA158" s="666"/>
      <c r="EB158" s="666"/>
      <c r="EC158" s="666"/>
      <c r="ED158" s="666"/>
      <c r="EE158" s="666"/>
      <c r="EF158" s="666"/>
      <c r="EG158" s="666"/>
      <c r="EH158" s="666"/>
      <c r="EI158" s="666"/>
      <c r="EJ158" s="666"/>
      <c r="EK158" s="666"/>
      <c r="EL158" s="666"/>
      <c r="EM158" s="666"/>
      <c r="EN158" s="666"/>
      <c r="EO158" s="666"/>
      <c r="EP158" s="666"/>
      <c r="EQ158" s="666"/>
      <c r="ER158" s="666"/>
      <c r="ES158" s="666"/>
      <c r="ET158" s="666"/>
      <c r="EU158" s="666"/>
      <c r="EV158" s="666"/>
      <c r="EW158" s="666"/>
      <c r="EX158" s="666"/>
      <c r="EY158" s="666"/>
      <c r="EZ158" s="666"/>
      <c r="FA158" s="666"/>
      <c r="FB158" s="666"/>
      <c r="FC158" s="666"/>
      <c r="FD158" s="666"/>
      <c r="FE158" s="666"/>
      <c r="FF158" s="666"/>
      <c r="FG158" s="666"/>
      <c r="FH158" s="666"/>
      <c r="FI158" s="666"/>
      <c r="FJ158" s="666"/>
      <c r="FK158" s="666"/>
      <c r="FL158" s="666"/>
      <c r="FM158" s="666"/>
      <c r="FN158" s="666"/>
      <c r="FO158" s="666"/>
      <c r="FP158" s="666"/>
      <c r="FQ158" s="666"/>
      <c r="FR158" s="666"/>
      <c r="FS158" s="666"/>
      <c r="FT158" s="666"/>
      <c r="FU158" s="666"/>
      <c r="FV158" s="666"/>
      <c r="FW158" s="666"/>
      <c r="FX158" s="666"/>
      <c r="FY158" s="666"/>
      <c r="FZ158" s="666"/>
      <c r="GA158" s="666"/>
      <c r="GB158" s="666"/>
      <c r="GC158" s="666"/>
      <c r="GD158" s="666"/>
      <c r="GE158" s="666"/>
      <c r="GF158" s="666"/>
      <c r="GG158" s="666"/>
      <c r="GH158" s="666"/>
      <c r="GI158" s="666"/>
      <c r="GJ158" s="666"/>
      <c r="GK158" s="666"/>
      <c r="GL158" s="666"/>
      <c r="GM158" s="666"/>
      <c r="GN158" s="666"/>
      <c r="GO158" s="666"/>
      <c r="GP158" s="666"/>
      <c r="GQ158" s="666"/>
      <c r="GR158" s="666"/>
      <c r="GS158" s="666"/>
      <c r="GT158" s="666"/>
      <c r="GU158" s="666"/>
      <c r="GV158" s="666"/>
      <c r="GW158" s="666"/>
      <c r="GX158" s="666"/>
      <c r="GY158" s="666"/>
      <c r="GZ158" s="666"/>
      <c r="HA158" s="666"/>
      <c r="HB158" s="666"/>
      <c r="HC158" s="666"/>
      <c r="HD158" s="666"/>
      <c r="HE158" s="666"/>
      <c r="HF158" s="666"/>
      <c r="HG158" s="666"/>
      <c r="HH158" s="666"/>
      <c r="HI158" s="666"/>
      <c r="HJ158" s="666"/>
      <c r="HK158" s="666"/>
      <c r="HL158" s="666"/>
      <c r="HM158" s="666"/>
      <c r="HN158" s="666"/>
      <c r="HO158" s="666"/>
      <c r="HP158" s="666"/>
      <c r="HQ158" s="666"/>
      <c r="HR158" s="666"/>
      <c r="HS158" s="666"/>
      <c r="HT158" s="666"/>
      <c r="HU158" s="666"/>
      <c r="HV158" s="666"/>
      <c r="HW158" s="666"/>
      <c r="HX158" s="666"/>
      <c r="HY158" s="666"/>
      <c r="HZ158" s="666"/>
      <c r="IA158" s="666"/>
      <c r="IB158" s="666"/>
      <c r="IC158" s="666"/>
      <c r="ID158" s="666"/>
      <c r="IE158" s="666"/>
      <c r="IF158" s="666"/>
      <c r="IG158" s="666"/>
      <c r="IH158" s="666"/>
    </row>
    <row r="159" spans="1:242" s="706" customFormat="1" ht="12.75" customHeight="1">
      <c r="A159" s="717">
        <v>471128</v>
      </c>
      <c r="B159" s="718"/>
      <c r="C159" s="718" t="s">
        <v>1908</v>
      </c>
      <c r="D159" s="719"/>
      <c r="E159" s="718"/>
      <c r="F159" s="812"/>
      <c r="G159" s="813"/>
      <c r="H159" s="813"/>
      <c r="I159" s="814"/>
      <c r="J159" s="813"/>
      <c r="K159" s="1014"/>
      <c r="L159" s="1014"/>
      <c r="M159" s="1150"/>
      <c r="N159" s="1150"/>
      <c r="O159" s="1150"/>
      <c r="P159" s="1150"/>
      <c r="Q159" s="1150"/>
      <c r="R159" s="1151"/>
      <c r="S159" s="1152"/>
      <c r="T159" s="666"/>
      <c r="U159" s="666"/>
      <c r="V159" s="666"/>
      <c r="W159" s="666"/>
      <c r="X159" s="666"/>
      <c r="Y159" s="666"/>
      <c r="Z159" s="666"/>
      <c r="AA159" s="666"/>
      <c r="AB159" s="666"/>
      <c r="AC159" s="666"/>
      <c r="AD159" s="666"/>
      <c r="AE159" s="666"/>
      <c r="AF159" s="666"/>
      <c r="AG159" s="666"/>
      <c r="AH159" s="666"/>
      <c r="AI159" s="666"/>
      <c r="AJ159" s="666"/>
      <c r="AK159" s="666"/>
      <c r="AL159" s="666"/>
      <c r="AM159" s="666"/>
      <c r="AN159" s="666"/>
      <c r="AO159" s="666"/>
      <c r="AP159" s="666"/>
      <c r="AQ159" s="666"/>
      <c r="AR159" s="666"/>
      <c r="AS159" s="666"/>
      <c r="AT159" s="666"/>
      <c r="AU159" s="666"/>
      <c r="AV159" s="666"/>
      <c r="AW159" s="666"/>
      <c r="AX159" s="666"/>
      <c r="AY159" s="666"/>
      <c r="AZ159" s="666"/>
      <c r="BA159" s="666"/>
      <c r="BB159" s="666"/>
      <c r="BC159" s="666"/>
      <c r="BD159" s="666"/>
      <c r="BE159" s="666"/>
      <c r="BF159" s="666"/>
      <c r="BG159" s="666"/>
      <c r="BH159" s="666"/>
      <c r="BI159" s="666"/>
      <c r="BJ159" s="666"/>
      <c r="BK159" s="666"/>
      <c r="BL159" s="666"/>
      <c r="BM159" s="666"/>
      <c r="BN159" s="666"/>
      <c r="BO159" s="666"/>
      <c r="BP159" s="666"/>
      <c r="BQ159" s="666"/>
      <c r="BR159" s="666"/>
      <c r="BS159" s="666"/>
      <c r="BT159" s="666"/>
      <c r="BU159" s="666"/>
      <c r="BV159" s="666"/>
      <c r="BW159" s="666"/>
      <c r="BX159" s="666"/>
      <c r="BY159" s="666"/>
      <c r="BZ159" s="666"/>
      <c r="CA159" s="666"/>
      <c r="CB159" s="666"/>
      <c r="CC159" s="666"/>
      <c r="CD159" s="666"/>
      <c r="CE159" s="666"/>
      <c r="CF159" s="666"/>
      <c r="CG159" s="666"/>
      <c r="CH159" s="666"/>
      <c r="CI159" s="666"/>
      <c r="CJ159" s="666"/>
      <c r="CK159" s="666"/>
      <c r="CL159" s="666"/>
      <c r="CM159" s="666"/>
      <c r="CN159" s="666"/>
      <c r="CO159" s="666"/>
      <c r="CP159" s="666"/>
      <c r="CQ159" s="666"/>
      <c r="CR159" s="666"/>
      <c r="CS159" s="666"/>
      <c r="CT159" s="666"/>
      <c r="CU159" s="666"/>
      <c r="CV159" s="666"/>
      <c r="CW159" s="666"/>
      <c r="CX159" s="666"/>
      <c r="CY159" s="666"/>
      <c r="CZ159" s="666"/>
      <c r="DA159" s="666"/>
      <c r="DB159" s="666"/>
      <c r="DC159" s="666"/>
      <c r="DD159" s="666"/>
      <c r="DE159" s="666"/>
      <c r="DF159" s="666"/>
      <c r="DG159" s="666"/>
      <c r="DH159" s="666"/>
      <c r="DI159" s="666"/>
      <c r="DJ159" s="666"/>
      <c r="DK159" s="666"/>
      <c r="DL159" s="666"/>
      <c r="DM159" s="666"/>
      <c r="DN159" s="666"/>
      <c r="DO159" s="666"/>
      <c r="DP159" s="666"/>
      <c r="DQ159" s="666"/>
      <c r="DR159" s="666"/>
      <c r="DS159" s="666"/>
      <c r="DT159" s="666"/>
      <c r="DU159" s="666"/>
      <c r="DV159" s="666"/>
      <c r="DW159" s="666"/>
      <c r="DX159" s="666"/>
      <c r="DY159" s="666"/>
      <c r="DZ159" s="666"/>
      <c r="EA159" s="666"/>
      <c r="EB159" s="666"/>
      <c r="EC159" s="666"/>
      <c r="ED159" s="666"/>
      <c r="EE159" s="666"/>
      <c r="EF159" s="666"/>
      <c r="EG159" s="666"/>
      <c r="EH159" s="666"/>
      <c r="EI159" s="666"/>
      <c r="EJ159" s="666"/>
      <c r="EK159" s="666"/>
      <c r="EL159" s="666"/>
      <c r="EM159" s="666"/>
      <c r="EN159" s="666"/>
      <c r="EO159" s="666"/>
      <c r="EP159" s="666"/>
      <c r="EQ159" s="666"/>
      <c r="ER159" s="666"/>
      <c r="ES159" s="666"/>
      <c r="ET159" s="666"/>
      <c r="EU159" s="666"/>
      <c r="EV159" s="666"/>
      <c r="EW159" s="666"/>
      <c r="EX159" s="666"/>
      <c r="EY159" s="666"/>
      <c r="EZ159" s="666"/>
      <c r="FA159" s="666"/>
      <c r="FB159" s="666"/>
      <c r="FC159" s="666"/>
      <c r="FD159" s="666"/>
      <c r="FE159" s="666"/>
      <c r="FF159" s="666"/>
      <c r="FG159" s="666"/>
      <c r="FH159" s="666"/>
      <c r="FI159" s="666"/>
      <c r="FJ159" s="666"/>
      <c r="FK159" s="666"/>
      <c r="FL159" s="666"/>
      <c r="FM159" s="666"/>
      <c r="FN159" s="666"/>
      <c r="FO159" s="666"/>
      <c r="FP159" s="666"/>
      <c r="FQ159" s="666"/>
      <c r="FR159" s="666"/>
      <c r="FS159" s="666"/>
      <c r="FT159" s="666"/>
      <c r="FU159" s="666"/>
      <c r="FV159" s="666"/>
      <c r="FW159" s="666"/>
      <c r="FX159" s="666"/>
      <c r="FY159" s="666"/>
      <c r="FZ159" s="666"/>
      <c r="GA159" s="666"/>
      <c r="GB159" s="666"/>
      <c r="GC159" s="666"/>
      <c r="GD159" s="666"/>
      <c r="GE159" s="666"/>
      <c r="GF159" s="666"/>
      <c r="GG159" s="666"/>
      <c r="GH159" s="666"/>
      <c r="GI159" s="666"/>
      <c r="GJ159" s="666"/>
      <c r="GK159" s="666"/>
      <c r="GL159" s="666"/>
      <c r="GM159" s="666"/>
      <c r="GN159" s="666"/>
      <c r="GO159" s="666"/>
      <c r="GP159" s="666"/>
      <c r="GQ159" s="666"/>
      <c r="GR159" s="666"/>
      <c r="GS159" s="666"/>
      <c r="GT159" s="666"/>
      <c r="GU159" s="666"/>
      <c r="GV159" s="666"/>
      <c r="GW159" s="666"/>
      <c r="GX159" s="666"/>
      <c r="GY159" s="666"/>
      <c r="GZ159" s="666"/>
      <c r="HA159" s="666"/>
      <c r="HB159" s="666"/>
      <c r="HC159" s="666"/>
      <c r="HD159" s="666"/>
      <c r="HE159" s="666"/>
      <c r="HF159" s="666"/>
      <c r="HG159" s="666"/>
      <c r="HH159" s="666"/>
      <c r="HI159" s="666"/>
      <c r="HJ159" s="666"/>
      <c r="HK159" s="666"/>
      <c r="HL159" s="666"/>
      <c r="HM159" s="666"/>
      <c r="HN159" s="666"/>
      <c r="HO159" s="666"/>
      <c r="HP159" s="666"/>
      <c r="HQ159" s="666"/>
      <c r="HR159" s="666"/>
      <c r="HS159" s="666"/>
      <c r="HT159" s="666"/>
      <c r="HU159" s="666"/>
      <c r="HV159" s="666"/>
      <c r="HW159" s="666"/>
      <c r="HX159" s="666"/>
      <c r="HY159" s="666"/>
      <c r="HZ159" s="666"/>
      <c r="IA159" s="666"/>
      <c r="IB159" s="666"/>
      <c r="IC159" s="666"/>
      <c r="ID159" s="666"/>
      <c r="IE159" s="666"/>
      <c r="IF159" s="666"/>
      <c r="IG159" s="666"/>
      <c r="IH159" s="666"/>
    </row>
    <row r="160" spans="1:242" s="734" customFormat="1" ht="12.75" customHeight="1">
      <c r="A160" s="818">
        <v>472826</v>
      </c>
      <c r="B160" s="728" t="s">
        <v>1909</v>
      </c>
      <c r="C160" s="728" t="s">
        <v>1910</v>
      </c>
      <c r="D160" s="730">
        <v>921</v>
      </c>
      <c r="E160" s="728" t="s">
        <v>39</v>
      </c>
      <c r="F160" s="796" t="s">
        <v>1911</v>
      </c>
      <c r="G160" s="805">
        <v>3</v>
      </c>
      <c r="H160" s="805">
        <v>5</v>
      </c>
      <c r="I160" s="806">
        <v>5</v>
      </c>
      <c r="J160" s="732"/>
      <c r="K160" s="1015"/>
      <c r="L160" s="1015"/>
      <c r="M160" s="1156"/>
      <c r="N160" s="1156"/>
      <c r="O160" s="1156"/>
      <c r="P160" s="1156"/>
      <c r="Q160" s="1156"/>
      <c r="R160" s="1157"/>
      <c r="S160" s="1158"/>
      <c r="T160" s="666"/>
      <c r="U160" s="666"/>
      <c r="V160" s="666"/>
      <c r="W160" s="666"/>
      <c r="X160" s="666"/>
      <c r="Y160" s="666"/>
      <c r="Z160" s="666"/>
      <c r="AA160" s="666"/>
      <c r="AB160" s="666"/>
      <c r="AC160" s="666"/>
      <c r="AD160" s="666"/>
      <c r="AE160" s="666"/>
      <c r="AF160" s="666"/>
      <c r="AG160" s="666"/>
      <c r="AH160" s="666"/>
      <c r="AI160" s="666"/>
      <c r="AJ160" s="666"/>
      <c r="AK160" s="666"/>
      <c r="AL160" s="666"/>
      <c r="AM160" s="666"/>
      <c r="AN160" s="666"/>
      <c r="AO160" s="666"/>
      <c r="AP160" s="666"/>
      <c r="AQ160" s="666"/>
      <c r="AR160" s="666"/>
      <c r="AS160" s="666"/>
      <c r="AT160" s="666"/>
      <c r="AU160" s="666"/>
      <c r="AV160" s="666"/>
      <c r="AW160" s="666"/>
      <c r="AX160" s="666"/>
      <c r="AY160" s="666"/>
      <c r="AZ160" s="666"/>
      <c r="BA160" s="666"/>
      <c r="BB160" s="666"/>
      <c r="BC160" s="666"/>
      <c r="BD160" s="666"/>
      <c r="BE160" s="666"/>
      <c r="BF160" s="666"/>
      <c r="BG160" s="666"/>
      <c r="BH160" s="666"/>
      <c r="BI160" s="666"/>
      <c r="BJ160" s="666"/>
      <c r="BK160" s="666"/>
      <c r="BL160" s="666"/>
      <c r="BM160" s="666"/>
      <c r="BN160" s="666"/>
      <c r="BO160" s="666"/>
      <c r="BP160" s="666"/>
      <c r="BQ160" s="666"/>
      <c r="BR160" s="666"/>
      <c r="BS160" s="666"/>
      <c r="BT160" s="666"/>
      <c r="BU160" s="666"/>
      <c r="BV160" s="666"/>
      <c r="BW160" s="666"/>
      <c r="BX160" s="666"/>
      <c r="BY160" s="666"/>
      <c r="BZ160" s="666"/>
      <c r="CA160" s="666"/>
      <c r="CB160" s="666"/>
      <c r="CC160" s="666"/>
      <c r="CD160" s="666"/>
      <c r="CE160" s="666"/>
      <c r="CF160" s="666"/>
      <c r="CG160" s="666"/>
      <c r="CH160" s="666"/>
      <c r="CI160" s="666"/>
      <c r="CJ160" s="666"/>
      <c r="CK160" s="666"/>
      <c r="CL160" s="666"/>
      <c r="CM160" s="666"/>
      <c r="CN160" s="666"/>
      <c r="CO160" s="666"/>
      <c r="CP160" s="666"/>
      <c r="CQ160" s="666"/>
      <c r="CR160" s="666"/>
      <c r="CS160" s="666"/>
      <c r="CT160" s="666"/>
      <c r="CU160" s="666"/>
      <c r="CV160" s="666"/>
      <c r="CW160" s="666"/>
      <c r="CX160" s="666"/>
      <c r="CY160" s="666"/>
      <c r="CZ160" s="666"/>
      <c r="DA160" s="666"/>
      <c r="DB160" s="666"/>
      <c r="DC160" s="666"/>
      <c r="DD160" s="666"/>
      <c r="DE160" s="666"/>
      <c r="DF160" s="666"/>
      <c r="DG160" s="666"/>
      <c r="DH160" s="666"/>
      <c r="DI160" s="666"/>
      <c r="DJ160" s="666"/>
      <c r="DK160" s="666"/>
      <c r="DL160" s="666"/>
      <c r="DM160" s="666"/>
      <c r="DN160" s="666"/>
      <c r="DO160" s="666"/>
      <c r="DP160" s="666"/>
      <c r="DQ160" s="666"/>
      <c r="DR160" s="666"/>
      <c r="DS160" s="666"/>
      <c r="DT160" s="666"/>
      <c r="DU160" s="666"/>
      <c r="DV160" s="666"/>
      <c r="DW160" s="666"/>
      <c r="DX160" s="666"/>
      <c r="DY160" s="666"/>
      <c r="DZ160" s="666"/>
      <c r="EA160" s="666"/>
      <c r="EB160" s="666"/>
      <c r="EC160" s="666"/>
      <c r="ED160" s="666"/>
      <c r="EE160" s="666"/>
      <c r="EF160" s="666"/>
      <c r="EG160" s="666"/>
      <c r="EH160" s="666"/>
      <c r="EI160" s="666"/>
      <c r="EJ160" s="666"/>
      <c r="EK160" s="666"/>
      <c r="EL160" s="666"/>
      <c r="EM160" s="666"/>
      <c r="EN160" s="666"/>
      <c r="EO160" s="666"/>
      <c r="EP160" s="666"/>
      <c r="EQ160" s="666"/>
      <c r="ER160" s="666"/>
      <c r="ES160" s="666"/>
      <c r="ET160" s="666"/>
      <c r="EU160" s="666"/>
      <c r="EV160" s="666"/>
      <c r="EW160" s="666"/>
      <c r="EX160" s="666"/>
      <c r="EY160" s="666"/>
      <c r="EZ160" s="666"/>
      <c r="FA160" s="666"/>
      <c r="FB160" s="666"/>
      <c r="FC160" s="666"/>
      <c r="FD160" s="666"/>
      <c r="FE160" s="666"/>
      <c r="FF160" s="666"/>
      <c r="FG160" s="666"/>
      <c r="FH160" s="666"/>
      <c r="FI160" s="666"/>
      <c r="FJ160" s="666"/>
      <c r="FK160" s="666"/>
      <c r="FL160" s="666"/>
      <c r="FM160" s="666"/>
      <c r="FN160" s="666"/>
      <c r="FO160" s="666"/>
      <c r="FP160" s="666"/>
      <c r="FQ160" s="666"/>
      <c r="FR160" s="666"/>
      <c r="FS160" s="666"/>
      <c r="FT160" s="666"/>
      <c r="FU160" s="666"/>
      <c r="FV160" s="666"/>
      <c r="FW160" s="666"/>
      <c r="FX160" s="666"/>
      <c r="FY160" s="666"/>
      <c r="FZ160" s="666"/>
      <c r="GA160" s="666"/>
      <c r="GB160" s="666"/>
      <c r="GC160" s="666"/>
      <c r="GD160" s="666"/>
      <c r="GE160" s="666"/>
      <c r="GF160" s="666"/>
      <c r="GG160" s="666"/>
      <c r="GH160" s="666"/>
      <c r="GI160" s="666"/>
      <c r="GJ160" s="666"/>
      <c r="GK160" s="666"/>
      <c r="GL160" s="666"/>
      <c r="GM160" s="666"/>
      <c r="GN160" s="666"/>
      <c r="GO160" s="666"/>
      <c r="GP160" s="666"/>
      <c r="GQ160" s="666"/>
      <c r="GR160" s="666"/>
      <c r="GS160" s="666"/>
      <c r="GT160" s="666"/>
      <c r="GU160" s="666"/>
      <c r="GV160" s="666"/>
      <c r="GW160" s="666"/>
      <c r="GX160" s="666"/>
      <c r="GY160" s="666"/>
      <c r="GZ160" s="666"/>
      <c r="HA160" s="666"/>
      <c r="HB160" s="666"/>
      <c r="HC160" s="666"/>
      <c r="HD160" s="666"/>
      <c r="HE160" s="666"/>
      <c r="HF160" s="666"/>
      <c r="HG160" s="666"/>
      <c r="HH160" s="666"/>
      <c r="HI160" s="666"/>
      <c r="HJ160" s="666"/>
      <c r="HK160" s="666"/>
      <c r="HL160" s="666"/>
      <c r="HM160" s="666"/>
      <c r="HN160" s="666"/>
      <c r="HO160" s="666"/>
      <c r="HP160" s="666"/>
      <c r="HQ160" s="666"/>
      <c r="HR160" s="666"/>
      <c r="HS160" s="666"/>
      <c r="HT160" s="666"/>
      <c r="HU160" s="666"/>
      <c r="HV160" s="666"/>
      <c r="HW160" s="666"/>
      <c r="HX160" s="666"/>
      <c r="HY160" s="666"/>
      <c r="HZ160" s="666"/>
      <c r="IA160" s="666"/>
      <c r="IB160" s="666"/>
      <c r="IC160" s="666"/>
      <c r="ID160" s="666"/>
      <c r="IE160" s="666"/>
      <c r="IF160" s="666"/>
      <c r="IG160" s="666"/>
      <c r="IH160" s="666"/>
    </row>
    <row r="161" spans="1:242" s="825" customFormat="1" ht="12.75" customHeight="1">
      <c r="A161" s="819">
        <v>74</v>
      </c>
      <c r="B161" s="820" t="s">
        <v>253</v>
      </c>
      <c r="C161" s="820"/>
      <c r="D161" s="821"/>
      <c r="E161" s="820"/>
      <c r="F161" s="822"/>
      <c r="G161" s="823"/>
      <c r="H161" s="823"/>
      <c r="I161" s="824"/>
      <c r="J161" s="823"/>
      <c r="K161" s="823"/>
      <c r="L161" s="823"/>
      <c r="M161" s="1186"/>
      <c r="N161" s="1186"/>
      <c r="O161" s="1186"/>
      <c r="P161" s="1186"/>
      <c r="Q161" s="1186"/>
      <c r="R161" s="1187"/>
      <c r="S161" s="1188"/>
      <c r="T161" s="666"/>
      <c r="U161" s="666"/>
      <c r="V161" s="666"/>
      <c r="W161" s="666"/>
      <c r="X161" s="666"/>
      <c r="Y161" s="666"/>
      <c r="Z161" s="666"/>
      <c r="AA161" s="666"/>
      <c r="AB161" s="666"/>
      <c r="AC161" s="666"/>
      <c r="AD161" s="666"/>
      <c r="AE161" s="666"/>
      <c r="AF161" s="666"/>
      <c r="AG161" s="666"/>
      <c r="AH161" s="666"/>
      <c r="AI161" s="666"/>
      <c r="AJ161" s="666"/>
      <c r="AK161" s="666"/>
      <c r="AL161" s="666"/>
      <c r="AM161" s="666"/>
      <c r="AN161" s="666"/>
      <c r="AO161" s="666"/>
      <c r="AP161" s="666"/>
      <c r="AQ161" s="666"/>
      <c r="AR161" s="666"/>
      <c r="AS161" s="666"/>
      <c r="AT161" s="666"/>
      <c r="AU161" s="666"/>
      <c r="AV161" s="666"/>
      <c r="AW161" s="666"/>
      <c r="AX161" s="666"/>
      <c r="AY161" s="666"/>
      <c r="AZ161" s="666"/>
      <c r="BA161" s="666"/>
      <c r="BB161" s="666"/>
      <c r="BC161" s="666"/>
      <c r="BD161" s="666"/>
      <c r="BE161" s="666"/>
      <c r="BF161" s="666"/>
      <c r="BG161" s="666"/>
      <c r="BH161" s="666"/>
      <c r="BI161" s="666"/>
      <c r="BJ161" s="666"/>
      <c r="BK161" s="666"/>
      <c r="BL161" s="666"/>
      <c r="BM161" s="666"/>
      <c r="BN161" s="666"/>
      <c r="BO161" s="666"/>
      <c r="BP161" s="666"/>
      <c r="BQ161" s="666"/>
      <c r="BR161" s="666"/>
      <c r="BS161" s="666"/>
      <c r="BT161" s="666"/>
      <c r="BU161" s="666"/>
      <c r="BV161" s="666"/>
      <c r="BW161" s="666"/>
      <c r="BX161" s="666"/>
      <c r="BY161" s="666"/>
      <c r="BZ161" s="666"/>
      <c r="CA161" s="666"/>
      <c r="CB161" s="666"/>
      <c r="CC161" s="666"/>
      <c r="CD161" s="666"/>
      <c r="CE161" s="666"/>
      <c r="CF161" s="666"/>
      <c r="CG161" s="666"/>
      <c r="CH161" s="666"/>
      <c r="CI161" s="666"/>
      <c r="CJ161" s="666"/>
      <c r="CK161" s="666"/>
      <c r="CL161" s="666"/>
      <c r="CM161" s="666"/>
      <c r="CN161" s="666"/>
      <c r="CO161" s="666"/>
      <c r="CP161" s="666"/>
      <c r="CQ161" s="666"/>
      <c r="CR161" s="666"/>
      <c r="CS161" s="666"/>
      <c r="CT161" s="666"/>
      <c r="CU161" s="666"/>
      <c r="CV161" s="666"/>
      <c r="CW161" s="666"/>
      <c r="CX161" s="666"/>
      <c r="CY161" s="666"/>
      <c r="CZ161" s="666"/>
      <c r="DA161" s="666"/>
      <c r="DB161" s="666"/>
      <c r="DC161" s="666"/>
      <c r="DD161" s="666"/>
      <c r="DE161" s="666"/>
      <c r="DF161" s="666"/>
      <c r="DG161" s="666"/>
      <c r="DH161" s="666"/>
      <c r="DI161" s="666"/>
      <c r="DJ161" s="666"/>
      <c r="DK161" s="666"/>
      <c r="DL161" s="666"/>
      <c r="DM161" s="666"/>
      <c r="DN161" s="666"/>
      <c r="DO161" s="666"/>
      <c r="DP161" s="666"/>
      <c r="DQ161" s="666"/>
      <c r="DR161" s="666"/>
      <c r="DS161" s="666"/>
      <c r="DT161" s="666"/>
      <c r="DU161" s="666"/>
      <c r="DV161" s="666"/>
      <c r="DW161" s="666"/>
      <c r="DX161" s="666"/>
      <c r="DY161" s="666"/>
      <c r="DZ161" s="666"/>
      <c r="EA161" s="666"/>
      <c r="EB161" s="666"/>
      <c r="EC161" s="666"/>
      <c r="ED161" s="666"/>
      <c r="EE161" s="666"/>
      <c r="EF161" s="666"/>
      <c r="EG161" s="666"/>
      <c r="EH161" s="666"/>
      <c r="EI161" s="666"/>
      <c r="EJ161" s="666"/>
      <c r="EK161" s="666"/>
      <c r="EL161" s="666"/>
      <c r="EM161" s="666"/>
      <c r="EN161" s="666"/>
      <c r="EO161" s="666"/>
      <c r="EP161" s="666"/>
      <c r="EQ161" s="666"/>
      <c r="ER161" s="666"/>
      <c r="ES161" s="666"/>
      <c r="ET161" s="666"/>
      <c r="EU161" s="666"/>
      <c r="EV161" s="666"/>
      <c r="EW161" s="666"/>
      <c r="EX161" s="666"/>
      <c r="EY161" s="666"/>
      <c r="EZ161" s="666"/>
      <c r="FA161" s="666"/>
      <c r="FB161" s="666"/>
      <c r="FC161" s="666"/>
      <c r="FD161" s="666"/>
      <c r="FE161" s="666"/>
      <c r="FF161" s="666"/>
      <c r="FG161" s="666"/>
      <c r="FH161" s="666"/>
      <c r="FI161" s="666"/>
      <c r="FJ161" s="666"/>
      <c r="FK161" s="666"/>
      <c r="FL161" s="666"/>
      <c r="FM161" s="666"/>
      <c r="FN161" s="666"/>
      <c r="FO161" s="666"/>
      <c r="FP161" s="666"/>
      <c r="FQ161" s="666"/>
      <c r="FR161" s="666"/>
      <c r="FS161" s="666"/>
      <c r="FT161" s="666"/>
      <c r="FU161" s="666"/>
      <c r="FV161" s="666"/>
      <c r="FW161" s="666"/>
      <c r="FX161" s="666"/>
      <c r="FY161" s="666"/>
      <c r="FZ161" s="666"/>
      <c r="GA161" s="666"/>
      <c r="GB161" s="666"/>
      <c r="GC161" s="666"/>
      <c r="GD161" s="666"/>
      <c r="GE161" s="666"/>
      <c r="GF161" s="666"/>
      <c r="GG161" s="666"/>
      <c r="GH161" s="666"/>
      <c r="GI161" s="666"/>
      <c r="GJ161" s="666"/>
      <c r="GK161" s="666"/>
      <c r="GL161" s="666"/>
      <c r="GM161" s="666"/>
      <c r="GN161" s="666"/>
      <c r="GO161" s="666"/>
      <c r="GP161" s="666"/>
      <c r="GQ161" s="666"/>
      <c r="GR161" s="666"/>
      <c r="GS161" s="666"/>
      <c r="GT161" s="666"/>
      <c r="GU161" s="666"/>
      <c r="GV161" s="666"/>
      <c r="GW161" s="666"/>
      <c r="GX161" s="666"/>
      <c r="GY161" s="666"/>
      <c r="GZ161" s="666"/>
      <c r="HA161" s="666"/>
      <c r="HB161" s="666"/>
      <c r="HC161" s="666"/>
      <c r="HD161" s="666"/>
      <c r="HE161" s="666"/>
      <c r="HF161" s="666"/>
      <c r="HG161" s="666"/>
      <c r="HH161" s="666"/>
      <c r="HI161" s="666"/>
      <c r="HJ161" s="666"/>
      <c r="HK161" s="666"/>
      <c r="HL161" s="666"/>
      <c r="HM161" s="666"/>
      <c r="HN161" s="666"/>
      <c r="HO161" s="666"/>
      <c r="HP161" s="666"/>
      <c r="HQ161" s="666"/>
      <c r="HR161" s="666"/>
      <c r="HS161" s="666"/>
      <c r="HT161" s="666"/>
      <c r="HU161" s="666"/>
      <c r="HV161" s="666"/>
      <c r="HW161" s="666"/>
      <c r="HX161" s="666"/>
      <c r="HY161" s="666"/>
      <c r="HZ161" s="666"/>
      <c r="IA161" s="666"/>
      <c r="IB161" s="666"/>
      <c r="IC161" s="666"/>
      <c r="ID161" s="666"/>
      <c r="IE161" s="666"/>
      <c r="IF161" s="666"/>
      <c r="IG161" s="666"/>
      <c r="IH161" s="666"/>
    </row>
    <row r="162" spans="1:242" s="771" customFormat="1" ht="12.75" customHeight="1">
      <c r="A162" s="765">
        <v>741110</v>
      </c>
      <c r="B162" s="766" t="s">
        <v>1912</v>
      </c>
      <c r="C162" s="766" t="s">
        <v>622</v>
      </c>
      <c r="D162" s="767">
        <v>68</v>
      </c>
      <c r="E162" s="766" t="s">
        <v>40</v>
      </c>
      <c r="F162" s="815" t="s">
        <v>114</v>
      </c>
      <c r="G162" s="816">
        <v>1</v>
      </c>
      <c r="H162" s="816">
        <v>5</v>
      </c>
      <c r="I162" s="817">
        <v>3</v>
      </c>
      <c r="J162" s="732"/>
      <c r="K162" s="1015"/>
      <c r="L162" s="1015"/>
      <c r="M162" s="1156"/>
      <c r="N162" s="1156"/>
      <c r="O162" s="1156"/>
      <c r="P162" s="1156"/>
      <c r="Q162" s="1156"/>
      <c r="R162" s="1157"/>
      <c r="S162" s="1158"/>
      <c r="T162" s="666"/>
      <c r="U162" s="666"/>
      <c r="V162" s="666"/>
      <c r="W162" s="666"/>
      <c r="X162" s="666"/>
      <c r="Y162" s="666"/>
      <c r="Z162" s="666"/>
      <c r="AA162" s="666"/>
      <c r="AB162" s="666"/>
      <c r="AC162" s="666"/>
      <c r="AD162" s="666"/>
      <c r="AE162" s="666"/>
      <c r="AF162" s="666"/>
      <c r="AG162" s="666"/>
      <c r="AH162" s="666"/>
      <c r="AI162" s="666"/>
      <c r="AJ162" s="666"/>
      <c r="AK162" s="666"/>
      <c r="AL162" s="666"/>
      <c r="AM162" s="666"/>
      <c r="AN162" s="666"/>
      <c r="AO162" s="666"/>
      <c r="AP162" s="666"/>
      <c r="AQ162" s="666"/>
      <c r="AR162" s="666"/>
      <c r="AS162" s="666"/>
      <c r="AT162" s="666"/>
      <c r="AU162" s="666"/>
      <c r="AV162" s="666"/>
      <c r="AW162" s="666"/>
      <c r="AX162" s="666"/>
      <c r="AY162" s="666"/>
      <c r="AZ162" s="666"/>
      <c r="BA162" s="666"/>
      <c r="BB162" s="666"/>
      <c r="BC162" s="666"/>
      <c r="BD162" s="666"/>
      <c r="BE162" s="666"/>
      <c r="BF162" s="666"/>
      <c r="BG162" s="666"/>
      <c r="BH162" s="666"/>
      <c r="BI162" s="666"/>
      <c r="BJ162" s="666"/>
      <c r="BK162" s="666"/>
      <c r="BL162" s="666"/>
      <c r="BM162" s="666"/>
      <c r="BN162" s="666"/>
      <c r="BO162" s="666"/>
      <c r="BP162" s="666"/>
      <c r="BQ162" s="666"/>
      <c r="BR162" s="666"/>
      <c r="BS162" s="666"/>
      <c r="BT162" s="666"/>
      <c r="BU162" s="666"/>
      <c r="BV162" s="666"/>
      <c r="BW162" s="666"/>
      <c r="BX162" s="666"/>
      <c r="BY162" s="666"/>
      <c r="BZ162" s="666"/>
      <c r="CA162" s="666"/>
      <c r="CB162" s="666"/>
      <c r="CC162" s="666"/>
      <c r="CD162" s="666"/>
      <c r="CE162" s="666"/>
      <c r="CF162" s="666"/>
      <c r="CG162" s="666"/>
      <c r="CH162" s="666"/>
      <c r="CI162" s="666"/>
      <c r="CJ162" s="666"/>
      <c r="CK162" s="666"/>
      <c r="CL162" s="666"/>
      <c r="CM162" s="666"/>
      <c r="CN162" s="666"/>
      <c r="CO162" s="666"/>
      <c r="CP162" s="666"/>
      <c r="CQ162" s="666"/>
      <c r="CR162" s="666"/>
      <c r="CS162" s="666"/>
      <c r="CT162" s="666"/>
      <c r="CU162" s="666"/>
      <c r="CV162" s="666"/>
      <c r="CW162" s="666"/>
      <c r="CX162" s="666"/>
      <c r="CY162" s="666"/>
      <c r="CZ162" s="666"/>
      <c r="DA162" s="666"/>
      <c r="DB162" s="666"/>
      <c r="DC162" s="666"/>
      <c r="DD162" s="666"/>
      <c r="DE162" s="666"/>
      <c r="DF162" s="666"/>
      <c r="DG162" s="666"/>
      <c r="DH162" s="666"/>
      <c r="DI162" s="666"/>
      <c r="DJ162" s="666"/>
      <c r="DK162" s="666"/>
      <c r="DL162" s="666"/>
      <c r="DM162" s="666"/>
      <c r="DN162" s="666"/>
      <c r="DO162" s="666"/>
      <c r="DP162" s="666"/>
      <c r="DQ162" s="666"/>
      <c r="DR162" s="666"/>
      <c r="DS162" s="666"/>
      <c r="DT162" s="666"/>
      <c r="DU162" s="666"/>
      <c r="DV162" s="666"/>
      <c r="DW162" s="666"/>
      <c r="DX162" s="666"/>
      <c r="DY162" s="666"/>
      <c r="DZ162" s="666"/>
      <c r="EA162" s="666"/>
      <c r="EB162" s="666"/>
      <c r="EC162" s="666"/>
      <c r="ED162" s="666"/>
      <c r="EE162" s="666"/>
      <c r="EF162" s="666"/>
      <c r="EG162" s="666"/>
      <c r="EH162" s="666"/>
      <c r="EI162" s="666"/>
      <c r="EJ162" s="666"/>
      <c r="EK162" s="666"/>
      <c r="EL162" s="666"/>
      <c r="EM162" s="666"/>
      <c r="EN162" s="666"/>
      <c r="EO162" s="666"/>
      <c r="EP162" s="666"/>
      <c r="EQ162" s="666"/>
      <c r="ER162" s="666"/>
      <c r="ES162" s="666"/>
      <c r="ET162" s="666"/>
      <c r="EU162" s="666"/>
      <c r="EV162" s="666"/>
      <c r="EW162" s="666"/>
      <c r="EX162" s="666"/>
      <c r="EY162" s="666"/>
      <c r="EZ162" s="666"/>
      <c r="FA162" s="666"/>
      <c r="FB162" s="666"/>
      <c r="FC162" s="666"/>
      <c r="FD162" s="666"/>
      <c r="FE162" s="666"/>
      <c r="FF162" s="666"/>
      <c r="FG162" s="666"/>
      <c r="FH162" s="666"/>
      <c r="FI162" s="666"/>
      <c r="FJ162" s="666"/>
      <c r="FK162" s="666"/>
      <c r="FL162" s="666"/>
      <c r="FM162" s="666"/>
      <c r="FN162" s="666"/>
      <c r="FO162" s="666"/>
      <c r="FP162" s="666"/>
      <c r="FQ162" s="666"/>
      <c r="FR162" s="666"/>
      <c r="FS162" s="666"/>
      <c r="FT162" s="666"/>
      <c r="FU162" s="666"/>
      <c r="FV162" s="666"/>
      <c r="FW162" s="666"/>
      <c r="FX162" s="666"/>
      <c r="FY162" s="666"/>
      <c r="FZ162" s="666"/>
      <c r="GA162" s="666"/>
      <c r="GB162" s="666"/>
      <c r="GC162" s="666"/>
      <c r="GD162" s="666"/>
      <c r="GE162" s="666"/>
      <c r="GF162" s="666"/>
      <c r="GG162" s="666"/>
      <c r="GH162" s="666"/>
      <c r="GI162" s="666"/>
      <c r="GJ162" s="666"/>
      <c r="GK162" s="666"/>
      <c r="GL162" s="666"/>
      <c r="GM162" s="666"/>
      <c r="GN162" s="666"/>
      <c r="GO162" s="666"/>
      <c r="GP162" s="666"/>
      <c r="GQ162" s="666"/>
      <c r="GR162" s="666"/>
      <c r="GS162" s="666"/>
      <c r="GT162" s="666"/>
      <c r="GU162" s="666"/>
      <c r="GV162" s="666"/>
      <c r="GW162" s="666"/>
      <c r="GX162" s="666"/>
      <c r="GY162" s="666"/>
      <c r="GZ162" s="666"/>
      <c r="HA162" s="666"/>
      <c r="HB162" s="666"/>
      <c r="HC162" s="666"/>
      <c r="HD162" s="666"/>
      <c r="HE162" s="666"/>
      <c r="HF162" s="666"/>
      <c r="HG162" s="666"/>
      <c r="HH162" s="666"/>
      <c r="HI162" s="666"/>
      <c r="HJ162" s="666"/>
      <c r="HK162" s="666"/>
      <c r="HL162" s="666"/>
      <c r="HM162" s="666"/>
      <c r="HN162" s="666"/>
      <c r="HO162" s="666"/>
      <c r="HP162" s="666"/>
      <c r="HQ162" s="666"/>
      <c r="HR162" s="666"/>
      <c r="HS162" s="666"/>
      <c r="HT162" s="666"/>
      <c r="HU162" s="666"/>
      <c r="HV162" s="666"/>
      <c r="HW162" s="666"/>
      <c r="HX162" s="666"/>
      <c r="HY162" s="666"/>
      <c r="HZ162" s="666"/>
      <c r="IA162" s="666"/>
      <c r="IB162" s="666"/>
      <c r="IC162" s="666"/>
      <c r="ID162" s="666"/>
      <c r="IE162" s="666"/>
      <c r="IF162" s="666"/>
      <c r="IG162" s="666"/>
      <c r="IH162" s="666"/>
    </row>
    <row r="163" spans="1:242" s="742" customFormat="1" ht="12.75" customHeight="1">
      <c r="A163" s="454">
        <v>741120</v>
      </c>
      <c r="B163" s="766" t="s">
        <v>1913</v>
      </c>
      <c r="C163" s="455" t="s">
        <v>1914</v>
      </c>
      <c r="D163" s="738">
        <v>18</v>
      </c>
      <c r="E163" s="455" t="s">
        <v>40</v>
      </c>
      <c r="F163" s="815" t="s">
        <v>114</v>
      </c>
      <c r="G163" s="816">
        <v>1</v>
      </c>
      <c r="H163" s="816">
        <v>5</v>
      </c>
      <c r="I163" s="817">
        <v>3</v>
      </c>
      <c r="J163" s="732"/>
      <c r="K163" s="1015"/>
      <c r="L163" s="1015"/>
      <c r="M163" s="1156"/>
      <c r="N163" s="1156"/>
      <c r="O163" s="1156"/>
      <c r="P163" s="1156"/>
      <c r="Q163" s="1156"/>
      <c r="R163" s="1157"/>
      <c r="S163" s="1158"/>
      <c r="T163" s="666"/>
      <c r="U163" s="666"/>
      <c r="V163" s="666"/>
      <c r="W163" s="666"/>
      <c r="X163" s="666"/>
      <c r="Y163" s="666"/>
      <c r="Z163" s="666"/>
      <c r="AA163" s="666"/>
      <c r="AB163" s="666"/>
      <c r="AC163" s="666"/>
      <c r="AD163" s="666"/>
      <c r="AE163" s="666"/>
      <c r="AF163" s="666"/>
      <c r="AG163" s="666"/>
      <c r="AH163" s="666"/>
      <c r="AI163" s="666"/>
      <c r="AJ163" s="666"/>
      <c r="AK163" s="666"/>
      <c r="AL163" s="666"/>
      <c r="AM163" s="666"/>
      <c r="AN163" s="666"/>
      <c r="AO163" s="666"/>
      <c r="AP163" s="666"/>
      <c r="AQ163" s="666"/>
      <c r="AR163" s="666"/>
      <c r="AS163" s="666"/>
      <c r="AT163" s="666"/>
      <c r="AU163" s="666"/>
      <c r="AV163" s="666"/>
      <c r="AW163" s="666"/>
      <c r="AX163" s="666"/>
      <c r="AY163" s="666"/>
      <c r="AZ163" s="666"/>
      <c r="BA163" s="666"/>
      <c r="BB163" s="666"/>
      <c r="BC163" s="666"/>
      <c r="BD163" s="666"/>
      <c r="BE163" s="666"/>
      <c r="BF163" s="666"/>
      <c r="BG163" s="666"/>
      <c r="BH163" s="666"/>
      <c r="BI163" s="666"/>
      <c r="BJ163" s="666"/>
      <c r="BK163" s="666"/>
      <c r="BL163" s="666"/>
      <c r="BM163" s="666"/>
      <c r="BN163" s="666"/>
      <c r="BO163" s="666"/>
      <c r="BP163" s="666"/>
      <c r="BQ163" s="666"/>
      <c r="BR163" s="666"/>
      <c r="BS163" s="666"/>
      <c r="BT163" s="666"/>
      <c r="BU163" s="666"/>
      <c r="BV163" s="666"/>
      <c r="BW163" s="666"/>
      <c r="BX163" s="666"/>
      <c r="BY163" s="666"/>
      <c r="BZ163" s="666"/>
      <c r="CA163" s="666"/>
      <c r="CB163" s="666"/>
      <c r="CC163" s="666"/>
      <c r="CD163" s="666"/>
      <c r="CE163" s="666"/>
      <c r="CF163" s="666"/>
      <c r="CG163" s="666"/>
      <c r="CH163" s="666"/>
      <c r="CI163" s="666"/>
      <c r="CJ163" s="666"/>
      <c r="CK163" s="666"/>
      <c r="CL163" s="666"/>
      <c r="CM163" s="666"/>
      <c r="CN163" s="666"/>
      <c r="CO163" s="666"/>
      <c r="CP163" s="666"/>
      <c r="CQ163" s="666"/>
      <c r="CR163" s="666"/>
      <c r="CS163" s="666"/>
      <c r="CT163" s="666"/>
      <c r="CU163" s="666"/>
      <c r="CV163" s="666"/>
      <c r="CW163" s="666"/>
      <c r="CX163" s="666"/>
      <c r="CY163" s="666"/>
      <c r="CZ163" s="666"/>
      <c r="DA163" s="666"/>
      <c r="DB163" s="666"/>
      <c r="DC163" s="666"/>
      <c r="DD163" s="666"/>
      <c r="DE163" s="666"/>
      <c r="DF163" s="666"/>
      <c r="DG163" s="666"/>
      <c r="DH163" s="666"/>
      <c r="DI163" s="666"/>
      <c r="DJ163" s="666"/>
      <c r="DK163" s="666"/>
      <c r="DL163" s="666"/>
      <c r="DM163" s="666"/>
      <c r="DN163" s="666"/>
      <c r="DO163" s="666"/>
      <c r="DP163" s="666"/>
      <c r="DQ163" s="666"/>
      <c r="DR163" s="666"/>
      <c r="DS163" s="666"/>
      <c r="DT163" s="666"/>
      <c r="DU163" s="666"/>
      <c r="DV163" s="666"/>
      <c r="DW163" s="666"/>
      <c r="DX163" s="666"/>
      <c r="DY163" s="666"/>
      <c r="DZ163" s="666"/>
      <c r="EA163" s="666"/>
      <c r="EB163" s="666"/>
      <c r="EC163" s="666"/>
      <c r="ED163" s="666"/>
      <c r="EE163" s="666"/>
      <c r="EF163" s="666"/>
      <c r="EG163" s="666"/>
      <c r="EH163" s="666"/>
      <c r="EI163" s="666"/>
      <c r="EJ163" s="666"/>
      <c r="EK163" s="666"/>
      <c r="EL163" s="666"/>
      <c r="EM163" s="666"/>
      <c r="EN163" s="666"/>
      <c r="EO163" s="666"/>
      <c r="EP163" s="666"/>
      <c r="EQ163" s="666"/>
      <c r="ER163" s="666"/>
      <c r="ES163" s="666"/>
      <c r="ET163" s="666"/>
      <c r="EU163" s="666"/>
      <c r="EV163" s="666"/>
      <c r="EW163" s="666"/>
      <c r="EX163" s="666"/>
      <c r="EY163" s="666"/>
      <c r="EZ163" s="666"/>
      <c r="FA163" s="666"/>
      <c r="FB163" s="666"/>
      <c r="FC163" s="666"/>
      <c r="FD163" s="666"/>
      <c r="FE163" s="666"/>
      <c r="FF163" s="666"/>
      <c r="FG163" s="666"/>
      <c r="FH163" s="666"/>
      <c r="FI163" s="666"/>
      <c r="FJ163" s="666"/>
      <c r="FK163" s="666"/>
      <c r="FL163" s="666"/>
      <c r="FM163" s="666"/>
      <c r="FN163" s="666"/>
      <c r="FO163" s="666"/>
      <c r="FP163" s="666"/>
      <c r="FQ163" s="666"/>
      <c r="FR163" s="666"/>
      <c r="FS163" s="666"/>
      <c r="FT163" s="666"/>
      <c r="FU163" s="666"/>
      <c r="FV163" s="666"/>
      <c r="FW163" s="666"/>
      <c r="FX163" s="666"/>
      <c r="FY163" s="666"/>
      <c r="FZ163" s="666"/>
      <c r="GA163" s="666"/>
      <c r="GB163" s="666"/>
      <c r="GC163" s="666"/>
      <c r="GD163" s="666"/>
      <c r="GE163" s="666"/>
      <c r="GF163" s="666"/>
      <c r="GG163" s="666"/>
      <c r="GH163" s="666"/>
      <c r="GI163" s="666"/>
      <c r="GJ163" s="666"/>
      <c r="GK163" s="666"/>
      <c r="GL163" s="666"/>
      <c r="GM163" s="666"/>
      <c r="GN163" s="666"/>
      <c r="GO163" s="666"/>
      <c r="GP163" s="666"/>
      <c r="GQ163" s="666"/>
      <c r="GR163" s="666"/>
      <c r="GS163" s="666"/>
      <c r="GT163" s="666"/>
      <c r="GU163" s="666"/>
      <c r="GV163" s="666"/>
      <c r="GW163" s="666"/>
      <c r="GX163" s="666"/>
      <c r="GY163" s="666"/>
      <c r="GZ163" s="666"/>
      <c r="HA163" s="666"/>
      <c r="HB163" s="666"/>
      <c r="HC163" s="666"/>
      <c r="HD163" s="666"/>
      <c r="HE163" s="666"/>
      <c r="HF163" s="666"/>
      <c r="HG163" s="666"/>
      <c r="HH163" s="666"/>
      <c r="HI163" s="666"/>
      <c r="HJ163" s="666"/>
      <c r="HK163" s="666"/>
      <c r="HL163" s="666"/>
      <c r="HM163" s="666"/>
      <c r="HN163" s="666"/>
      <c r="HO163" s="666"/>
      <c r="HP163" s="666"/>
      <c r="HQ163" s="666"/>
      <c r="HR163" s="666"/>
      <c r="HS163" s="666"/>
      <c r="HT163" s="666"/>
      <c r="HU163" s="666"/>
      <c r="HV163" s="666"/>
      <c r="HW163" s="666"/>
      <c r="HX163" s="666"/>
      <c r="HY163" s="666"/>
      <c r="HZ163" s="666"/>
      <c r="IA163" s="666"/>
      <c r="IB163" s="666"/>
      <c r="IC163" s="666"/>
      <c r="ID163" s="666"/>
      <c r="IE163" s="666"/>
      <c r="IF163" s="666"/>
      <c r="IG163" s="666"/>
      <c r="IH163" s="666"/>
    </row>
    <row r="164" spans="1:242" s="742" customFormat="1" ht="12.75" customHeight="1">
      <c r="A164" s="454">
        <v>741130</v>
      </c>
      <c r="B164" s="766" t="s">
        <v>1915</v>
      </c>
      <c r="C164" s="455" t="s">
        <v>1916</v>
      </c>
      <c r="D164" s="738">
        <v>34</v>
      </c>
      <c r="E164" s="455" t="s">
        <v>40</v>
      </c>
      <c r="F164" s="815" t="s">
        <v>114</v>
      </c>
      <c r="G164" s="816">
        <v>1</v>
      </c>
      <c r="H164" s="816">
        <v>5</v>
      </c>
      <c r="I164" s="817">
        <v>3</v>
      </c>
      <c r="J164" s="732"/>
      <c r="K164" s="1015"/>
      <c r="L164" s="1015"/>
      <c r="M164" s="1156"/>
      <c r="N164" s="1156"/>
      <c r="O164" s="1156"/>
      <c r="P164" s="1156"/>
      <c r="Q164" s="1156"/>
      <c r="R164" s="1157"/>
      <c r="S164" s="1158"/>
      <c r="T164" s="666"/>
      <c r="U164" s="666"/>
      <c r="V164" s="666"/>
      <c r="W164" s="666"/>
      <c r="X164" s="666"/>
      <c r="Y164" s="666"/>
      <c r="Z164" s="666"/>
      <c r="AA164" s="666"/>
      <c r="AB164" s="666"/>
      <c r="AC164" s="666"/>
      <c r="AD164" s="666"/>
      <c r="AE164" s="666"/>
      <c r="AF164" s="666"/>
      <c r="AG164" s="666"/>
      <c r="AH164" s="666"/>
      <c r="AI164" s="666"/>
      <c r="AJ164" s="666"/>
      <c r="AK164" s="666"/>
      <c r="AL164" s="666"/>
      <c r="AM164" s="666"/>
      <c r="AN164" s="666"/>
      <c r="AO164" s="666"/>
      <c r="AP164" s="666"/>
      <c r="AQ164" s="666"/>
      <c r="AR164" s="666"/>
      <c r="AS164" s="666"/>
      <c r="AT164" s="666"/>
      <c r="AU164" s="666"/>
      <c r="AV164" s="666"/>
      <c r="AW164" s="666"/>
      <c r="AX164" s="666"/>
      <c r="AY164" s="666"/>
      <c r="AZ164" s="666"/>
      <c r="BA164" s="666"/>
      <c r="BB164" s="666"/>
      <c r="BC164" s="666"/>
      <c r="BD164" s="666"/>
      <c r="BE164" s="666"/>
      <c r="BF164" s="666"/>
      <c r="BG164" s="666"/>
      <c r="BH164" s="666"/>
      <c r="BI164" s="666"/>
      <c r="BJ164" s="666"/>
      <c r="BK164" s="666"/>
      <c r="BL164" s="666"/>
      <c r="BM164" s="666"/>
      <c r="BN164" s="666"/>
      <c r="BO164" s="666"/>
      <c r="BP164" s="666"/>
      <c r="BQ164" s="666"/>
      <c r="BR164" s="666"/>
      <c r="BS164" s="666"/>
      <c r="BT164" s="666"/>
      <c r="BU164" s="666"/>
      <c r="BV164" s="666"/>
      <c r="BW164" s="666"/>
      <c r="BX164" s="666"/>
      <c r="BY164" s="666"/>
      <c r="BZ164" s="666"/>
      <c r="CA164" s="666"/>
      <c r="CB164" s="666"/>
      <c r="CC164" s="666"/>
      <c r="CD164" s="666"/>
      <c r="CE164" s="666"/>
      <c r="CF164" s="666"/>
      <c r="CG164" s="666"/>
      <c r="CH164" s="666"/>
      <c r="CI164" s="666"/>
      <c r="CJ164" s="666"/>
      <c r="CK164" s="666"/>
      <c r="CL164" s="666"/>
      <c r="CM164" s="666"/>
      <c r="CN164" s="666"/>
      <c r="CO164" s="666"/>
      <c r="CP164" s="666"/>
      <c r="CQ164" s="666"/>
      <c r="CR164" s="666"/>
      <c r="CS164" s="666"/>
      <c r="CT164" s="666"/>
      <c r="CU164" s="666"/>
      <c r="CV164" s="666"/>
      <c r="CW164" s="666"/>
      <c r="CX164" s="666"/>
      <c r="CY164" s="666"/>
      <c r="CZ164" s="666"/>
      <c r="DA164" s="666"/>
      <c r="DB164" s="666"/>
      <c r="DC164" s="666"/>
      <c r="DD164" s="666"/>
      <c r="DE164" s="666"/>
      <c r="DF164" s="666"/>
      <c r="DG164" s="666"/>
      <c r="DH164" s="666"/>
      <c r="DI164" s="666"/>
      <c r="DJ164" s="666"/>
      <c r="DK164" s="666"/>
      <c r="DL164" s="666"/>
      <c r="DM164" s="666"/>
      <c r="DN164" s="666"/>
      <c r="DO164" s="666"/>
      <c r="DP164" s="666"/>
      <c r="DQ164" s="666"/>
      <c r="DR164" s="666"/>
      <c r="DS164" s="666"/>
      <c r="DT164" s="666"/>
      <c r="DU164" s="666"/>
      <c r="DV164" s="666"/>
      <c r="DW164" s="666"/>
      <c r="DX164" s="666"/>
      <c r="DY164" s="666"/>
      <c r="DZ164" s="666"/>
      <c r="EA164" s="666"/>
      <c r="EB164" s="666"/>
      <c r="EC164" s="666"/>
      <c r="ED164" s="666"/>
      <c r="EE164" s="666"/>
      <c r="EF164" s="666"/>
      <c r="EG164" s="666"/>
      <c r="EH164" s="666"/>
      <c r="EI164" s="666"/>
      <c r="EJ164" s="666"/>
      <c r="EK164" s="666"/>
      <c r="EL164" s="666"/>
      <c r="EM164" s="666"/>
      <c r="EN164" s="666"/>
      <c r="EO164" s="666"/>
      <c r="EP164" s="666"/>
      <c r="EQ164" s="666"/>
      <c r="ER164" s="666"/>
      <c r="ES164" s="666"/>
      <c r="ET164" s="666"/>
      <c r="EU164" s="666"/>
      <c r="EV164" s="666"/>
      <c r="EW164" s="666"/>
      <c r="EX164" s="666"/>
      <c r="EY164" s="666"/>
      <c r="EZ164" s="666"/>
      <c r="FA164" s="666"/>
      <c r="FB164" s="666"/>
      <c r="FC164" s="666"/>
      <c r="FD164" s="666"/>
      <c r="FE164" s="666"/>
      <c r="FF164" s="666"/>
      <c r="FG164" s="666"/>
      <c r="FH164" s="666"/>
      <c r="FI164" s="666"/>
      <c r="FJ164" s="666"/>
      <c r="FK164" s="666"/>
      <c r="FL164" s="666"/>
      <c r="FM164" s="666"/>
      <c r="FN164" s="666"/>
      <c r="FO164" s="666"/>
      <c r="FP164" s="666"/>
      <c r="FQ164" s="666"/>
      <c r="FR164" s="666"/>
      <c r="FS164" s="666"/>
      <c r="FT164" s="666"/>
      <c r="FU164" s="666"/>
      <c r="FV164" s="666"/>
      <c r="FW164" s="666"/>
      <c r="FX164" s="666"/>
      <c r="FY164" s="666"/>
      <c r="FZ164" s="666"/>
      <c r="GA164" s="666"/>
      <c r="GB164" s="666"/>
      <c r="GC164" s="666"/>
      <c r="GD164" s="666"/>
      <c r="GE164" s="666"/>
      <c r="GF164" s="666"/>
      <c r="GG164" s="666"/>
      <c r="GH164" s="666"/>
      <c r="GI164" s="666"/>
      <c r="GJ164" s="666"/>
      <c r="GK164" s="666"/>
      <c r="GL164" s="666"/>
      <c r="GM164" s="666"/>
      <c r="GN164" s="666"/>
      <c r="GO164" s="666"/>
      <c r="GP164" s="666"/>
      <c r="GQ164" s="666"/>
      <c r="GR164" s="666"/>
      <c r="GS164" s="666"/>
      <c r="GT164" s="666"/>
      <c r="GU164" s="666"/>
      <c r="GV164" s="666"/>
      <c r="GW164" s="666"/>
      <c r="GX164" s="666"/>
      <c r="GY164" s="666"/>
      <c r="GZ164" s="666"/>
      <c r="HA164" s="666"/>
      <c r="HB164" s="666"/>
      <c r="HC164" s="666"/>
      <c r="HD164" s="666"/>
      <c r="HE164" s="666"/>
      <c r="HF164" s="666"/>
      <c r="HG164" s="666"/>
      <c r="HH164" s="666"/>
      <c r="HI164" s="666"/>
      <c r="HJ164" s="666"/>
      <c r="HK164" s="666"/>
      <c r="HL164" s="666"/>
      <c r="HM164" s="666"/>
      <c r="HN164" s="666"/>
      <c r="HO164" s="666"/>
      <c r="HP164" s="666"/>
      <c r="HQ164" s="666"/>
      <c r="HR164" s="666"/>
      <c r="HS164" s="666"/>
      <c r="HT164" s="666"/>
      <c r="HU164" s="666"/>
      <c r="HV164" s="666"/>
      <c r="HW164" s="666"/>
      <c r="HX164" s="666"/>
      <c r="HY164" s="666"/>
      <c r="HZ164" s="666"/>
      <c r="IA164" s="666"/>
      <c r="IB164" s="666"/>
      <c r="IC164" s="666"/>
      <c r="ID164" s="666"/>
      <c r="IE164" s="666"/>
      <c r="IF164" s="666"/>
      <c r="IG164" s="666"/>
      <c r="IH164" s="666"/>
    </row>
    <row r="165" spans="1:242" s="734" customFormat="1" ht="12.75" customHeight="1">
      <c r="A165" s="727">
        <v>741200</v>
      </c>
      <c r="B165" s="728" t="s">
        <v>1917</v>
      </c>
      <c r="C165" s="728" t="s">
        <v>631</v>
      </c>
      <c r="D165" s="730">
        <v>6</v>
      </c>
      <c r="E165" s="728" t="s">
        <v>40</v>
      </c>
      <c r="F165" s="815" t="s">
        <v>114</v>
      </c>
      <c r="G165" s="816">
        <v>1</v>
      </c>
      <c r="H165" s="816">
        <v>5</v>
      </c>
      <c r="I165" s="817">
        <v>3</v>
      </c>
      <c r="J165" s="732"/>
      <c r="K165" s="1015"/>
      <c r="L165" s="1015"/>
      <c r="M165" s="1156"/>
      <c r="N165" s="1156"/>
      <c r="O165" s="1156"/>
      <c r="P165" s="1156"/>
      <c r="Q165" s="1156"/>
      <c r="R165" s="1157"/>
      <c r="S165" s="1158"/>
      <c r="T165" s="666"/>
      <c r="U165" s="666"/>
      <c r="V165" s="666"/>
      <c r="W165" s="666"/>
      <c r="X165" s="666"/>
      <c r="Y165" s="666"/>
      <c r="Z165" s="666"/>
      <c r="AA165" s="666"/>
      <c r="AB165" s="666"/>
      <c r="AC165" s="666"/>
      <c r="AD165" s="666"/>
      <c r="AE165" s="666"/>
      <c r="AF165" s="666"/>
      <c r="AG165" s="666"/>
      <c r="AH165" s="666"/>
      <c r="AI165" s="666"/>
      <c r="AJ165" s="666"/>
      <c r="AK165" s="666"/>
      <c r="AL165" s="666"/>
      <c r="AM165" s="666"/>
      <c r="AN165" s="666"/>
      <c r="AO165" s="666"/>
      <c r="AP165" s="666"/>
      <c r="AQ165" s="666"/>
      <c r="AR165" s="666"/>
      <c r="AS165" s="666"/>
      <c r="AT165" s="666"/>
      <c r="AU165" s="666"/>
      <c r="AV165" s="666"/>
      <c r="AW165" s="666"/>
      <c r="AX165" s="666"/>
      <c r="AY165" s="666"/>
      <c r="AZ165" s="666"/>
      <c r="BA165" s="666"/>
      <c r="BB165" s="666"/>
      <c r="BC165" s="666"/>
      <c r="BD165" s="666"/>
      <c r="BE165" s="666"/>
      <c r="BF165" s="666"/>
      <c r="BG165" s="666"/>
      <c r="BH165" s="666"/>
      <c r="BI165" s="666"/>
      <c r="BJ165" s="666"/>
      <c r="BK165" s="666"/>
      <c r="BL165" s="666"/>
      <c r="BM165" s="666"/>
      <c r="BN165" s="666"/>
      <c r="BO165" s="666"/>
      <c r="BP165" s="666"/>
      <c r="BQ165" s="666"/>
      <c r="BR165" s="666"/>
      <c r="BS165" s="666"/>
      <c r="BT165" s="666"/>
      <c r="BU165" s="666"/>
      <c r="BV165" s="666"/>
      <c r="BW165" s="666"/>
      <c r="BX165" s="666"/>
      <c r="BY165" s="666"/>
      <c r="BZ165" s="666"/>
      <c r="CA165" s="666"/>
      <c r="CB165" s="666"/>
      <c r="CC165" s="666"/>
      <c r="CD165" s="666"/>
      <c r="CE165" s="666"/>
      <c r="CF165" s="666"/>
      <c r="CG165" s="666"/>
      <c r="CH165" s="666"/>
      <c r="CI165" s="666"/>
      <c r="CJ165" s="666"/>
      <c r="CK165" s="666"/>
      <c r="CL165" s="666"/>
      <c r="CM165" s="666"/>
      <c r="CN165" s="666"/>
      <c r="CO165" s="666"/>
      <c r="CP165" s="666"/>
      <c r="CQ165" s="666"/>
      <c r="CR165" s="666"/>
      <c r="CS165" s="666"/>
      <c r="CT165" s="666"/>
      <c r="CU165" s="666"/>
      <c r="CV165" s="666"/>
      <c r="CW165" s="666"/>
      <c r="CX165" s="666"/>
      <c r="CY165" s="666"/>
      <c r="CZ165" s="666"/>
      <c r="DA165" s="666"/>
      <c r="DB165" s="666"/>
      <c r="DC165" s="666"/>
      <c r="DD165" s="666"/>
      <c r="DE165" s="666"/>
      <c r="DF165" s="666"/>
      <c r="DG165" s="666"/>
      <c r="DH165" s="666"/>
      <c r="DI165" s="666"/>
      <c r="DJ165" s="666"/>
      <c r="DK165" s="666"/>
      <c r="DL165" s="666"/>
      <c r="DM165" s="666"/>
      <c r="DN165" s="666"/>
      <c r="DO165" s="666"/>
      <c r="DP165" s="666"/>
      <c r="DQ165" s="666"/>
      <c r="DR165" s="666"/>
      <c r="DS165" s="666"/>
      <c r="DT165" s="666"/>
      <c r="DU165" s="666"/>
      <c r="DV165" s="666"/>
      <c r="DW165" s="666"/>
      <c r="DX165" s="666"/>
      <c r="DY165" s="666"/>
      <c r="DZ165" s="666"/>
      <c r="EA165" s="666"/>
      <c r="EB165" s="666"/>
      <c r="EC165" s="666"/>
      <c r="ED165" s="666"/>
      <c r="EE165" s="666"/>
      <c r="EF165" s="666"/>
      <c r="EG165" s="666"/>
      <c r="EH165" s="666"/>
      <c r="EI165" s="666"/>
      <c r="EJ165" s="666"/>
      <c r="EK165" s="666"/>
      <c r="EL165" s="666"/>
      <c r="EM165" s="666"/>
      <c r="EN165" s="666"/>
      <c r="EO165" s="666"/>
      <c r="EP165" s="666"/>
      <c r="EQ165" s="666"/>
      <c r="ER165" s="666"/>
      <c r="ES165" s="666"/>
      <c r="ET165" s="666"/>
      <c r="EU165" s="666"/>
      <c r="EV165" s="666"/>
      <c r="EW165" s="666"/>
      <c r="EX165" s="666"/>
      <c r="EY165" s="666"/>
      <c r="EZ165" s="666"/>
      <c r="FA165" s="666"/>
      <c r="FB165" s="666"/>
      <c r="FC165" s="666"/>
      <c r="FD165" s="666"/>
      <c r="FE165" s="666"/>
      <c r="FF165" s="666"/>
      <c r="FG165" s="666"/>
      <c r="FH165" s="666"/>
      <c r="FI165" s="666"/>
      <c r="FJ165" s="666"/>
      <c r="FK165" s="666"/>
      <c r="FL165" s="666"/>
      <c r="FM165" s="666"/>
      <c r="FN165" s="666"/>
      <c r="FO165" s="666"/>
      <c r="FP165" s="666"/>
      <c r="FQ165" s="666"/>
      <c r="FR165" s="666"/>
      <c r="FS165" s="666"/>
      <c r="FT165" s="666"/>
      <c r="FU165" s="666"/>
      <c r="FV165" s="666"/>
      <c r="FW165" s="666"/>
      <c r="FX165" s="666"/>
      <c r="FY165" s="666"/>
      <c r="FZ165" s="666"/>
      <c r="GA165" s="666"/>
      <c r="GB165" s="666"/>
      <c r="GC165" s="666"/>
      <c r="GD165" s="666"/>
      <c r="GE165" s="666"/>
      <c r="GF165" s="666"/>
      <c r="GG165" s="666"/>
      <c r="GH165" s="666"/>
      <c r="GI165" s="666"/>
      <c r="GJ165" s="666"/>
      <c r="GK165" s="666"/>
      <c r="GL165" s="666"/>
      <c r="GM165" s="666"/>
      <c r="GN165" s="666"/>
      <c r="GO165" s="666"/>
      <c r="GP165" s="666"/>
      <c r="GQ165" s="666"/>
      <c r="GR165" s="666"/>
      <c r="GS165" s="666"/>
      <c r="GT165" s="666"/>
      <c r="GU165" s="666"/>
      <c r="GV165" s="666"/>
      <c r="GW165" s="666"/>
      <c r="GX165" s="666"/>
      <c r="GY165" s="666"/>
      <c r="GZ165" s="666"/>
      <c r="HA165" s="666"/>
      <c r="HB165" s="666"/>
      <c r="HC165" s="666"/>
      <c r="HD165" s="666"/>
      <c r="HE165" s="666"/>
      <c r="HF165" s="666"/>
      <c r="HG165" s="666"/>
      <c r="HH165" s="666"/>
      <c r="HI165" s="666"/>
      <c r="HJ165" s="666"/>
      <c r="HK165" s="666"/>
      <c r="HL165" s="666"/>
      <c r="HM165" s="666"/>
      <c r="HN165" s="666"/>
      <c r="HO165" s="666"/>
      <c r="HP165" s="666"/>
      <c r="HQ165" s="666"/>
      <c r="HR165" s="666"/>
      <c r="HS165" s="666"/>
      <c r="HT165" s="666"/>
      <c r="HU165" s="666"/>
      <c r="HV165" s="666"/>
      <c r="HW165" s="666"/>
      <c r="HX165" s="666"/>
      <c r="HY165" s="666"/>
      <c r="HZ165" s="666"/>
      <c r="IA165" s="666"/>
      <c r="IB165" s="666"/>
      <c r="IC165" s="666"/>
      <c r="ID165" s="666"/>
      <c r="IE165" s="666"/>
      <c r="IF165" s="666"/>
      <c r="IG165" s="666"/>
      <c r="IH165" s="666"/>
    </row>
    <row r="166" spans="1:242" s="734" customFormat="1" ht="12.75" customHeight="1">
      <c r="A166" s="727">
        <v>741150</v>
      </c>
      <c r="B166" s="455" t="s">
        <v>1918</v>
      </c>
      <c r="C166" s="728" t="s">
        <v>1919</v>
      </c>
      <c r="D166" s="730">
        <v>2</v>
      </c>
      <c r="E166" s="728" t="s">
        <v>40</v>
      </c>
      <c r="F166" s="815" t="s">
        <v>114</v>
      </c>
      <c r="G166" s="816">
        <v>1</v>
      </c>
      <c r="H166" s="816">
        <v>5</v>
      </c>
      <c r="I166" s="817">
        <v>3</v>
      </c>
      <c r="J166" s="732"/>
      <c r="K166" s="1015"/>
      <c r="L166" s="1015"/>
      <c r="M166" s="1156"/>
      <c r="N166" s="1156"/>
      <c r="O166" s="1156"/>
      <c r="P166" s="1156"/>
      <c r="Q166" s="1156"/>
      <c r="R166" s="1157"/>
      <c r="S166" s="1158"/>
      <c r="T166" s="666"/>
      <c r="U166" s="666"/>
      <c r="V166" s="666"/>
      <c r="W166" s="666"/>
      <c r="X166" s="666"/>
      <c r="Y166" s="666"/>
      <c r="Z166" s="666"/>
      <c r="AA166" s="666"/>
      <c r="AB166" s="666"/>
      <c r="AC166" s="666"/>
      <c r="AD166" s="666"/>
      <c r="AE166" s="666"/>
      <c r="AF166" s="666"/>
      <c r="AG166" s="666"/>
      <c r="AH166" s="666"/>
      <c r="AI166" s="666"/>
      <c r="AJ166" s="666"/>
      <c r="AK166" s="666"/>
      <c r="AL166" s="666"/>
      <c r="AM166" s="666"/>
      <c r="AN166" s="666"/>
      <c r="AO166" s="666"/>
      <c r="AP166" s="666"/>
      <c r="AQ166" s="666"/>
      <c r="AR166" s="666"/>
      <c r="AS166" s="666"/>
      <c r="AT166" s="666"/>
      <c r="AU166" s="666"/>
      <c r="AV166" s="666"/>
      <c r="AW166" s="666"/>
      <c r="AX166" s="666"/>
      <c r="AY166" s="666"/>
      <c r="AZ166" s="666"/>
      <c r="BA166" s="666"/>
      <c r="BB166" s="666"/>
      <c r="BC166" s="666"/>
      <c r="BD166" s="666"/>
      <c r="BE166" s="666"/>
      <c r="BF166" s="666"/>
      <c r="BG166" s="666"/>
      <c r="BH166" s="666"/>
      <c r="BI166" s="666"/>
      <c r="BJ166" s="666"/>
      <c r="BK166" s="666"/>
      <c r="BL166" s="666"/>
      <c r="BM166" s="666"/>
      <c r="BN166" s="666"/>
      <c r="BO166" s="666"/>
      <c r="BP166" s="666"/>
      <c r="BQ166" s="666"/>
      <c r="BR166" s="666"/>
      <c r="BS166" s="666"/>
      <c r="BT166" s="666"/>
      <c r="BU166" s="666"/>
      <c r="BV166" s="666"/>
      <c r="BW166" s="666"/>
      <c r="BX166" s="666"/>
      <c r="BY166" s="666"/>
      <c r="BZ166" s="666"/>
      <c r="CA166" s="666"/>
      <c r="CB166" s="666"/>
      <c r="CC166" s="666"/>
      <c r="CD166" s="666"/>
      <c r="CE166" s="666"/>
      <c r="CF166" s="666"/>
      <c r="CG166" s="666"/>
      <c r="CH166" s="666"/>
      <c r="CI166" s="666"/>
      <c r="CJ166" s="666"/>
      <c r="CK166" s="666"/>
      <c r="CL166" s="666"/>
      <c r="CM166" s="666"/>
      <c r="CN166" s="666"/>
      <c r="CO166" s="666"/>
      <c r="CP166" s="666"/>
      <c r="CQ166" s="666"/>
      <c r="CR166" s="666"/>
      <c r="CS166" s="666"/>
      <c r="CT166" s="666"/>
      <c r="CU166" s="666"/>
      <c r="CV166" s="666"/>
      <c r="CW166" s="666"/>
      <c r="CX166" s="666"/>
      <c r="CY166" s="666"/>
      <c r="CZ166" s="666"/>
      <c r="DA166" s="666"/>
      <c r="DB166" s="666"/>
      <c r="DC166" s="666"/>
      <c r="DD166" s="666"/>
      <c r="DE166" s="666"/>
      <c r="DF166" s="666"/>
      <c r="DG166" s="666"/>
      <c r="DH166" s="666"/>
      <c r="DI166" s="666"/>
      <c r="DJ166" s="666"/>
      <c r="DK166" s="666"/>
      <c r="DL166" s="666"/>
      <c r="DM166" s="666"/>
      <c r="DN166" s="666"/>
      <c r="DO166" s="666"/>
      <c r="DP166" s="666"/>
      <c r="DQ166" s="666"/>
      <c r="DR166" s="666"/>
      <c r="DS166" s="666"/>
      <c r="DT166" s="666"/>
      <c r="DU166" s="666"/>
      <c r="DV166" s="666"/>
      <c r="DW166" s="666"/>
      <c r="DX166" s="666"/>
      <c r="DY166" s="666"/>
      <c r="DZ166" s="666"/>
      <c r="EA166" s="666"/>
      <c r="EB166" s="666"/>
      <c r="EC166" s="666"/>
      <c r="ED166" s="666"/>
      <c r="EE166" s="666"/>
      <c r="EF166" s="666"/>
      <c r="EG166" s="666"/>
      <c r="EH166" s="666"/>
      <c r="EI166" s="666"/>
      <c r="EJ166" s="666"/>
      <c r="EK166" s="666"/>
      <c r="EL166" s="666"/>
      <c r="EM166" s="666"/>
      <c r="EN166" s="666"/>
      <c r="EO166" s="666"/>
      <c r="EP166" s="666"/>
      <c r="EQ166" s="666"/>
      <c r="ER166" s="666"/>
      <c r="ES166" s="666"/>
      <c r="ET166" s="666"/>
      <c r="EU166" s="666"/>
      <c r="EV166" s="666"/>
      <c r="EW166" s="666"/>
      <c r="EX166" s="666"/>
      <c r="EY166" s="666"/>
      <c r="EZ166" s="666"/>
      <c r="FA166" s="666"/>
      <c r="FB166" s="666"/>
      <c r="FC166" s="666"/>
      <c r="FD166" s="666"/>
      <c r="FE166" s="666"/>
      <c r="FF166" s="666"/>
      <c r="FG166" s="666"/>
      <c r="FH166" s="666"/>
      <c r="FI166" s="666"/>
      <c r="FJ166" s="666"/>
      <c r="FK166" s="666"/>
      <c r="FL166" s="666"/>
      <c r="FM166" s="666"/>
      <c r="FN166" s="666"/>
      <c r="FO166" s="666"/>
      <c r="FP166" s="666"/>
      <c r="FQ166" s="666"/>
      <c r="FR166" s="666"/>
      <c r="FS166" s="666"/>
      <c r="FT166" s="666"/>
      <c r="FU166" s="666"/>
      <c r="FV166" s="666"/>
      <c r="FW166" s="666"/>
      <c r="FX166" s="666"/>
      <c r="FY166" s="666"/>
      <c r="FZ166" s="666"/>
      <c r="GA166" s="666"/>
      <c r="GB166" s="666"/>
      <c r="GC166" s="666"/>
      <c r="GD166" s="666"/>
      <c r="GE166" s="666"/>
      <c r="GF166" s="666"/>
      <c r="GG166" s="666"/>
      <c r="GH166" s="666"/>
      <c r="GI166" s="666"/>
      <c r="GJ166" s="666"/>
      <c r="GK166" s="666"/>
      <c r="GL166" s="666"/>
      <c r="GM166" s="666"/>
      <c r="GN166" s="666"/>
      <c r="GO166" s="666"/>
      <c r="GP166" s="666"/>
      <c r="GQ166" s="666"/>
      <c r="GR166" s="666"/>
      <c r="GS166" s="666"/>
      <c r="GT166" s="666"/>
      <c r="GU166" s="666"/>
      <c r="GV166" s="666"/>
      <c r="GW166" s="666"/>
      <c r="GX166" s="666"/>
      <c r="GY166" s="666"/>
      <c r="GZ166" s="666"/>
      <c r="HA166" s="666"/>
      <c r="HB166" s="666"/>
      <c r="HC166" s="666"/>
      <c r="HD166" s="666"/>
      <c r="HE166" s="666"/>
      <c r="HF166" s="666"/>
      <c r="HG166" s="666"/>
      <c r="HH166" s="666"/>
      <c r="HI166" s="666"/>
      <c r="HJ166" s="666"/>
      <c r="HK166" s="666"/>
      <c r="HL166" s="666"/>
      <c r="HM166" s="666"/>
      <c r="HN166" s="666"/>
      <c r="HO166" s="666"/>
      <c r="HP166" s="666"/>
      <c r="HQ166" s="666"/>
      <c r="HR166" s="666"/>
      <c r="HS166" s="666"/>
      <c r="HT166" s="666"/>
      <c r="HU166" s="666"/>
      <c r="HV166" s="666"/>
      <c r="HW166" s="666"/>
      <c r="HX166" s="666"/>
      <c r="HY166" s="666"/>
      <c r="HZ166" s="666"/>
      <c r="IA166" s="666"/>
      <c r="IB166" s="666"/>
      <c r="IC166" s="666"/>
      <c r="ID166" s="666"/>
      <c r="IE166" s="666"/>
      <c r="IF166" s="666"/>
      <c r="IG166" s="666"/>
      <c r="IH166" s="666"/>
    </row>
    <row r="167" spans="1:242" s="825" customFormat="1" ht="12.75" customHeight="1">
      <c r="A167" s="819">
        <v>90</v>
      </c>
      <c r="B167" s="820" t="s">
        <v>176</v>
      </c>
      <c r="C167" s="820"/>
      <c r="D167" s="821"/>
      <c r="E167" s="820"/>
      <c r="F167" s="822"/>
      <c r="G167" s="823"/>
      <c r="H167" s="823"/>
      <c r="I167" s="824"/>
      <c r="J167" s="823"/>
      <c r="K167" s="823"/>
      <c r="L167" s="823"/>
      <c r="M167" s="1186"/>
      <c r="N167" s="1186"/>
      <c r="O167" s="1186"/>
      <c r="P167" s="1186"/>
      <c r="Q167" s="1186"/>
      <c r="R167" s="1187"/>
      <c r="S167" s="1188"/>
      <c r="T167" s="666"/>
      <c r="U167" s="666"/>
      <c r="V167" s="666"/>
      <c r="W167" s="666"/>
      <c r="X167" s="666"/>
      <c r="Y167" s="666"/>
      <c r="Z167" s="666"/>
      <c r="AA167" s="666"/>
      <c r="AB167" s="666"/>
      <c r="AC167" s="666"/>
      <c r="AD167" s="666"/>
      <c r="AE167" s="666"/>
      <c r="AF167" s="666"/>
      <c r="AG167" s="666"/>
      <c r="AH167" s="666"/>
      <c r="AI167" s="666"/>
      <c r="AJ167" s="666"/>
      <c r="AK167" s="666"/>
      <c r="AL167" s="666"/>
      <c r="AM167" s="666"/>
      <c r="AN167" s="666"/>
      <c r="AO167" s="666"/>
      <c r="AP167" s="666"/>
      <c r="AQ167" s="666"/>
      <c r="AR167" s="666"/>
      <c r="AS167" s="666"/>
      <c r="AT167" s="666"/>
      <c r="AU167" s="666"/>
      <c r="AV167" s="666"/>
      <c r="AW167" s="666"/>
      <c r="AX167" s="666"/>
      <c r="AY167" s="666"/>
      <c r="AZ167" s="666"/>
      <c r="BA167" s="666"/>
      <c r="BB167" s="666"/>
      <c r="BC167" s="666"/>
      <c r="BD167" s="666"/>
      <c r="BE167" s="666"/>
      <c r="BF167" s="666"/>
      <c r="BG167" s="666"/>
      <c r="BH167" s="666"/>
      <c r="BI167" s="666"/>
      <c r="BJ167" s="666"/>
      <c r="BK167" s="666"/>
      <c r="BL167" s="666"/>
      <c r="BM167" s="666"/>
      <c r="BN167" s="666"/>
      <c r="BO167" s="666"/>
      <c r="BP167" s="666"/>
      <c r="BQ167" s="666"/>
      <c r="BR167" s="666"/>
      <c r="BS167" s="666"/>
      <c r="BT167" s="666"/>
      <c r="BU167" s="666"/>
      <c r="BV167" s="666"/>
      <c r="BW167" s="666"/>
      <c r="BX167" s="666"/>
      <c r="BY167" s="666"/>
      <c r="BZ167" s="666"/>
      <c r="CA167" s="666"/>
      <c r="CB167" s="666"/>
      <c r="CC167" s="666"/>
      <c r="CD167" s="666"/>
      <c r="CE167" s="666"/>
      <c r="CF167" s="666"/>
      <c r="CG167" s="666"/>
      <c r="CH167" s="666"/>
      <c r="CI167" s="666"/>
      <c r="CJ167" s="666"/>
      <c r="CK167" s="666"/>
      <c r="CL167" s="666"/>
      <c r="CM167" s="666"/>
      <c r="CN167" s="666"/>
      <c r="CO167" s="666"/>
      <c r="CP167" s="666"/>
      <c r="CQ167" s="666"/>
      <c r="CR167" s="666"/>
      <c r="CS167" s="666"/>
      <c r="CT167" s="666"/>
      <c r="CU167" s="666"/>
      <c r="CV167" s="666"/>
      <c r="CW167" s="666"/>
      <c r="CX167" s="666"/>
      <c r="CY167" s="666"/>
      <c r="CZ167" s="666"/>
      <c r="DA167" s="666"/>
      <c r="DB167" s="666"/>
      <c r="DC167" s="666"/>
      <c r="DD167" s="666"/>
      <c r="DE167" s="666"/>
      <c r="DF167" s="666"/>
      <c r="DG167" s="666"/>
      <c r="DH167" s="666"/>
      <c r="DI167" s="666"/>
      <c r="DJ167" s="666"/>
      <c r="DK167" s="666"/>
      <c r="DL167" s="666"/>
      <c r="DM167" s="666"/>
      <c r="DN167" s="666"/>
      <c r="DO167" s="666"/>
      <c r="DP167" s="666"/>
      <c r="DQ167" s="666"/>
      <c r="DR167" s="666"/>
      <c r="DS167" s="666"/>
      <c r="DT167" s="666"/>
      <c r="DU167" s="666"/>
      <c r="DV167" s="666"/>
      <c r="DW167" s="666"/>
      <c r="DX167" s="666"/>
      <c r="DY167" s="666"/>
      <c r="DZ167" s="666"/>
      <c r="EA167" s="666"/>
      <c r="EB167" s="666"/>
      <c r="EC167" s="666"/>
      <c r="ED167" s="666"/>
      <c r="EE167" s="666"/>
      <c r="EF167" s="666"/>
      <c r="EG167" s="666"/>
      <c r="EH167" s="666"/>
      <c r="EI167" s="666"/>
      <c r="EJ167" s="666"/>
      <c r="EK167" s="666"/>
      <c r="EL167" s="666"/>
      <c r="EM167" s="666"/>
      <c r="EN167" s="666"/>
      <c r="EO167" s="666"/>
      <c r="EP167" s="666"/>
      <c r="EQ167" s="666"/>
      <c r="ER167" s="666"/>
      <c r="ES167" s="666"/>
      <c r="ET167" s="666"/>
      <c r="EU167" s="666"/>
      <c r="EV167" s="666"/>
      <c r="EW167" s="666"/>
      <c r="EX167" s="666"/>
      <c r="EY167" s="666"/>
      <c r="EZ167" s="666"/>
      <c r="FA167" s="666"/>
      <c r="FB167" s="666"/>
      <c r="FC167" s="666"/>
      <c r="FD167" s="666"/>
      <c r="FE167" s="666"/>
      <c r="FF167" s="666"/>
      <c r="FG167" s="666"/>
      <c r="FH167" s="666"/>
      <c r="FI167" s="666"/>
      <c r="FJ167" s="666"/>
      <c r="FK167" s="666"/>
      <c r="FL167" s="666"/>
      <c r="FM167" s="666"/>
      <c r="FN167" s="666"/>
      <c r="FO167" s="666"/>
      <c r="FP167" s="666"/>
      <c r="FQ167" s="666"/>
      <c r="FR167" s="666"/>
      <c r="FS167" s="666"/>
      <c r="FT167" s="666"/>
      <c r="FU167" s="666"/>
      <c r="FV167" s="666"/>
      <c r="FW167" s="666"/>
      <c r="FX167" s="666"/>
      <c r="FY167" s="666"/>
      <c r="FZ167" s="666"/>
      <c r="GA167" s="666"/>
      <c r="GB167" s="666"/>
      <c r="GC167" s="666"/>
      <c r="GD167" s="666"/>
      <c r="GE167" s="666"/>
      <c r="GF167" s="666"/>
      <c r="GG167" s="666"/>
      <c r="GH167" s="666"/>
      <c r="GI167" s="666"/>
      <c r="GJ167" s="666"/>
      <c r="GK167" s="666"/>
      <c r="GL167" s="666"/>
      <c r="GM167" s="666"/>
      <c r="GN167" s="666"/>
      <c r="GO167" s="666"/>
      <c r="GP167" s="666"/>
      <c r="GQ167" s="666"/>
      <c r="GR167" s="666"/>
      <c r="GS167" s="666"/>
      <c r="GT167" s="666"/>
      <c r="GU167" s="666"/>
      <c r="GV167" s="666"/>
      <c r="GW167" s="666"/>
      <c r="GX167" s="666"/>
      <c r="GY167" s="666"/>
      <c r="GZ167" s="666"/>
      <c r="HA167" s="666"/>
      <c r="HB167" s="666"/>
      <c r="HC167" s="666"/>
      <c r="HD167" s="666"/>
      <c r="HE167" s="666"/>
      <c r="HF167" s="666"/>
      <c r="HG167" s="666"/>
      <c r="HH167" s="666"/>
      <c r="HI167" s="666"/>
      <c r="HJ167" s="666"/>
      <c r="HK167" s="666"/>
      <c r="HL167" s="666"/>
      <c r="HM167" s="666"/>
      <c r="HN167" s="666"/>
      <c r="HO167" s="666"/>
      <c r="HP167" s="666"/>
      <c r="HQ167" s="666"/>
      <c r="HR167" s="666"/>
      <c r="HS167" s="666"/>
      <c r="HT167" s="666"/>
      <c r="HU167" s="666"/>
      <c r="HV167" s="666"/>
      <c r="HW167" s="666"/>
      <c r="HX167" s="666"/>
      <c r="HY167" s="666"/>
      <c r="HZ167" s="666"/>
      <c r="IA167" s="666"/>
      <c r="IB167" s="666"/>
      <c r="IC167" s="666"/>
      <c r="ID167" s="666"/>
      <c r="IE167" s="666"/>
      <c r="IF167" s="666"/>
      <c r="IG167" s="666"/>
      <c r="IH167" s="666"/>
    </row>
    <row r="168" spans="1:242" s="771" customFormat="1" ht="12.75" customHeight="1">
      <c r="A168" s="717">
        <v>903010</v>
      </c>
      <c r="B168" s="1077" t="s">
        <v>177</v>
      </c>
      <c r="C168" s="718" t="s">
        <v>1920</v>
      </c>
      <c r="D168" s="719">
        <v>3</v>
      </c>
      <c r="E168" s="718" t="s">
        <v>38</v>
      </c>
      <c r="F168" s="812" t="s">
        <v>135</v>
      </c>
      <c r="G168" s="813">
        <v>2</v>
      </c>
      <c r="H168" s="813">
        <v>4</v>
      </c>
      <c r="I168" s="814">
        <v>3</v>
      </c>
      <c r="J168" s="732"/>
      <c r="K168" s="1015"/>
      <c r="L168" s="1015"/>
      <c r="M168" s="1156"/>
      <c r="N168" s="1156"/>
      <c r="O168" s="1156"/>
      <c r="P168" s="1156"/>
      <c r="Q168" s="1156"/>
      <c r="R168" s="1157"/>
      <c r="S168" s="1158"/>
      <c r="T168" s="666"/>
      <c r="U168" s="666"/>
      <c r="V168" s="666"/>
      <c r="W168" s="666"/>
      <c r="X168" s="666"/>
      <c r="Y168" s="666"/>
      <c r="Z168" s="666"/>
      <c r="AA168" s="666"/>
      <c r="AB168" s="666"/>
      <c r="AC168" s="666"/>
      <c r="AD168" s="666"/>
      <c r="AE168" s="666"/>
      <c r="AF168" s="666"/>
      <c r="AG168" s="666"/>
      <c r="AH168" s="666"/>
      <c r="AI168" s="666"/>
      <c r="AJ168" s="666"/>
      <c r="AK168" s="666"/>
      <c r="AL168" s="666"/>
      <c r="AM168" s="666"/>
      <c r="AN168" s="666"/>
      <c r="AO168" s="666"/>
      <c r="AP168" s="666"/>
      <c r="AQ168" s="666"/>
      <c r="AR168" s="666"/>
      <c r="AS168" s="666"/>
      <c r="AT168" s="666"/>
      <c r="AU168" s="666"/>
      <c r="AV168" s="666"/>
      <c r="AW168" s="666"/>
      <c r="AX168" s="666"/>
      <c r="AY168" s="666"/>
      <c r="AZ168" s="666"/>
      <c r="BA168" s="666"/>
      <c r="BB168" s="666"/>
      <c r="BC168" s="666"/>
      <c r="BD168" s="666"/>
      <c r="BE168" s="666"/>
      <c r="BF168" s="666"/>
      <c r="BG168" s="666"/>
      <c r="BH168" s="666"/>
      <c r="BI168" s="666"/>
      <c r="BJ168" s="666"/>
      <c r="BK168" s="666"/>
      <c r="BL168" s="666"/>
      <c r="BM168" s="666"/>
      <c r="BN168" s="666"/>
      <c r="BO168" s="666"/>
      <c r="BP168" s="666"/>
      <c r="BQ168" s="666"/>
      <c r="BR168" s="666"/>
      <c r="BS168" s="666"/>
      <c r="BT168" s="666"/>
      <c r="BU168" s="666"/>
      <c r="BV168" s="666"/>
      <c r="BW168" s="666"/>
      <c r="BX168" s="666"/>
      <c r="BY168" s="666"/>
      <c r="BZ168" s="666"/>
      <c r="CA168" s="666"/>
      <c r="CB168" s="666"/>
      <c r="CC168" s="666"/>
      <c r="CD168" s="666"/>
      <c r="CE168" s="666"/>
      <c r="CF168" s="666"/>
      <c r="CG168" s="666"/>
      <c r="CH168" s="666"/>
      <c r="CI168" s="666"/>
      <c r="CJ168" s="666"/>
      <c r="CK168" s="666"/>
      <c r="CL168" s="666"/>
      <c r="CM168" s="666"/>
      <c r="CN168" s="666"/>
      <c r="CO168" s="666"/>
      <c r="CP168" s="666"/>
      <c r="CQ168" s="666"/>
      <c r="CR168" s="666"/>
      <c r="CS168" s="666"/>
      <c r="CT168" s="666"/>
      <c r="CU168" s="666"/>
      <c r="CV168" s="666"/>
      <c r="CW168" s="666"/>
      <c r="CX168" s="666"/>
      <c r="CY168" s="666"/>
      <c r="CZ168" s="666"/>
      <c r="DA168" s="666"/>
      <c r="DB168" s="666"/>
      <c r="DC168" s="666"/>
      <c r="DD168" s="666"/>
      <c r="DE168" s="666"/>
      <c r="DF168" s="666"/>
      <c r="DG168" s="666"/>
      <c r="DH168" s="666"/>
      <c r="DI168" s="666"/>
      <c r="DJ168" s="666"/>
      <c r="DK168" s="666"/>
      <c r="DL168" s="666"/>
      <c r="DM168" s="666"/>
      <c r="DN168" s="666"/>
      <c r="DO168" s="666"/>
      <c r="DP168" s="666"/>
      <c r="DQ168" s="666"/>
      <c r="DR168" s="666"/>
      <c r="DS168" s="666"/>
      <c r="DT168" s="666"/>
      <c r="DU168" s="666"/>
      <c r="DV168" s="666"/>
      <c r="DW168" s="666"/>
      <c r="DX168" s="666"/>
      <c r="DY168" s="666"/>
      <c r="DZ168" s="666"/>
      <c r="EA168" s="666"/>
      <c r="EB168" s="666"/>
      <c r="EC168" s="666"/>
      <c r="ED168" s="666"/>
      <c r="EE168" s="666"/>
      <c r="EF168" s="666"/>
      <c r="EG168" s="666"/>
      <c r="EH168" s="666"/>
      <c r="EI168" s="666"/>
      <c r="EJ168" s="666"/>
      <c r="EK168" s="666"/>
      <c r="EL168" s="666"/>
      <c r="EM168" s="666"/>
      <c r="EN168" s="666"/>
      <c r="EO168" s="666"/>
      <c r="EP168" s="666"/>
      <c r="EQ168" s="666"/>
      <c r="ER168" s="666"/>
      <c r="ES168" s="666"/>
      <c r="ET168" s="666"/>
      <c r="EU168" s="666"/>
      <c r="EV168" s="666"/>
      <c r="EW168" s="666"/>
      <c r="EX168" s="666"/>
      <c r="EY168" s="666"/>
      <c r="EZ168" s="666"/>
      <c r="FA168" s="666"/>
      <c r="FB168" s="666"/>
      <c r="FC168" s="666"/>
      <c r="FD168" s="666"/>
      <c r="FE168" s="666"/>
      <c r="FF168" s="666"/>
      <c r="FG168" s="666"/>
      <c r="FH168" s="666"/>
      <c r="FI168" s="666"/>
      <c r="FJ168" s="666"/>
      <c r="FK168" s="666"/>
      <c r="FL168" s="666"/>
      <c r="FM168" s="666"/>
      <c r="FN168" s="666"/>
      <c r="FO168" s="666"/>
      <c r="FP168" s="666"/>
      <c r="FQ168" s="666"/>
      <c r="FR168" s="666"/>
      <c r="FS168" s="666"/>
      <c r="FT168" s="666"/>
      <c r="FU168" s="666"/>
      <c r="FV168" s="666"/>
      <c r="FW168" s="666"/>
      <c r="FX168" s="666"/>
      <c r="FY168" s="666"/>
      <c r="FZ168" s="666"/>
      <c r="GA168" s="666"/>
      <c r="GB168" s="666"/>
      <c r="GC168" s="666"/>
      <c r="GD168" s="666"/>
      <c r="GE168" s="666"/>
      <c r="GF168" s="666"/>
      <c r="GG168" s="666"/>
      <c r="GH168" s="666"/>
      <c r="GI168" s="666"/>
      <c r="GJ168" s="666"/>
      <c r="GK168" s="666"/>
      <c r="GL168" s="666"/>
      <c r="GM168" s="666"/>
      <c r="GN168" s="666"/>
      <c r="GO168" s="666"/>
      <c r="GP168" s="666"/>
      <c r="GQ168" s="666"/>
      <c r="GR168" s="666"/>
      <c r="GS168" s="666"/>
      <c r="GT168" s="666"/>
      <c r="GU168" s="666"/>
      <c r="GV168" s="666"/>
      <c r="GW168" s="666"/>
      <c r="GX168" s="666"/>
      <c r="GY168" s="666"/>
      <c r="GZ168" s="666"/>
      <c r="HA168" s="666"/>
      <c r="HB168" s="666"/>
      <c r="HC168" s="666"/>
      <c r="HD168" s="666"/>
      <c r="HE168" s="666"/>
      <c r="HF168" s="666"/>
      <c r="HG168" s="666"/>
      <c r="HH168" s="666"/>
      <c r="HI168" s="666"/>
      <c r="HJ168" s="666"/>
      <c r="HK168" s="666"/>
      <c r="HL168" s="666"/>
      <c r="HM168" s="666"/>
      <c r="HN168" s="666"/>
      <c r="HO168" s="666"/>
      <c r="HP168" s="666"/>
      <c r="HQ168" s="666"/>
      <c r="HR168" s="666"/>
      <c r="HS168" s="666"/>
      <c r="HT168" s="666"/>
      <c r="HU168" s="666"/>
      <c r="HV168" s="666"/>
      <c r="HW168" s="666"/>
      <c r="HX168" s="666"/>
      <c r="HY168" s="666"/>
      <c r="HZ168" s="666"/>
      <c r="IA168" s="666"/>
      <c r="IB168" s="666"/>
      <c r="IC168" s="666"/>
      <c r="ID168" s="666"/>
      <c r="IE168" s="666"/>
      <c r="IF168" s="666"/>
      <c r="IG168" s="666"/>
      <c r="IH168" s="666"/>
    </row>
    <row r="169" spans="1:242" s="706" customFormat="1" ht="12.75" customHeight="1">
      <c r="A169" s="1078"/>
      <c r="B169" s="1079"/>
      <c r="C169" s="1080"/>
      <c r="D169" s="1081"/>
      <c r="E169" s="1080"/>
      <c r="F169" s="1082"/>
      <c r="G169" s="1083"/>
      <c r="H169" s="1083"/>
      <c r="I169" s="1084"/>
      <c r="J169" s="1085"/>
      <c r="K169" s="1086"/>
      <c r="L169" s="1086"/>
      <c r="M169" s="1087">
        <f>SUM(M14:M168)</f>
        <v>0</v>
      </c>
      <c r="N169" s="1087">
        <f t="shared" ref="N169:R169" si="0">SUM(N14:N168)</f>
        <v>0</v>
      </c>
      <c r="O169" s="1087">
        <f t="shared" si="0"/>
        <v>0</v>
      </c>
      <c r="P169" s="1087">
        <f t="shared" si="0"/>
        <v>0</v>
      </c>
      <c r="Q169" s="1087">
        <f t="shared" si="0"/>
        <v>0</v>
      </c>
      <c r="R169" s="1087">
        <f t="shared" si="0"/>
        <v>0</v>
      </c>
      <c r="S169" s="1087">
        <f>SUM(M169:R169)</f>
        <v>0</v>
      </c>
      <c r="T169" s="666"/>
      <c r="U169" s="666"/>
      <c r="V169" s="666"/>
      <c r="W169" s="666"/>
      <c r="X169" s="666"/>
      <c r="Y169" s="666"/>
      <c r="Z169" s="666"/>
      <c r="AA169" s="666"/>
      <c r="AB169" s="666"/>
      <c r="AC169" s="666"/>
      <c r="AD169" s="666"/>
      <c r="AE169" s="666"/>
      <c r="AF169" s="666"/>
      <c r="AG169" s="666"/>
      <c r="AH169" s="666"/>
      <c r="AI169" s="666"/>
      <c r="AJ169" s="666"/>
      <c r="AK169" s="666"/>
      <c r="AL169" s="666"/>
      <c r="AM169" s="666"/>
      <c r="AN169" s="666"/>
      <c r="AO169" s="666"/>
      <c r="AP169" s="666"/>
      <c r="AQ169" s="666"/>
      <c r="AR169" s="666"/>
      <c r="AS169" s="666"/>
      <c r="AT169" s="666"/>
      <c r="AU169" s="666"/>
      <c r="AV169" s="666"/>
      <c r="AW169" s="666"/>
      <c r="AX169" s="666"/>
      <c r="AY169" s="666"/>
      <c r="AZ169" s="666"/>
      <c r="BA169" s="666"/>
      <c r="BB169" s="666"/>
      <c r="BC169" s="666"/>
      <c r="BD169" s="666"/>
      <c r="BE169" s="666"/>
      <c r="BF169" s="666"/>
      <c r="BG169" s="666"/>
      <c r="BH169" s="666"/>
      <c r="BI169" s="666"/>
      <c r="BJ169" s="666"/>
      <c r="BK169" s="666"/>
      <c r="BL169" s="666"/>
      <c r="BM169" s="666"/>
      <c r="BN169" s="666"/>
      <c r="BO169" s="666"/>
      <c r="BP169" s="666"/>
      <c r="BQ169" s="666"/>
      <c r="BR169" s="666"/>
      <c r="BS169" s="666"/>
      <c r="BT169" s="666"/>
      <c r="BU169" s="666"/>
      <c r="BV169" s="666"/>
      <c r="BW169" s="666"/>
      <c r="BX169" s="666"/>
      <c r="BY169" s="666"/>
      <c r="BZ169" s="666"/>
      <c r="CA169" s="666"/>
      <c r="CB169" s="666"/>
      <c r="CC169" s="666"/>
      <c r="CD169" s="666"/>
      <c r="CE169" s="666"/>
      <c r="CF169" s="666"/>
      <c r="CG169" s="666"/>
      <c r="CH169" s="666"/>
      <c r="CI169" s="666"/>
      <c r="CJ169" s="666"/>
      <c r="CK169" s="666"/>
      <c r="CL169" s="666"/>
      <c r="CM169" s="666"/>
      <c r="CN169" s="666"/>
      <c r="CO169" s="666"/>
      <c r="CP169" s="666"/>
      <c r="CQ169" s="666"/>
      <c r="CR169" s="666"/>
      <c r="CS169" s="666"/>
      <c r="CT169" s="666"/>
      <c r="CU169" s="666"/>
      <c r="CV169" s="666"/>
      <c r="CW169" s="666"/>
      <c r="CX169" s="666"/>
      <c r="CY169" s="666"/>
      <c r="CZ169" s="666"/>
      <c r="DA169" s="666"/>
      <c r="DB169" s="666"/>
      <c r="DC169" s="666"/>
      <c r="DD169" s="666"/>
      <c r="DE169" s="666"/>
      <c r="DF169" s="666"/>
      <c r="DG169" s="666"/>
      <c r="DH169" s="666"/>
      <c r="DI169" s="666"/>
      <c r="DJ169" s="666"/>
      <c r="DK169" s="666"/>
      <c r="DL169" s="666"/>
      <c r="DM169" s="666"/>
      <c r="DN169" s="666"/>
      <c r="DO169" s="666"/>
      <c r="DP169" s="666"/>
      <c r="DQ169" s="666"/>
      <c r="DR169" s="666"/>
      <c r="DS169" s="666"/>
      <c r="DT169" s="666"/>
      <c r="DU169" s="666"/>
      <c r="DV169" s="666"/>
      <c r="DW169" s="666"/>
      <c r="DX169" s="666"/>
      <c r="DY169" s="666"/>
      <c r="DZ169" s="666"/>
      <c r="EA169" s="666"/>
      <c r="EB169" s="666"/>
      <c r="EC169" s="666"/>
      <c r="ED169" s="666"/>
      <c r="EE169" s="666"/>
      <c r="EF169" s="666"/>
      <c r="EG169" s="666"/>
      <c r="EH169" s="666"/>
      <c r="EI169" s="666"/>
      <c r="EJ169" s="666"/>
      <c r="EK169" s="666"/>
      <c r="EL169" s="666"/>
      <c r="EM169" s="666"/>
      <c r="EN169" s="666"/>
      <c r="EO169" s="666"/>
      <c r="EP169" s="666"/>
      <c r="EQ169" s="666"/>
      <c r="ER169" s="666"/>
      <c r="ES169" s="666"/>
      <c r="ET169" s="666"/>
      <c r="EU169" s="666"/>
      <c r="EV169" s="666"/>
      <c r="EW169" s="666"/>
      <c r="EX169" s="666"/>
      <c r="EY169" s="666"/>
      <c r="EZ169" s="666"/>
      <c r="FA169" s="666"/>
      <c r="FB169" s="666"/>
      <c r="FC169" s="666"/>
      <c r="FD169" s="666"/>
      <c r="FE169" s="666"/>
      <c r="FF169" s="666"/>
      <c r="FG169" s="666"/>
      <c r="FH169" s="666"/>
      <c r="FI169" s="666"/>
      <c r="FJ169" s="666"/>
      <c r="FK169" s="666"/>
      <c r="FL169" s="666"/>
      <c r="FM169" s="666"/>
      <c r="FN169" s="666"/>
      <c r="FO169" s="666"/>
      <c r="FP169" s="666"/>
      <c r="FQ169" s="666"/>
      <c r="FR169" s="666"/>
      <c r="FS169" s="666"/>
      <c r="FT169" s="666"/>
      <c r="FU169" s="666"/>
      <c r="FV169" s="666"/>
      <c r="FW169" s="666"/>
      <c r="FX169" s="666"/>
      <c r="FY169" s="666"/>
      <c r="FZ169" s="666"/>
      <c r="GA169" s="666"/>
      <c r="GB169" s="666"/>
      <c r="GC169" s="666"/>
      <c r="GD169" s="666"/>
      <c r="GE169" s="666"/>
      <c r="GF169" s="666"/>
      <c r="GG169" s="666"/>
      <c r="GH169" s="666"/>
      <c r="GI169" s="666"/>
      <c r="GJ169" s="666"/>
      <c r="GK169" s="666"/>
      <c r="GL169" s="666"/>
      <c r="GM169" s="666"/>
      <c r="GN169" s="666"/>
      <c r="GO169" s="666"/>
      <c r="GP169" s="666"/>
      <c r="GQ169" s="666"/>
      <c r="GR169" s="666"/>
      <c r="GS169" s="666"/>
      <c r="GT169" s="666"/>
      <c r="GU169" s="666"/>
      <c r="GV169" s="666"/>
      <c r="GW169" s="666"/>
      <c r="GX169" s="666"/>
      <c r="GY169" s="666"/>
      <c r="GZ169" s="666"/>
      <c r="HA169" s="666"/>
      <c r="HB169" s="666"/>
      <c r="HC169" s="666"/>
      <c r="HD169" s="666"/>
      <c r="HE169" s="666"/>
      <c r="HF169" s="666"/>
      <c r="HG169" s="666"/>
      <c r="HH169" s="666"/>
      <c r="HI169" s="666"/>
      <c r="HJ169" s="666"/>
      <c r="HK169" s="666"/>
      <c r="HL169" s="666"/>
      <c r="HM169" s="666"/>
      <c r="HN169" s="666"/>
      <c r="HO169" s="666"/>
      <c r="HP169" s="666"/>
      <c r="HQ169" s="666"/>
      <c r="HR169" s="666"/>
      <c r="HS169" s="666"/>
      <c r="HT169" s="666"/>
      <c r="HU169" s="666"/>
      <c r="HV169" s="666"/>
      <c r="HW169" s="666"/>
      <c r="HX169" s="666"/>
      <c r="HY169" s="666"/>
      <c r="HZ169" s="666"/>
      <c r="IA169" s="666"/>
      <c r="IB169" s="666"/>
      <c r="IC169" s="666"/>
      <c r="ID169" s="666"/>
      <c r="IE169" s="666"/>
      <c r="IF169" s="666"/>
      <c r="IG169" s="666"/>
      <c r="IH169" s="666"/>
    </row>
    <row r="170" spans="1:242">
      <c r="IC170" s="666"/>
      <c r="ID170" s="666"/>
      <c r="IE170" s="666"/>
      <c r="IF170" s="666"/>
      <c r="IG170" s="666"/>
      <c r="IH170" s="666"/>
    </row>
    <row r="171" spans="1:242">
      <c r="IC171" s="666"/>
      <c r="ID171" s="666"/>
      <c r="IE171" s="666"/>
      <c r="IF171" s="666"/>
      <c r="IG171" s="666"/>
      <c r="IH171" s="666"/>
    </row>
    <row r="172" spans="1:242">
      <c r="IC172" s="666"/>
      <c r="ID172" s="666"/>
      <c r="IE172" s="666"/>
      <c r="IF172" s="666"/>
      <c r="IG172" s="666"/>
      <c r="IH172" s="666"/>
    </row>
    <row r="173" spans="1:242">
      <c r="IC173" s="666"/>
      <c r="ID173" s="666"/>
      <c r="IE173" s="666"/>
      <c r="IF173" s="666"/>
      <c r="IG173" s="666"/>
      <c r="IH173" s="666"/>
    </row>
    <row r="174" spans="1:242">
      <c r="IC174" s="666"/>
      <c r="ID174" s="666"/>
      <c r="IE174" s="666"/>
      <c r="IF174" s="666"/>
      <c r="IG174" s="666"/>
      <c r="IH174" s="666"/>
    </row>
    <row r="175" spans="1:242">
      <c r="IC175" s="666"/>
      <c r="ID175" s="666"/>
      <c r="IE175" s="666"/>
      <c r="IF175" s="666"/>
      <c r="IG175" s="666"/>
      <c r="IH175" s="666"/>
    </row>
    <row r="176" spans="1:242">
      <c r="IC176" s="666"/>
      <c r="ID176" s="666"/>
      <c r="IE176" s="666"/>
      <c r="IF176" s="666"/>
      <c r="IG176" s="666"/>
      <c r="IH176" s="666"/>
    </row>
    <row r="177" spans="237:242">
      <c r="IC177" s="666"/>
      <c r="ID177" s="666"/>
      <c r="IE177" s="666"/>
      <c r="IF177" s="666"/>
      <c r="IG177" s="666"/>
      <c r="IH177" s="666"/>
    </row>
    <row r="178" spans="237:242">
      <c r="IC178" s="666"/>
      <c r="ID178" s="666"/>
      <c r="IE178" s="666"/>
      <c r="IF178" s="666"/>
      <c r="IG178" s="666"/>
      <c r="IH178" s="666"/>
    </row>
    <row r="179" spans="237:242">
      <c r="IC179" s="666"/>
      <c r="ID179" s="666"/>
      <c r="IE179" s="666"/>
      <c r="IF179" s="666"/>
      <c r="IG179" s="666"/>
      <c r="IH179" s="666"/>
    </row>
    <row r="180" spans="237:242">
      <c r="IC180" s="666"/>
      <c r="ID180" s="666"/>
      <c r="IE180" s="666"/>
      <c r="IF180" s="666"/>
      <c r="IG180" s="666"/>
      <c r="IH180" s="666"/>
    </row>
    <row r="181" spans="237:242">
      <c r="IC181" s="666"/>
      <c r="ID181" s="666"/>
      <c r="IE181" s="666"/>
      <c r="IF181" s="666"/>
      <c r="IG181" s="666"/>
      <c r="IH181" s="666"/>
    </row>
    <row r="182" spans="237:242">
      <c r="IC182" s="666"/>
      <c r="ID182" s="666"/>
      <c r="IE182" s="666"/>
      <c r="IF182" s="666"/>
      <c r="IG182" s="666"/>
      <c r="IH182" s="666"/>
    </row>
    <row r="183" spans="237:242">
      <c r="IC183" s="666"/>
      <c r="ID183" s="666"/>
      <c r="IE183" s="666"/>
      <c r="IF183" s="666"/>
      <c r="IG183" s="666"/>
      <c r="IH183" s="666"/>
    </row>
    <row r="184" spans="237:242">
      <c r="IC184" s="666"/>
      <c r="ID184" s="666"/>
      <c r="IE184" s="666"/>
      <c r="IF184" s="666"/>
      <c r="IG184" s="666"/>
      <c r="IH184" s="666"/>
    </row>
    <row r="185" spans="237:242">
      <c r="IC185" s="666"/>
      <c r="ID185" s="666"/>
      <c r="IE185" s="666"/>
      <c r="IF185" s="666"/>
      <c r="IG185" s="666"/>
      <c r="IH185" s="666"/>
    </row>
    <row r="186" spans="237:242">
      <c r="IC186" s="666"/>
      <c r="ID186" s="666"/>
      <c r="IE186" s="666"/>
      <c r="IF186" s="666"/>
      <c r="IG186" s="666"/>
      <c r="IH186" s="666"/>
    </row>
    <row r="187" spans="237:242">
      <c r="IC187" s="666"/>
      <c r="ID187" s="666"/>
      <c r="IE187" s="666"/>
      <c r="IF187" s="666"/>
      <c r="IG187" s="666"/>
      <c r="IH187" s="666"/>
    </row>
    <row r="188" spans="237:242">
      <c r="IC188" s="666"/>
      <c r="ID188" s="666"/>
      <c r="IE188" s="666"/>
      <c r="IF188" s="666"/>
      <c r="IG188" s="666"/>
      <c r="IH188" s="666"/>
    </row>
    <row r="189" spans="237:242">
      <c r="IC189" s="666"/>
      <c r="ID189" s="666"/>
      <c r="IE189" s="666"/>
      <c r="IF189" s="666"/>
      <c r="IG189" s="666"/>
      <c r="IH189" s="666"/>
    </row>
    <row r="190" spans="237:242">
      <c r="IC190" s="666"/>
      <c r="ID190" s="666"/>
      <c r="IE190" s="666"/>
      <c r="IF190" s="666"/>
      <c r="IG190" s="666"/>
      <c r="IH190" s="666"/>
    </row>
    <row r="191" spans="237:242">
      <c r="IC191" s="666"/>
      <c r="ID191" s="666"/>
      <c r="IE191" s="666"/>
      <c r="IF191" s="666"/>
      <c r="IG191" s="666"/>
      <c r="IH191" s="666"/>
    </row>
    <row r="192" spans="237:242">
      <c r="IC192" s="666"/>
      <c r="ID192" s="666"/>
      <c r="IE192" s="666"/>
      <c r="IF192" s="666"/>
      <c r="IG192" s="666"/>
      <c r="IH192" s="666"/>
    </row>
    <row r="193" spans="237:242">
      <c r="IC193" s="666"/>
      <c r="ID193" s="666"/>
      <c r="IE193" s="666"/>
      <c r="IF193" s="666"/>
      <c r="IG193" s="666"/>
      <c r="IH193" s="666"/>
    </row>
    <row r="194" spans="237:242">
      <c r="IC194" s="666"/>
      <c r="ID194" s="666"/>
      <c r="IE194" s="666"/>
      <c r="IF194" s="666"/>
      <c r="IG194" s="666"/>
      <c r="IH194" s="666"/>
    </row>
    <row r="195" spans="237:242">
      <c r="IC195" s="666"/>
      <c r="ID195" s="666"/>
      <c r="IE195" s="666"/>
      <c r="IF195" s="666"/>
      <c r="IG195" s="666"/>
      <c r="IH195" s="666"/>
    </row>
    <row r="196" spans="237:242">
      <c r="IC196" s="666"/>
      <c r="ID196" s="666"/>
      <c r="IE196" s="666"/>
      <c r="IF196" s="666"/>
      <c r="IG196" s="666"/>
      <c r="IH196" s="666"/>
    </row>
    <row r="197" spans="237:242">
      <c r="IC197" s="666"/>
      <c r="ID197" s="666"/>
      <c r="IE197" s="666"/>
      <c r="IF197" s="666"/>
      <c r="IG197" s="666"/>
      <c r="IH197" s="666"/>
    </row>
    <row r="198" spans="237:242">
      <c r="IC198" s="666"/>
      <c r="ID198" s="666"/>
      <c r="IE198" s="666"/>
      <c r="IF198" s="666"/>
      <c r="IG198" s="666"/>
      <c r="IH198" s="666"/>
    </row>
    <row r="199" spans="237:242">
      <c r="IC199" s="666"/>
      <c r="ID199" s="666"/>
      <c r="IE199" s="666"/>
      <c r="IF199" s="666"/>
      <c r="IG199" s="666"/>
      <c r="IH199" s="666"/>
    </row>
    <row r="200" spans="237:242">
      <c r="IC200" s="666"/>
      <c r="ID200" s="666"/>
      <c r="IE200" s="666"/>
      <c r="IF200" s="666"/>
      <c r="IG200" s="666"/>
      <c r="IH200" s="666"/>
    </row>
    <row r="201" spans="237:242">
      <c r="IC201" s="666"/>
      <c r="ID201" s="666"/>
      <c r="IE201" s="666"/>
      <c r="IF201" s="666"/>
      <c r="IG201" s="666"/>
      <c r="IH201" s="666"/>
    </row>
    <row r="202" spans="237:242">
      <c r="IC202" s="666"/>
      <c r="ID202" s="666"/>
      <c r="IE202" s="666"/>
      <c r="IF202" s="666"/>
      <c r="IG202" s="666"/>
      <c r="IH202" s="666"/>
    </row>
    <row r="203" spans="237:242">
      <c r="IC203" s="666"/>
      <c r="ID203" s="666"/>
      <c r="IE203" s="666"/>
      <c r="IF203" s="666"/>
      <c r="IG203" s="666"/>
      <c r="IH203" s="666"/>
    </row>
    <row r="204" spans="237:242">
      <c r="IC204" s="666"/>
      <c r="ID204" s="666"/>
      <c r="IE204" s="666"/>
      <c r="IF204" s="666"/>
      <c r="IG204" s="666"/>
      <c r="IH204" s="666"/>
    </row>
    <row r="205" spans="237:242">
      <c r="IC205" s="666"/>
      <c r="ID205" s="666"/>
      <c r="IE205" s="666"/>
      <c r="IF205" s="666"/>
      <c r="IG205" s="666"/>
      <c r="IH205" s="666"/>
    </row>
    <row r="206" spans="237:242">
      <c r="IC206" s="666"/>
      <c r="ID206" s="666"/>
      <c r="IE206" s="666"/>
      <c r="IF206" s="666"/>
      <c r="IG206" s="666"/>
      <c r="IH206" s="666"/>
    </row>
    <row r="207" spans="237:242">
      <c r="IC207" s="666"/>
      <c r="ID207" s="666"/>
      <c r="IE207" s="666"/>
      <c r="IF207" s="666"/>
      <c r="IG207" s="666"/>
      <c r="IH207" s="666"/>
    </row>
    <row r="208" spans="237:242">
      <c r="IC208" s="666"/>
      <c r="ID208" s="666"/>
      <c r="IE208" s="666"/>
      <c r="IF208" s="666"/>
      <c r="IG208" s="666"/>
      <c r="IH208" s="666"/>
    </row>
    <row r="209" spans="237:242">
      <c r="IC209" s="666"/>
      <c r="ID209" s="666"/>
      <c r="IE209" s="666"/>
      <c r="IF209" s="666"/>
      <c r="IG209" s="666"/>
      <c r="IH209" s="666"/>
    </row>
    <row r="210" spans="237:242">
      <c r="IC210" s="666"/>
      <c r="ID210" s="666"/>
      <c r="IE210" s="666"/>
      <c r="IF210" s="666"/>
      <c r="IG210" s="666"/>
      <c r="IH210" s="666"/>
    </row>
    <row r="211" spans="237:242">
      <c r="IC211" s="666"/>
      <c r="ID211" s="666"/>
      <c r="IE211" s="666"/>
      <c r="IF211" s="666"/>
      <c r="IG211" s="666"/>
      <c r="IH211" s="666"/>
    </row>
    <row r="212" spans="237:242">
      <c r="IC212" s="666"/>
      <c r="ID212" s="666"/>
      <c r="IE212" s="666"/>
      <c r="IF212" s="666"/>
      <c r="IG212" s="666"/>
      <c r="IH212" s="666"/>
    </row>
    <row r="213" spans="237:242">
      <c r="IC213" s="666"/>
      <c r="ID213" s="666"/>
      <c r="IE213" s="666"/>
      <c r="IF213" s="666"/>
      <c r="IG213" s="666"/>
      <c r="IH213" s="666"/>
    </row>
    <row r="214" spans="237:242">
      <c r="IC214" s="666"/>
      <c r="ID214" s="666"/>
      <c r="IE214" s="666"/>
      <c r="IF214" s="666"/>
      <c r="IG214" s="666"/>
      <c r="IH214" s="666"/>
    </row>
    <row r="215" spans="237:242">
      <c r="IC215" s="666"/>
      <c r="ID215" s="666"/>
      <c r="IE215" s="666"/>
      <c r="IF215" s="666"/>
      <c r="IG215" s="666"/>
      <c r="IH215" s="666"/>
    </row>
    <row r="216" spans="237:242">
      <c r="IC216" s="666"/>
      <c r="ID216" s="666"/>
      <c r="IE216" s="666"/>
      <c r="IF216" s="666"/>
      <c r="IG216" s="666"/>
      <c r="IH216" s="666"/>
    </row>
    <row r="217" spans="237:242">
      <c r="IC217" s="666"/>
      <c r="ID217" s="666"/>
      <c r="IE217" s="666"/>
      <c r="IF217" s="666"/>
      <c r="IG217" s="666"/>
      <c r="IH217" s="666"/>
    </row>
    <row r="218" spans="237:242">
      <c r="IC218" s="666"/>
      <c r="ID218" s="666"/>
      <c r="IE218" s="666"/>
      <c r="IF218" s="666"/>
      <c r="IG218" s="666"/>
      <c r="IH218" s="666"/>
    </row>
    <row r="219" spans="237:242">
      <c r="IC219" s="666"/>
      <c r="ID219" s="666"/>
      <c r="IE219" s="666"/>
      <c r="IF219" s="666"/>
      <c r="IG219" s="666"/>
      <c r="IH219" s="666"/>
    </row>
    <row r="220" spans="237:242">
      <c r="IC220" s="666"/>
      <c r="ID220" s="666"/>
      <c r="IE220" s="666"/>
      <c r="IF220" s="666"/>
      <c r="IG220" s="666"/>
      <c r="IH220" s="666"/>
    </row>
    <row r="221" spans="237:242">
      <c r="IC221" s="666"/>
      <c r="ID221" s="666"/>
      <c r="IE221" s="666"/>
      <c r="IF221" s="666"/>
      <c r="IG221" s="666"/>
      <c r="IH221" s="666"/>
    </row>
    <row r="222" spans="237:242">
      <c r="IC222" s="666"/>
      <c r="ID222" s="666"/>
      <c r="IE222" s="666"/>
      <c r="IF222" s="666"/>
      <c r="IG222" s="666"/>
      <c r="IH222" s="666"/>
    </row>
    <row r="223" spans="237:242">
      <c r="IC223" s="666"/>
      <c r="ID223" s="666"/>
      <c r="IE223" s="666"/>
      <c r="IF223" s="666"/>
      <c r="IG223" s="666"/>
      <c r="IH223" s="666"/>
    </row>
    <row r="224" spans="237:242">
      <c r="IC224" s="666"/>
      <c r="ID224" s="666"/>
      <c r="IE224" s="666"/>
      <c r="IF224" s="666"/>
      <c r="IG224" s="666"/>
      <c r="IH224" s="666"/>
    </row>
    <row r="225" spans="237:242">
      <c r="IC225" s="666"/>
      <c r="ID225" s="666"/>
      <c r="IE225" s="666"/>
      <c r="IF225" s="666"/>
      <c r="IG225" s="666"/>
      <c r="IH225" s="666"/>
    </row>
    <row r="226" spans="237:242">
      <c r="IC226" s="666"/>
      <c r="ID226" s="666"/>
      <c r="IE226" s="666"/>
      <c r="IF226" s="666"/>
      <c r="IG226" s="666"/>
      <c r="IH226" s="666"/>
    </row>
    <row r="227" spans="237:242">
      <c r="IC227" s="666"/>
      <c r="ID227" s="666"/>
      <c r="IE227" s="666"/>
      <c r="IF227" s="666"/>
      <c r="IG227" s="666"/>
      <c r="IH227" s="666"/>
    </row>
    <row r="228" spans="237:242">
      <c r="IC228" s="666"/>
      <c r="ID228" s="666"/>
      <c r="IE228" s="666"/>
      <c r="IF228" s="666"/>
      <c r="IG228" s="666"/>
      <c r="IH228" s="666"/>
    </row>
    <row r="229" spans="237:242">
      <c r="IC229" s="666"/>
      <c r="ID229" s="666"/>
      <c r="IE229" s="666"/>
      <c r="IF229" s="666"/>
      <c r="IG229" s="666"/>
      <c r="IH229" s="666"/>
    </row>
    <row r="230" spans="237:242">
      <c r="IC230" s="666"/>
      <c r="ID230" s="666"/>
      <c r="IE230" s="666"/>
      <c r="IF230" s="666"/>
      <c r="IG230" s="666"/>
      <c r="IH230" s="666"/>
    </row>
    <row r="231" spans="237:242">
      <c r="IC231" s="666"/>
      <c r="ID231" s="666"/>
      <c r="IE231" s="666"/>
      <c r="IF231" s="666"/>
      <c r="IG231" s="666"/>
      <c r="IH231" s="666"/>
    </row>
    <row r="232" spans="237:242">
      <c r="IC232" s="666"/>
      <c r="ID232" s="666"/>
      <c r="IE232" s="666"/>
      <c r="IF232" s="666"/>
      <c r="IG232" s="666"/>
      <c r="IH232" s="666"/>
    </row>
    <row r="233" spans="237:242">
      <c r="IC233" s="666"/>
      <c r="ID233" s="666"/>
      <c r="IE233" s="666"/>
      <c r="IF233" s="666"/>
      <c r="IG233" s="666"/>
      <c r="IH233" s="666"/>
    </row>
    <row r="234" spans="237:242">
      <c r="IC234" s="666"/>
      <c r="ID234" s="666"/>
      <c r="IE234" s="666"/>
      <c r="IF234" s="666"/>
      <c r="IG234" s="666"/>
      <c r="IH234" s="666"/>
    </row>
    <row r="235" spans="237:242">
      <c r="IC235" s="666"/>
      <c r="ID235" s="666"/>
      <c r="IE235" s="666"/>
      <c r="IF235" s="666"/>
      <c r="IG235" s="666"/>
      <c r="IH235" s="666"/>
    </row>
    <row r="236" spans="237:242">
      <c r="IC236" s="666"/>
      <c r="ID236" s="666"/>
      <c r="IE236" s="666"/>
      <c r="IF236" s="666"/>
      <c r="IG236" s="666"/>
      <c r="IH236" s="666"/>
    </row>
    <row r="237" spans="237:242">
      <c r="IC237" s="666"/>
      <c r="ID237" s="666"/>
      <c r="IE237" s="666"/>
      <c r="IF237" s="666"/>
      <c r="IG237" s="666"/>
      <c r="IH237" s="666"/>
    </row>
    <row r="238" spans="237:242">
      <c r="IC238" s="666"/>
      <c r="ID238" s="666"/>
      <c r="IE238" s="666"/>
      <c r="IF238" s="666"/>
      <c r="IG238" s="666"/>
      <c r="IH238" s="666"/>
    </row>
    <row r="239" spans="237:242">
      <c r="IC239" s="666"/>
      <c r="ID239" s="666"/>
      <c r="IE239" s="666"/>
      <c r="IF239" s="666"/>
      <c r="IG239" s="666"/>
      <c r="IH239" s="666"/>
    </row>
    <row r="240" spans="237:242">
      <c r="IC240" s="666"/>
      <c r="ID240" s="666"/>
      <c r="IE240" s="666"/>
      <c r="IF240" s="666"/>
      <c r="IG240" s="666"/>
      <c r="IH240" s="666"/>
    </row>
    <row r="241" spans="237:242">
      <c r="IC241" s="666"/>
      <c r="ID241" s="666"/>
      <c r="IE241" s="666"/>
      <c r="IF241" s="666"/>
      <c r="IG241" s="666"/>
      <c r="IH241" s="666"/>
    </row>
    <row r="242" spans="237:242">
      <c r="IC242" s="666"/>
      <c r="ID242" s="666"/>
      <c r="IE242" s="666"/>
      <c r="IF242" s="666"/>
      <c r="IG242" s="666"/>
      <c r="IH242" s="666"/>
    </row>
    <row r="243" spans="237:242">
      <c r="IC243" s="666"/>
      <c r="ID243" s="666"/>
      <c r="IE243" s="666"/>
      <c r="IF243" s="666"/>
      <c r="IG243" s="666"/>
      <c r="IH243" s="666"/>
    </row>
    <row r="244" spans="237:242">
      <c r="IC244" s="666"/>
      <c r="ID244" s="666"/>
      <c r="IE244" s="666"/>
      <c r="IF244" s="666"/>
      <c r="IG244" s="666"/>
      <c r="IH244" s="666"/>
    </row>
    <row r="245" spans="237:242">
      <c r="IC245" s="666"/>
      <c r="ID245" s="666"/>
      <c r="IE245" s="666"/>
      <c r="IF245" s="666"/>
      <c r="IG245" s="666"/>
      <c r="IH245" s="666"/>
    </row>
    <row r="246" spans="237:242">
      <c r="IC246" s="666"/>
      <c r="ID246" s="666"/>
      <c r="IE246" s="666"/>
      <c r="IF246" s="666"/>
      <c r="IG246" s="666"/>
      <c r="IH246" s="666"/>
    </row>
    <row r="247" spans="237:242">
      <c r="IC247" s="666"/>
      <c r="ID247" s="666"/>
      <c r="IE247" s="666"/>
      <c r="IF247" s="666"/>
      <c r="IG247" s="666"/>
      <c r="IH247" s="666"/>
    </row>
    <row r="248" spans="237:242">
      <c r="IC248" s="666"/>
      <c r="ID248" s="666"/>
      <c r="IE248" s="666"/>
      <c r="IF248" s="666"/>
      <c r="IG248" s="666"/>
      <c r="IH248" s="666"/>
    </row>
    <row r="249" spans="237:242">
      <c r="IC249" s="666"/>
      <c r="ID249" s="666"/>
      <c r="IE249" s="666"/>
      <c r="IF249" s="666"/>
      <c r="IG249" s="666"/>
      <c r="IH249" s="666"/>
    </row>
    <row r="250" spans="237:242">
      <c r="IC250" s="666"/>
      <c r="ID250" s="666"/>
      <c r="IE250" s="666"/>
      <c r="IF250" s="666"/>
      <c r="IG250" s="666"/>
      <c r="IH250" s="666"/>
    </row>
    <row r="251" spans="237:242">
      <c r="IC251" s="666"/>
      <c r="ID251" s="666"/>
      <c r="IE251" s="666"/>
      <c r="IF251" s="666"/>
      <c r="IG251" s="666"/>
      <c r="IH251" s="666"/>
    </row>
    <row r="252" spans="237:242">
      <c r="IC252" s="666"/>
      <c r="ID252" s="666"/>
      <c r="IE252" s="666"/>
      <c r="IF252" s="666"/>
      <c r="IG252" s="666"/>
      <c r="IH252" s="666"/>
    </row>
    <row r="253" spans="237:242">
      <c r="IC253" s="666"/>
      <c r="ID253" s="666"/>
      <c r="IE253" s="666"/>
      <c r="IF253" s="666"/>
      <c r="IG253" s="666"/>
      <c r="IH253" s="666"/>
    </row>
    <row r="254" spans="237:242">
      <c r="IC254" s="666"/>
      <c r="ID254" s="666"/>
      <c r="IE254" s="666"/>
      <c r="IF254" s="666"/>
      <c r="IG254" s="666"/>
      <c r="IH254" s="666"/>
    </row>
    <row r="255" spans="237:242">
      <c r="IC255" s="666"/>
      <c r="ID255" s="666"/>
      <c r="IE255" s="666"/>
      <c r="IF255" s="666"/>
      <c r="IG255" s="666"/>
      <c r="IH255" s="666"/>
    </row>
    <row r="256" spans="237:242">
      <c r="IC256" s="666"/>
      <c r="ID256" s="666"/>
      <c r="IE256" s="666"/>
      <c r="IF256" s="666"/>
      <c r="IG256" s="666"/>
      <c r="IH256" s="666"/>
    </row>
    <row r="257" spans="237:242">
      <c r="IC257" s="666"/>
      <c r="ID257" s="666"/>
      <c r="IE257" s="666"/>
      <c r="IF257" s="666"/>
      <c r="IG257" s="666"/>
      <c r="IH257" s="666"/>
    </row>
    <row r="258" spans="237:242">
      <c r="IC258" s="666"/>
      <c r="ID258" s="666"/>
      <c r="IE258" s="666"/>
      <c r="IF258" s="666"/>
      <c r="IG258" s="666"/>
      <c r="IH258" s="666"/>
    </row>
    <row r="259" spans="237:242">
      <c r="IC259" s="666"/>
      <c r="ID259" s="666"/>
      <c r="IE259" s="666"/>
      <c r="IF259" s="666"/>
      <c r="IG259" s="666"/>
      <c r="IH259" s="666"/>
    </row>
    <row r="260" spans="237:242">
      <c r="IC260" s="666"/>
      <c r="ID260" s="666"/>
      <c r="IE260" s="666"/>
      <c r="IF260" s="666"/>
      <c r="IG260" s="666"/>
      <c r="IH260" s="666"/>
    </row>
    <row r="261" spans="237:242">
      <c r="IC261" s="666"/>
      <c r="ID261" s="666"/>
      <c r="IE261" s="666"/>
      <c r="IF261" s="666"/>
      <c r="IG261" s="666"/>
      <c r="IH261" s="666"/>
    </row>
    <row r="262" spans="237:242">
      <c r="IC262" s="666"/>
      <c r="ID262" s="666"/>
      <c r="IE262" s="666"/>
      <c r="IF262" s="666"/>
      <c r="IG262" s="666"/>
      <c r="IH262" s="666"/>
    </row>
    <row r="263" spans="237:242">
      <c r="IC263" s="666"/>
      <c r="ID263" s="666"/>
      <c r="IE263" s="666"/>
      <c r="IF263" s="666"/>
      <c r="IG263" s="666"/>
      <c r="IH263" s="666"/>
    </row>
    <row r="264" spans="237:242">
      <c r="IC264" s="666"/>
      <c r="ID264" s="666"/>
      <c r="IE264" s="666"/>
      <c r="IF264" s="666"/>
      <c r="IG264" s="666"/>
      <c r="IH264" s="666"/>
    </row>
    <row r="265" spans="237:242">
      <c r="IC265" s="666"/>
      <c r="ID265" s="666"/>
      <c r="IE265" s="666"/>
      <c r="IF265" s="666"/>
      <c r="IG265" s="666"/>
      <c r="IH265" s="666"/>
    </row>
    <row r="266" spans="237:242">
      <c r="IC266" s="666"/>
      <c r="ID266" s="666"/>
      <c r="IE266" s="666"/>
      <c r="IF266" s="666"/>
      <c r="IG266" s="666"/>
      <c r="IH266" s="666"/>
    </row>
    <row r="267" spans="237:242">
      <c r="IC267" s="666"/>
      <c r="ID267" s="666"/>
      <c r="IE267" s="666"/>
      <c r="IF267" s="666"/>
      <c r="IG267" s="666"/>
      <c r="IH267" s="666"/>
    </row>
    <row r="268" spans="237:242">
      <c r="IC268" s="666"/>
      <c r="ID268" s="666"/>
      <c r="IE268" s="666"/>
      <c r="IF268" s="666"/>
      <c r="IG268" s="666"/>
      <c r="IH268" s="666"/>
    </row>
    <row r="269" spans="237:242">
      <c r="IC269" s="666"/>
      <c r="ID269" s="666"/>
      <c r="IE269" s="666"/>
      <c r="IF269" s="666"/>
      <c r="IG269" s="666"/>
      <c r="IH269" s="666"/>
    </row>
    <row r="270" spans="237:242">
      <c r="IC270" s="666"/>
      <c r="ID270" s="666"/>
      <c r="IE270" s="666"/>
      <c r="IF270" s="666"/>
      <c r="IG270" s="666"/>
      <c r="IH270" s="666"/>
    </row>
    <row r="271" spans="237:242">
      <c r="IC271" s="666"/>
      <c r="ID271" s="666"/>
      <c r="IE271" s="666"/>
      <c r="IF271" s="666"/>
      <c r="IG271" s="666"/>
      <c r="IH271" s="666"/>
    </row>
    <row r="272" spans="237:242">
      <c r="IC272" s="666"/>
      <c r="ID272" s="666"/>
      <c r="IE272" s="666"/>
      <c r="IF272" s="666"/>
      <c r="IG272" s="666"/>
      <c r="IH272" s="666"/>
    </row>
    <row r="273" spans="237:242">
      <c r="IC273" s="666"/>
      <c r="ID273" s="666"/>
      <c r="IE273" s="666"/>
      <c r="IF273" s="666"/>
      <c r="IG273" s="666"/>
      <c r="IH273" s="666"/>
    </row>
    <row r="274" spans="237:242">
      <c r="IC274" s="666"/>
      <c r="ID274" s="666"/>
      <c r="IE274" s="666"/>
      <c r="IF274" s="666"/>
      <c r="IG274" s="666"/>
      <c r="IH274" s="666"/>
    </row>
    <row r="275" spans="237:242">
      <c r="IC275" s="666"/>
      <c r="ID275" s="666"/>
      <c r="IE275" s="666"/>
      <c r="IF275" s="666"/>
      <c r="IG275" s="666"/>
      <c r="IH275" s="666"/>
    </row>
    <row r="276" spans="237:242">
      <c r="IC276" s="666"/>
      <c r="ID276" s="666"/>
      <c r="IE276" s="666"/>
      <c r="IF276" s="666"/>
      <c r="IG276" s="666"/>
      <c r="IH276" s="666"/>
    </row>
    <row r="277" spans="237:242">
      <c r="IC277" s="666"/>
      <c r="ID277" s="666"/>
      <c r="IE277" s="666"/>
      <c r="IF277" s="666"/>
      <c r="IG277" s="666"/>
      <c r="IH277" s="666"/>
    </row>
    <row r="278" spans="237:242">
      <c r="IC278" s="666"/>
      <c r="ID278" s="666"/>
      <c r="IE278" s="666"/>
      <c r="IF278" s="666"/>
      <c r="IG278" s="666"/>
      <c r="IH278" s="666"/>
    </row>
    <row r="279" spans="237:242">
      <c r="IC279" s="666"/>
      <c r="ID279" s="666"/>
      <c r="IE279" s="666"/>
      <c r="IF279" s="666"/>
      <c r="IG279" s="666"/>
      <c r="IH279" s="666"/>
    </row>
    <row r="280" spans="237:242">
      <c r="IC280" s="666"/>
      <c r="ID280" s="666"/>
      <c r="IE280" s="666"/>
      <c r="IF280" s="666"/>
      <c r="IG280" s="666"/>
      <c r="IH280" s="666"/>
    </row>
    <row r="281" spans="237:242">
      <c r="IC281" s="666"/>
      <c r="ID281" s="666"/>
      <c r="IE281" s="666"/>
      <c r="IF281" s="666"/>
      <c r="IG281" s="666"/>
      <c r="IH281" s="666"/>
    </row>
    <row r="282" spans="237:242">
      <c r="IC282" s="666"/>
      <c r="ID282" s="666"/>
      <c r="IE282" s="666"/>
      <c r="IF282" s="666"/>
      <c r="IG282" s="666"/>
      <c r="IH282" s="666"/>
    </row>
    <row r="283" spans="237:242">
      <c r="IC283" s="666"/>
      <c r="ID283" s="666"/>
      <c r="IE283" s="666"/>
      <c r="IF283" s="666"/>
      <c r="IG283" s="666"/>
      <c r="IH283" s="666"/>
    </row>
    <row r="284" spans="237:242">
      <c r="IC284" s="666"/>
      <c r="ID284" s="666"/>
      <c r="IE284" s="666"/>
      <c r="IF284" s="666"/>
      <c r="IG284" s="666"/>
      <c r="IH284" s="666"/>
    </row>
    <row r="285" spans="237:242">
      <c r="IC285" s="666"/>
      <c r="ID285" s="666"/>
      <c r="IE285" s="666"/>
      <c r="IF285" s="666"/>
      <c r="IG285" s="666"/>
      <c r="IH285" s="666"/>
    </row>
    <row r="286" spans="237:242">
      <c r="IC286" s="666"/>
      <c r="ID286" s="666"/>
      <c r="IE286" s="666"/>
      <c r="IF286" s="666"/>
      <c r="IG286" s="666"/>
      <c r="IH286" s="666"/>
    </row>
    <row r="287" spans="237:242">
      <c r="IC287" s="666"/>
      <c r="ID287" s="666"/>
      <c r="IE287" s="666"/>
      <c r="IF287" s="666"/>
      <c r="IG287" s="666"/>
      <c r="IH287" s="666"/>
    </row>
    <row r="288" spans="237:242">
      <c r="IC288" s="666"/>
      <c r="ID288" s="666"/>
      <c r="IE288" s="666"/>
      <c r="IF288" s="666"/>
      <c r="IG288" s="666"/>
      <c r="IH288" s="666"/>
    </row>
    <row r="289" spans="1:242">
      <c r="IC289" s="666"/>
      <c r="ID289" s="666"/>
      <c r="IE289" s="666"/>
      <c r="IF289" s="666"/>
      <c r="IG289" s="666"/>
      <c r="IH289" s="666"/>
    </row>
    <row r="290" spans="1:242">
      <c r="IC290" s="666"/>
      <c r="ID290" s="666"/>
      <c r="IE290" s="666"/>
      <c r="IF290" s="666"/>
      <c r="IG290" s="666"/>
      <c r="IH290" s="666"/>
    </row>
    <row r="291" spans="1:242">
      <c r="IC291" s="666"/>
      <c r="ID291" s="666"/>
      <c r="IE291" s="666"/>
      <c r="IF291" s="666"/>
      <c r="IG291" s="666"/>
      <c r="IH291" s="666"/>
    </row>
    <row r="292" spans="1:242">
      <c r="IC292" s="666"/>
      <c r="ID292" s="666"/>
      <c r="IE292" s="666"/>
      <c r="IF292" s="666"/>
      <c r="IG292" s="666"/>
      <c r="IH292" s="666"/>
    </row>
    <row r="293" spans="1:242">
      <c r="IC293" s="666"/>
      <c r="ID293" s="666"/>
      <c r="IE293" s="666"/>
      <c r="IF293" s="666"/>
      <c r="IG293" s="666"/>
      <c r="IH293" s="666"/>
    </row>
    <row r="294" spans="1:242">
      <c r="IC294" s="666"/>
      <c r="ID294" s="666"/>
      <c r="IE294" s="666"/>
      <c r="IF294" s="666"/>
      <c r="IG294" s="666"/>
      <c r="IH294" s="666"/>
    </row>
    <row r="295" spans="1:242">
      <c r="IC295" s="666"/>
      <c r="ID295" s="666"/>
      <c r="IE295" s="666"/>
      <c r="IF295" s="666"/>
      <c r="IG295" s="666"/>
      <c r="IH295" s="666"/>
    </row>
    <row r="296" spans="1:242">
      <c r="IC296" s="666"/>
      <c r="ID296" s="666"/>
      <c r="IE296" s="666"/>
      <c r="IF296" s="666"/>
      <c r="IG296" s="666"/>
      <c r="IH296" s="666"/>
    </row>
    <row r="297" spans="1:242">
      <c r="IC297" s="666"/>
      <c r="ID297" s="666"/>
      <c r="IE297" s="666"/>
      <c r="IF297" s="666"/>
      <c r="IG297" s="666"/>
      <c r="IH297" s="666"/>
    </row>
    <row r="298" spans="1:242">
      <c r="IC298" s="666"/>
      <c r="ID298" s="666"/>
      <c r="IE298" s="666"/>
      <c r="IF298" s="666"/>
      <c r="IG298" s="666"/>
      <c r="IH298" s="666"/>
    </row>
    <row r="299" spans="1:242" s="831" customFormat="1">
      <c r="A299" s="826"/>
      <c r="B299" s="827"/>
      <c r="C299" s="827"/>
      <c r="D299" s="828"/>
      <c r="E299" s="827"/>
      <c r="F299" s="826"/>
      <c r="G299" s="829"/>
      <c r="H299" s="829"/>
      <c r="I299" s="830"/>
      <c r="J299" s="829"/>
      <c r="K299" s="666"/>
      <c r="L299" s="666"/>
      <c r="M299" s="666"/>
      <c r="N299" s="666"/>
      <c r="O299" s="666"/>
      <c r="P299" s="666"/>
      <c r="Q299" s="666"/>
      <c r="R299" s="666"/>
      <c r="S299" s="666"/>
      <c r="T299" s="666"/>
      <c r="U299" s="666"/>
      <c r="V299" s="666"/>
      <c r="W299" s="666"/>
      <c r="X299" s="666"/>
      <c r="Y299" s="666"/>
      <c r="Z299" s="666"/>
      <c r="AA299" s="666"/>
      <c r="AB299" s="666"/>
      <c r="AC299" s="666"/>
      <c r="AD299" s="666"/>
      <c r="AE299" s="666"/>
      <c r="AF299" s="666"/>
      <c r="AG299" s="666"/>
      <c r="AH299" s="666"/>
      <c r="AI299" s="666"/>
      <c r="AJ299" s="666"/>
      <c r="AK299" s="666"/>
      <c r="AL299" s="666"/>
      <c r="AM299" s="666"/>
      <c r="AN299" s="666"/>
      <c r="AO299" s="666"/>
      <c r="AP299" s="666"/>
      <c r="AQ299" s="666"/>
      <c r="AR299" s="666"/>
      <c r="AS299" s="666"/>
      <c r="AT299" s="666"/>
      <c r="AU299" s="666"/>
      <c r="AV299" s="666"/>
      <c r="AW299" s="666"/>
      <c r="AX299" s="666"/>
      <c r="AY299" s="666"/>
      <c r="AZ299" s="666"/>
      <c r="BA299" s="666"/>
      <c r="BB299" s="666"/>
      <c r="BC299" s="666"/>
      <c r="BD299" s="666"/>
      <c r="BE299" s="666"/>
      <c r="BF299" s="666"/>
      <c r="BG299" s="666"/>
      <c r="BH299" s="666"/>
      <c r="BI299" s="666"/>
      <c r="BJ299" s="666"/>
      <c r="BK299" s="666"/>
      <c r="BL299" s="666"/>
      <c r="BM299" s="666"/>
      <c r="BN299" s="666"/>
      <c r="BO299" s="666"/>
      <c r="BP299" s="666"/>
      <c r="BQ299" s="666"/>
      <c r="BR299" s="666"/>
      <c r="BS299" s="666"/>
      <c r="BT299" s="666"/>
      <c r="BU299" s="666"/>
      <c r="BV299" s="666"/>
      <c r="BW299" s="666"/>
      <c r="BX299" s="666"/>
      <c r="BY299" s="666"/>
      <c r="BZ299" s="666"/>
      <c r="CA299" s="666"/>
      <c r="CB299" s="666"/>
      <c r="CC299" s="666"/>
      <c r="CD299" s="666"/>
      <c r="CE299" s="666"/>
      <c r="CF299" s="666"/>
      <c r="CG299" s="666"/>
      <c r="CH299" s="666"/>
      <c r="CI299" s="666"/>
      <c r="CJ299" s="666"/>
      <c r="CK299" s="666"/>
      <c r="CL299" s="666"/>
      <c r="CM299" s="666"/>
      <c r="CN299" s="666"/>
      <c r="CO299" s="666"/>
      <c r="CP299" s="666"/>
      <c r="CQ299" s="666"/>
      <c r="CR299" s="666"/>
      <c r="CS299" s="666"/>
      <c r="CT299" s="666"/>
      <c r="CU299" s="666"/>
      <c r="CV299" s="666"/>
      <c r="CW299" s="666"/>
      <c r="CX299" s="666"/>
      <c r="CY299" s="666"/>
      <c r="CZ299" s="666"/>
      <c r="DA299" s="666"/>
      <c r="DB299" s="666"/>
      <c r="DC299" s="666"/>
      <c r="DD299" s="666"/>
      <c r="DE299" s="666"/>
      <c r="DF299" s="666"/>
      <c r="DG299" s="666"/>
      <c r="DH299" s="666"/>
      <c r="DI299" s="666"/>
      <c r="DJ299" s="666"/>
      <c r="DK299" s="666"/>
      <c r="DL299" s="666"/>
      <c r="DM299" s="666"/>
      <c r="DN299" s="666"/>
      <c r="DO299" s="666"/>
      <c r="DP299" s="666"/>
      <c r="DQ299" s="666"/>
      <c r="DR299" s="666"/>
      <c r="DS299" s="666"/>
      <c r="DT299" s="666"/>
      <c r="DU299" s="666"/>
      <c r="DV299" s="666"/>
      <c r="DW299" s="666"/>
      <c r="DX299" s="666"/>
      <c r="DY299" s="666"/>
      <c r="DZ299" s="666"/>
      <c r="EA299" s="666"/>
      <c r="EB299" s="666"/>
      <c r="EC299" s="666"/>
      <c r="ED299" s="666"/>
      <c r="EE299" s="666"/>
      <c r="EF299" s="666"/>
      <c r="EG299" s="666"/>
      <c r="EH299" s="666"/>
      <c r="EI299" s="666"/>
      <c r="EJ299" s="666"/>
      <c r="EK299" s="666"/>
      <c r="EL299" s="666"/>
      <c r="EM299" s="666"/>
      <c r="EN299" s="666"/>
      <c r="EO299" s="666"/>
      <c r="EP299" s="666"/>
      <c r="EQ299" s="666"/>
      <c r="ER299" s="666"/>
      <c r="ES299" s="666"/>
      <c r="ET299" s="666"/>
      <c r="EU299" s="666"/>
      <c r="EV299" s="666"/>
      <c r="EW299" s="666"/>
      <c r="EX299" s="666"/>
      <c r="EY299" s="666"/>
      <c r="EZ299" s="666"/>
      <c r="FA299" s="666"/>
      <c r="FB299" s="666"/>
      <c r="FC299" s="666"/>
      <c r="FD299" s="666"/>
      <c r="FE299" s="666"/>
      <c r="FF299" s="666"/>
      <c r="FG299" s="666"/>
      <c r="FH299" s="666"/>
      <c r="FI299" s="666"/>
      <c r="FJ299" s="666"/>
      <c r="FK299" s="666"/>
      <c r="FL299" s="666"/>
      <c r="FM299" s="666"/>
      <c r="FN299" s="666"/>
      <c r="FO299" s="666"/>
      <c r="FP299" s="666"/>
      <c r="FQ299" s="666"/>
      <c r="FR299" s="666"/>
      <c r="FS299" s="666"/>
      <c r="FT299" s="666"/>
      <c r="FU299" s="666"/>
      <c r="FV299" s="666"/>
      <c r="FW299" s="666"/>
      <c r="FX299" s="666"/>
      <c r="FY299" s="666"/>
      <c r="FZ299" s="666"/>
      <c r="GA299" s="666"/>
      <c r="GB299" s="666"/>
      <c r="GC299" s="666"/>
      <c r="GD299" s="666"/>
      <c r="GE299" s="666"/>
      <c r="GF299" s="666"/>
      <c r="GG299" s="666"/>
      <c r="GH299" s="666"/>
      <c r="GI299" s="666"/>
      <c r="GJ299" s="666"/>
      <c r="GK299" s="666"/>
      <c r="GL299" s="666"/>
      <c r="GM299" s="666"/>
      <c r="GN299" s="666"/>
      <c r="GO299" s="666"/>
      <c r="GP299" s="666"/>
      <c r="GQ299" s="666"/>
      <c r="GR299" s="666"/>
      <c r="GS299" s="666"/>
      <c r="GT299" s="666"/>
      <c r="GU299" s="666"/>
      <c r="GV299" s="666"/>
      <c r="GW299" s="666"/>
      <c r="GX299" s="666"/>
      <c r="GY299" s="666"/>
      <c r="GZ299" s="666"/>
      <c r="HA299" s="666"/>
      <c r="HB299" s="666"/>
      <c r="HC299" s="666"/>
      <c r="HD299" s="666"/>
      <c r="HE299" s="666"/>
      <c r="HF299" s="666"/>
      <c r="HG299" s="666"/>
      <c r="HH299" s="666"/>
      <c r="HI299" s="666"/>
      <c r="HJ299" s="666"/>
      <c r="HK299" s="666"/>
      <c r="HL299" s="666"/>
      <c r="HM299" s="666"/>
      <c r="HN299" s="666"/>
      <c r="HO299" s="666"/>
      <c r="HP299" s="666"/>
      <c r="HQ299" s="666"/>
      <c r="HR299" s="666"/>
      <c r="HS299" s="666"/>
      <c r="HT299" s="666"/>
      <c r="HU299" s="666"/>
      <c r="HV299" s="666"/>
      <c r="HW299" s="666"/>
      <c r="HX299" s="666"/>
      <c r="HY299" s="666"/>
      <c r="HZ299" s="666"/>
      <c r="IA299" s="666"/>
      <c r="IB299" s="666"/>
      <c r="IC299" s="666"/>
      <c r="ID299" s="666"/>
      <c r="IE299" s="666"/>
      <c r="IF299" s="666"/>
      <c r="IG299" s="666"/>
      <c r="IH299" s="666"/>
    </row>
    <row r="300" spans="1:242">
      <c r="IC300" s="666"/>
      <c r="ID300" s="666"/>
      <c r="IE300" s="666"/>
      <c r="IF300" s="666"/>
      <c r="IG300" s="666"/>
      <c r="IH300" s="666"/>
    </row>
    <row r="301" spans="1:242">
      <c r="IC301" s="666"/>
      <c r="ID301" s="666"/>
      <c r="IE301" s="666"/>
      <c r="IF301" s="666"/>
      <c r="IG301" s="666"/>
      <c r="IH301" s="666"/>
    </row>
    <row r="302" spans="1:242">
      <c r="IC302" s="666"/>
      <c r="ID302" s="666"/>
      <c r="IE302" s="666"/>
      <c r="IF302" s="666"/>
      <c r="IG302" s="666"/>
      <c r="IH302" s="666"/>
    </row>
    <row r="303" spans="1:242">
      <c r="IC303" s="666"/>
      <c r="ID303" s="666"/>
      <c r="IE303" s="666"/>
      <c r="IF303" s="666"/>
      <c r="IG303" s="666"/>
      <c r="IH303" s="666"/>
    </row>
    <row r="304" spans="1:242">
      <c r="IC304" s="666"/>
      <c r="ID304" s="666"/>
      <c r="IE304" s="666"/>
      <c r="IF304" s="666"/>
      <c r="IG304" s="666"/>
      <c r="IH304" s="666"/>
    </row>
    <row r="305" spans="237:242">
      <c r="IC305" s="666"/>
      <c r="ID305" s="666"/>
      <c r="IE305" s="666"/>
      <c r="IF305" s="666"/>
      <c r="IG305" s="666"/>
      <c r="IH305" s="666"/>
    </row>
    <row r="306" spans="237:242">
      <c r="IC306" s="666"/>
      <c r="ID306" s="666"/>
      <c r="IE306" s="666"/>
      <c r="IF306" s="666"/>
      <c r="IG306" s="666"/>
      <c r="IH306" s="666"/>
    </row>
    <row r="307" spans="237:242">
      <c r="IC307" s="666"/>
      <c r="ID307" s="666"/>
      <c r="IE307" s="666"/>
      <c r="IF307" s="666"/>
      <c r="IG307" s="666"/>
      <c r="IH307" s="666"/>
    </row>
    <row r="308" spans="237:242">
      <c r="IC308" s="666"/>
      <c r="ID308" s="666"/>
      <c r="IE308" s="666"/>
      <c r="IF308" s="666"/>
      <c r="IG308" s="666"/>
      <c r="IH308" s="666"/>
    </row>
    <row r="309" spans="237:242">
      <c r="IC309" s="666"/>
      <c r="ID309" s="666"/>
      <c r="IE309" s="666"/>
      <c r="IF309" s="666"/>
      <c r="IG309" s="666"/>
      <c r="IH309" s="666"/>
    </row>
    <row r="310" spans="237:242">
      <c r="IC310" s="666"/>
      <c r="ID310" s="666"/>
      <c r="IE310" s="666"/>
      <c r="IF310" s="666"/>
      <c r="IG310" s="666"/>
      <c r="IH310" s="666"/>
    </row>
    <row r="311" spans="237:242">
      <c r="IC311" s="666"/>
      <c r="ID311" s="666"/>
      <c r="IE311" s="666"/>
      <c r="IF311" s="666"/>
      <c r="IG311" s="666"/>
      <c r="IH311" s="666"/>
    </row>
    <row r="312" spans="237:242">
      <c r="IC312" s="666"/>
      <c r="ID312" s="666"/>
      <c r="IE312" s="666"/>
      <c r="IF312" s="666"/>
      <c r="IG312" s="666"/>
      <c r="IH312" s="666"/>
    </row>
    <row r="313" spans="237:242">
      <c r="IC313" s="666"/>
      <c r="ID313" s="666"/>
      <c r="IE313" s="666"/>
      <c r="IF313" s="666"/>
      <c r="IG313" s="666"/>
      <c r="IH313" s="666"/>
    </row>
    <row r="314" spans="237:242">
      <c r="IC314" s="666"/>
      <c r="ID314" s="666"/>
      <c r="IE314" s="666"/>
      <c r="IF314" s="666"/>
      <c r="IG314" s="666"/>
      <c r="IH314" s="666"/>
    </row>
    <row r="315" spans="237:242">
      <c r="IC315" s="666"/>
      <c r="ID315" s="666"/>
      <c r="IE315" s="666"/>
      <c r="IF315" s="666"/>
      <c r="IG315" s="666"/>
      <c r="IH315" s="666"/>
    </row>
    <row r="316" spans="237:242">
      <c r="IC316" s="666"/>
      <c r="ID316" s="666"/>
      <c r="IE316" s="666"/>
      <c r="IF316" s="666"/>
      <c r="IG316" s="666"/>
      <c r="IH316" s="666"/>
    </row>
    <row r="317" spans="237:242">
      <c r="IC317" s="666"/>
      <c r="ID317" s="666"/>
      <c r="IE317" s="666"/>
      <c r="IF317" s="666"/>
      <c r="IG317" s="666"/>
      <c r="IH317" s="666"/>
    </row>
    <row r="318" spans="237:242">
      <c r="IC318" s="666"/>
      <c r="ID318" s="666"/>
      <c r="IE318" s="666"/>
      <c r="IF318" s="666"/>
      <c r="IG318" s="666"/>
      <c r="IH318" s="666"/>
    </row>
    <row r="319" spans="237:242">
      <c r="IC319" s="666"/>
      <c r="ID319" s="666"/>
      <c r="IE319" s="666"/>
      <c r="IF319" s="666"/>
      <c r="IG319" s="666"/>
      <c r="IH319" s="666"/>
    </row>
    <row r="320" spans="237:242">
      <c r="IC320" s="666"/>
      <c r="ID320" s="666"/>
      <c r="IE320" s="666"/>
      <c r="IF320" s="666"/>
      <c r="IG320" s="666"/>
      <c r="IH320" s="666"/>
    </row>
    <row r="321" spans="237:242">
      <c r="IC321" s="666"/>
      <c r="ID321" s="666"/>
      <c r="IE321" s="666"/>
      <c r="IF321" s="666"/>
      <c r="IG321" s="666"/>
      <c r="IH321" s="666"/>
    </row>
    <row r="322" spans="237:242">
      <c r="IC322" s="666"/>
      <c r="ID322" s="666"/>
      <c r="IE322" s="666"/>
      <c r="IF322" s="666"/>
      <c r="IG322" s="666"/>
      <c r="IH322" s="666"/>
    </row>
    <row r="323" spans="237:242">
      <c r="IC323" s="666"/>
      <c r="ID323" s="666"/>
      <c r="IE323" s="666"/>
      <c r="IF323" s="666"/>
      <c r="IG323" s="666"/>
      <c r="IH323" s="666"/>
    </row>
    <row r="324" spans="237:242">
      <c r="IC324" s="666"/>
      <c r="ID324" s="666"/>
      <c r="IE324" s="666"/>
      <c r="IF324" s="666"/>
      <c r="IG324" s="666"/>
      <c r="IH324" s="666"/>
    </row>
    <row r="325" spans="237:242">
      <c r="IC325" s="666"/>
      <c r="ID325" s="666"/>
      <c r="IE325" s="666"/>
      <c r="IF325" s="666"/>
      <c r="IG325" s="666"/>
      <c r="IH325" s="666"/>
    </row>
    <row r="326" spans="237:242">
      <c r="IC326" s="666"/>
      <c r="ID326" s="666"/>
      <c r="IE326" s="666"/>
      <c r="IF326" s="666"/>
      <c r="IG326" s="666"/>
      <c r="IH326" s="666"/>
    </row>
    <row r="327" spans="237:242">
      <c r="IC327" s="666"/>
      <c r="ID327" s="666"/>
      <c r="IE327" s="666"/>
      <c r="IF327" s="666"/>
      <c r="IG327" s="666"/>
      <c r="IH327" s="666"/>
    </row>
    <row r="328" spans="237:242">
      <c r="IC328" s="666"/>
      <c r="ID328" s="666"/>
      <c r="IE328" s="666"/>
      <c r="IF328" s="666"/>
      <c r="IG328" s="666"/>
      <c r="IH328" s="666"/>
    </row>
    <row r="329" spans="237:242">
      <c r="IC329" s="666"/>
      <c r="ID329" s="666"/>
      <c r="IE329" s="666"/>
      <c r="IF329" s="666"/>
      <c r="IG329" s="666"/>
      <c r="IH329" s="666"/>
    </row>
    <row r="330" spans="237:242">
      <c r="IC330" s="666"/>
      <c r="ID330" s="666"/>
      <c r="IE330" s="666"/>
      <c r="IF330" s="666"/>
      <c r="IG330" s="666"/>
      <c r="IH330" s="666"/>
    </row>
    <row r="331" spans="237:242">
      <c r="IC331" s="666"/>
      <c r="ID331" s="666"/>
      <c r="IE331" s="666"/>
      <c r="IF331" s="666"/>
      <c r="IG331" s="666"/>
      <c r="IH331" s="666"/>
    </row>
    <row r="332" spans="237:242">
      <c r="IC332" s="666"/>
      <c r="ID332" s="666"/>
      <c r="IE332" s="666"/>
      <c r="IF332" s="666"/>
      <c r="IG332" s="666"/>
      <c r="IH332" s="666"/>
    </row>
    <row r="333" spans="237:242">
      <c r="IC333" s="666"/>
      <c r="ID333" s="666"/>
      <c r="IE333" s="666"/>
      <c r="IF333" s="666"/>
      <c r="IG333" s="666"/>
      <c r="IH333" s="666"/>
    </row>
    <row r="334" spans="237:242">
      <c r="IC334" s="666"/>
      <c r="ID334" s="666"/>
      <c r="IE334" s="666"/>
      <c r="IF334" s="666"/>
      <c r="IG334" s="666"/>
      <c r="IH334" s="666"/>
    </row>
    <row r="335" spans="237:242">
      <c r="IC335" s="666"/>
      <c r="ID335" s="666"/>
      <c r="IE335" s="666"/>
      <c r="IF335" s="666"/>
      <c r="IG335" s="666"/>
      <c r="IH335" s="666"/>
    </row>
    <row r="336" spans="237:242">
      <c r="IC336" s="666"/>
      <c r="ID336" s="666"/>
      <c r="IE336" s="666"/>
      <c r="IF336" s="666"/>
      <c r="IG336" s="666"/>
      <c r="IH336" s="666"/>
    </row>
    <row r="337" spans="1:242">
      <c r="IC337" s="666"/>
      <c r="ID337" s="666"/>
      <c r="IE337" s="666"/>
      <c r="IF337" s="666"/>
      <c r="IG337" s="666"/>
      <c r="IH337" s="666"/>
    </row>
    <row r="338" spans="1:242">
      <c r="IC338" s="666"/>
      <c r="ID338" s="666"/>
      <c r="IE338" s="666"/>
      <c r="IF338" s="666"/>
      <c r="IG338" s="666"/>
      <c r="IH338" s="666"/>
    </row>
    <row r="339" spans="1:242">
      <c r="IC339" s="666"/>
      <c r="ID339" s="666"/>
      <c r="IE339" s="666"/>
      <c r="IF339" s="666"/>
      <c r="IG339" s="666"/>
      <c r="IH339" s="666"/>
    </row>
    <row r="340" spans="1:242">
      <c r="IC340" s="666"/>
      <c r="ID340" s="666"/>
      <c r="IE340" s="666"/>
      <c r="IF340" s="666"/>
      <c r="IG340" s="666"/>
      <c r="IH340" s="666"/>
    </row>
    <row r="341" spans="1:242">
      <c r="IC341" s="666"/>
      <c r="ID341" s="666"/>
      <c r="IE341" s="666"/>
      <c r="IF341" s="666"/>
      <c r="IG341" s="666"/>
      <c r="IH341" s="666"/>
    </row>
    <row r="342" spans="1:242">
      <c r="IC342" s="666"/>
      <c r="ID342" s="666"/>
      <c r="IE342" s="666"/>
      <c r="IF342" s="666"/>
      <c r="IG342" s="666"/>
      <c r="IH342" s="666"/>
    </row>
    <row r="343" spans="1:242">
      <c r="IC343" s="666"/>
      <c r="ID343" s="666"/>
      <c r="IE343" s="666"/>
      <c r="IF343" s="666"/>
      <c r="IG343" s="666"/>
      <c r="IH343" s="666"/>
    </row>
    <row r="344" spans="1:242">
      <c r="IC344" s="666"/>
      <c r="ID344" s="666"/>
      <c r="IE344" s="666"/>
      <c r="IF344" s="666"/>
      <c r="IG344" s="666"/>
      <c r="IH344" s="666"/>
    </row>
    <row r="345" spans="1:242">
      <c r="IC345" s="666"/>
      <c r="ID345" s="666"/>
      <c r="IE345" s="666"/>
      <c r="IF345" s="666"/>
      <c r="IG345" s="666"/>
      <c r="IH345" s="666"/>
    </row>
    <row r="346" spans="1:242">
      <c r="IC346" s="666"/>
      <c r="ID346" s="666"/>
      <c r="IE346" s="666"/>
      <c r="IF346" s="666"/>
      <c r="IG346" s="666"/>
      <c r="IH346" s="666"/>
    </row>
    <row r="347" spans="1:242">
      <c r="IC347" s="666"/>
      <c r="ID347" s="666"/>
      <c r="IE347" s="666"/>
      <c r="IF347" s="666"/>
      <c r="IG347" s="666"/>
      <c r="IH347" s="666"/>
    </row>
    <row r="348" spans="1:242">
      <c r="IC348" s="666"/>
      <c r="ID348" s="666"/>
      <c r="IE348" s="666"/>
      <c r="IF348" s="666"/>
      <c r="IG348" s="666"/>
      <c r="IH348" s="666"/>
    </row>
    <row r="349" spans="1:242" s="831" customFormat="1">
      <c r="A349" s="826"/>
      <c r="B349" s="827"/>
      <c r="C349" s="827"/>
      <c r="D349" s="828"/>
      <c r="E349" s="827"/>
      <c r="F349" s="826"/>
      <c r="G349" s="829"/>
      <c r="H349" s="829"/>
      <c r="I349" s="830"/>
      <c r="J349" s="829"/>
      <c r="K349" s="666"/>
      <c r="L349" s="666"/>
      <c r="M349" s="666"/>
      <c r="N349" s="666"/>
      <c r="O349" s="666"/>
      <c r="P349" s="666"/>
      <c r="Q349" s="666"/>
      <c r="R349" s="666"/>
      <c r="S349" s="666"/>
      <c r="T349" s="666"/>
      <c r="U349" s="666"/>
      <c r="V349" s="666"/>
      <c r="W349" s="666"/>
      <c r="X349" s="666"/>
      <c r="Y349" s="666"/>
      <c r="Z349" s="666"/>
      <c r="AA349" s="666"/>
      <c r="AB349" s="666"/>
      <c r="AC349" s="666"/>
      <c r="AD349" s="666"/>
      <c r="AE349" s="666"/>
      <c r="AF349" s="666"/>
      <c r="AG349" s="666"/>
      <c r="AH349" s="666"/>
      <c r="AI349" s="666"/>
      <c r="AJ349" s="666"/>
      <c r="AK349" s="666"/>
      <c r="AL349" s="666"/>
      <c r="AM349" s="666"/>
      <c r="AN349" s="666"/>
      <c r="AO349" s="666"/>
      <c r="AP349" s="666"/>
      <c r="AQ349" s="666"/>
      <c r="AR349" s="666"/>
      <c r="AS349" s="666"/>
      <c r="AT349" s="666"/>
      <c r="AU349" s="666"/>
      <c r="AV349" s="666"/>
      <c r="AW349" s="666"/>
      <c r="AX349" s="666"/>
      <c r="AY349" s="666"/>
      <c r="AZ349" s="666"/>
      <c r="BA349" s="666"/>
      <c r="BB349" s="666"/>
      <c r="BC349" s="666"/>
      <c r="BD349" s="666"/>
      <c r="BE349" s="666"/>
      <c r="BF349" s="666"/>
      <c r="BG349" s="666"/>
      <c r="BH349" s="666"/>
      <c r="BI349" s="666"/>
      <c r="BJ349" s="666"/>
      <c r="BK349" s="666"/>
      <c r="BL349" s="666"/>
      <c r="BM349" s="666"/>
      <c r="BN349" s="666"/>
      <c r="BO349" s="666"/>
      <c r="BP349" s="666"/>
      <c r="BQ349" s="666"/>
      <c r="BR349" s="666"/>
      <c r="BS349" s="666"/>
      <c r="BT349" s="666"/>
      <c r="BU349" s="666"/>
      <c r="BV349" s="666"/>
      <c r="BW349" s="666"/>
      <c r="BX349" s="666"/>
      <c r="BY349" s="666"/>
      <c r="BZ349" s="666"/>
      <c r="CA349" s="666"/>
      <c r="CB349" s="666"/>
      <c r="CC349" s="666"/>
      <c r="CD349" s="666"/>
      <c r="CE349" s="666"/>
      <c r="CF349" s="666"/>
      <c r="CG349" s="666"/>
      <c r="CH349" s="666"/>
      <c r="CI349" s="666"/>
      <c r="CJ349" s="666"/>
      <c r="CK349" s="666"/>
      <c r="CL349" s="666"/>
      <c r="CM349" s="666"/>
      <c r="CN349" s="666"/>
      <c r="CO349" s="666"/>
      <c r="CP349" s="666"/>
      <c r="CQ349" s="666"/>
      <c r="CR349" s="666"/>
      <c r="CS349" s="666"/>
      <c r="CT349" s="666"/>
      <c r="CU349" s="666"/>
      <c r="CV349" s="666"/>
      <c r="CW349" s="666"/>
      <c r="CX349" s="666"/>
      <c r="CY349" s="666"/>
      <c r="CZ349" s="666"/>
      <c r="DA349" s="666"/>
      <c r="DB349" s="666"/>
      <c r="DC349" s="666"/>
      <c r="DD349" s="666"/>
      <c r="DE349" s="666"/>
      <c r="DF349" s="666"/>
      <c r="DG349" s="666"/>
      <c r="DH349" s="666"/>
      <c r="DI349" s="666"/>
      <c r="DJ349" s="666"/>
      <c r="DK349" s="666"/>
      <c r="DL349" s="666"/>
      <c r="DM349" s="666"/>
      <c r="DN349" s="666"/>
      <c r="DO349" s="666"/>
      <c r="DP349" s="666"/>
      <c r="DQ349" s="666"/>
      <c r="DR349" s="666"/>
      <c r="DS349" s="666"/>
      <c r="DT349" s="666"/>
      <c r="DU349" s="666"/>
      <c r="DV349" s="666"/>
      <c r="DW349" s="666"/>
      <c r="DX349" s="666"/>
      <c r="DY349" s="666"/>
      <c r="DZ349" s="666"/>
      <c r="EA349" s="666"/>
      <c r="EB349" s="666"/>
      <c r="EC349" s="666"/>
      <c r="ED349" s="666"/>
      <c r="EE349" s="666"/>
      <c r="EF349" s="666"/>
      <c r="EG349" s="666"/>
      <c r="EH349" s="666"/>
      <c r="EI349" s="666"/>
      <c r="EJ349" s="666"/>
      <c r="EK349" s="666"/>
      <c r="EL349" s="666"/>
      <c r="EM349" s="666"/>
      <c r="EN349" s="666"/>
      <c r="EO349" s="666"/>
      <c r="EP349" s="666"/>
      <c r="EQ349" s="666"/>
      <c r="ER349" s="666"/>
      <c r="ES349" s="666"/>
      <c r="ET349" s="666"/>
      <c r="EU349" s="666"/>
      <c r="EV349" s="666"/>
      <c r="EW349" s="666"/>
      <c r="EX349" s="666"/>
      <c r="EY349" s="666"/>
      <c r="EZ349" s="666"/>
      <c r="FA349" s="666"/>
      <c r="FB349" s="666"/>
      <c r="FC349" s="666"/>
      <c r="FD349" s="666"/>
      <c r="FE349" s="666"/>
      <c r="FF349" s="666"/>
      <c r="FG349" s="666"/>
      <c r="FH349" s="666"/>
      <c r="FI349" s="666"/>
      <c r="FJ349" s="666"/>
      <c r="FK349" s="666"/>
      <c r="FL349" s="666"/>
      <c r="FM349" s="666"/>
      <c r="FN349" s="666"/>
      <c r="FO349" s="666"/>
      <c r="FP349" s="666"/>
      <c r="FQ349" s="666"/>
      <c r="FR349" s="666"/>
      <c r="FS349" s="666"/>
      <c r="FT349" s="666"/>
      <c r="FU349" s="666"/>
      <c r="FV349" s="666"/>
      <c r="FW349" s="666"/>
      <c r="FX349" s="666"/>
      <c r="FY349" s="666"/>
      <c r="FZ349" s="666"/>
      <c r="GA349" s="666"/>
      <c r="GB349" s="666"/>
      <c r="GC349" s="666"/>
      <c r="GD349" s="666"/>
      <c r="GE349" s="666"/>
      <c r="GF349" s="666"/>
      <c r="GG349" s="666"/>
      <c r="GH349" s="666"/>
      <c r="GI349" s="666"/>
      <c r="GJ349" s="666"/>
      <c r="GK349" s="666"/>
      <c r="GL349" s="666"/>
      <c r="GM349" s="666"/>
      <c r="GN349" s="666"/>
      <c r="GO349" s="666"/>
      <c r="GP349" s="666"/>
      <c r="GQ349" s="666"/>
      <c r="GR349" s="666"/>
      <c r="GS349" s="666"/>
      <c r="GT349" s="666"/>
      <c r="GU349" s="666"/>
      <c r="GV349" s="666"/>
      <c r="GW349" s="666"/>
      <c r="GX349" s="666"/>
      <c r="GY349" s="666"/>
      <c r="GZ349" s="666"/>
      <c r="HA349" s="666"/>
      <c r="HB349" s="666"/>
      <c r="HC349" s="666"/>
      <c r="HD349" s="666"/>
      <c r="HE349" s="666"/>
      <c r="HF349" s="666"/>
      <c r="HG349" s="666"/>
      <c r="HH349" s="666"/>
      <c r="HI349" s="666"/>
      <c r="HJ349" s="666"/>
      <c r="HK349" s="666"/>
      <c r="HL349" s="666"/>
      <c r="HM349" s="666"/>
      <c r="HN349" s="666"/>
      <c r="HO349" s="666"/>
      <c r="HP349" s="666"/>
      <c r="HQ349" s="666"/>
      <c r="HR349" s="666"/>
      <c r="HS349" s="666"/>
      <c r="HT349" s="666"/>
      <c r="HU349" s="666"/>
      <c r="HV349" s="666"/>
      <c r="HW349" s="666"/>
      <c r="HX349" s="666"/>
      <c r="HY349" s="666"/>
      <c r="HZ349" s="666"/>
      <c r="IA349" s="666"/>
      <c r="IB349" s="666"/>
      <c r="IC349" s="666"/>
      <c r="ID349" s="666"/>
      <c r="IE349" s="666"/>
      <c r="IF349" s="666"/>
      <c r="IG349" s="666"/>
      <c r="IH349" s="666"/>
    </row>
    <row r="350" spans="1:242">
      <c r="IC350" s="666"/>
      <c r="ID350" s="666"/>
      <c r="IE350" s="666"/>
      <c r="IF350" s="666"/>
      <c r="IG350" s="666"/>
      <c r="IH350" s="666"/>
    </row>
    <row r="351" spans="1:242">
      <c r="IC351" s="666"/>
      <c r="ID351" s="666"/>
      <c r="IE351" s="666"/>
      <c r="IF351" s="666"/>
      <c r="IG351" s="666"/>
      <c r="IH351" s="666"/>
    </row>
    <row r="352" spans="1:242">
      <c r="IC352" s="666"/>
      <c r="ID352" s="666"/>
      <c r="IE352" s="666"/>
      <c r="IF352" s="666"/>
      <c r="IG352" s="666"/>
      <c r="IH352" s="666"/>
    </row>
    <row r="353" spans="237:242">
      <c r="IC353" s="666"/>
      <c r="ID353" s="666"/>
      <c r="IE353" s="666"/>
      <c r="IF353" s="666"/>
      <c r="IG353" s="666"/>
      <c r="IH353" s="666"/>
    </row>
    <row r="354" spans="237:242">
      <c r="IC354" s="666"/>
      <c r="ID354" s="666"/>
      <c r="IE354" s="666"/>
      <c r="IF354" s="666"/>
      <c r="IG354" s="666"/>
      <c r="IH354" s="666"/>
    </row>
    <row r="355" spans="237:242">
      <c r="IC355" s="666"/>
      <c r="ID355" s="666"/>
      <c r="IE355" s="666"/>
      <c r="IF355" s="666"/>
      <c r="IG355" s="666"/>
      <c r="IH355" s="666"/>
    </row>
    <row r="356" spans="237:242">
      <c r="IC356" s="666"/>
      <c r="ID356" s="666"/>
      <c r="IE356" s="666"/>
      <c r="IF356" s="666"/>
      <c r="IG356" s="666"/>
      <c r="IH356" s="666"/>
    </row>
    <row r="357" spans="237:242">
      <c r="IC357" s="666"/>
      <c r="ID357" s="666"/>
      <c r="IE357" s="666"/>
      <c r="IF357" s="666"/>
      <c r="IG357" s="666"/>
      <c r="IH357" s="666"/>
    </row>
    <row r="358" spans="237:242">
      <c r="IC358" s="666"/>
      <c r="ID358" s="666"/>
      <c r="IE358" s="666"/>
      <c r="IF358" s="666"/>
      <c r="IG358" s="666"/>
      <c r="IH358" s="666"/>
    </row>
    <row r="359" spans="237:242">
      <c r="IC359" s="666"/>
      <c r="ID359" s="666"/>
      <c r="IE359" s="666"/>
      <c r="IF359" s="666"/>
      <c r="IG359" s="666"/>
      <c r="IH359" s="666"/>
    </row>
    <row r="360" spans="237:242">
      <c r="IC360" s="666"/>
      <c r="ID360" s="666"/>
      <c r="IE360" s="666"/>
      <c r="IF360" s="666"/>
      <c r="IG360" s="666"/>
      <c r="IH360" s="666"/>
    </row>
    <row r="361" spans="237:242">
      <c r="IC361" s="666"/>
      <c r="ID361" s="666"/>
      <c r="IE361" s="666"/>
      <c r="IF361" s="666"/>
      <c r="IG361" s="666"/>
      <c r="IH361" s="666"/>
    </row>
    <row r="362" spans="237:242">
      <c r="IC362" s="666"/>
      <c r="ID362" s="666"/>
      <c r="IE362" s="666"/>
      <c r="IF362" s="666"/>
      <c r="IG362" s="666"/>
      <c r="IH362" s="666"/>
    </row>
    <row r="363" spans="237:242">
      <c r="IC363" s="666"/>
      <c r="ID363" s="666"/>
      <c r="IE363" s="666"/>
      <c r="IF363" s="666"/>
      <c r="IG363" s="666"/>
      <c r="IH363" s="666"/>
    </row>
    <row r="364" spans="237:242">
      <c r="IC364" s="666"/>
      <c r="ID364" s="666"/>
      <c r="IE364" s="666"/>
      <c r="IF364" s="666"/>
      <c r="IG364" s="666"/>
      <c r="IH364" s="666"/>
    </row>
    <row r="365" spans="237:242">
      <c r="IC365" s="666"/>
      <c r="ID365" s="666"/>
      <c r="IE365" s="666"/>
      <c r="IF365" s="666"/>
      <c r="IG365" s="666"/>
      <c r="IH365" s="666"/>
    </row>
    <row r="366" spans="237:242">
      <c r="IC366" s="666"/>
      <c r="ID366" s="666"/>
      <c r="IE366" s="666"/>
      <c r="IF366" s="666"/>
      <c r="IG366" s="666"/>
      <c r="IH366" s="666"/>
    </row>
    <row r="367" spans="237:242">
      <c r="IC367" s="666"/>
      <c r="ID367" s="666"/>
      <c r="IE367" s="666"/>
      <c r="IF367" s="666"/>
      <c r="IG367" s="666"/>
      <c r="IH367" s="666"/>
    </row>
    <row r="368" spans="237:242">
      <c r="IC368" s="666"/>
      <c r="ID368" s="666"/>
      <c r="IE368" s="666"/>
      <c r="IF368" s="666"/>
      <c r="IG368" s="666"/>
      <c r="IH368" s="666"/>
    </row>
    <row r="369" spans="237:242">
      <c r="IC369" s="666"/>
      <c r="ID369" s="666"/>
      <c r="IE369" s="666"/>
      <c r="IF369" s="666"/>
      <c r="IG369" s="666"/>
      <c r="IH369" s="666"/>
    </row>
    <row r="370" spans="237:242">
      <c r="IC370" s="666"/>
      <c r="ID370" s="666"/>
      <c r="IE370" s="666"/>
      <c r="IF370" s="666"/>
      <c r="IG370" s="666"/>
      <c r="IH370" s="666"/>
    </row>
    <row r="371" spans="237:242">
      <c r="IC371" s="666"/>
      <c r="ID371" s="666"/>
      <c r="IE371" s="666"/>
      <c r="IF371" s="666"/>
      <c r="IG371" s="666"/>
      <c r="IH371" s="666"/>
    </row>
    <row r="372" spans="237:242">
      <c r="IC372" s="666"/>
      <c r="ID372" s="666"/>
      <c r="IE372" s="666"/>
      <c r="IF372" s="666"/>
      <c r="IG372" s="666"/>
      <c r="IH372" s="666"/>
    </row>
    <row r="373" spans="237:242">
      <c r="IC373" s="666"/>
      <c r="ID373" s="666"/>
      <c r="IE373" s="666"/>
      <c r="IF373" s="666"/>
      <c r="IG373" s="666"/>
      <c r="IH373" s="666"/>
    </row>
    <row r="374" spans="237:242">
      <c r="IC374" s="666"/>
      <c r="ID374" s="666"/>
      <c r="IE374" s="666"/>
      <c r="IF374" s="666"/>
      <c r="IG374" s="666"/>
      <c r="IH374" s="666"/>
    </row>
    <row r="375" spans="237:242">
      <c r="IC375" s="666"/>
      <c r="ID375" s="666"/>
      <c r="IE375" s="666"/>
      <c r="IF375" s="666"/>
      <c r="IG375" s="666"/>
      <c r="IH375" s="666"/>
    </row>
    <row r="376" spans="237:242">
      <c r="IC376" s="666"/>
      <c r="ID376" s="666"/>
      <c r="IE376" s="666"/>
      <c r="IF376" s="666"/>
      <c r="IG376" s="666"/>
      <c r="IH376" s="666"/>
    </row>
    <row r="377" spans="237:242">
      <c r="IC377" s="666"/>
      <c r="ID377" s="666"/>
      <c r="IE377" s="666"/>
      <c r="IF377" s="666"/>
      <c r="IG377" s="666"/>
      <c r="IH377" s="666"/>
    </row>
    <row r="378" spans="237:242">
      <c r="IC378" s="666"/>
      <c r="ID378" s="666"/>
      <c r="IE378" s="666"/>
      <c r="IF378" s="666"/>
      <c r="IG378" s="666"/>
      <c r="IH378" s="666"/>
    </row>
    <row r="379" spans="237:242">
      <c r="IC379" s="666"/>
      <c r="ID379" s="666"/>
      <c r="IE379" s="666"/>
      <c r="IF379" s="666"/>
      <c r="IG379" s="666"/>
      <c r="IH379" s="666"/>
    </row>
    <row r="380" spans="237:242">
      <c r="IC380" s="666"/>
      <c r="ID380" s="666"/>
      <c r="IE380" s="666"/>
      <c r="IF380" s="666"/>
      <c r="IG380" s="666"/>
      <c r="IH380" s="666"/>
    </row>
    <row r="381" spans="237:242">
      <c r="IC381" s="666"/>
      <c r="ID381" s="666"/>
      <c r="IE381" s="666"/>
      <c r="IF381" s="666"/>
      <c r="IG381" s="666"/>
      <c r="IH381" s="666"/>
    </row>
    <row r="382" spans="237:242">
      <c r="IC382" s="666"/>
      <c r="ID382" s="666"/>
      <c r="IE382" s="666"/>
      <c r="IF382" s="666"/>
      <c r="IG382" s="666"/>
      <c r="IH382" s="666"/>
    </row>
    <row r="383" spans="237:242">
      <c r="IC383" s="666"/>
      <c r="ID383" s="666"/>
      <c r="IE383" s="666"/>
      <c r="IF383" s="666"/>
      <c r="IG383" s="666"/>
      <c r="IH383" s="666"/>
    </row>
    <row r="384" spans="237:242">
      <c r="IC384" s="666"/>
      <c r="ID384" s="666"/>
      <c r="IE384" s="666"/>
      <c r="IF384" s="666"/>
      <c r="IG384" s="666"/>
      <c r="IH384" s="666"/>
    </row>
    <row r="385" spans="237:242">
      <c r="IC385" s="666"/>
      <c r="ID385" s="666"/>
      <c r="IE385" s="666"/>
      <c r="IF385" s="666"/>
      <c r="IG385" s="666"/>
      <c r="IH385" s="666"/>
    </row>
    <row r="386" spans="237:242">
      <c r="IC386" s="666"/>
      <c r="ID386" s="666"/>
      <c r="IE386" s="666"/>
      <c r="IF386" s="666"/>
      <c r="IG386" s="666"/>
      <c r="IH386" s="666"/>
    </row>
    <row r="387" spans="237:242">
      <c r="IC387" s="666"/>
      <c r="ID387" s="666"/>
      <c r="IE387" s="666"/>
      <c r="IF387" s="666"/>
      <c r="IG387" s="666"/>
      <c r="IH387" s="666"/>
    </row>
    <row r="388" spans="237:242">
      <c r="IC388" s="666"/>
      <c r="ID388" s="666"/>
      <c r="IE388" s="666"/>
      <c r="IF388" s="666"/>
      <c r="IG388" s="666"/>
      <c r="IH388" s="666"/>
    </row>
    <row r="389" spans="237:242">
      <c r="IC389" s="666"/>
      <c r="ID389" s="666"/>
      <c r="IE389" s="666"/>
      <c r="IF389" s="666"/>
      <c r="IG389" s="666"/>
      <c r="IH389" s="666"/>
    </row>
    <row r="390" spans="237:242">
      <c r="IC390" s="666"/>
      <c r="ID390" s="666"/>
      <c r="IE390" s="666"/>
      <c r="IF390" s="666"/>
      <c r="IG390" s="666"/>
      <c r="IH390" s="666"/>
    </row>
    <row r="391" spans="237:242">
      <c r="IC391" s="666"/>
      <c r="ID391" s="666"/>
      <c r="IE391" s="666"/>
      <c r="IF391" s="666"/>
      <c r="IG391" s="666"/>
      <c r="IH391" s="666"/>
    </row>
    <row r="392" spans="237:242">
      <c r="IC392" s="666"/>
      <c r="ID392" s="666"/>
      <c r="IE392" s="666"/>
      <c r="IF392" s="666"/>
      <c r="IG392" s="666"/>
      <c r="IH392" s="666"/>
    </row>
    <row r="393" spans="237:242">
      <c r="IC393" s="666"/>
      <c r="ID393" s="666"/>
      <c r="IE393" s="666"/>
      <c r="IF393" s="666"/>
      <c r="IG393" s="666"/>
      <c r="IH393" s="666"/>
    </row>
    <row r="394" spans="237:242">
      <c r="IC394" s="666"/>
      <c r="ID394" s="666"/>
      <c r="IE394" s="666"/>
      <c r="IF394" s="666"/>
      <c r="IG394" s="666"/>
      <c r="IH394" s="666"/>
    </row>
    <row r="395" spans="237:242">
      <c r="IC395" s="666"/>
      <c r="ID395" s="666"/>
      <c r="IE395" s="666"/>
      <c r="IF395" s="666"/>
      <c r="IG395" s="666"/>
      <c r="IH395" s="666"/>
    </row>
    <row r="396" spans="237:242">
      <c r="IC396" s="666"/>
      <c r="ID396" s="666"/>
      <c r="IE396" s="666"/>
      <c r="IF396" s="666"/>
      <c r="IG396" s="666"/>
      <c r="IH396" s="666"/>
    </row>
    <row r="397" spans="237:242">
      <c r="IC397" s="666"/>
      <c r="ID397" s="666"/>
      <c r="IE397" s="666"/>
      <c r="IF397" s="666"/>
      <c r="IG397" s="666"/>
      <c r="IH397" s="666"/>
    </row>
    <row r="398" spans="237:242">
      <c r="IC398" s="666"/>
      <c r="ID398" s="666"/>
      <c r="IE398" s="666"/>
      <c r="IF398" s="666"/>
      <c r="IG398" s="666"/>
      <c r="IH398" s="666"/>
    </row>
    <row r="399" spans="237:242">
      <c r="IC399" s="666"/>
      <c r="ID399" s="666"/>
      <c r="IE399" s="666"/>
      <c r="IF399" s="666"/>
      <c r="IG399" s="666"/>
      <c r="IH399" s="666"/>
    </row>
    <row r="400" spans="237:242">
      <c r="IC400" s="666"/>
      <c r="ID400" s="666"/>
      <c r="IE400" s="666"/>
      <c r="IF400" s="666"/>
      <c r="IG400" s="666"/>
      <c r="IH400" s="666"/>
    </row>
    <row r="401" spans="237:242">
      <c r="IC401" s="666"/>
      <c r="ID401" s="666"/>
      <c r="IE401" s="666"/>
      <c r="IF401" s="666"/>
      <c r="IG401" s="666"/>
      <c r="IH401" s="666"/>
    </row>
    <row r="402" spans="237:242">
      <c r="IC402" s="666"/>
      <c r="ID402" s="666"/>
      <c r="IE402" s="666"/>
      <c r="IF402" s="666"/>
      <c r="IG402" s="666"/>
      <c r="IH402" s="666"/>
    </row>
    <row r="403" spans="237:242">
      <c r="IC403" s="666"/>
      <c r="ID403" s="666"/>
      <c r="IE403" s="666"/>
      <c r="IF403" s="666"/>
      <c r="IG403" s="666"/>
      <c r="IH403" s="666"/>
    </row>
  </sheetData>
  <autoFilter ref="A13:IH77"/>
  <mergeCells count="2">
    <mergeCell ref="A2:J2"/>
    <mergeCell ref="F86:F88"/>
  </mergeCells>
  <pageMargins left="0" right="0" top="0" bottom="0" header="0" footer="0"/>
  <pageSetup paperSize="9" scale="10" fitToHeight="0" orientation="landscape" r:id="rId1"/>
  <headerFooter>
    <oddFooter>&amp;"Helvetica,Regular"&amp;11&amp;P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CI352"/>
  <sheetViews>
    <sheetView showGridLines="0" view="pageBreakPreview" zoomScaleNormal="90" zoomScaleSheetLayoutView="100" zoomScalePageLayoutView="150" workbookViewId="0">
      <pane xSplit="8" ySplit="13" topLeftCell="I14" activePane="bottomRight" state="frozen"/>
      <selection pane="topRight" activeCell="I1" sqref="I1"/>
      <selection pane="bottomLeft" activeCell="A14" sqref="A14"/>
      <selection pane="bottomRight"/>
    </sheetView>
  </sheetViews>
  <sheetFormatPr defaultColWidth="9.42578125" defaultRowHeight="12.75"/>
  <cols>
    <col min="1" max="1" width="12.140625" style="158" customWidth="1"/>
    <col min="2" max="2" width="15.28515625" style="158" customWidth="1"/>
    <col min="3" max="3" width="39.42578125" style="133" customWidth="1"/>
    <col min="4" max="4" width="17.140625" style="158" customWidth="1"/>
    <col min="5" max="5" width="58.28515625" style="133" customWidth="1"/>
    <col min="6" max="6" width="4.85546875" style="157" customWidth="1"/>
    <col min="7" max="7" width="5.7109375" style="133" customWidth="1"/>
    <col min="8" max="8" width="10.140625" style="158" customWidth="1"/>
    <col min="9" max="9" width="13" style="133" customWidth="1"/>
    <col min="10" max="10" width="10.5703125" style="133" customWidth="1"/>
    <col min="11" max="11" width="9.140625" style="158" customWidth="1"/>
    <col min="12" max="12" width="6.42578125" style="158" customWidth="1"/>
    <col min="13" max="13" width="11.7109375" style="158" customWidth="1"/>
    <col min="14" max="14" width="6.7109375" style="158" customWidth="1"/>
    <col min="15" max="15" width="31.85546875" style="158" customWidth="1"/>
    <col min="16" max="16" width="6.7109375" style="158" customWidth="1"/>
    <col min="17" max="17" width="6" style="158" customWidth="1"/>
    <col min="18" max="18" width="3.5703125" style="159" customWidth="1"/>
    <col min="19" max="19" width="9.140625" style="930" customWidth="1"/>
    <col min="20" max="20" width="45.7109375" style="157" customWidth="1"/>
    <col min="21" max="21" width="30.7109375" style="107" customWidth="1"/>
    <col min="22" max="87" width="9.42578125" style="107"/>
    <col min="88" max="16384" width="9.42578125" style="91"/>
  </cols>
  <sheetData>
    <row r="1" spans="1:87">
      <c r="A1" s="294"/>
      <c r="B1" s="294"/>
      <c r="C1" s="143"/>
      <c r="D1" s="294"/>
      <c r="E1" s="143"/>
      <c r="F1" s="293"/>
      <c r="G1" s="143"/>
      <c r="H1" s="294"/>
      <c r="I1" s="143"/>
      <c r="J1" s="143"/>
      <c r="K1" s="294"/>
      <c r="L1" s="294"/>
      <c r="M1" s="294"/>
      <c r="N1" s="294"/>
      <c r="O1" s="294"/>
      <c r="P1" s="294"/>
      <c r="Q1" s="294"/>
      <c r="R1" s="832"/>
      <c r="S1" s="299"/>
      <c r="T1" s="638"/>
    </row>
    <row r="2" spans="1:87" ht="12.75" customHeight="1">
      <c r="A2" s="1262" t="s">
        <v>1921</v>
      </c>
      <c r="B2" s="1262"/>
      <c r="C2" s="1262"/>
      <c r="D2" s="1262"/>
      <c r="E2" s="1262"/>
      <c r="F2" s="1262"/>
      <c r="G2" s="1262"/>
      <c r="H2" s="1262"/>
      <c r="I2" s="1262"/>
      <c r="J2" s="1262"/>
      <c r="K2" s="1262"/>
      <c r="L2" s="1262"/>
      <c r="M2" s="1262"/>
      <c r="N2" s="1262"/>
      <c r="O2" s="1262"/>
      <c r="P2" s="1262"/>
      <c r="Q2" s="1262"/>
      <c r="R2" s="1262"/>
      <c r="S2" s="1262"/>
      <c r="T2" s="638"/>
    </row>
    <row r="3" spans="1:87">
      <c r="A3" s="294"/>
      <c r="B3" s="294"/>
      <c r="C3" s="143"/>
      <c r="D3" s="294"/>
      <c r="E3" s="143"/>
      <c r="F3" s="293"/>
      <c r="G3" s="833"/>
      <c r="H3" s="294"/>
      <c r="I3" s="143"/>
      <c r="J3" s="143"/>
      <c r="K3" s="294"/>
      <c r="L3" s="294"/>
      <c r="M3" s="294"/>
      <c r="N3" s="294"/>
      <c r="O3" s="294"/>
      <c r="P3" s="294"/>
      <c r="Q3" s="294"/>
      <c r="R3" s="832"/>
      <c r="S3" s="299"/>
    </row>
    <row r="4" spans="1:87">
      <c r="A4" s="669" t="s">
        <v>27</v>
      </c>
      <c r="B4" s="670" t="s">
        <v>1718</v>
      </c>
      <c r="C4" s="669"/>
      <c r="D4" s="834"/>
      <c r="E4" s="670"/>
      <c r="F4" s="293"/>
      <c r="G4" s="835"/>
      <c r="H4" s="403"/>
      <c r="I4" s="304"/>
      <c r="J4" s="304"/>
      <c r="K4" s="294"/>
      <c r="L4" s="294"/>
      <c r="M4" s="294"/>
      <c r="N4" s="294"/>
      <c r="O4" s="294"/>
      <c r="P4" s="294"/>
      <c r="Q4" s="294"/>
      <c r="R4" s="832"/>
      <c r="S4" s="303"/>
    </row>
    <row r="5" spans="1:87">
      <c r="A5" s="669" t="s">
        <v>28</v>
      </c>
      <c r="B5" s="673" t="s">
        <v>1719</v>
      </c>
      <c r="C5" s="669"/>
      <c r="D5" s="834"/>
      <c r="E5" s="673"/>
      <c r="F5" s="293"/>
      <c r="G5" s="835"/>
      <c r="H5" s="294"/>
      <c r="I5" s="143"/>
      <c r="J5" s="143"/>
      <c r="K5" s="294"/>
      <c r="L5" s="294"/>
      <c r="M5" s="294"/>
      <c r="N5" s="294"/>
      <c r="O5" s="294"/>
      <c r="P5" s="294"/>
      <c r="Q5" s="294"/>
      <c r="R5" s="832"/>
      <c r="S5" s="299"/>
    </row>
    <row r="6" spans="1:87" ht="67.5" customHeight="1">
      <c r="A6" s="669" t="s">
        <v>29</v>
      </c>
      <c r="B6" s="673" t="s">
        <v>1720</v>
      </c>
      <c r="C6" s="669"/>
      <c r="D6" s="834"/>
      <c r="E6" s="673"/>
      <c r="F6" s="293"/>
      <c r="G6" s="835"/>
      <c r="H6" s="404"/>
      <c r="I6" s="301"/>
      <c r="J6" s="301"/>
      <c r="K6" s="294"/>
      <c r="L6" s="294"/>
      <c r="M6" s="294"/>
      <c r="N6" s="294"/>
      <c r="O6" s="294"/>
      <c r="P6" s="294"/>
      <c r="Q6" s="294"/>
      <c r="R6" s="832"/>
      <c r="S6" s="299"/>
      <c r="T6" s="960" t="s">
        <v>80</v>
      </c>
    </row>
    <row r="7" spans="1:87">
      <c r="A7" s="669" t="s">
        <v>30</v>
      </c>
      <c r="B7" s="395">
        <v>43572</v>
      </c>
      <c r="C7" s="669"/>
      <c r="D7" s="834"/>
      <c r="E7" s="674"/>
      <c r="F7" s="293"/>
      <c r="G7" s="835"/>
      <c r="H7" s="405"/>
      <c r="I7" s="406"/>
      <c r="J7" s="406"/>
      <c r="K7" s="294"/>
      <c r="L7" s="294"/>
      <c r="M7" s="294"/>
      <c r="N7" s="294"/>
      <c r="O7" s="294"/>
      <c r="P7" s="294"/>
      <c r="Q7" s="294"/>
      <c r="R7" s="832"/>
      <c r="S7" s="299"/>
    </row>
    <row r="8" spans="1:87">
      <c r="A8" s="669" t="s">
        <v>31</v>
      </c>
      <c r="B8" s="674">
        <v>1968</v>
      </c>
      <c r="C8" s="669"/>
      <c r="D8" s="834"/>
      <c r="E8" s="674"/>
      <c r="F8" s="293"/>
      <c r="G8" s="835"/>
      <c r="H8" s="407"/>
      <c r="I8" s="408"/>
      <c r="J8" s="408"/>
      <c r="K8" s="836"/>
      <c r="L8" s="836"/>
      <c r="M8" s="836"/>
      <c r="N8" s="294"/>
      <c r="O8" s="294"/>
      <c r="P8" s="294"/>
      <c r="Q8" s="294"/>
      <c r="R8" s="832"/>
      <c r="S8" s="299"/>
      <c r="T8" s="638"/>
    </row>
    <row r="9" spans="1:87" ht="9.75" customHeight="1" thickBot="1">
      <c r="A9" s="837"/>
      <c r="B9" s="838"/>
      <c r="C9" s="837"/>
      <c r="D9" s="839"/>
      <c r="E9" s="838"/>
      <c r="F9" s="286"/>
      <c r="G9" s="840"/>
      <c r="H9" s="287"/>
      <c r="I9" s="840"/>
      <c r="J9" s="840"/>
      <c r="K9" s="287"/>
      <c r="L9" s="287"/>
      <c r="M9" s="287"/>
      <c r="N9" s="287"/>
      <c r="O9" s="287"/>
      <c r="P9" s="287"/>
      <c r="Q9" s="287"/>
      <c r="R9" s="841"/>
      <c r="S9" s="842"/>
    </row>
    <row r="10" spans="1:87" ht="13.5" hidden="1" thickBot="1">
      <c r="A10" s="843"/>
      <c r="B10" s="843"/>
      <c r="C10" s="844"/>
      <c r="D10" s="843"/>
      <c r="E10" s="844"/>
      <c r="F10" s="845"/>
      <c r="G10" s="844"/>
      <c r="H10" s="846"/>
      <c r="I10" s="847"/>
      <c r="J10" s="847"/>
      <c r="K10" s="843"/>
      <c r="L10" s="843"/>
      <c r="M10" s="843"/>
      <c r="N10" s="843"/>
      <c r="O10" s="843"/>
      <c r="P10" s="843"/>
      <c r="Q10" s="843"/>
      <c r="R10" s="848"/>
      <c r="S10" s="849"/>
      <c r="T10" s="107"/>
    </row>
    <row r="11" spans="1:87" ht="13.5" hidden="1" thickBot="1">
      <c r="A11" s="850"/>
      <c r="B11" s="850"/>
      <c r="C11" s="851"/>
      <c r="D11" s="850"/>
      <c r="E11" s="851"/>
      <c r="F11" s="852"/>
      <c r="G11" s="851"/>
      <c r="H11" s="850"/>
      <c r="I11" s="851"/>
      <c r="J11" s="851"/>
      <c r="K11" s="850"/>
      <c r="L11" s="850"/>
      <c r="M11" s="850"/>
      <c r="N11" s="853" t="s">
        <v>1</v>
      </c>
      <c r="O11" s="853"/>
      <c r="P11" s="853"/>
      <c r="Q11" s="853"/>
      <c r="R11" s="854"/>
      <c r="S11" s="855"/>
      <c r="T11" s="107"/>
    </row>
    <row r="12" spans="1:87" s="90" customFormat="1" ht="12.75" customHeight="1">
      <c r="A12" s="686"/>
      <c r="B12" s="686"/>
      <c r="C12" s="687"/>
      <c r="D12" s="686"/>
      <c r="E12" s="687"/>
      <c r="F12" s="856"/>
      <c r="G12" s="687"/>
      <c r="H12" s="686"/>
      <c r="I12" s="687"/>
      <c r="J12" s="687"/>
      <c r="K12" s="686"/>
      <c r="L12" s="686"/>
      <c r="M12" s="686"/>
      <c r="N12" s="686"/>
      <c r="O12" s="686"/>
      <c r="P12" s="686"/>
      <c r="Q12" s="686"/>
      <c r="R12" s="686"/>
      <c r="S12" s="686"/>
      <c r="T12" s="963"/>
      <c r="U12" s="963"/>
      <c r="V12" s="964" t="s">
        <v>82</v>
      </c>
      <c r="W12" s="964"/>
      <c r="X12" s="964"/>
      <c r="Y12" s="964"/>
      <c r="Z12" s="964"/>
      <c r="AA12" s="991"/>
      <c r="AB12" s="993" t="s">
        <v>246</v>
      </c>
      <c r="AC12" s="100"/>
      <c r="AD12" s="100"/>
      <c r="AE12" s="100"/>
      <c r="AF12" s="100"/>
      <c r="AG12" s="100"/>
      <c r="AH12" s="100"/>
      <c r="AI12" s="100"/>
      <c r="AJ12" s="100"/>
      <c r="AK12" s="100"/>
      <c r="AL12" s="100"/>
      <c r="AM12" s="100"/>
      <c r="AN12" s="100"/>
      <c r="AO12" s="100"/>
      <c r="AP12" s="100"/>
      <c r="AQ12" s="100"/>
      <c r="AR12" s="100"/>
      <c r="AS12" s="100"/>
      <c r="AT12" s="100"/>
      <c r="AU12" s="100"/>
      <c r="AV12" s="100"/>
      <c r="AW12" s="100"/>
      <c r="AX12" s="100"/>
      <c r="AY12" s="100"/>
      <c r="AZ12" s="100"/>
      <c r="BA12" s="100"/>
      <c r="BB12" s="100"/>
      <c r="BC12" s="100"/>
      <c r="BD12" s="100"/>
      <c r="BE12" s="100"/>
      <c r="BF12" s="100"/>
      <c r="BG12" s="100"/>
      <c r="BH12" s="100"/>
      <c r="BI12" s="100"/>
      <c r="BJ12" s="100"/>
      <c r="BK12" s="100"/>
      <c r="BL12" s="100"/>
      <c r="BM12" s="100"/>
      <c r="BN12" s="100"/>
      <c r="BO12" s="100"/>
      <c r="BP12" s="100"/>
      <c r="BQ12" s="100"/>
      <c r="BR12" s="100"/>
      <c r="BS12" s="100"/>
      <c r="BT12" s="100"/>
      <c r="BU12" s="100"/>
      <c r="BV12" s="100"/>
      <c r="BW12" s="100"/>
      <c r="BX12" s="100"/>
      <c r="BY12" s="100"/>
      <c r="BZ12" s="100"/>
      <c r="CA12" s="100"/>
      <c r="CB12" s="100"/>
      <c r="CC12" s="100"/>
      <c r="CD12" s="100"/>
      <c r="CE12" s="100"/>
      <c r="CF12" s="100"/>
      <c r="CG12" s="100"/>
      <c r="CH12" s="100"/>
      <c r="CI12" s="100"/>
    </row>
    <row r="13" spans="1:87" s="90" customFormat="1" ht="15" customHeight="1">
      <c r="A13" s="276" t="s">
        <v>11</v>
      </c>
      <c r="B13" s="276" t="s">
        <v>2210</v>
      </c>
      <c r="C13" s="109" t="s">
        <v>3</v>
      </c>
      <c r="D13" s="109" t="s">
        <v>398</v>
      </c>
      <c r="E13" s="109" t="s">
        <v>43</v>
      </c>
      <c r="F13" s="277" t="s">
        <v>34</v>
      </c>
      <c r="G13" s="109" t="s">
        <v>35</v>
      </c>
      <c r="H13" s="276" t="s">
        <v>31</v>
      </c>
      <c r="I13" s="109" t="s">
        <v>44</v>
      </c>
      <c r="J13" s="109" t="s">
        <v>45</v>
      </c>
      <c r="K13" s="276" t="s">
        <v>46</v>
      </c>
      <c r="L13" s="276" t="s">
        <v>47</v>
      </c>
      <c r="M13" s="589" t="s">
        <v>2211</v>
      </c>
      <c r="N13" s="276" t="s">
        <v>81</v>
      </c>
      <c r="O13" s="276" t="s">
        <v>36</v>
      </c>
      <c r="P13" s="276" t="s">
        <v>319</v>
      </c>
      <c r="Q13" s="276" t="s">
        <v>37</v>
      </c>
      <c r="R13" s="276" t="s">
        <v>318</v>
      </c>
      <c r="S13" s="276" t="s">
        <v>317</v>
      </c>
      <c r="T13" s="963" t="s">
        <v>10</v>
      </c>
      <c r="U13" s="963" t="s">
        <v>2204</v>
      </c>
      <c r="V13" s="966">
        <v>2020</v>
      </c>
      <c r="W13" s="966">
        <v>2021</v>
      </c>
      <c r="X13" s="966">
        <v>2022</v>
      </c>
      <c r="Y13" s="966">
        <v>2023</v>
      </c>
      <c r="Z13" s="966">
        <v>2024</v>
      </c>
      <c r="AA13" s="992">
        <v>2025</v>
      </c>
      <c r="AB13" s="994" t="s">
        <v>2205</v>
      </c>
      <c r="AC13" s="100"/>
      <c r="AD13" s="100"/>
      <c r="AE13" s="100"/>
      <c r="AF13" s="100"/>
      <c r="AG13" s="100"/>
      <c r="AH13" s="100"/>
      <c r="AI13" s="100"/>
      <c r="AJ13" s="100"/>
      <c r="AK13" s="100"/>
      <c r="AL13" s="100"/>
      <c r="AM13" s="100"/>
      <c r="AN13" s="100"/>
      <c r="AO13" s="100"/>
      <c r="AP13" s="100"/>
      <c r="AQ13" s="100"/>
      <c r="AR13" s="100"/>
      <c r="AS13" s="100"/>
      <c r="AT13" s="100"/>
      <c r="AU13" s="100"/>
      <c r="AV13" s="100"/>
      <c r="AW13" s="100"/>
      <c r="AX13" s="100"/>
      <c r="AY13" s="100"/>
      <c r="AZ13" s="100"/>
      <c r="BA13" s="100"/>
      <c r="BB13" s="100"/>
      <c r="BC13" s="100"/>
      <c r="BD13" s="100"/>
      <c r="BE13" s="100"/>
      <c r="BF13" s="100"/>
      <c r="BG13" s="100"/>
      <c r="BH13" s="100"/>
      <c r="BI13" s="100"/>
      <c r="BJ13" s="100"/>
      <c r="BK13" s="100"/>
      <c r="BL13" s="100"/>
      <c r="BM13" s="100"/>
      <c r="BN13" s="100"/>
      <c r="BO13" s="100"/>
      <c r="BP13" s="100"/>
      <c r="BQ13" s="100"/>
      <c r="BR13" s="100"/>
      <c r="BS13" s="100"/>
      <c r="BT13" s="100"/>
      <c r="BU13" s="100"/>
      <c r="BV13" s="100"/>
      <c r="BW13" s="100"/>
      <c r="BX13" s="100"/>
      <c r="BY13" s="100"/>
      <c r="BZ13" s="100"/>
      <c r="CA13" s="100"/>
      <c r="CB13" s="100"/>
      <c r="CC13" s="100"/>
      <c r="CD13" s="100"/>
      <c r="CE13" s="100"/>
      <c r="CF13" s="100"/>
      <c r="CG13" s="100"/>
      <c r="CH13" s="100"/>
      <c r="CI13" s="100"/>
    </row>
    <row r="14" spans="1:87">
      <c r="A14" s="590" t="s">
        <v>83</v>
      </c>
      <c r="B14" s="590"/>
      <c r="C14" s="110" t="s">
        <v>32</v>
      </c>
      <c r="D14" s="590"/>
      <c r="E14" s="110"/>
      <c r="F14" s="595"/>
      <c r="G14" s="592"/>
      <c r="H14" s="593"/>
      <c r="I14" s="592"/>
      <c r="J14" s="592"/>
      <c r="K14" s="593"/>
      <c r="L14" s="593"/>
      <c r="M14" s="857"/>
      <c r="N14" s="593"/>
      <c r="O14" s="593"/>
      <c r="P14" s="593"/>
      <c r="Q14" s="593"/>
      <c r="R14" s="596"/>
      <c r="S14" s="597"/>
      <c r="T14" s="597"/>
      <c r="U14" s="597"/>
      <c r="V14" s="1190"/>
      <c r="W14" s="1190"/>
      <c r="X14" s="1190"/>
      <c r="Y14" s="1190"/>
      <c r="Z14" s="1190"/>
      <c r="AA14" s="1190"/>
      <c r="AB14" s="1190"/>
    </row>
    <row r="15" spans="1:87">
      <c r="A15" s="590" t="s">
        <v>180</v>
      </c>
      <c r="B15" s="590"/>
      <c r="C15" s="110" t="s">
        <v>181</v>
      </c>
      <c r="D15" s="590"/>
      <c r="E15" s="110"/>
      <c r="F15" s="595"/>
      <c r="G15" s="592"/>
      <c r="H15" s="593"/>
      <c r="I15" s="592"/>
      <c r="J15" s="592"/>
      <c r="K15" s="593"/>
      <c r="L15" s="593"/>
      <c r="M15" s="593"/>
      <c r="N15" s="593"/>
      <c r="O15" s="593"/>
      <c r="P15" s="593"/>
      <c r="Q15" s="593"/>
      <c r="R15" s="596"/>
      <c r="S15" s="597"/>
      <c r="T15" s="597"/>
      <c r="U15" s="597"/>
      <c r="V15" s="1190"/>
      <c r="W15" s="1190"/>
      <c r="X15" s="1190"/>
      <c r="Y15" s="1190"/>
      <c r="Z15" s="1190"/>
      <c r="AA15" s="1190"/>
      <c r="AB15" s="1190"/>
    </row>
    <row r="16" spans="1:87">
      <c r="A16" s="590" t="s">
        <v>182</v>
      </c>
      <c r="B16" s="590"/>
      <c r="C16" s="110" t="s">
        <v>183</v>
      </c>
      <c r="D16" s="590"/>
      <c r="E16" s="110"/>
      <c r="F16" s="595"/>
      <c r="G16" s="592"/>
      <c r="H16" s="593"/>
      <c r="I16" s="592"/>
      <c r="J16" s="592"/>
      <c r="K16" s="593"/>
      <c r="L16" s="593"/>
      <c r="M16" s="593"/>
      <c r="N16" s="593"/>
      <c r="O16" s="593"/>
      <c r="P16" s="593"/>
      <c r="Q16" s="593"/>
      <c r="R16" s="596"/>
      <c r="S16" s="597"/>
      <c r="T16" s="597"/>
      <c r="U16" s="597"/>
      <c r="V16" s="1190"/>
      <c r="W16" s="1190"/>
      <c r="X16" s="1190"/>
      <c r="Y16" s="1190"/>
      <c r="Z16" s="1190"/>
      <c r="AA16" s="1190"/>
      <c r="AB16" s="1190"/>
    </row>
    <row r="17" spans="1:87" s="107" customFormat="1">
      <c r="A17" s="95"/>
      <c r="B17" s="95"/>
      <c r="C17" s="96" t="s">
        <v>1922</v>
      </c>
      <c r="D17" s="858"/>
      <c r="E17" s="112"/>
      <c r="F17" s="97">
        <v>14803</v>
      </c>
      <c r="G17" s="98" t="s">
        <v>86</v>
      </c>
      <c r="H17" s="99"/>
      <c r="I17" s="114"/>
      <c r="J17" s="114"/>
      <c r="K17" s="115"/>
      <c r="L17" s="859"/>
      <c r="M17" s="111"/>
      <c r="N17" s="111"/>
      <c r="O17" s="353"/>
      <c r="P17" s="860"/>
      <c r="Q17" s="860"/>
      <c r="R17" s="861"/>
      <c r="S17" s="660"/>
      <c r="T17" s="1123"/>
      <c r="U17" s="1123"/>
      <c r="V17" s="1191"/>
      <c r="W17" s="1191"/>
      <c r="X17" s="1191"/>
      <c r="Y17" s="1191"/>
      <c r="Z17" s="1191"/>
      <c r="AA17" s="1191"/>
      <c r="AB17" s="1191"/>
    </row>
    <row r="18" spans="1:87" s="107" customFormat="1">
      <c r="A18" s="95"/>
      <c r="B18" s="95"/>
      <c r="C18" s="101" t="s">
        <v>87</v>
      </c>
      <c r="D18" s="862"/>
      <c r="E18" s="112"/>
      <c r="F18" s="97">
        <v>14803</v>
      </c>
      <c r="G18" s="98" t="s">
        <v>86</v>
      </c>
      <c r="H18" s="99"/>
      <c r="I18" s="114"/>
      <c r="J18" s="114"/>
      <c r="K18" s="115"/>
      <c r="L18" s="859"/>
      <c r="M18" s="111"/>
      <c r="N18" s="116"/>
      <c r="O18" s="353"/>
      <c r="P18" s="860"/>
      <c r="Q18" s="860"/>
      <c r="R18" s="861"/>
      <c r="S18" s="660"/>
      <c r="T18" s="1123"/>
      <c r="U18" s="1123"/>
      <c r="V18" s="1191"/>
      <c r="W18" s="1191"/>
      <c r="X18" s="1191"/>
      <c r="Y18" s="1191"/>
      <c r="Z18" s="1191"/>
      <c r="AA18" s="1191"/>
      <c r="AB18" s="1191"/>
    </row>
    <row r="19" spans="1:87" s="92" customFormat="1">
      <c r="A19" s="598">
        <v>51</v>
      </c>
      <c r="B19" s="598"/>
      <c r="C19" s="117" t="s">
        <v>395</v>
      </c>
      <c r="D19" s="598"/>
      <c r="E19" s="117"/>
      <c r="F19" s="600"/>
      <c r="G19" s="132"/>
      <c r="H19" s="601"/>
      <c r="I19" s="132"/>
      <c r="J19" s="132"/>
      <c r="K19" s="601"/>
      <c r="L19" s="601"/>
      <c r="M19" s="601"/>
      <c r="N19" s="601"/>
      <c r="O19" s="601"/>
      <c r="P19" s="601"/>
      <c r="Q19" s="601"/>
      <c r="R19" s="603"/>
      <c r="S19" s="604"/>
      <c r="T19" s="604"/>
      <c r="U19" s="604"/>
      <c r="V19" s="1192"/>
      <c r="W19" s="1192"/>
      <c r="X19" s="1192"/>
      <c r="Y19" s="1192"/>
      <c r="Z19" s="1192"/>
      <c r="AA19" s="1192"/>
      <c r="AB19" s="1192"/>
      <c r="AC19" s="107"/>
      <c r="AD19" s="107"/>
      <c r="AE19" s="107"/>
      <c r="AF19" s="107"/>
      <c r="AG19" s="107"/>
      <c r="AH19" s="107"/>
      <c r="AI19" s="107"/>
      <c r="AJ19" s="107"/>
      <c r="AK19" s="107"/>
      <c r="AL19" s="107"/>
      <c r="AM19" s="107"/>
      <c r="AN19" s="107"/>
      <c r="AO19" s="107"/>
      <c r="AP19" s="107"/>
      <c r="AQ19" s="107"/>
      <c r="AR19" s="107"/>
      <c r="AS19" s="107"/>
      <c r="AT19" s="107"/>
      <c r="AU19" s="107"/>
      <c r="AV19" s="107"/>
      <c r="AW19" s="107"/>
      <c r="AX19" s="107"/>
      <c r="AY19" s="107"/>
      <c r="AZ19" s="107"/>
      <c r="BA19" s="107"/>
      <c r="BB19" s="107"/>
      <c r="BC19" s="107"/>
      <c r="BD19" s="107"/>
      <c r="BE19" s="107"/>
      <c r="BF19" s="107"/>
      <c r="BG19" s="107"/>
      <c r="BH19" s="107"/>
      <c r="BI19" s="107"/>
      <c r="BJ19" s="107"/>
      <c r="BK19" s="107"/>
      <c r="BL19" s="107"/>
      <c r="BM19" s="107"/>
      <c r="BN19" s="107"/>
      <c r="BO19" s="107"/>
      <c r="BP19" s="107"/>
      <c r="BQ19" s="107"/>
      <c r="BR19" s="107"/>
      <c r="BS19" s="107"/>
      <c r="BT19" s="107"/>
      <c r="BU19" s="107"/>
      <c r="BV19" s="107"/>
      <c r="BW19" s="107"/>
      <c r="BX19" s="107"/>
      <c r="BY19" s="107"/>
      <c r="BZ19" s="107"/>
      <c r="CA19" s="107"/>
      <c r="CB19" s="107"/>
      <c r="CC19" s="107"/>
      <c r="CD19" s="107"/>
      <c r="CE19" s="107"/>
      <c r="CF19" s="107"/>
      <c r="CG19" s="107"/>
      <c r="CH19" s="107"/>
      <c r="CI19" s="107"/>
    </row>
    <row r="20" spans="1:87" s="107" customFormat="1" ht="13.5" customHeight="1">
      <c r="A20" s="628">
        <v>510000</v>
      </c>
      <c r="B20" s="628" t="s">
        <v>331</v>
      </c>
      <c r="C20" s="119" t="s">
        <v>633</v>
      </c>
      <c r="D20" s="628"/>
      <c r="E20" s="128"/>
      <c r="F20" s="630">
        <v>1</v>
      </c>
      <c r="G20" s="119" t="s">
        <v>48</v>
      </c>
      <c r="H20" s="631">
        <v>1968</v>
      </c>
      <c r="I20" s="124" t="s">
        <v>49</v>
      </c>
      <c r="J20" s="124" t="s">
        <v>49</v>
      </c>
      <c r="K20" s="628">
        <v>14803</v>
      </c>
      <c r="L20" s="628" t="s">
        <v>50</v>
      </c>
      <c r="M20" s="863">
        <v>50</v>
      </c>
      <c r="N20" s="628" t="s">
        <v>185</v>
      </c>
      <c r="O20" s="864" t="s">
        <v>1923</v>
      </c>
      <c r="P20" s="628">
        <v>3</v>
      </c>
      <c r="Q20" s="628">
        <v>2</v>
      </c>
      <c r="R20" s="636">
        <v>3</v>
      </c>
      <c r="S20" s="865" t="s">
        <v>237</v>
      </c>
      <c r="T20" s="1124"/>
      <c r="U20" s="1124"/>
      <c r="V20" s="1159"/>
      <c r="W20" s="1159"/>
      <c r="X20" s="1159"/>
      <c r="Y20" s="1159"/>
      <c r="Z20" s="1159"/>
      <c r="AA20" s="1159"/>
      <c r="AB20" s="1159"/>
    </row>
    <row r="21" spans="1:87" s="107" customFormat="1">
      <c r="A21" s="628">
        <v>513110</v>
      </c>
      <c r="B21" s="628" t="s">
        <v>331</v>
      </c>
      <c r="C21" s="119" t="s">
        <v>1924</v>
      </c>
      <c r="D21" s="628"/>
      <c r="E21" s="119" t="s">
        <v>1924</v>
      </c>
      <c r="F21" s="630">
        <v>4</v>
      </c>
      <c r="G21" s="119" t="s">
        <v>40</v>
      </c>
      <c r="H21" s="866" t="s">
        <v>232</v>
      </c>
      <c r="I21" s="124" t="s">
        <v>191</v>
      </c>
      <c r="J21" s="124" t="s">
        <v>1925</v>
      </c>
      <c r="K21" s="628"/>
      <c r="L21" s="628"/>
      <c r="M21" s="628">
        <v>15</v>
      </c>
      <c r="N21" s="628" t="s">
        <v>185</v>
      </c>
      <c r="O21" s="864" t="s">
        <v>114</v>
      </c>
      <c r="P21" s="628">
        <v>2</v>
      </c>
      <c r="Q21" s="628">
        <v>5</v>
      </c>
      <c r="R21" s="636">
        <v>3</v>
      </c>
      <c r="S21" s="660"/>
      <c r="T21" s="1123"/>
      <c r="U21" s="1123"/>
      <c r="V21" s="1191"/>
      <c r="W21" s="1191"/>
      <c r="X21" s="1191"/>
      <c r="Y21" s="1191"/>
      <c r="Z21" s="1191"/>
      <c r="AA21" s="1191"/>
      <c r="AB21" s="1191"/>
    </row>
    <row r="22" spans="1:87" s="107" customFormat="1">
      <c r="A22" s="628">
        <v>513110</v>
      </c>
      <c r="B22" s="628" t="s">
        <v>331</v>
      </c>
      <c r="C22" s="119" t="s">
        <v>1926</v>
      </c>
      <c r="D22" s="628" t="s">
        <v>1927</v>
      </c>
      <c r="E22" s="119" t="s">
        <v>775</v>
      </c>
      <c r="F22" s="630">
        <v>1</v>
      </c>
      <c r="G22" s="119" t="s">
        <v>40</v>
      </c>
      <c r="H22" s="866" t="s">
        <v>232</v>
      </c>
      <c r="I22" s="124" t="s">
        <v>191</v>
      </c>
      <c r="J22" s="124" t="s">
        <v>1925</v>
      </c>
      <c r="K22" s="628"/>
      <c r="L22" s="628"/>
      <c r="M22" s="863">
        <v>20</v>
      </c>
      <c r="N22" s="628" t="s">
        <v>185</v>
      </c>
      <c r="O22" s="864" t="s">
        <v>114</v>
      </c>
      <c r="P22" s="628">
        <v>3</v>
      </c>
      <c r="Q22" s="628">
        <v>5</v>
      </c>
      <c r="R22" s="636">
        <v>4</v>
      </c>
      <c r="S22" s="660" t="s">
        <v>237</v>
      </c>
      <c r="T22" s="1123"/>
      <c r="U22" s="1123"/>
      <c r="V22" s="1191"/>
      <c r="W22" s="1191"/>
      <c r="X22" s="1191"/>
      <c r="Y22" s="1191"/>
      <c r="Z22" s="1191"/>
      <c r="AA22" s="1191"/>
      <c r="AB22" s="1191"/>
    </row>
    <row r="23" spans="1:87" s="107" customFormat="1">
      <c r="A23" s="628">
        <v>513110</v>
      </c>
      <c r="B23" s="628" t="s">
        <v>331</v>
      </c>
      <c r="C23" s="119" t="s">
        <v>1926</v>
      </c>
      <c r="D23" s="628" t="s">
        <v>1928</v>
      </c>
      <c r="E23" s="119" t="s">
        <v>1929</v>
      </c>
      <c r="F23" s="630">
        <v>1</v>
      </c>
      <c r="G23" s="119" t="s">
        <v>40</v>
      </c>
      <c r="H23" s="866">
        <v>1999</v>
      </c>
      <c r="I23" s="124" t="s">
        <v>191</v>
      </c>
      <c r="J23" s="124" t="s">
        <v>1925</v>
      </c>
      <c r="K23" s="628"/>
      <c r="L23" s="628"/>
      <c r="M23" s="628">
        <v>20</v>
      </c>
      <c r="N23" s="628" t="s">
        <v>185</v>
      </c>
      <c r="O23" s="864" t="s">
        <v>114</v>
      </c>
      <c r="P23" s="628">
        <v>3</v>
      </c>
      <c r="Q23" s="628">
        <v>5</v>
      </c>
      <c r="R23" s="636">
        <v>4</v>
      </c>
      <c r="S23" s="660" t="s">
        <v>237</v>
      </c>
      <c r="T23" s="1123"/>
      <c r="U23" s="1123"/>
      <c r="V23" s="1191"/>
      <c r="W23" s="1191"/>
      <c r="X23" s="1191"/>
      <c r="Y23" s="1191"/>
      <c r="Z23" s="1191"/>
      <c r="AA23" s="1191"/>
      <c r="AB23" s="1191"/>
    </row>
    <row r="24" spans="1:87" s="107" customFormat="1">
      <c r="A24" s="628">
        <v>513110</v>
      </c>
      <c r="B24" s="628" t="s">
        <v>331</v>
      </c>
      <c r="C24" s="119" t="s">
        <v>1930</v>
      </c>
      <c r="D24" s="628" t="s">
        <v>1931</v>
      </c>
      <c r="E24" s="119" t="s">
        <v>1932</v>
      </c>
      <c r="F24" s="630">
        <v>1</v>
      </c>
      <c r="G24" s="119" t="s">
        <v>40</v>
      </c>
      <c r="H24" s="866" t="s">
        <v>232</v>
      </c>
      <c r="I24" s="124" t="s">
        <v>191</v>
      </c>
      <c r="J24" s="124" t="s">
        <v>1925</v>
      </c>
      <c r="K24" s="628"/>
      <c r="L24" s="628"/>
      <c r="M24" s="628">
        <v>20</v>
      </c>
      <c r="N24" s="628" t="s">
        <v>185</v>
      </c>
      <c r="O24" s="864" t="s">
        <v>114</v>
      </c>
      <c r="P24" s="628">
        <v>3</v>
      </c>
      <c r="Q24" s="628">
        <v>5</v>
      </c>
      <c r="R24" s="636">
        <v>4</v>
      </c>
      <c r="S24" s="660" t="s">
        <v>237</v>
      </c>
      <c r="T24" s="1123"/>
      <c r="U24" s="1123"/>
      <c r="V24" s="1191"/>
      <c r="W24" s="1191"/>
      <c r="X24" s="1191"/>
      <c r="Y24" s="1191"/>
      <c r="Z24" s="1191"/>
      <c r="AA24" s="1191"/>
      <c r="AB24" s="1191"/>
    </row>
    <row r="25" spans="1:87" s="107" customFormat="1">
      <c r="A25" s="628">
        <v>513110</v>
      </c>
      <c r="B25" s="631" t="s">
        <v>331</v>
      </c>
      <c r="C25" s="124" t="s">
        <v>1933</v>
      </c>
      <c r="D25" s="631" t="s">
        <v>1934</v>
      </c>
      <c r="E25" s="119" t="s">
        <v>1932</v>
      </c>
      <c r="F25" s="867">
        <v>1</v>
      </c>
      <c r="G25" s="124" t="s">
        <v>40</v>
      </c>
      <c r="H25" s="631"/>
      <c r="I25" s="124" t="s">
        <v>1935</v>
      </c>
      <c r="J25" s="868" t="s">
        <v>1936</v>
      </c>
      <c r="K25" s="631"/>
      <c r="L25" s="631"/>
      <c r="M25" s="631">
        <v>20</v>
      </c>
      <c r="N25" s="631" t="s">
        <v>185</v>
      </c>
      <c r="O25" s="864" t="s">
        <v>114</v>
      </c>
      <c r="P25" s="628">
        <v>2</v>
      </c>
      <c r="Q25" s="628">
        <v>5</v>
      </c>
      <c r="R25" s="636">
        <v>3</v>
      </c>
      <c r="S25" s="660"/>
      <c r="T25" s="1123"/>
      <c r="U25" s="1123"/>
      <c r="V25" s="1191"/>
      <c r="W25" s="1191"/>
      <c r="X25" s="1191"/>
      <c r="Y25" s="1191"/>
      <c r="Z25" s="1191"/>
      <c r="AA25" s="1191"/>
      <c r="AB25" s="1191"/>
    </row>
    <row r="26" spans="1:87" s="92" customFormat="1">
      <c r="A26" s="598">
        <v>52</v>
      </c>
      <c r="B26" s="598"/>
      <c r="C26" s="117" t="s">
        <v>163</v>
      </c>
      <c r="D26" s="598"/>
      <c r="E26" s="117"/>
      <c r="F26" s="600"/>
      <c r="G26" s="132"/>
      <c r="H26" s="601"/>
      <c r="I26" s="132"/>
      <c r="J26" s="132"/>
      <c r="K26" s="601"/>
      <c r="L26" s="601"/>
      <c r="M26" s="601"/>
      <c r="N26" s="601"/>
      <c r="O26" s="869"/>
      <c r="P26" s="869"/>
      <c r="Q26" s="869"/>
      <c r="R26" s="870"/>
      <c r="S26" s="659"/>
      <c r="T26" s="659"/>
      <c r="U26" s="659"/>
      <c r="V26" s="1193"/>
      <c r="W26" s="1193"/>
      <c r="X26" s="1193"/>
      <c r="Y26" s="1193"/>
      <c r="Z26" s="1193"/>
      <c r="AA26" s="1193"/>
      <c r="AB26" s="1193"/>
      <c r="AC26" s="107"/>
      <c r="AD26" s="107"/>
      <c r="AE26" s="107"/>
      <c r="AF26" s="107"/>
      <c r="AG26" s="107"/>
      <c r="AH26" s="107"/>
      <c r="AI26" s="107"/>
      <c r="AJ26" s="107"/>
      <c r="AK26" s="107"/>
      <c r="AL26" s="107"/>
      <c r="AM26" s="107"/>
      <c r="AN26" s="107"/>
      <c r="AO26" s="107"/>
      <c r="AP26" s="107"/>
      <c r="AQ26" s="107"/>
      <c r="AR26" s="107"/>
      <c r="AS26" s="107"/>
      <c r="AT26" s="107"/>
      <c r="AU26" s="107"/>
      <c r="AV26" s="107"/>
      <c r="AW26" s="107"/>
      <c r="AX26" s="107"/>
      <c r="AY26" s="107"/>
      <c r="AZ26" s="107"/>
      <c r="BA26" s="107"/>
      <c r="BB26" s="107"/>
      <c r="BC26" s="107"/>
      <c r="BD26" s="107"/>
      <c r="BE26" s="107"/>
      <c r="BF26" s="107"/>
      <c r="BG26" s="107"/>
      <c r="BH26" s="107"/>
      <c r="BI26" s="107"/>
      <c r="BJ26" s="107"/>
      <c r="BK26" s="107"/>
      <c r="BL26" s="107"/>
      <c r="BM26" s="107"/>
      <c r="BN26" s="107"/>
      <c r="BO26" s="107"/>
      <c r="BP26" s="107"/>
      <c r="BQ26" s="107"/>
      <c r="BR26" s="107"/>
      <c r="BS26" s="107"/>
      <c r="BT26" s="107"/>
      <c r="BU26" s="107"/>
      <c r="BV26" s="107"/>
      <c r="BW26" s="107"/>
      <c r="BX26" s="107"/>
      <c r="BY26" s="107"/>
      <c r="BZ26" s="107"/>
      <c r="CA26" s="107"/>
      <c r="CB26" s="107"/>
      <c r="CC26" s="107"/>
      <c r="CD26" s="107"/>
      <c r="CE26" s="107"/>
      <c r="CF26" s="107"/>
      <c r="CG26" s="107"/>
      <c r="CH26" s="107"/>
      <c r="CI26" s="107"/>
    </row>
    <row r="27" spans="1:87" s="107" customFormat="1">
      <c r="A27" s="628">
        <v>521110</v>
      </c>
      <c r="B27" s="628" t="s">
        <v>331</v>
      </c>
      <c r="C27" s="119" t="s">
        <v>55</v>
      </c>
      <c r="D27" s="628"/>
      <c r="E27" s="119"/>
      <c r="F27" s="630">
        <v>1</v>
      </c>
      <c r="G27" s="119" t="s">
        <v>48</v>
      </c>
      <c r="H27" s="631">
        <v>1968</v>
      </c>
      <c r="I27" s="124" t="s">
        <v>49</v>
      </c>
      <c r="J27" s="124" t="s">
        <v>49</v>
      </c>
      <c r="K27" s="631">
        <v>14803</v>
      </c>
      <c r="L27" s="628" t="s">
        <v>50</v>
      </c>
      <c r="M27" s="628">
        <v>50</v>
      </c>
      <c r="N27" s="628" t="s">
        <v>185</v>
      </c>
      <c r="O27" s="628" t="s">
        <v>202</v>
      </c>
      <c r="P27" s="871">
        <v>3</v>
      </c>
      <c r="Q27" s="871">
        <v>1</v>
      </c>
      <c r="R27" s="872">
        <v>2</v>
      </c>
      <c r="S27" s="660" t="s">
        <v>237</v>
      </c>
      <c r="T27" s="1123"/>
      <c r="U27" s="1123"/>
      <c r="V27" s="1191"/>
      <c r="W27" s="1191"/>
      <c r="X27" s="1191"/>
      <c r="Y27" s="1191"/>
      <c r="Z27" s="1191"/>
      <c r="AA27" s="1191"/>
      <c r="AB27" s="1191"/>
    </row>
    <row r="28" spans="1:87" s="107" customFormat="1">
      <c r="A28" s="628">
        <v>521110</v>
      </c>
      <c r="B28" s="628" t="s">
        <v>331</v>
      </c>
      <c r="C28" s="119" t="s">
        <v>1937</v>
      </c>
      <c r="D28" s="628"/>
      <c r="E28" s="119" t="s">
        <v>1938</v>
      </c>
      <c r="F28" s="630">
        <v>20</v>
      </c>
      <c r="G28" s="119" t="s">
        <v>40</v>
      </c>
      <c r="H28" s="866" t="s">
        <v>232</v>
      </c>
      <c r="I28" s="124" t="s">
        <v>52</v>
      </c>
      <c r="J28" s="124" t="s">
        <v>52</v>
      </c>
      <c r="K28" s="631"/>
      <c r="L28" s="631"/>
      <c r="M28" s="628">
        <v>20</v>
      </c>
      <c r="N28" s="628" t="s">
        <v>185</v>
      </c>
      <c r="O28" s="628"/>
      <c r="P28" s="628"/>
      <c r="Q28" s="628"/>
      <c r="R28" s="636">
        <v>1</v>
      </c>
      <c r="S28" s="660"/>
      <c r="T28" s="1123"/>
      <c r="U28" s="1123"/>
      <c r="V28" s="1191"/>
      <c r="W28" s="1191"/>
      <c r="X28" s="1191"/>
      <c r="Y28" s="1191"/>
      <c r="Z28" s="1191"/>
      <c r="AA28" s="1191"/>
      <c r="AB28" s="1191"/>
    </row>
    <row r="29" spans="1:87" s="107" customFormat="1">
      <c r="A29" s="628">
        <v>521210</v>
      </c>
      <c r="B29" s="628" t="s">
        <v>331</v>
      </c>
      <c r="C29" s="119" t="s">
        <v>164</v>
      </c>
      <c r="D29" s="628"/>
      <c r="E29" s="119" t="s">
        <v>165</v>
      </c>
      <c r="F29" s="630">
        <v>9</v>
      </c>
      <c r="G29" s="119" t="s">
        <v>39</v>
      </c>
      <c r="H29" s="866" t="s">
        <v>232</v>
      </c>
      <c r="I29" s="124" t="s">
        <v>52</v>
      </c>
      <c r="J29" s="124" t="s">
        <v>52</v>
      </c>
      <c r="K29" s="631"/>
      <c r="L29" s="631"/>
      <c r="M29" s="628">
        <v>20</v>
      </c>
      <c r="N29" s="628" t="s">
        <v>185</v>
      </c>
      <c r="O29" s="628" t="s">
        <v>135</v>
      </c>
      <c r="P29" s="628">
        <v>2</v>
      </c>
      <c r="Q29" s="628">
        <v>5</v>
      </c>
      <c r="R29" s="636">
        <v>4</v>
      </c>
      <c r="S29" s="660" t="s">
        <v>237</v>
      </c>
      <c r="T29" s="1123"/>
      <c r="U29" s="1123"/>
      <c r="V29" s="1191"/>
      <c r="W29" s="1191"/>
      <c r="X29" s="1191"/>
      <c r="Y29" s="1191"/>
      <c r="Z29" s="1191"/>
      <c r="AA29" s="1191"/>
      <c r="AB29" s="1191"/>
    </row>
    <row r="30" spans="1:87" s="107" customFormat="1">
      <c r="A30" s="628">
        <v>521210</v>
      </c>
      <c r="B30" s="628" t="s">
        <v>331</v>
      </c>
      <c r="C30" s="119" t="s">
        <v>1939</v>
      </c>
      <c r="D30" s="628"/>
      <c r="E30" s="119" t="s">
        <v>166</v>
      </c>
      <c r="F30" s="630">
        <v>3</v>
      </c>
      <c r="G30" s="119" t="s">
        <v>39</v>
      </c>
      <c r="H30" s="866" t="s">
        <v>232</v>
      </c>
      <c r="I30" s="124" t="s">
        <v>52</v>
      </c>
      <c r="J30" s="124" t="s">
        <v>52</v>
      </c>
      <c r="K30" s="631"/>
      <c r="L30" s="631"/>
      <c r="M30" s="628">
        <v>20</v>
      </c>
      <c r="N30" s="628" t="s">
        <v>185</v>
      </c>
      <c r="O30" s="628" t="s">
        <v>135</v>
      </c>
      <c r="P30" s="628">
        <v>1</v>
      </c>
      <c r="Q30" s="628">
        <v>4</v>
      </c>
      <c r="R30" s="636">
        <v>2</v>
      </c>
      <c r="S30" s="660"/>
      <c r="T30" s="1123"/>
      <c r="U30" s="1123"/>
      <c r="V30" s="1191"/>
      <c r="W30" s="1191"/>
      <c r="X30" s="1191"/>
      <c r="Y30" s="1191"/>
      <c r="Z30" s="1191"/>
      <c r="AA30" s="1191"/>
      <c r="AB30" s="1191"/>
    </row>
    <row r="31" spans="1:87" s="107" customFormat="1">
      <c r="A31" s="628">
        <v>521210</v>
      </c>
      <c r="B31" s="628" t="s">
        <v>331</v>
      </c>
      <c r="C31" s="119" t="s">
        <v>53</v>
      </c>
      <c r="D31" s="628"/>
      <c r="E31" s="119" t="s">
        <v>51</v>
      </c>
      <c r="F31" s="630">
        <v>1</v>
      </c>
      <c r="G31" s="119" t="s">
        <v>48</v>
      </c>
      <c r="H31" s="631">
        <v>1968</v>
      </c>
      <c r="I31" s="124" t="s">
        <v>49</v>
      </c>
      <c r="J31" s="124" t="s">
        <v>49</v>
      </c>
      <c r="K31" s="631">
        <v>14803</v>
      </c>
      <c r="L31" s="628" t="s">
        <v>50</v>
      </c>
      <c r="M31" s="628">
        <v>50</v>
      </c>
      <c r="N31" s="628" t="s">
        <v>185</v>
      </c>
      <c r="O31" s="628" t="s">
        <v>202</v>
      </c>
      <c r="P31" s="628">
        <v>3</v>
      </c>
      <c r="Q31" s="628">
        <v>2</v>
      </c>
      <c r="R31" s="636">
        <v>3</v>
      </c>
      <c r="S31" s="660" t="s">
        <v>237</v>
      </c>
      <c r="T31" s="1123"/>
      <c r="U31" s="1123"/>
      <c r="V31" s="1191"/>
      <c r="W31" s="1191"/>
      <c r="X31" s="1191"/>
      <c r="Y31" s="1191"/>
      <c r="Z31" s="1191"/>
      <c r="AA31" s="1191"/>
      <c r="AB31" s="1191"/>
    </row>
    <row r="32" spans="1:87" s="107" customFormat="1">
      <c r="A32" s="628">
        <v>521610</v>
      </c>
      <c r="B32" s="628" t="s">
        <v>331</v>
      </c>
      <c r="C32" s="119" t="s">
        <v>1940</v>
      </c>
      <c r="D32" s="628" t="s">
        <v>1941</v>
      </c>
      <c r="E32" s="119" t="s">
        <v>1942</v>
      </c>
      <c r="F32" s="630">
        <v>2</v>
      </c>
      <c r="G32" s="119" t="s">
        <v>40</v>
      </c>
      <c r="H32" s="631"/>
      <c r="I32" s="124" t="s">
        <v>191</v>
      </c>
      <c r="J32" s="124" t="s">
        <v>1943</v>
      </c>
      <c r="K32" s="631"/>
      <c r="L32" s="631"/>
      <c r="M32" s="628">
        <v>15</v>
      </c>
      <c r="N32" s="628" t="s">
        <v>185</v>
      </c>
      <c r="O32" s="864" t="s">
        <v>114</v>
      </c>
      <c r="P32" s="628">
        <v>2</v>
      </c>
      <c r="Q32" s="628">
        <v>5</v>
      </c>
      <c r="R32" s="636">
        <v>3</v>
      </c>
      <c r="S32" s="660"/>
      <c r="T32" s="1123"/>
      <c r="U32" s="1123"/>
      <c r="V32" s="1191"/>
      <c r="W32" s="1191"/>
      <c r="X32" s="1191"/>
      <c r="Y32" s="1191"/>
      <c r="Z32" s="1191"/>
      <c r="AA32" s="1191"/>
      <c r="AB32" s="1191"/>
    </row>
    <row r="33" spans="1:87" s="107" customFormat="1">
      <c r="A33" s="628">
        <v>521610</v>
      </c>
      <c r="B33" s="628" t="s">
        <v>331</v>
      </c>
      <c r="C33" s="119" t="s">
        <v>1940</v>
      </c>
      <c r="D33" s="628" t="s">
        <v>1944</v>
      </c>
      <c r="E33" s="119" t="s">
        <v>1945</v>
      </c>
      <c r="F33" s="630">
        <v>1</v>
      </c>
      <c r="G33" s="119" t="s">
        <v>40</v>
      </c>
      <c r="H33" s="866" t="s">
        <v>232</v>
      </c>
      <c r="I33" s="124" t="s">
        <v>191</v>
      </c>
      <c r="J33" s="124" t="s">
        <v>1946</v>
      </c>
      <c r="K33" s="631"/>
      <c r="L33" s="631"/>
      <c r="M33" s="628">
        <v>15</v>
      </c>
      <c r="N33" s="628" t="s">
        <v>185</v>
      </c>
      <c r="O33" s="864" t="s">
        <v>114</v>
      </c>
      <c r="P33" s="628">
        <v>2</v>
      </c>
      <c r="Q33" s="628">
        <v>5</v>
      </c>
      <c r="R33" s="636">
        <v>3</v>
      </c>
      <c r="S33" s="660"/>
      <c r="T33" s="1123"/>
      <c r="U33" s="1123"/>
      <c r="V33" s="1191"/>
      <c r="W33" s="1191"/>
      <c r="X33" s="1191"/>
      <c r="Y33" s="1191"/>
      <c r="Z33" s="1191"/>
      <c r="AA33" s="1191"/>
      <c r="AB33" s="1191"/>
    </row>
    <row r="34" spans="1:87" s="107" customFormat="1">
      <c r="A34" s="628">
        <v>521610</v>
      </c>
      <c r="B34" s="628" t="s">
        <v>331</v>
      </c>
      <c r="C34" s="119" t="s">
        <v>1947</v>
      </c>
      <c r="D34" s="628"/>
      <c r="E34" s="119" t="s">
        <v>54</v>
      </c>
      <c r="F34" s="630">
        <v>1</v>
      </c>
      <c r="G34" s="119" t="s">
        <v>40</v>
      </c>
      <c r="H34" s="866" t="s">
        <v>232</v>
      </c>
      <c r="I34" s="124" t="s">
        <v>191</v>
      </c>
      <c r="J34" s="124" t="s">
        <v>1948</v>
      </c>
      <c r="K34" s="631"/>
      <c r="L34" s="631"/>
      <c r="M34" s="628">
        <v>15</v>
      </c>
      <c r="N34" s="628" t="s">
        <v>185</v>
      </c>
      <c r="O34" s="864" t="s">
        <v>114</v>
      </c>
      <c r="P34" s="628">
        <v>2</v>
      </c>
      <c r="Q34" s="628">
        <v>5</v>
      </c>
      <c r="R34" s="636">
        <v>3</v>
      </c>
      <c r="S34" s="660"/>
      <c r="T34" s="1123"/>
      <c r="U34" s="1123"/>
      <c r="V34" s="1191"/>
      <c r="W34" s="1191"/>
      <c r="X34" s="1191"/>
      <c r="Y34" s="1191"/>
      <c r="Z34" s="1191"/>
      <c r="AA34" s="1191"/>
      <c r="AB34" s="1191"/>
    </row>
    <row r="35" spans="1:87" s="107" customFormat="1">
      <c r="A35" s="628">
        <v>521610</v>
      </c>
      <c r="B35" s="628" t="s">
        <v>331</v>
      </c>
      <c r="C35" s="119" t="s">
        <v>1949</v>
      </c>
      <c r="D35" s="628"/>
      <c r="E35" s="119" t="s">
        <v>54</v>
      </c>
      <c r="F35" s="630">
        <v>1</v>
      </c>
      <c r="G35" s="119" t="s">
        <v>40</v>
      </c>
      <c r="H35" s="631">
        <v>2009</v>
      </c>
      <c r="I35" s="124" t="s">
        <v>1950</v>
      </c>
      <c r="J35" s="124" t="s">
        <v>925</v>
      </c>
      <c r="K35" s="631"/>
      <c r="L35" s="631"/>
      <c r="M35" s="628">
        <v>15</v>
      </c>
      <c r="N35" s="628" t="s">
        <v>185</v>
      </c>
      <c r="O35" s="864" t="s">
        <v>114</v>
      </c>
      <c r="P35" s="628">
        <v>1</v>
      </c>
      <c r="Q35" s="628">
        <v>5</v>
      </c>
      <c r="R35" s="636">
        <v>2</v>
      </c>
      <c r="S35" s="660"/>
      <c r="T35" s="1123"/>
      <c r="U35" s="1123"/>
      <c r="V35" s="1191"/>
      <c r="W35" s="1191"/>
      <c r="X35" s="1191"/>
      <c r="Y35" s="1191"/>
      <c r="Z35" s="1191"/>
      <c r="AA35" s="1191"/>
      <c r="AB35" s="1191"/>
    </row>
    <row r="36" spans="1:87" s="107" customFormat="1">
      <c r="A36" s="628">
        <v>521610</v>
      </c>
      <c r="B36" s="628" t="s">
        <v>331</v>
      </c>
      <c r="C36" s="119" t="s">
        <v>195</v>
      </c>
      <c r="D36" s="628"/>
      <c r="E36" s="119" t="s">
        <v>54</v>
      </c>
      <c r="F36" s="630">
        <v>2</v>
      </c>
      <c r="G36" s="119" t="s">
        <v>40</v>
      </c>
      <c r="H36" s="866">
        <v>2016</v>
      </c>
      <c r="I36" s="124" t="s">
        <v>191</v>
      </c>
      <c r="J36" s="124" t="s">
        <v>1951</v>
      </c>
      <c r="K36" s="631"/>
      <c r="L36" s="631"/>
      <c r="M36" s="628">
        <v>15</v>
      </c>
      <c r="N36" s="628" t="s">
        <v>185</v>
      </c>
      <c r="O36" s="628"/>
      <c r="P36" s="628"/>
      <c r="Q36" s="628"/>
      <c r="R36" s="636">
        <v>1</v>
      </c>
      <c r="S36" s="660"/>
      <c r="T36" s="1123"/>
      <c r="U36" s="1123"/>
      <c r="V36" s="1191"/>
      <c r="W36" s="1191"/>
      <c r="X36" s="1191"/>
      <c r="Y36" s="1191"/>
      <c r="Z36" s="1191"/>
      <c r="AA36" s="1191"/>
      <c r="AB36" s="1191"/>
    </row>
    <row r="37" spans="1:87" s="92" customFormat="1">
      <c r="A37" s="598">
        <v>53</v>
      </c>
      <c r="B37" s="598"/>
      <c r="C37" s="117" t="s">
        <v>389</v>
      </c>
      <c r="D37" s="598"/>
      <c r="E37" s="117"/>
      <c r="F37" s="600"/>
      <c r="G37" s="132"/>
      <c r="H37" s="601"/>
      <c r="I37" s="132"/>
      <c r="J37" s="132"/>
      <c r="K37" s="601"/>
      <c r="L37" s="601"/>
      <c r="M37" s="601"/>
      <c r="N37" s="601"/>
      <c r="O37" s="625"/>
      <c r="P37" s="625"/>
      <c r="Q37" s="625"/>
      <c r="R37" s="626"/>
      <c r="S37" s="659"/>
      <c r="T37" s="659"/>
      <c r="U37" s="659"/>
      <c r="V37" s="1193"/>
      <c r="W37" s="1193"/>
      <c r="X37" s="1193"/>
      <c r="Y37" s="1193"/>
      <c r="Z37" s="1193"/>
      <c r="AA37" s="1193"/>
      <c r="AB37" s="1193"/>
      <c r="AC37" s="107"/>
      <c r="AD37" s="107"/>
      <c r="AE37" s="107"/>
      <c r="AF37" s="107"/>
      <c r="AG37" s="107"/>
      <c r="AH37" s="107"/>
      <c r="AI37" s="107"/>
      <c r="AJ37" s="107"/>
      <c r="AK37" s="107"/>
      <c r="AL37" s="107"/>
      <c r="AM37" s="107"/>
      <c r="AN37" s="107"/>
      <c r="AO37" s="107"/>
      <c r="AP37" s="107"/>
      <c r="AQ37" s="107"/>
      <c r="AR37" s="107"/>
      <c r="AS37" s="107"/>
      <c r="AT37" s="107"/>
      <c r="AU37" s="107"/>
      <c r="AV37" s="107"/>
      <c r="AW37" s="107"/>
      <c r="AX37" s="107"/>
      <c r="AY37" s="107"/>
      <c r="AZ37" s="107"/>
      <c r="BA37" s="107"/>
      <c r="BB37" s="107"/>
      <c r="BC37" s="107"/>
      <c r="BD37" s="107"/>
      <c r="BE37" s="107"/>
      <c r="BF37" s="107"/>
      <c r="BG37" s="107"/>
      <c r="BH37" s="107"/>
      <c r="BI37" s="107"/>
      <c r="BJ37" s="107"/>
      <c r="BK37" s="107"/>
      <c r="BL37" s="107"/>
      <c r="BM37" s="107"/>
      <c r="BN37" s="107"/>
      <c r="BO37" s="107"/>
      <c r="BP37" s="107"/>
      <c r="BQ37" s="107"/>
      <c r="BR37" s="107"/>
      <c r="BS37" s="107"/>
      <c r="BT37" s="107"/>
      <c r="BU37" s="107"/>
      <c r="BV37" s="107"/>
      <c r="BW37" s="107"/>
      <c r="BX37" s="107"/>
      <c r="BY37" s="107"/>
      <c r="BZ37" s="107"/>
      <c r="CA37" s="107"/>
      <c r="CB37" s="107"/>
      <c r="CC37" s="107"/>
      <c r="CD37" s="107"/>
      <c r="CE37" s="107"/>
      <c r="CF37" s="107"/>
      <c r="CG37" s="107"/>
      <c r="CH37" s="107"/>
      <c r="CI37" s="107"/>
    </row>
    <row r="38" spans="1:87" s="107" customFormat="1">
      <c r="A38" s="628">
        <v>531000</v>
      </c>
      <c r="B38" s="628" t="s">
        <v>331</v>
      </c>
      <c r="C38" s="119" t="s">
        <v>60</v>
      </c>
      <c r="D38" s="628"/>
      <c r="E38" s="119"/>
      <c r="F38" s="630">
        <v>1</v>
      </c>
      <c r="G38" s="119" t="s">
        <v>48</v>
      </c>
      <c r="H38" s="631">
        <v>2009</v>
      </c>
      <c r="I38" s="124" t="s">
        <v>49</v>
      </c>
      <c r="J38" s="124" t="s">
        <v>49</v>
      </c>
      <c r="K38" s="631">
        <v>14803</v>
      </c>
      <c r="L38" s="628" t="s">
        <v>50</v>
      </c>
      <c r="M38" s="628">
        <v>50</v>
      </c>
      <c r="N38" s="628" t="s">
        <v>185</v>
      </c>
      <c r="O38" s="628"/>
      <c r="P38" s="628"/>
      <c r="Q38" s="628"/>
      <c r="R38" s="636">
        <v>1</v>
      </c>
      <c r="S38" s="660"/>
      <c r="T38" s="1123"/>
      <c r="U38" s="1123"/>
      <c r="V38" s="1191"/>
      <c r="W38" s="1191"/>
      <c r="X38" s="1191"/>
      <c r="Y38" s="1191"/>
      <c r="Z38" s="1191"/>
      <c r="AA38" s="1191"/>
      <c r="AB38" s="1191"/>
    </row>
    <row r="39" spans="1:87" s="107" customFormat="1">
      <c r="A39" s="628">
        <v>531400</v>
      </c>
      <c r="B39" s="628" t="s">
        <v>331</v>
      </c>
      <c r="C39" s="119" t="s">
        <v>1952</v>
      </c>
      <c r="D39" s="628" t="s">
        <v>1953</v>
      </c>
      <c r="E39" s="119" t="s">
        <v>1954</v>
      </c>
      <c r="F39" s="630">
        <v>1</v>
      </c>
      <c r="G39" s="119" t="s">
        <v>40</v>
      </c>
      <c r="H39" s="631">
        <v>2008</v>
      </c>
      <c r="I39" s="119" t="s">
        <v>191</v>
      </c>
      <c r="J39" s="124" t="s">
        <v>1955</v>
      </c>
      <c r="K39" s="631"/>
      <c r="L39" s="631"/>
      <c r="M39" s="628">
        <v>15</v>
      </c>
      <c r="N39" s="628" t="s">
        <v>185</v>
      </c>
      <c r="O39" s="871" t="s">
        <v>114</v>
      </c>
      <c r="P39" s="871">
        <v>1</v>
      </c>
      <c r="Q39" s="871">
        <v>5</v>
      </c>
      <c r="R39" s="872">
        <v>2</v>
      </c>
      <c r="S39" s="660"/>
      <c r="T39" s="1123"/>
      <c r="U39" s="1123"/>
      <c r="V39" s="1191"/>
      <c r="W39" s="1191"/>
      <c r="X39" s="1191"/>
      <c r="Y39" s="1191"/>
      <c r="Z39" s="1191"/>
      <c r="AA39" s="1191"/>
      <c r="AB39" s="1191"/>
    </row>
    <row r="40" spans="1:87" s="92" customFormat="1">
      <c r="A40" s="598">
        <v>56</v>
      </c>
      <c r="B40" s="598"/>
      <c r="C40" s="117" t="s">
        <v>378</v>
      </c>
      <c r="D40" s="598"/>
      <c r="E40" s="117"/>
      <c r="F40" s="600"/>
      <c r="G40" s="132"/>
      <c r="H40" s="601"/>
      <c r="I40" s="132"/>
      <c r="J40" s="132"/>
      <c r="K40" s="601"/>
      <c r="L40" s="601"/>
      <c r="M40" s="601"/>
      <c r="N40" s="601"/>
      <c r="O40" s="625"/>
      <c r="P40" s="625"/>
      <c r="Q40" s="625"/>
      <c r="R40" s="626"/>
      <c r="S40" s="659"/>
      <c r="T40" s="659"/>
      <c r="U40" s="659"/>
      <c r="V40" s="1193"/>
      <c r="W40" s="1193"/>
      <c r="X40" s="1193"/>
      <c r="Y40" s="1193"/>
      <c r="Z40" s="1193"/>
      <c r="AA40" s="1193"/>
      <c r="AB40" s="1193"/>
      <c r="AC40" s="107"/>
      <c r="AD40" s="107"/>
      <c r="AE40" s="107"/>
      <c r="AF40" s="107"/>
      <c r="AG40" s="107"/>
      <c r="AH40" s="107"/>
      <c r="AI40" s="107"/>
      <c r="AJ40" s="107"/>
      <c r="AK40" s="107"/>
      <c r="AL40" s="107"/>
      <c r="AM40" s="107"/>
      <c r="AN40" s="107"/>
      <c r="AO40" s="107"/>
      <c r="AP40" s="107"/>
      <c r="AQ40" s="107"/>
      <c r="AR40" s="107"/>
      <c r="AS40" s="107"/>
      <c r="AT40" s="107"/>
      <c r="AU40" s="107"/>
      <c r="AV40" s="107"/>
      <c r="AW40" s="107"/>
      <c r="AX40" s="107"/>
      <c r="AY40" s="107"/>
      <c r="AZ40" s="107"/>
      <c r="BA40" s="107"/>
      <c r="BB40" s="107"/>
      <c r="BC40" s="107"/>
      <c r="BD40" s="107"/>
      <c r="BE40" s="107"/>
      <c r="BF40" s="107"/>
      <c r="BG40" s="107"/>
      <c r="BH40" s="107"/>
      <c r="BI40" s="107"/>
      <c r="BJ40" s="107"/>
      <c r="BK40" s="107"/>
      <c r="BL40" s="107"/>
      <c r="BM40" s="107"/>
      <c r="BN40" s="107"/>
      <c r="BO40" s="107"/>
      <c r="BP40" s="107"/>
      <c r="BQ40" s="107"/>
      <c r="BR40" s="107"/>
      <c r="BS40" s="107"/>
      <c r="BT40" s="107"/>
      <c r="BU40" s="107"/>
      <c r="BV40" s="107"/>
      <c r="BW40" s="107"/>
      <c r="BX40" s="107"/>
      <c r="BY40" s="107"/>
      <c r="BZ40" s="107"/>
      <c r="CA40" s="107"/>
      <c r="CB40" s="107"/>
      <c r="CC40" s="107"/>
      <c r="CD40" s="107"/>
      <c r="CE40" s="107"/>
      <c r="CF40" s="107"/>
      <c r="CG40" s="107"/>
      <c r="CH40" s="107"/>
      <c r="CI40" s="107"/>
    </row>
    <row r="41" spans="1:87" s="107" customFormat="1">
      <c r="A41" s="628">
        <v>560000</v>
      </c>
      <c r="B41" s="628" t="s">
        <v>331</v>
      </c>
      <c r="C41" s="119" t="s">
        <v>200</v>
      </c>
      <c r="D41" s="628"/>
      <c r="E41" s="119" t="s">
        <v>200</v>
      </c>
      <c r="F41" s="630">
        <v>1</v>
      </c>
      <c r="G41" s="119" t="s">
        <v>48</v>
      </c>
      <c r="H41" s="631">
        <v>1968</v>
      </c>
      <c r="I41" s="124" t="s">
        <v>49</v>
      </c>
      <c r="J41" s="124" t="s">
        <v>49</v>
      </c>
      <c r="K41" s="631">
        <v>14803</v>
      </c>
      <c r="L41" s="628" t="s">
        <v>50</v>
      </c>
      <c r="M41" s="628">
        <v>50</v>
      </c>
      <c r="N41" s="628" t="s">
        <v>185</v>
      </c>
      <c r="O41" s="628" t="s">
        <v>202</v>
      </c>
      <c r="P41" s="871">
        <v>3</v>
      </c>
      <c r="Q41" s="871">
        <v>2</v>
      </c>
      <c r="R41" s="872">
        <v>3</v>
      </c>
      <c r="S41" s="660" t="s">
        <v>237</v>
      </c>
      <c r="T41" s="1123"/>
      <c r="U41" s="1123"/>
      <c r="V41" s="1191"/>
      <c r="W41" s="1191"/>
      <c r="X41" s="1191"/>
      <c r="Y41" s="1191"/>
      <c r="Z41" s="1191"/>
      <c r="AA41" s="1191"/>
      <c r="AB41" s="1191"/>
    </row>
    <row r="42" spans="1:87" s="107" customFormat="1">
      <c r="A42" s="628">
        <v>561020</v>
      </c>
      <c r="B42" s="628" t="s">
        <v>331</v>
      </c>
      <c r="C42" s="119" t="s">
        <v>190</v>
      </c>
      <c r="D42" s="628"/>
      <c r="E42" s="128" t="s">
        <v>1956</v>
      </c>
      <c r="F42" s="630">
        <v>2</v>
      </c>
      <c r="G42" s="119" t="s">
        <v>40</v>
      </c>
      <c r="H42" s="631"/>
      <c r="I42" s="124" t="s">
        <v>1935</v>
      </c>
      <c r="J42" s="124" t="s">
        <v>1957</v>
      </c>
      <c r="K42" s="628"/>
      <c r="L42" s="628"/>
      <c r="M42" s="863">
        <v>15</v>
      </c>
      <c r="N42" s="628" t="s">
        <v>185</v>
      </c>
      <c r="O42" s="864" t="s">
        <v>114</v>
      </c>
      <c r="P42" s="628">
        <v>2</v>
      </c>
      <c r="Q42" s="628">
        <v>5</v>
      </c>
      <c r="R42" s="636">
        <v>3</v>
      </c>
      <c r="S42" s="660"/>
      <c r="T42" s="1123"/>
      <c r="U42" s="1123"/>
      <c r="V42" s="1191"/>
      <c r="W42" s="1191"/>
      <c r="X42" s="1191"/>
      <c r="Y42" s="1191"/>
      <c r="Z42" s="1191"/>
      <c r="AA42" s="1191"/>
      <c r="AB42" s="1191"/>
    </row>
    <row r="43" spans="1:87" s="107" customFormat="1">
      <c r="A43" s="628">
        <v>561020</v>
      </c>
      <c r="B43" s="628" t="s">
        <v>331</v>
      </c>
      <c r="C43" s="119" t="s">
        <v>190</v>
      </c>
      <c r="D43" s="628"/>
      <c r="E43" s="119" t="s">
        <v>1958</v>
      </c>
      <c r="F43" s="630">
        <v>1</v>
      </c>
      <c r="G43" s="119" t="s">
        <v>40</v>
      </c>
      <c r="H43" s="631"/>
      <c r="I43" s="124" t="s">
        <v>1935</v>
      </c>
      <c r="J43" s="124" t="s">
        <v>1957</v>
      </c>
      <c r="K43" s="628"/>
      <c r="L43" s="628"/>
      <c r="M43" s="863">
        <v>15</v>
      </c>
      <c r="N43" s="628" t="s">
        <v>185</v>
      </c>
      <c r="O43" s="864" t="s">
        <v>114</v>
      </c>
      <c r="P43" s="628">
        <v>2</v>
      </c>
      <c r="Q43" s="628">
        <v>5</v>
      </c>
      <c r="R43" s="636">
        <v>3</v>
      </c>
      <c r="S43" s="660"/>
      <c r="T43" s="1123"/>
      <c r="U43" s="1123"/>
      <c r="V43" s="1191"/>
      <c r="W43" s="1191"/>
      <c r="X43" s="1191"/>
      <c r="Y43" s="1191"/>
      <c r="Z43" s="1191"/>
      <c r="AA43" s="1191"/>
      <c r="AB43" s="1191"/>
    </row>
    <row r="44" spans="1:87" s="107" customFormat="1">
      <c r="A44" s="628">
        <v>561020</v>
      </c>
      <c r="B44" s="628" t="s">
        <v>331</v>
      </c>
      <c r="C44" s="119" t="s">
        <v>190</v>
      </c>
      <c r="D44" s="628"/>
      <c r="E44" s="119" t="s">
        <v>1959</v>
      </c>
      <c r="F44" s="630">
        <v>1</v>
      </c>
      <c r="G44" s="119" t="s">
        <v>40</v>
      </c>
      <c r="H44" s="631">
        <v>1998</v>
      </c>
      <c r="I44" s="124" t="s">
        <v>191</v>
      </c>
      <c r="J44" s="124" t="s">
        <v>1960</v>
      </c>
      <c r="K44" s="628"/>
      <c r="L44" s="628"/>
      <c r="M44" s="863">
        <v>15</v>
      </c>
      <c r="N44" s="628" t="s">
        <v>185</v>
      </c>
      <c r="O44" s="864" t="s">
        <v>114</v>
      </c>
      <c r="P44" s="628">
        <v>3</v>
      </c>
      <c r="Q44" s="628">
        <v>5</v>
      </c>
      <c r="R44" s="636">
        <v>4</v>
      </c>
      <c r="S44" s="660" t="s">
        <v>237</v>
      </c>
      <c r="T44" s="1123"/>
      <c r="U44" s="1123"/>
      <c r="V44" s="1191"/>
      <c r="W44" s="1191"/>
      <c r="X44" s="1191"/>
      <c r="Y44" s="1191"/>
      <c r="Z44" s="1191"/>
      <c r="AA44" s="1191"/>
      <c r="AB44" s="1191"/>
    </row>
    <row r="45" spans="1:87" s="107" customFormat="1">
      <c r="A45" s="628">
        <v>561020</v>
      </c>
      <c r="B45" s="628" t="s">
        <v>331</v>
      </c>
      <c r="C45" s="119" t="s">
        <v>1961</v>
      </c>
      <c r="D45" s="628"/>
      <c r="E45" s="119" t="s">
        <v>1962</v>
      </c>
      <c r="F45" s="630">
        <v>1</v>
      </c>
      <c r="G45" s="119" t="s">
        <v>40</v>
      </c>
      <c r="H45" s="631"/>
      <c r="I45" s="124" t="s">
        <v>1963</v>
      </c>
      <c r="J45" s="124" t="s">
        <v>1964</v>
      </c>
      <c r="K45" s="631"/>
      <c r="L45" s="631"/>
      <c r="M45" s="863">
        <v>15</v>
      </c>
      <c r="N45" s="628" t="s">
        <v>185</v>
      </c>
      <c r="O45" s="864" t="s">
        <v>114</v>
      </c>
      <c r="P45" s="628">
        <v>2</v>
      </c>
      <c r="Q45" s="628">
        <v>5</v>
      </c>
      <c r="R45" s="636">
        <v>3</v>
      </c>
      <c r="S45" s="660"/>
      <c r="T45" s="1123"/>
      <c r="U45" s="1123"/>
      <c r="V45" s="1191"/>
      <c r="W45" s="1191"/>
      <c r="X45" s="1191"/>
      <c r="Y45" s="1191"/>
      <c r="Z45" s="1191"/>
      <c r="AA45" s="1191"/>
      <c r="AB45" s="1191"/>
    </row>
    <row r="46" spans="1:87" s="107" customFormat="1">
      <c r="A46" s="628">
        <v>561020</v>
      </c>
      <c r="B46" s="628" t="s">
        <v>331</v>
      </c>
      <c r="C46" s="119" t="s">
        <v>199</v>
      </c>
      <c r="D46" s="628" t="s">
        <v>1965</v>
      </c>
      <c r="E46" s="119" t="s">
        <v>1966</v>
      </c>
      <c r="F46" s="630">
        <v>1</v>
      </c>
      <c r="G46" s="119" t="s">
        <v>40</v>
      </c>
      <c r="H46" s="866" t="s">
        <v>232</v>
      </c>
      <c r="I46" s="124" t="s">
        <v>191</v>
      </c>
      <c r="J46" s="124" t="s">
        <v>1925</v>
      </c>
      <c r="K46" s="628"/>
      <c r="L46" s="628"/>
      <c r="M46" s="628">
        <v>15</v>
      </c>
      <c r="N46" s="628" t="s">
        <v>185</v>
      </c>
      <c r="O46" s="864" t="s">
        <v>114</v>
      </c>
      <c r="P46" s="628">
        <v>2</v>
      </c>
      <c r="Q46" s="628">
        <v>5</v>
      </c>
      <c r="R46" s="636">
        <v>3</v>
      </c>
      <c r="S46" s="660"/>
      <c r="T46" s="1123"/>
      <c r="U46" s="1123"/>
      <c r="V46" s="1191"/>
      <c r="W46" s="1191"/>
      <c r="X46" s="1191"/>
      <c r="Y46" s="1191"/>
      <c r="Z46" s="1191"/>
      <c r="AA46" s="1191"/>
      <c r="AB46" s="1191"/>
    </row>
    <row r="47" spans="1:87" s="107" customFormat="1">
      <c r="A47" s="628">
        <v>561020</v>
      </c>
      <c r="B47" s="628" t="s">
        <v>331</v>
      </c>
      <c r="C47" s="119" t="s">
        <v>199</v>
      </c>
      <c r="D47" s="628" t="s">
        <v>1967</v>
      </c>
      <c r="E47" s="119" t="s">
        <v>1968</v>
      </c>
      <c r="F47" s="630">
        <v>1</v>
      </c>
      <c r="G47" s="119" t="s">
        <v>40</v>
      </c>
      <c r="H47" s="866" t="s">
        <v>232</v>
      </c>
      <c r="I47" s="124" t="s">
        <v>191</v>
      </c>
      <c r="J47" s="124" t="s">
        <v>1925</v>
      </c>
      <c r="K47" s="628"/>
      <c r="L47" s="628"/>
      <c r="M47" s="628">
        <v>15</v>
      </c>
      <c r="N47" s="628" t="s">
        <v>185</v>
      </c>
      <c r="O47" s="864" t="s">
        <v>114</v>
      </c>
      <c r="P47" s="628">
        <v>2</v>
      </c>
      <c r="Q47" s="628">
        <v>5</v>
      </c>
      <c r="R47" s="636">
        <v>3</v>
      </c>
      <c r="S47" s="660"/>
      <c r="T47" s="1123"/>
      <c r="U47" s="1123"/>
      <c r="V47" s="1191"/>
      <c r="W47" s="1191"/>
      <c r="X47" s="1191"/>
      <c r="Y47" s="1191"/>
      <c r="Z47" s="1191"/>
      <c r="AA47" s="1191"/>
      <c r="AB47" s="1191"/>
    </row>
    <row r="48" spans="1:87" s="107" customFormat="1">
      <c r="A48" s="628">
        <v>561020</v>
      </c>
      <c r="B48" s="628" t="s">
        <v>331</v>
      </c>
      <c r="C48" s="119" t="s">
        <v>199</v>
      </c>
      <c r="D48" s="628" t="s">
        <v>1969</v>
      </c>
      <c r="E48" s="119" t="s">
        <v>1970</v>
      </c>
      <c r="F48" s="630">
        <v>1</v>
      </c>
      <c r="G48" s="119" t="s">
        <v>40</v>
      </c>
      <c r="H48" s="866" t="s">
        <v>232</v>
      </c>
      <c r="I48" s="124" t="s">
        <v>191</v>
      </c>
      <c r="J48" s="124" t="s">
        <v>1925</v>
      </c>
      <c r="K48" s="628"/>
      <c r="L48" s="628"/>
      <c r="M48" s="628">
        <v>15</v>
      </c>
      <c r="N48" s="628" t="s">
        <v>185</v>
      </c>
      <c r="O48" s="864" t="s">
        <v>114</v>
      </c>
      <c r="P48" s="628">
        <v>2</v>
      </c>
      <c r="Q48" s="628">
        <v>5</v>
      </c>
      <c r="R48" s="636">
        <v>3</v>
      </c>
      <c r="S48" s="660"/>
      <c r="T48" s="1123"/>
      <c r="U48" s="1123"/>
      <c r="V48" s="1191"/>
      <c r="W48" s="1191"/>
      <c r="X48" s="1191"/>
      <c r="Y48" s="1191"/>
      <c r="Z48" s="1191"/>
      <c r="AA48" s="1191"/>
      <c r="AB48" s="1191"/>
    </row>
    <row r="49" spans="1:87" s="107" customFormat="1">
      <c r="A49" s="628">
        <v>561020</v>
      </c>
      <c r="B49" s="628" t="s">
        <v>331</v>
      </c>
      <c r="C49" s="119" t="s">
        <v>199</v>
      </c>
      <c r="D49" s="628" t="s">
        <v>1971</v>
      </c>
      <c r="E49" s="119" t="s">
        <v>1972</v>
      </c>
      <c r="F49" s="630">
        <v>1</v>
      </c>
      <c r="G49" s="119" t="s">
        <v>40</v>
      </c>
      <c r="H49" s="866" t="s">
        <v>232</v>
      </c>
      <c r="I49" s="124" t="s">
        <v>191</v>
      </c>
      <c r="J49" s="124" t="s">
        <v>1925</v>
      </c>
      <c r="K49" s="628"/>
      <c r="L49" s="628"/>
      <c r="M49" s="628">
        <v>15</v>
      </c>
      <c r="N49" s="628" t="s">
        <v>185</v>
      </c>
      <c r="O49" s="864" t="s">
        <v>114</v>
      </c>
      <c r="P49" s="628">
        <v>2</v>
      </c>
      <c r="Q49" s="628">
        <v>5</v>
      </c>
      <c r="R49" s="636">
        <v>3</v>
      </c>
      <c r="S49" s="660"/>
      <c r="T49" s="1123"/>
      <c r="U49" s="1123"/>
      <c r="V49" s="1191"/>
      <c r="W49" s="1191"/>
      <c r="X49" s="1191"/>
      <c r="Y49" s="1191"/>
      <c r="Z49" s="1191"/>
      <c r="AA49" s="1191"/>
      <c r="AB49" s="1191"/>
    </row>
    <row r="50" spans="1:87" s="107" customFormat="1">
      <c r="A50" s="628">
        <v>561020</v>
      </c>
      <c r="B50" s="628" t="s">
        <v>331</v>
      </c>
      <c r="C50" s="119" t="s">
        <v>199</v>
      </c>
      <c r="D50" s="628" t="s">
        <v>1973</v>
      </c>
      <c r="E50" s="119" t="s">
        <v>1974</v>
      </c>
      <c r="F50" s="630">
        <v>1</v>
      </c>
      <c r="G50" s="119" t="s">
        <v>40</v>
      </c>
      <c r="H50" s="866" t="s">
        <v>232</v>
      </c>
      <c r="I50" s="124" t="s">
        <v>191</v>
      </c>
      <c r="J50" s="124" t="s">
        <v>1925</v>
      </c>
      <c r="K50" s="628"/>
      <c r="L50" s="628"/>
      <c r="M50" s="628">
        <v>15</v>
      </c>
      <c r="N50" s="628" t="s">
        <v>185</v>
      </c>
      <c r="O50" s="864" t="s">
        <v>114</v>
      </c>
      <c r="P50" s="628">
        <v>2</v>
      </c>
      <c r="Q50" s="628">
        <v>5</v>
      </c>
      <c r="R50" s="636">
        <v>3</v>
      </c>
      <c r="S50" s="660"/>
      <c r="T50" s="1123"/>
      <c r="U50" s="1123"/>
      <c r="V50" s="1191"/>
      <c r="W50" s="1191"/>
      <c r="X50" s="1191"/>
      <c r="Y50" s="1191"/>
      <c r="Z50" s="1191"/>
      <c r="AA50" s="1191"/>
      <c r="AB50" s="1191"/>
    </row>
    <row r="51" spans="1:87" s="107" customFormat="1">
      <c r="A51" s="628">
        <v>561020</v>
      </c>
      <c r="B51" s="628" t="s">
        <v>331</v>
      </c>
      <c r="C51" s="119" t="s">
        <v>199</v>
      </c>
      <c r="D51" s="628" t="s">
        <v>1975</v>
      </c>
      <c r="E51" s="119" t="s">
        <v>1976</v>
      </c>
      <c r="F51" s="630">
        <v>1</v>
      </c>
      <c r="G51" s="119" t="s">
        <v>40</v>
      </c>
      <c r="H51" s="866" t="s">
        <v>232</v>
      </c>
      <c r="I51" s="124" t="s">
        <v>191</v>
      </c>
      <c r="J51" s="124" t="s">
        <v>1925</v>
      </c>
      <c r="K51" s="628"/>
      <c r="L51" s="628"/>
      <c r="M51" s="628">
        <v>15</v>
      </c>
      <c r="N51" s="628" t="s">
        <v>185</v>
      </c>
      <c r="O51" s="864" t="s">
        <v>114</v>
      </c>
      <c r="P51" s="628">
        <v>2</v>
      </c>
      <c r="Q51" s="628">
        <v>5</v>
      </c>
      <c r="R51" s="636">
        <v>3</v>
      </c>
      <c r="S51" s="660"/>
      <c r="T51" s="1123"/>
      <c r="U51" s="1123"/>
      <c r="V51" s="1191"/>
      <c r="W51" s="1191"/>
      <c r="X51" s="1191"/>
      <c r="Y51" s="1191"/>
      <c r="Z51" s="1191"/>
      <c r="AA51" s="1191"/>
      <c r="AB51" s="1191"/>
    </row>
    <row r="52" spans="1:87" s="107" customFormat="1">
      <c r="A52" s="628">
        <v>561040</v>
      </c>
      <c r="B52" s="628" t="s">
        <v>331</v>
      </c>
      <c r="C52" s="119" t="s">
        <v>1977</v>
      </c>
      <c r="D52" s="628"/>
      <c r="E52" s="119" t="s">
        <v>1978</v>
      </c>
      <c r="F52" s="630">
        <v>2</v>
      </c>
      <c r="G52" s="119" t="s">
        <v>40</v>
      </c>
      <c r="H52" s="866" t="s">
        <v>232</v>
      </c>
      <c r="I52" s="124" t="s">
        <v>191</v>
      </c>
      <c r="J52" s="124" t="s">
        <v>1925</v>
      </c>
      <c r="K52" s="628"/>
      <c r="L52" s="628"/>
      <c r="M52" s="863">
        <v>15</v>
      </c>
      <c r="N52" s="628" t="s">
        <v>185</v>
      </c>
      <c r="O52" s="864" t="s">
        <v>114</v>
      </c>
      <c r="P52" s="628">
        <v>2</v>
      </c>
      <c r="Q52" s="628">
        <v>5</v>
      </c>
      <c r="R52" s="636">
        <v>3</v>
      </c>
      <c r="S52" s="660"/>
      <c r="T52" s="1123"/>
      <c r="U52" s="1123"/>
      <c r="V52" s="1191"/>
      <c r="W52" s="1191"/>
      <c r="X52" s="1191"/>
      <c r="Y52" s="1191"/>
      <c r="Z52" s="1191"/>
      <c r="AA52" s="1191"/>
      <c r="AB52" s="1191"/>
    </row>
    <row r="53" spans="1:87" s="107" customFormat="1">
      <c r="A53" s="628">
        <v>561030</v>
      </c>
      <c r="B53" s="628" t="s">
        <v>331</v>
      </c>
      <c r="C53" s="119" t="s">
        <v>947</v>
      </c>
      <c r="D53" s="628" t="s">
        <v>1979</v>
      </c>
      <c r="E53" s="119" t="s">
        <v>1980</v>
      </c>
      <c r="F53" s="630">
        <v>2</v>
      </c>
      <c r="G53" s="119" t="s">
        <v>40</v>
      </c>
      <c r="H53" s="631">
        <v>1981</v>
      </c>
      <c r="I53" s="124" t="s">
        <v>1935</v>
      </c>
      <c r="J53" s="873" t="s">
        <v>1936</v>
      </c>
      <c r="K53" s="628">
        <v>640</v>
      </c>
      <c r="L53" s="628" t="s">
        <v>57</v>
      </c>
      <c r="M53" s="628">
        <v>20</v>
      </c>
      <c r="N53" s="628" t="s">
        <v>185</v>
      </c>
      <c r="O53" s="864" t="s">
        <v>114</v>
      </c>
      <c r="P53" s="628">
        <v>3</v>
      </c>
      <c r="Q53" s="628">
        <v>5</v>
      </c>
      <c r="R53" s="636">
        <v>4</v>
      </c>
      <c r="S53" s="660" t="s">
        <v>237</v>
      </c>
      <c r="T53" s="1123"/>
      <c r="U53" s="1123"/>
      <c r="V53" s="1191"/>
      <c r="W53" s="1191"/>
      <c r="X53" s="1191"/>
      <c r="Y53" s="1191"/>
      <c r="Z53" s="1191"/>
      <c r="AA53" s="1191"/>
      <c r="AB53" s="1191"/>
    </row>
    <row r="54" spans="1:87" s="107" customFormat="1">
      <c r="A54" s="628">
        <v>561030</v>
      </c>
      <c r="B54" s="628" t="s">
        <v>324</v>
      </c>
      <c r="C54" s="119" t="s">
        <v>1981</v>
      </c>
      <c r="D54" s="628" t="s">
        <v>1982</v>
      </c>
      <c r="E54" s="119" t="s">
        <v>1983</v>
      </c>
      <c r="F54" s="630">
        <v>1</v>
      </c>
      <c r="G54" s="119" t="s">
        <v>40</v>
      </c>
      <c r="H54" s="631">
        <v>1999</v>
      </c>
      <c r="I54" s="119" t="s">
        <v>191</v>
      </c>
      <c r="J54" s="119" t="s">
        <v>1925</v>
      </c>
      <c r="K54" s="631"/>
      <c r="L54" s="631"/>
      <c r="M54" s="628">
        <v>20</v>
      </c>
      <c r="N54" s="628" t="s">
        <v>185</v>
      </c>
      <c r="O54" s="864" t="s">
        <v>114</v>
      </c>
      <c r="P54" s="628">
        <v>3</v>
      </c>
      <c r="Q54" s="628">
        <v>5</v>
      </c>
      <c r="R54" s="636">
        <v>4</v>
      </c>
      <c r="S54" s="660" t="s">
        <v>237</v>
      </c>
      <c r="T54" s="1123"/>
      <c r="U54" s="1123"/>
      <c r="V54" s="1191"/>
      <c r="W54" s="1191"/>
      <c r="X54" s="1191"/>
      <c r="Y54" s="1191"/>
      <c r="Z54" s="1191"/>
      <c r="AA54" s="1191"/>
      <c r="AB54" s="1191"/>
    </row>
    <row r="55" spans="1:87" s="107" customFormat="1">
      <c r="A55" s="628">
        <v>561030</v>
      </c>
      <c r="B55" s="628" t="s">
        <v>324</v>
      </c>
      <c r="C55" s="119" t="s">
        <v>959</v>
      </c>
      <c r="D55" s="628"/>
      <c r="E55" s="119" t="s">
        <v>1984</v>
      </c>
      <c r="F55" s="630">
        <v>12</v>
      </c>
      <c r="G55" s="119" t="s">
        <v>40</v>
      </c>
      <c r="H55" s="631">
        <v>1999</v>
      </c>
      <c r="I55" s="119" t="s">
        <v>191</v>
      </c>
      <c r="J55" s="119" t="s">
        <v>1925</v>
      </c>
      <c r="K55" s="631"/>
      <c r="L55" s="631"/>
      <c r="M55" s="628">
        <v>20</v>
      </c>
      <c r="N55" s="628" t="s">
        <v>185</v>
      </c>
      <c r="O55" s="864" t="s">
        <v>114</v>
      </c>
      <c r="P55" s="628">
        <v>3</v>
      </c>
      <c r="Q55" s="628">
        <v>5</v>
      </c>
      <c r="R55" s="636">
        <v>4</v>
      </c>
      <c r="S55" s="660" t="s">
        <v>237</v>
      </c>
      <c r="T55" s="1123"/>
      <c r="U55" s="1123"/>
      <c r="V55" s="1191"/>
      <c r="W55" s="1191"/>
      <c r="X55" s="1191"/>
      <c r="Y55" s="1191"/>
      <c r="Z55" s="1191"/>
      <c r="AA55" s="1191"/>
      <c r="AB55" s="1191"/>
    </row>
    <row r="56" spans="1:87" s="107" customFormat="1">
      <c r="A56" s="628">
        <v>561110</v>
      </c>
      <c r="B56" s="628" t="s">
        <v>331</v>
      </c>
      <c r="C56" s="119" t="s">
        <v>201</v>
      </c>
      <c r="D56" s="628"/>
      <c r="E56" s="119" t="s">
        <v>201</v>
      </c>
      <c r="F56" s="630">
        <v>30</v>
      </c>
      <c r="G56" s="119" t="s">
        <v>40</v>
      </c>
      <c r="H56" s="631">
        <v>1968</v>
      </c>
      <c r="I56" s="124" t="s">
        <v>49</v>
      </c>
      <c r="J56" s="124"/>
      <c r="K56" s="631">
        <v>14803</v>
      </c>
      <c r="L56" s="628" t="s">
        <v>50</v>
      </c>
      <c r="M56" s="628">
        <v>30</v>
      </c>
      <c r="N56" s="628" t="s">
        <v>185</v>
      </c>
      <c r="O56" s="628" t="s">
        <v>114</v>
      </c>
      <c r="P56" s="628">
        <v>3</v>
      </c>
      <c r="Q56" s="628">
        <v>5</v>
      </c>
      <c r="R56" s="636">
        <v>4</v>
      </c>
      <c r="S56" s="660" t="s">
        <v>237</v>
      </c>
      <c r="T56" s="1123"/>
      <c r="U56" s="1123"/>
      <c r="V56" s="1191"/>
      <c r="W56" s="1191"/>
      <c r="X56" s="1191"/>
      <c r="Y56" s="1191"/>
      <c r="Z56" s="1191"/>
      <c r="AA56" s="1191"/>
      <c r="AB56" s="1191"/>
    </row>
    <row r="57" spans="1:87" s="107" customFormat="1">
      <c r="A57" s="628">
        <v>563210</v>
      </c>
      <c r="B57" s="628" t="s">
        <v>331</v>
      </c>
      <c r="C57" s="119" t="s">
        <v>1985</v>
      </c>
      <c r="D57" s="628"/>
      <c r="E57" s="119" t="s">
        <v>1985</v>
      </c>
      <c r="F57" s="630">
        <v>1</v>
      </c>
      <c r="G57" s="119" t="s">
        <v>40</v>
      </c>
      <c r="H57" s="631">
        <v>1998</v>
      </c>
      <c r="I57" s="124" t="s">
        <v>61</v>
      </c>
      <c r="J57" s="124" t="s">
        <v>62</v>
      </c>
      <c r="K57" s="628">
        <v>3600</v>
      </c>
      <c r="L57" s="628" t="s">
        <v>63</v>
      </c>
      <c r="M57" s="628">
        <v>15</v>
      </c>
      <c r="N57" s="628" t="s">
        <v>185</v>
      </c>
      <c r="O57" s="628" t="s">
        <v>114</v>
      </c>
      <c r="P57" s="628">
        <v>3</v>
      </c>
      <c r="Q57" s="628">
        <v>5</v>
      </c>
      <c r="R57" s="636">
        <v>4</v>
      </c>
      <c r="S57" s="660" t="s">
        <v>237</v>
      </c>
      <c r="T57" s="1123"/>
      <c r="U57" s="1123"/>
      <c r="V57" s="1191"/>
      <c r="W57" s="1191"/>
      <c r="X57" s="1191"/>
      <c r="Y57" s="1191"/>
      <c r="Z57" s="1191"/>
      <c r="AA57" s="1191"/>
      <c r="AB57" s="1191"/>
    </row>
    <row r="58" spans="1:87" s="92" customFormat="1">
      <c r="A58" s="598">
        <v>57</v>
      </c>
      <c r="B58" s="598"/>
      <c r="C58" s="117" t="s">
        <v>370</v>
      </c>
      <c r="D58" s="598"/>
      <c r="E58" s="117"/>
      <c r="F58" s="600"/>
      <c r="G58" s="132"/>
      <c r="H58" s="601"/>
      <c r="I58" s="132"/>
      <c r="J58" s="132"/>
      <c r="K58" s="601"/>
      <c r="L58" s="601"/>
      <c r="M58" s="601"/>
      <c r="N58" s="601"/>
      <c r="O58" s="625"/>
      <c r="P58" s="625"/>
      <c r="Q58" s="625"/>
      <c r="R58" s="626"/>
      <c r="S58" s="659"/>
      <c r="T58" s="659"/>
      <c r="U58" s="659"/>
      <c r="V58" s="1193"/>
      <c r="W58" s="1193"/>
      <c r="X58" s="1193"/>
      <c r="Y58" s="1193"/>
      <c r="Z58" s="1193"/>
      <c r="AA58" s="1193"/>
      <c r="AB58" s="1193"/>
      <c r="AC58" s="107"/>
      <c r="AD58" s="107"/>
      <c r="AE58" s="107"/>
      <c r="AF58" s="107"/>
      <c r="AG58" s="107"/>
      <c r="AH58" s="107"/>
      <c r="AI58" s="107"/>
      <c r="AJ58" s="107"/>
      <c r="AK58" s="107"/>
      <c r="AL58" s="107"/>
      <c r="AM58" s="107"/>
      <c r="AN58" s="107"/>
      <c r="AO58" s="107"/>
      <c r="AP58" s="107"/>
      <c r="AQ58" s="107"/>
      <c r="AR58" s="107"/>
      <c r="AS58" s="107"/>
      <c r="AT58" s="107"/>
      <c r="AU58" s="107"/>
      <c r="AV58" s="107"/>
      <c r="AW58" s="107"/>
      <c r="AX58" s="107"/>
      <c r="AY58" s="107"/>
      <c r="AZ58" s="107"/>
      <c r="BA58" s="107"/>
      <c r="BB58" s="107"/>
      <c r="BC58" s="107"/>
      <c r="BD58" s="107"/>
      <c r="BE58" s="107"/>
      <c r="BF58" s="107"/>
      <c r="BG58" s="107"/>
      <c r="BH58" s="107"/>
      <c r="BI58" s="107"/>
      <c r="BJ58" s="107"/>
      <c r="BK58" s="107"/>
      <c r="BL58" s="107"/>
      <c r="BM58" s="107"/>
      <c r="BN58" s="107"/>
      <c r="BO58" s="107"/>
      <c r="BP58" s="107"/>
      <c r="BQ58" s="107"/>
      <c r="BR58" s="107"/>
      <c r="BS58" s="107"/>
      <c r="BT58" s="107"/>
      <c r="BU58" s="107"/>
      <c r="BV58" s="107"/>
      <c r="BW58" s="107"/>
      <c r="BX58" s="107"/>
      <c r="BY58" s="107"/>
      <c r="BZ58" s="107"/>
      <c r="CA58" s="107"/>
      <c r="CB58" s="107"/>
      <c r="CC58" s="107"/>
      <c r="CD58" s="107"/>
      <c r="CE58" s="107"/>
      <c r="CF58" s="107"/>
      <c r="CG58" s="107"/>
      <c r="CH58" s="107"/>
      <c r="CI58" s="107"/>
    </row>
    <row r="59" spans="1:87" s="107" customFormat="1" ht="18">
      <c r="A59" s="628">
        <v>572100</v>
      </c>
      <c r="B59" s="649" t="s">
        <v>331</v>
      </c>
      <c r="C59" s="119" t="s">
        <v>1986</v>
      </c>
      <c r="D59" s="628"/>
      <c r="E59" s="119" t="s">
        <v>1987</v>
      </c>
      <c r="F59" s="630">
        <v>1</v>
      </c>
      <c r="G59" s="119" t="s">
        <v>40</v>
      </c>
      <c r="H59" s="628">
        <v>1980</v>
      </c>
      <c r="I59" s="119" t="s">
        <v>1988</v>
      </c>
      <c r="J59" s="119" t="s">
        <v>363</v>
      </c>
      <c r="K59" s="649"/>
      <c r="L59" s="649"/>
      <c r="M59" s="649">
        <v>30</v>
      </c>
      <c r="N59" s="649" t="s">
        <v>185</v>
      </c>
      <c r="O59" s="628" t="s">
        <v>114</v>
      </c>
      <c r="P59" s="628">
        <v>3</v>
      </c>
      <c r="Q59" s="628">
        <v>5</v>
      </c>
      <c r="R59" s="636">
        <v>4</v>
      </c>
      <c r="S59" s="660" t="s">
        <v>237</v>
      </c>
      <c r="T59" s="1123"/>
      <c r="U59" s="1123"/>
      <c r="V59" s="1191"/>
      <c r="W59" s="1191"/>
      <c r="X59" s="1191"/>
      <c r="Y59" s="1191"/>
      <c r="Z59" s="1191"/>
      <c r="AA59" s="1191"/>
      <c r="AB59" s="1191"/>
    </row>
    <row r="60" spans="1:87" s="107" customFormat="1" ht="18">
      <c r="A60" s="628">
        <v>572100</v>
      </c>
      <c r="B60" s="649" t="s">
        <v>331</v>
      </c>
      <c r="C60" s="119" t="s">
        <v>1989</v>
      </c>
      <c r="D60" s="628"/>
      <c r="E60" s="124" t="s">
        <v>1990</v>
      </c>
      <c r="F60" s="630">
        <v>1</v>
      </c>
      <c r="G60" s="119" t="s">
        <v>40</v>
      </c>
      <c r="H60" s="628">
        <v>1980</v>
      </c>
      <c r="I60" s="119" t="s">
        <v>1988</v>
      </c>
      <c r="J60" s="124" t="s">
        <v>363</v>
      </c>
      <c r="K60" s="628"/>
      <c r="L60" s="628"/>
      <c r="M60" s="628">
        <v>30</v>
      </c>
      <c r="N60" s="628" t="s">
        <v>185</v>
      </c>
      <c r="O60" s="628" t="s">
        <v>114</v>
      </c>
      <c r="P60" s="628">
        <v>3</v>
      </c>
      <c r="Q60" s="628">
        <v>5</v>
      </c>
      <c r="R60" s="636">
        <v>4</v>
      </c>
      <c r="S60" s="660" t="s">
        <v>237</v>
      </c>
      <c r="T60" s="1123"/>
      <c r="U60" s="1123"/>
      <c r="V60" s="1191"/>
      <c r="W60" s="1191"/>
      <c r="X60" s="1191"/>
      <c r="Y60" s="1191"/>
      <c r="Z60" s="1191"/>
      <c r="AA60" s="1191"/>
      <c r="AB60" s="1191"/>
    </row>
    <row r="61" spans="1:87" s="107" customFormat="1" ht="18">
      <c r="A61" s="628">
        <v>572100</v>
      </c>
      <c r="B61" s="649" t="s">
        <v>331</v>
      </c>
      <c r="C61" s="119" t="s">
        <v>1991</v>
      </c>
      <c r="D61" s="628" t="s">
        <v>1992</v>
      </c>
      <c r="E61" s="119" t="s">
        <v>1993</v>
      </c>
      <c r="F61" s="630">
        <v>1</v>
      </c>
      <c r="G61" s="119" t="s">
        <v>40</v>
      </c>
      <c r="H61" s="628">
        <v>1980</v>
      </c>
      <c r="I61" s="119" t="s">
        <v>1988</v>
      </c>
      <c r="J61" s="119" t="s">
        <v>363</v>
      </c>
      <c r="K61" s="628"/>
      <c r="L61" s="628"/>
      <c r="M61" s="628">
        <v>30</v>
      </c>
      <c r="N61" s="628" t="s">
        <v>185</v>
      </c>
      <c r="O61" s="628" t="s">
        <v>114</v>
      </c>
      <c r="P61" s="628">
        <v>3</v>
      </c>
      <c r="Q61" s="628">
        <v>5</v>
      </c>
      <c r="R61" s="636">
        <v>4</v>
      </c>
      <c r="S61" s="660" t="s">
        <v>237</v>
      </c>
      <c r="T61" s="1123"/>
      <c r="U61" s="1123"/>
      <c r="V61" s="1191"/>
      <c r="W61" s="1191"/>
      <c r="X61" s="1191"/>
      <c r="Y61" s="1191"/>
      <c r="Z61" s="1191"/>
      <c r="AA61" s="1191"/>
      <c r="AB61" s="1191"/>
    </row>
    <row r="62" spans="1:87" s="107" customFormat="1" ht="27">
      <c r="A62" s="628">
        <v>572100</v>
      </c>
      <c r="B62" s="649" t="s">
        <v>331</v>
      </c>
      <c r="C62" s="119" t="s">
        <v>203</v>
      </c>
      <c r="D62" s="628" t="s">
        <v>1994</v>
      </c>
      <c r="E62" s="119" t="s">
        <v>1995</v>
      </c>
      <c r="F62" s="630">
        <v>1</v>
      </c>
      <c r="G62" s="119" t="s">
        <v>40</v>
      </c>
      <c r="H62" s="628">
        <v>2003</v>
      </c>
      <c r="I62" s="119" t="s">
        <v>1988</v>
      </c>
      <c r="J62" s="119" t="s">
        <v>1996</v>
      </c>
      <c r="K62" s="628">
        <v>0.56000000000000005</v>
      </c>
      <c r="L62" s="628" t="s">
        <v>204</v>
      </c>
      <c r="M62" s="628">
        <v>30</v>
      </c>
      <c r="N62" s="628" t="s">
        <v>185</v>
      </c>
      <c r="O62" s="628" t="s">
        <v>114</v>
      </c>
      <c r="P62" s="628">
        <v>2</v>
      </c>
      <c r="Q62" s="628">
        <v>5</v>
      </c>
      <c r="R62" s="636">
        <v>3</v>
      </c>
      <c r="S62" s="660"/>
      <c r="T62" s="1123"/>
      <c r="U62" s="1123"/>
      <c r="V62" s="1191"/>
      <c r="W62" s="1191"/>
      <c r="X62" s="1191"/>
      <c r="Y62" s="1191"/>
      <c r="Z62" s="1191"/>
      <c r="AA62" s="1191"/>
      <c r="AB62" s="1191"/>
    </row>
    <row r="63" spans="1:87" s="107" customFormat="1" ht="18">
      <c r="A63" s="628">
        <v>572100</v>
      </c>
      <c r="B63" s="649" t="s">
        <v>331</v>
      </c>
      <c r="C63" s="119" t="s">
        <v>1986</v>
      </c>
      <c r="D63" s="628" t="s">
        <v>1997</v>
      </c>
      <c r="E63" s="119" t="s">
        <v>1995</v>
      </c>
      <c r="F63" s="630">
        <v>1</v>
      </c>
      <c r="G63" s="119" t="s">
        <v>40</v>
      </c>
      <c r="H63" s="628">
        <v>2003</v>
      </c>
      <c r="I63" s="119" t="s">
        <v>1988</v>
      </c>
      <c r="J63" s="119" t="s">
        <v>1716</v>
      </c>
      <c r="K63" s="628">
        <v>0.56000000000000005</v>
      </c>
      <c r="L63" s="628" t="s">
        <v>204</v>
      </c>
      <c r="M63" s="628">
        <v>30</v>
      </c>
      <c r="N63" s="628" t="s">
        <v>185</v>
      </c>
      <c r="O63" s="628" t="s">
        <v>114</v>
      </c>
      <c r="P63" s="628">
        <v>2</v>
      </c>
      <c r="Q63" s="628">
        <v>5</v>
      </c>
      <c r="R63" s="636">
        <v>3</v>
      </c>
      <c r="S63" s="660"/>
      <c r="T63" s="1123"/>
      <c r="U63" s="1123"/>
      <c r="V63" s="1191"/>
      <c r="W63" s="1191"/>
      <c r="X63" s="1191"/>
      <c r="Y63" s="1191"/>
      <c r="Z63" s="1191"/>
      <c r="AA63" s="1191"/>
      <c r="AB63" s="1191"/>
    </row>
    <row r="64" spans="1:87" s="107" customFormat="1" ht="18">
      <c r="A64" s="628">
        <v>572100</v>
      </c>
      <c r="B64" s="649" t="s">
        <v>331</v>
      </c>
      <c r="C64" s="119" t="s">
        <v>1998</v>
      </c>
      <c r="D64" s="628" t="s">
        <v>1999</v>
      </c>
      <c r="E64" s="119" t="s">
        <v>2000</v>
      </c>
      <c r="F64" s="630">
        <v>1</v>
      </c>
      <c r="G64" s="119" t="s">
        <v>40</v>
      </c>
      <c r="H64" s="628">
        <v>2009</v>
      </c>
      <c r="I64" s="119" t="s">
        <v>1988</v>
      </c>
      <c r="J64" s="119" t="s">
        <v>363</v>
      </c>
      <c r="K64" s="628"/>
      <c r="L64" s="628"/>
      <c r="M64" s="628">
        <v>30</v>
      </c>
      <c r="N64" s="628" t="s">
        <v>185</v>
      </c>
      <c r="O64" s="628" t="s">
        <v>114</v>
      </c>
      <c r="P64" s="628">
        <v>1</v>
      </c>
      <c r="Q64" s="628">
        <v>4</v>
      </c>
      <c r="R64" s="636">
        <v>1</v>
      </c>
      <c r="S64" s="660"/>
      <c r="T64" s="1123"/>
      <c r="U64" s="1123"/>
      <c r="V64" s="1191"/>
      <c r="W64" s="1191"/>
      <c r="X64" s="1191"/>
      <c r="Y64" s="1191"/>
      <c r="Z64" s="1191"/>
      <c r="AA64" s="1191"/>
      <c r="AB64" s="1191"/>
    </row>
    <row r="65" spans="1:28" s="107" customFormat="1" ht="18">
      <c r="A65" s="628">
        <v>572100</v>
      </c>
      <c r="B65" s="649" t="s">
        <v>331</v>
      </c>
      <c r="C65" s="119" t="s">
        <v>1986</v>
      </c>
      <c r="D65" s="628"/>
      <c r="E65" s="119" t="s">
        <v>2001</v>
      </c>
      <c r="F65" s="630">
        <v>1</v>
      </c>
      <c r="G65" s="119" t="s">
        <v>40</v>
      </c>
      <c r="H65" s="628">
        <v>2003</v>
      </c>
      <c r="I65" s="119" t="s">
        <v>1988</v>
      </c>
      <c r="J65" s="119" t="s">
        <v>363</v>
      </c>
      <c r="K65" s="628">
        <v>1.5</v>
      </c>
      <c r="L65" s="628" t="s">
        <v>204</v>
      </c>
      <c r="M65" s="628">
        <v>30</v>
      </c>
      <c r="N65" s="628" t="s">
        <v>185</v>
      </c>
      <c r="O65" s="628" t="s">
        <v>114</v>
      </c>
      <c r="P65" s="628">
        <v>2</v>
      </c>
      <c r="Q65" s="628">
        <v>5</v>
      </c>
      <c r="R65" s="636">
        <v>3</v>
      </c>
      <c r="S65" s="660"/>
      <c r="T65" s="1123"/>
      <c r="U65" s="1123"/>
      <c r="V65" s="1191"/>
      <c r="W65" s="1191"/>
      <c r="X65" s="1191"/>
      <c r="Y65" s="1191"/>
      <c r="Z65" s="1191"/>
      <c r="AA65" s="1191"/>
      <c r="AB65" s="1191"/>
    </row>
    <row r="66" spans="1:28" s="107" customFormat="1" ht="18">
      <c r="A66" s="628">
        <v>572100</v>
      </c>
      <c r="B66" s="649" t="s">
        <v>331</v>
      </c>
      <c r="C66" s="119" t="s">
        <v>2002</v>
      </c>
      <c r="D66" s="628"/>
      <c r="E66" s="119" t="s">
        <v>2003</v>
      </c>
      <c r="F66" s="630">
        <v>1</v>
      </c>
      <c r="G66" s="119" t="s">
        <v>40</v>
      </c>
      <c r="H66" s="628">
        <v>2003</v>
      </c>
      <c r="I66" s="119" t="s">
        <v>1988</v>
      </c>
      <c r="J66" s="119" t="s">
        <v>2004</v>
      </c>
      <c r="K66" s="628">
        <v>0.36</v>
      </c>
      <c r="L66" s="628" t="s">
        <v>204</v>
      </c>
      <c r="M66" s="628">
        <v>30</v>
      </c>
      <c r="N66" s="628" t="s">
        <v>185</v>
      </c>
      <c r="O66" s="628" t="s">
        <v>114</v>
      </c>
      <c r="P66" s="628">
        <v>2</v>
      </c>
      <c r="Q66" s="628">
        <v>5</v>
      </c>
      <c r="R66" s="636">
        <v>3</v>
      </c>
      <c r="S66" s="660"/>
      <c r="T66" s="1123"/>
      <c r="U66" s="1123"/>
      <c r="V66" s="1191"/>
      <c r="W66" s="1191"/>
      <c r="X66" s="1191"/>
      <c r="Y66" s="1191"/>
      <c r="Z66" s="1191"/>
      <c r="AA66" s="1191"/>
      <c r="AB66" s="1191"/>
    </row>
    <row r="67" spans="1:28" s="107" customFormat="1" ht="18">
      <c r="A67" s="628">
        <v>572100</v>
      </c>
      <c r="B67" s="649" t="s">
        <v>331</v>
      </c>
      <c r="C67" s="119" t="s">
        <v>203</v>
      </c>
      <c r="D67" s="628" t="s">
        <v>2005</v>
      </c>
      <c r="E67" s="119" t="s">
        <v>1143</v>
      </c>
      <c r="F67" s="630">
        <v>1</v>
      </c>
      <c r="G67" s="119" t="s">
        <v>40</v>
      </c>
      <c r="H67" s="874"/>
      <c r="I67" s="119" t="s">
        <v>1988</v>
      </c>
      <c r="J67" s="119" t="s">
        <v>2006</v>
      </c>
      <c r="K67" s="628"/>
      <c r="L67" s="628"/>
      <c r="M67" s="628">
        <v>30</v>
      </c>
      <c r="N67" s="628" t="s">
        <v>185</v>
      </c>
      <c r="O67" s="628" t="s">
        <v>114</v>
      </c>
      <c r="P67" s="628">
        <v>3</v>
      </c>
      <c r="Q67" s="628">
        <v>5</v>
      </c>
      <c r="R67" s="636">
        <v>4</v>
      </c>
      <c r="S67" s="660"/>
      <c r="T67" s="1123"/>
      <c r="U67" s="1123"/>
      <c r="V67" s="1191"/>
      <c r="W67" s="1191"/>
      <c r="X67" s="1191"/>
      <c r="Y67" s="1191"/>
      <c r="Z67" s="1191"/>
      <c r="AA67" s="1191"/>
      <c r="AB67" s="1191"/>
    </row>
    <row r="68" spans="1:28" s="107" customFormat="1" ht="27">
      <c r="A68" s="628">
        <v>572100</v>
      </c>
      <c r="B68" s="649" t="s">
        <v>331</v>
      </c>
      <c r="C68" s="119" t="s">
        <v>1986</v>
      </c>
      <c r="D68" s="628" t="s">
        <v>2007</v>
      </c>
      <c r="E68" s="119" t="s">
        <v>2008</v>
      </c>
      <c r="F68" s="630">
        <v>1</v>
      </c>
      <c r="G68" s="119" t="s">
        <v>40</v>
      </c>
      <c r="H68" s="874">
        <v>1980</v>
      </c>
      <c r="I68" s="124" t="s">
        <v>1988</v>
      </c>
      <c r="J68" s="124" t="s">
        <v>2009</v>
      </c>
      <c r="K68" s="875">
        <v>0.88</v>
      </c>
      <c r="L68" s="631" t="s">
        <v>204</v>
      </c>
      <c r="M68" s="628">
        <v>30</v>
      </c>
      <c r="N68" s="628" t="s">
        <v>185</v>
      </c>
      <c r="O68" s="628" t="s">
        <v>114</v>
      </c>
      <c r="P68" s="628">
        <v>3</v>
      </c>
      <c r="Q68" s="628">
        <v>5</v>
      </c>
      <c r="R68" s="636">
        <v>4</v>
      </c>
      <c r="S68" s="660" t="s">
        <v>237</v>
      </c>
      <c r="T68" s="1123"/>
      <c r="U68" s="1123"/>
      <c r="V68" s="1191"/>
      <c r="W68" s="1191"/>
      <c r="X68" s="1191"/>
      <c r="Y68" s="1191"/>
      <c r="Z68" s="1191"/>
      <c r="AA68" s="1191"/>
      <c r="AB68" s="1191"/>
    </row>
    <row r="69" spans="1:28" s="107" customFormat="1" ht="27">
      <c r="A69" s="628">
        <v>572100</v>
      </c>
      <c r="B69" s="649" t="s">
        <v>331</v>
      </c>
      <c r="C69" s="119" t="s">
        <v>1986</v>
      </c>
      <c r="D69" s="628" t="s">
        <v>2010</v>
      </c>
      <c r="E69" s="119" t="s">
        <v>2011</v>
      </c>
      <c r="F69" s="630">
        <v>1</v>
      </c>
      <c r="G69" s="119" t="s">
        <v>40</v>
      </c>
      <c r="H69" s="874">
        <v>2000</v>
      </c>
      <c r="I69" s="124" t="s">
        <v>1988</v>
      </c>
      <c r="J69" s="124" t="s">
        <v>2012</v>
      </c>
      <c r="K69" s="875">
        <v>1.2</v>
      </c>
      <c r="L69" s="631" t="s">
        <v>204</v>
      </c>
      <c r="M69" s="628">
        <v>30</v>
      </c>
      <c r="N69" s="628" t="s">
        <v>185</v>
      </c>
      <c r="O69" s="628" t="s">
        <v>114</v>
      </c>
      <c r="P69" s="628">
        <v>2</v>
      </c>
      <c r="Q69" s="628">
        <v>5</v>
      </c>
      <c r="R69" s="636">
        <v>3</v>
      </c>
      <c r="S69" s="660"/>
      <c r="T69" s="1123"/>
      <c r="U69" s="1123"/>
      <c r="V69" s="1191"/>
      <c r="W69" s="1191"/>
      <c r="X69" s="1191"/>
      <c r="Y69" s="1191"/>
      <c r="Z69" s="1191"/>
      <c r="AA69" s="1191"/>
      <c r="AB69" s="1191"/>
    </row>
    <row r="70" spans="1:28" s="107" customFormat="1" ht="18">
      <c r="A70" s="628">
        <v>572100</v>
      </c>
      <c r="B70" s="649" t="s">
        <v>331</v>
      </c>
      <c r="C70" s="119" t="s">
        <v>2013</v>
      </c>
      <c r="D70" s="628" t="s">
        <v>2014</v>
      </c>
      <c r="E70" s="119" t="s">
        <v>2015</v>
      </c>
      <c r="F70" s="630">
        <v>1</v>
      </c>
      <c r="G70" s="119" t="s">
        <v>40</v>
      </c>
      <c r="H70" s="874">
        <v>2000</v>
      </c>
      <c r="I70" s="124" t="s">
        <v>1988</v>
      </c>
      <c r="J70" s="124"/>
      <c r="K70" s="628">
        <v>0.15</v>
      </c>
      <c r="L70" s="628" t="s">
        <v>204</v>
      </c>
      <c r="M70" s="628">
        <v>30</v>
      </c>
      <c r="N70" s="628" t="s">
        <v>185</v>
      </c>
      <c r="O70" s="628" t="s">
        <v>114</v>
      </c>
      <c r="P70" s="628">
        <v>2</v>
      </c>
      <c r="Q70" s="628">
        <v>5</v>
      </c>
      <c r="R70" s="636">
        <v>3</v>
      </c>
      <c r="S70" s="660"/>
      <c r="T70" s="1123"/>
      <c r="U70" s="1123"/>
      <c r="V70" s="1191"/>
      <c r="W70" s="1191"/>
      <c r="X70" s="1191"/>
      <c r="Y70" s="1191"/>
      <c r="Z70" s="1191"/>
      <c r="AA70" s="1191"/>
      <c r="AB70" s="1191"/>
    </row>
    <row r="71" spans="1:28" s="107" customFormat="1">
      <c r="A71" s="628">
        <v>572100</v>
      </c>
      <c r="B71" s="649" t="s">
        <v>331</v>
      </c>
      <c r="C71" s="119" t="s">
        <v>1986</v>
      </c>
      <c r="D71" s="628"/>
      <c r="E71" s="119" t="s">
        <v>2016</v>
      </c>
      <c r="F71" s="630">
        <v>4</v>
      </c>
      <c r="G71" s="119" t="s">
        <v>40</v>
      </c>
      <c r="H71" s="874"/>
      <c r="I71" s="124"/>
      <c r="J71" s="124"/>
      <c r="K71" s="628"/>
      <c r="L71" s="628"/>
      <c r="M71" s="628">
        <v>30</v>
      </c>
      <c r="N71" s="628" t="s">
        <v>185</v>
      </c>
      <c r="O71" s="628" t="s">
        <v>194</v>
      </c>
      <c r="P71" s="628">
        <v>3</v>
      </c>
      <c r="Q71" s="628">
        <v>4</v>
      </c>
      <c r="R71" s="636">
        <v>5</v>
      </c>
      <c r="S71" s="660" t="s">
        <v>237</v>
      </c>
      <c r="T71" s="1123" t="s">
        <v>2016</v>
      </c>
      <c r="U71" s="1123"/>
      <c r="V71" s="1191"/>
      <c r="W71" s="1191"/>
      <c r="X71" s="1191"/>
      <c r="Y71" s="1191"/>
      <c r="Z71" s="1191"/>
      <c r="AA71" s="1191"/>
      <c r="AB71" s="1191"/>
    </row>
    <row r="72" spans="1:28" s="107" customFormat="1" ht="27">
      <c r="A72" s="628">
        <v>572100</v>
      </c>
      <c r="B72" s="649" t="s">
        <v>331</v>
      </c>
      <c r="C72" s="119" t="s">
        <v>1986</v>
      </c>
      <c r="D72" s="628" t="s">
        <v>2017</v>
      </c>
      <c r="E72" s="119" t="s">
        <v>2018</v>
      </c>
      <c r="F72" s="630">
        <v>1</v>
      </c>
      <c r="G72" s="119" t="s">
        <v>40</v>
      </c>
      <c r="H72" s="874">
        <v>2000</v>
      </c>
      <c r="I72" s="124" t="s">
        <v>1988</v>
      </c>
      <c r="J72" s="124" t="s">
        <v>2019</v>
      </c>
      <c r="K72" s="631"/>
      <c r="L72" s="631"/>
      <c r="M72" s="628">
        <v>30</v>
      </c>
      <c r="N72" s="628" t="s">
        <v>185</v>
      </c>
      <c r="O72" s="628" t="s">
        <v>114</v>
      </c>
      <c r="P72" s="628">
        <v>2</v>
      </c>
      <c r="Q72" s="628">
        <v>5</v>
      </c>
      <c r="R72" s="636">
        <v>3</v>
      </c>
      <c r="S72" s="660"/>
      <c r="T72" s="1123"/>
      <c r="U72" s="1123"/>
      <c r="V72" s="1191"/>
      <c r="W72" s="1191"/>
      <c r="X72" s="1191"/>
      <c r="Y72" s="1191"/>
      <c r="Z72" s="1191"/>
      <c r="AA72" s="1191"/>
      <c r="AB72" s="1191"/>
    </row>
    <row r="73" spans="1:28" s="107" customFormat="1" ht="18">
      <c r="A73" s="628">
        <v>572100</v>
      </c>
      <c r="B73" s="649" t="s">
        <v>331</v>
      </c>
      <c r="C73" s="119" t="s">
        <v>1986</v>
      </c>
      <c r="D73" s="628" t="s">
        <v>2020</v>
      </c>
      <c r="E73" s="119" t="s">
        <v>2021</v>
      </c>
      <c r="F73" s="630">
        <v>1</v>
      </c>
      <c r="G73" s="119" t="s">
        <v>40</v>
      </c>
      <c r="H73" s="874">
        <v>2000</v>
      </c>
      <c r="I73" s="124" t="s">
        <v>363</v>
      </c>
      <c r="J73" s="124" t="s">
        <v>2022</v>
      </c>
      <c r="K73" s="875">
        <v>0.15</v>
      </c>
      <c r="L73" s="631" t="s">
        <v>204</v>
      </c>
      <c r="M73" s="628">
        <v>30</v>
      </c>
      <c r="N73" s="628" t="s">
        <v>185</v>
      </c>
      <c r="O73" s="628" t="s">
        <v>114</v>
      </c>
      <c r="P73" s="628">
        <v>2</v>
      </c>
      <c r="Q73" s="628">
        <v>5</v>
      </c>
      <c r="R73" s="636">
        <v>3</v>
      </c>
      <c r="S73" s="660"/>
      <c r="T73" s="1123"/>
      <c r="U73" s="1123"/>
      <c r="V73" s="1191"/>
      <c r="W73" s="1191"/>
      <c r="X73" s="1191"/>
      <c r="Y73" s="1191"/>
      <c r="Z73" s="1191"/>
      <c r="AA73" s="1191"/>
      <c r="AB73" s="1191"/>
    </row>
    <row r="74" spans="1:28" s="107" customFormat="1" ht="27">
      <c r="A74" s="628">
        <v>572100</v>
      </c>
      <c r="B74" s="649" t="s">
        <v>331</v>
      </c>
      <c r="C74" s="119" t="s">
        <v>206</v>
      </c>
      <c r="D74" s="628" t="s">
        <v>2023</v>
      </c>
      <c r="E74" s="129" t="s">
        <v>2024</v>
      </c>
      <c r="F74" s="630">
        <v>1</v>
      </c>
      <c r="G74" s="119" t="s">
        <v>40</v>
      </c>
      <c r="H74" s="874"/>
      <c r="I74" s="124" t="s">
        <v>1935</v>
      </c>
      <c r="J74" s="124" t="s">
        <v>2025</v>
      </c>
      <c r="K74" s="875">
        <v>0.73599999999999999</v>
      </c>
      <c r="L74" s="631" t="s">
        <v>204</v>
      </c>
      <c r="M74" s="628">
        <v>30</v>
      </c>
      <c r="N74" s="628" t="s">
        <v>185</v>
      </c>
      <c r="O74" s="628" t="s">
        <v>114</v>
      </c>
      <c r="P74" s="628">
        <v>2</v>
      </c>
      <c r="Q74" s="628">
        <v>5</v>
      </c>
      <c r="R74" s="636">
        <v>3</v>
      </c>
      <c r="S74" s="660"/>
      <c r="T74" s="1123"/>
      <c r="U74" s="1123"/>
      <c r="V74" s="1191"/>
      <c r="W74" s="1191"/>
      <c r="X74" s="1191"/>
      <c r="Y74" s="1191"/>
      <c r="Z74" s="1191"/>
      <c r="AA74" s="1191"/>
      <c r="AB74" s="1191"/>
    </row>
    <row r="75" spans="1:28" s="107" customFormat="1">
      <c r="A75" s="628">
        <v>573110</v>
      </c>
      <c r="B75" s="649" t="s">
        <v>331</v>
      </c>
      <c r="C75" s="119" t="s">
        <v>2026</v>
      </c>
      <c r="D75" s="628" t="s">
        <v>2027</v>
      </c>
      <c r="E75" s="119" t="s">
        <v>2028</v>
      </c>
      <c r="F75" s="630">
        <v>2</v>
      </c>
      <c r="G75" s="119" t="s">
        <v>40</v>
      </c>
      <c r="H75" s="876" t="s">
        <v>232</v>
      </c>
      <c r="I75" s="124" t="s">
        <v>191</v>
      </c>
      <c r="J75" s="124" t="s">
        <v>2029</v>
      </c>
      <c r="K75" s="631"/>
      <c r="L75" s="631"/>
      <c r="M75" s="628">
        <v>30</v>
      </c>
      <c r="N75" s="628" t="s">
        <v>185</v>
      </c>
      <c r="O75" s="628" t="s">
        <v>114</v>
      </c>
      <c r="P75" s="628">
        <v>2</v>
      </c>
      <c r="Q75" s="628">
        <v>5</v>
      </c>
      <c r="R75" s="636">
        <v>3</v>
      </c>
      <c r="S75" s="660" t="s">
        <v>237</v>
      </c>
      <c r="T75" s="1123"/>
      <c r="U75" s="1123"/>
      <c r="V75" s="1191"/>
      <c r="W75" s="1191"/>
      <c r="X75" s="1191"/>
      <c r="Y75" s="1191"/>
      <c r="Z75" s="1191"/>
      <c r="AA75" s="1191"/>
      <c r="AB75" s="1191"/>
    </row>
    <row r="76" spans="1:28" s="107" customFormat="1">
      <c r="A76" s="628">
        <v>573110</v>
      </c>
      <c r="B76" s="649" t="s">
        <v>331</v>
      </c>
      <c r="C76" s="119" t="s">
        <v>2030</v>
      </c>
      <c r="D76" s="628" t="s">
        <v>2031</v>
      </c>
      <c r="E76" s="119" t="s">
        <v>2032</v>
      </c>
      <c r="F76" s="630">
        <v>2</v>
      </c>
      <c r="G76" s="119" t="s">
        <v>40</v>
      </c>
      <c r="H76" s="874">
        <v>1980</v>
      </c>
      <c r="I76" s="124" t="s">
        <v>191</v>
      </c>
      <c r="J76" s="124" t="s">
        <v>2029</v>
      </c>
      <c r="K76" s="631">
        <v>1.1000000000000001</v>
      </c>
      <c r="L76" s="631" t="s">
        <v>204</v>
      </c>
      <c r="M76" s="628">
        <v>30</v>
      </c>
      <c r="N76" s="628" t="s">
        <v>185</v>
      </c>
      <c r="O76" s="628" t="s">
        <v>114</v>
      </c>
      <c r="P76" s="628">
        <v>3</v>
      </c>
      <c r="Q76" s="628">
        <v>5</v>
      </c>
      <c r="R76" s="636">
        <v>4</v>
      </c>
      <c r="S76" s="660" t="s">
        <v>237</v>
      </c>
      <c r="T76" s="1123"/>
      <c r="U76" s="1123"/>
      <c r="V76" s="1191"/>
      <c r="W76" s="1191"/>
      <c r="X76" s="1191"/>
      <c r="Y76" s="1191"/>
      <c r="Z76" s="1191"/>
      <c r="AA76" s="1191"/>
      <c r="AB76" s="1191"/>
    </row>
    <row r="77" spans="1:28" s="107" customFormat="1" ht="27">
      <c r="A77" s="628">
        <v>577140</v>
      </c>
      <c r="B77" s="628" t="s">
        <v>331</v>
      </c>
      <c r="C77" s="119" t="s">
        <v>1155</v>
      </c>
      <c r="D77" s="628" t="s">
        <v>2033</v>
      </c>
      <c r="E77" s="129" t="s">
        <v>2034</v>
      </c>
      <c r="F77" s="630">
        <v>1</v>
      </c>
      <c r="G77" s="119" t="s">
        <v>40</v>
      </c>
      <c r="H77" s="628">
        <v>1980</v>
      </c>
      <c r="I77" s="119" t="s">
        <v>1935</v>
      </c>
      <c r="J77" s="873" t="s">
        <v>2035</v>
      </c>
      <c r="K77" s="628">
        <v>4.1900000000000004</v>
      </c>
      <c r="L77" s="628" t="s">
        <v>204</v>
      </c>
      <c r="M77" s="628">
        <v>25</v>
      </c>
      <c r="N77" s="628" t="s">
        <v>185</v>
      </c>
      <c r="O77" s="628" t="s">
        <v>114</v>
      </c>
      <c r="P77" s="628">
        <v>3</v>
      </c>
      <c r="Q77" s="628">
        <v>5</v>
      </c>
      <c r="R77" s="636">
        <v>4</v>
      </c>
      <c r="S77" s="660" t="s">
        <v>237</v>
      </c>
      <c r="T77" s="1123"/>
      <c r="U77" s="1123"/>
      <c r="V77" s="1191"/>
      <c r="W77" s="1191"/>
      <c r="X77" s="1191"/>
      <c r="Y77" s="1191"/>
      <c r="Z77" s="1191"/>
      <c r="AA77" s="1191"/>
      <c r="AB77" s="1191"/>
    </row>
    <row r="78" spans="1:28" s="107" customFormat="1">
      <c r="A78" s="628">
        <v>577140</v>
      </c>
      <c r="B78" s="628" t="s">
        <v>331</v>
      </c>
      <c r="C78" s="119" t="s">
        <v>1155</v>
      </c>
      <c r="D78" s="628" t="s">
        <v>2036</v>
      </c>
      <c r="E78" s="119" t="s">
        <v>2037</v>
      </c>
      <c r="F78" s="630">
        <v>1</v>
      </c>
      <c r="G78" s="119" t="s">
        <v>40</v>
      </c>
      <c r="H78" s="628">
        <v>1980</v>
      </c>
      <c r="I78" s="119" t="s">
        <v>1935</v>
      </c>
      <c r="J78" s="873" t="s">
        <v>2035</v>
      </c>
      <c r="K78" s="628">
        <v>2.35</v>
      </c>
      <c r="L78" s="628" t="s">
        <v>204</v>
      </c>
      <c r="M78" s="628">
        <v>25</v>
      </c>
      <c r="N78" s="628" t="s">
        <v>185</v>
      </c>
      <c r="O78" s="628" t="s">
        <v>114</v>
      </c>
      <c r="P78" s="628">
        <v>3</v>
      </c>
      <c r="Q78" s="628">
        <v>5</v>
      </c>
      <c r="R78" s="636">
        <v>4</v>
      </c>
      <c r="S78" s="660" t="s">
        <v>237</v>
      </c>
      <c r="T78" s="1123"/>
      <c r="U78" s="1123"/>
      <c r="V78" s="1191"/>
      <c r="W78" s="1191"/>
      <c r="X78" s="1191"/>
      <c r="Y78" s="1191"/>
      <c r="Z78" s="1191"/>
      <c r="AA78" s="1191"/>
      <c r="AB78" s="1191"/>
    </row>
    <row r="79" spans="1:28" s="107" customFormat="1" ht="18">
      <c r="A79" s="628">
        <v>577140</v>
      </c>
      <c r="B79" s="628" t="s">
        <v>331</v>
      </c>
      <c r="C79" s="119" t="s">
        <v>1155</v>
      </c>
      <c r="D79" s="628" t="s">
        <v>2038</v>
      </c>
      <c r="E79" s="129" t="s">
        <v>2039</v>
      </c>
      <c r="F79" s="630">
        <v>1</v>
      </c>
      <c r="G79" s="119" t="s">
        <v>40</v>
      </c>
      <c r="H79" s="628">
        <v>1997</v>
      </c>
      <c r="I79" s="119" t="s">
        <v>1935</v>
      </c>
      <c r="J79" s="119">
        <v>4.0000000000000003E-18</v>
      </c>
      <c r="K79" s="628" t="s">
        <v>2040</v>
      </c>
      <c r="L79" s="628" t="s">
        <v>204</v>
      </c>
      <c r="M79" s="628">
        <v>25</v>
      </c>
      <c r="N79" s="628" t="s">
        <v>185</v>
      </c>
      <c r="O79" s="628" t="s">
        <v>114</v>
      </c>
      <c r="P79" s="628">
        <v>2</v>
      </c>
      <c r="Q79" s="628">
        <v>5</v>
      </c>
      <c r="R79" s="636">
        <v>3</v>
      </c>
      <c r="S79" s="660"/>
      <c r="T79" s="1123"/>
      <c r="U79" s="1123"/>
      <c r="V79" s="1191"/>
      <c r="W79" s="1191"/>
      <c r="X79" s="1191"/>
      <c r="Y79" s="1191"/>
      <c r="Z79" s="1191"/>
      <c r="AA79" s="1191"/>
      <c r="AB79" s="1191"/>
    </row>
    <row r="80" spans="1:28" s="107" customFormat="1">
      <c r="A80" s="628">
        <v>577140</v>
      </c>
      <c r="B80" s="628" t="s">
        <v>331</v>
      </c>
      <c r="C80" s="119" t="s">
        <v>1155</v>
      </c>
      <c r="D80" s="628" t="s">
        <v>2041</v>
      </c>
      <c r="E80" s="129" t="s">
        <v>2042</v>
      </c>
      <c r="F80" s="630">
        <v>1</v>
      </c>
      <c r="G80" s="119" t="s">
        <v>40</v>
      </c>
      <c r="H80" s="628">
        <v>1997</v>
      </c>
      <c r="I80" s="119" t="s">
        <v>1935</v>
      </c>
      <c r="J80" s="119">
        <v>4.0000000000000003E-18</v>
      </c>
      <c r="K80" s="628">
        <v>0.875</v>
      </c>
      <c r="L80" s="628" t="s">
        <v>204</v>
      </c>
      <c r="M80" s="628">
        <v>25</v>
      </c>
      <c r="N80" s="628" t="s">
        <v>185</v>
      </c>
      <c r="O80" s="628" t="s">
        <v>114</v>
      </c>
      <c r="P80" s="628">
        <v>2</v>
      </c>
      <c r="Q80" s="628">
        <v>5</v>
      </c>
      <c r="R80" s="636">
        <v>3</v>
      </c>
      <c r="S80" s="660"/>
      <c r="T80" s="1123"/>
      <c r="U80" s="1123"/>
      <c r="V80" s="1191"/>
      <c r="W80" s="1191"/>
      <c r="X80" s="1191"/>
      <c r="Y80" s="1191"/>
      <c r="Z80" s="1191"/>
      <c r="AA80" s="1191"/>
      <c r="AB80" s="1191"/>
    </row>
    <row r="81" spans="1:87" s="107" customFormat="1" ht="27">
      <c r="A81" s="628">
        <v>577140</v>
      </c>
      <c r="B81" s="628" t="s">
        <v>331</v>
      </c>
      <c r="C81" s="119" t="s">
        <v>1155</v>
      </c>
      <c r="D81" s="628"/>
      <c r="E81" s="119" t="s">
        <v>2043</v>
      </c>
      <c r="F81" s="630">
        <v>1</v>
      </c>
      <c r="G81" s="119" t="s">
        <v>40</v>
      </c>
      <c r="H81" s="628">
        <v>2000</v>
      </c>
      <c r="I81" s="124" t="s">
        <v>1935</v>
      </c>
      <c r="J81" s="873" t="s">
        <v>2044</v>
      </c>
      <c r="K81" s="628">
        <v>2.778</v>
      </c>
      <c r="L81" s="628" t="s">
        <v>204</v>
      </c>
      <c r="M81" s="628">
        <v>25</v>
      </c>
      <c r="N81" s="628" t="s">
        <v>185</v>
      </c>
      <c r="O81" s="628" t="s">
        <v>114</v>
      </c>
      <c r="P81" s="628">
        <v>2</v>
      </c>
      <c r="Q81" s="628">
        <v>5</v>
      </c>
      <c r="R81" s="636">
        <v>3</v>
      </c>
      <c r="S81" s="660"/>
      <c r="T81" s="1123"/>
      <c r="U81" s="1123"/>
      <c r="V81" s="1191"/>
      <c r="W81" s="1191"/>
      <c r="X81" s="1191"/>
      <c r="Y81" s="1191"/>
      <c r="Z81" s="1191"/>
      <c r="AA81" s="1191"/>
      <c r="AB81" s="1191"/>
    </row>
    <row r="82" spans="1:87" s="107" customFormat="1">
      <c r="A82" s="628">
        <v>577140</v>
      </c>
      <c r="B82" s="628" t="s">
        <v>331</v>
      </c>
      <c r="C82" s="119" t="s">
        <v>1155</v>
      </c>
      <c r="D82" s="628" t="s">
        <v>2045</v>
      </c>
      <c r="E82" s="130" t="s">
        <v>2046</v>
      </c>
      <c r="F82" s="630">
        <v>1</v>
      </c>
      <c r="G82" s="119" t="s">
        <v>40</v>
      </c>
      <c r="H82" s="628"/>
      <c r="I82" s="119" t="s">
        <v>187</v>
      </c>
      <c r="J82" s="873" t="s">
        <v>2047</v>
      </c>
      <c r="K82" s="631">
        <v>24000</v>
      </c>
      <c r="L82" s="631" t="s">
        <v>63</v>
      </c>
      <c r="M82" s="628">
        <v>25</v>
      </c>
      <c r="N82" s="628" t="s">
        <v>185</v>
      </c>
      <c r="O82" s="628" t="s">
        <v>114</v>
      </c>
      <c r="P82" s="628">
        <v>3</v>
      </c>
      <c r="Q82" s="628">
        <v>5</v>
      </c>
      <c r="R82" s="636">
        <v>4</v>
      </c>
      <c r="S82" s="660"/>
      <c r="T82" s="1123"/>
      <c r="U82" s="1123"/>
      <c r="V82" s="1191"/>
      <c r="W82" s="1191"/>
      <c r="X82" s="1191"/>
      <c r="Y82" s="1191"/>
      <c r="Z82" s="1191"/>
      <c r="AA82" s="1191"/>
      <c r="AB82" s="1191"/>
    </row>
    <row r="83" spans="1:87" s="107" customFormat="1">
      <c r="A83" s="628">
        <v>577140</v>
      </c>
      <c r="B83" s="628" t="s">
        <v>331</v>
      </c>
      <c r="C83" s="119" t="s">
        <v>2048</v>
      </c>
      <c r="D83" s="628" t="s">
        <v>2049</v>
      </c>
      <c r="E83" s="119" t="s">
        <v>2050</v>
      </c>
      <c r="F83" s="630">
        <v>1</v>
      </c>
      <c r="G83" s="119" t="s">
        <v>40</v>
      </c>
      <c r="H83" s="628">
        <v>2009</v>
      </c>
      <c r="I83" s="119" t="s">
        <v>187</v>
      </c>
      <c r="J83" s="124" t="s">
        <v>2051</v>
      </c>
      <c r="K83" s="628">
        <v>33000</v>
      </c>
      <c r="L83" s="628" t="s">
        <v>63</v>
      </c>
      <c r="M83" s="628">
        <v>25</v>
      </c>
      <c r="N83" s="628" t="s">
        <v>185</v>
      </c>
      <c r="O83" s="628" t="s">
        <v>114</v>
      </c>
      <c r="P83" s="628">
        <v>1</v>
      </c>
      <c r="Q83" s="628">
        <v>5</v>
      </c>
      <c r="R83" s="636">
        <v>2</v>
      </c>
      <c r="S83" s="660"/>
      <c r="T83" s="1123"/>
      <c r="U83" s="1123"/>
      <c r="V83" s="1191"/>
      <c r="W83" s="1191"/>
      <c r="X83" s="1191"/>
      <c r="Y83" s="1191"/>
      <c r="Z83" s="1191"/>
      <c r="AA83" s="1191"/>
      <c r="AB83" s="1191"/>
    </row>
    <row r="84" spans="1:87" s="107" customFormat="1">
      <c r="A84" s="628">
        <v>577140</v>
      </c>
      <c r="B84" s="628" t="s">
        <v>331</v>
      </c>
      <c r="C84" s="119" t="s">
        <v>1155</v>
      </c>
      <c r="D84" s="628"/>
      <c r="E84" s="130" t="s">
        <v>2052</v>
      </c>
      <c r="F84" s="630">
        <v>1</v>
      </c>
      <c r="G84" s="119" t="s">
        <v>40</v>
      </c>
      <c r="H84" s="628"/>
      <c r="I84" s="119" t="s">
        <v>187</v>
      </c>
      <c r="J84" s="873" t="s">
        <v>2047</v>
      </c>
      <c r="K84" s="631">
        <v>24000</v>
      </c>
      <c r="L84" s="631" t="s">
        <v>63</v>
      </c>
      <c r="M84" s="628">
        <v>25</v>
      </c>
      <c r="N84" s="628" t="s">
        <v>185</v>
      </c>
      <c r="O84" s="628" t="s">
        <v>114</v>
      </c>
      <c r="P84" s="628">
        <v>3</v>
      </c>
      <c r="Q84" s="628">
        <v>5</v>
      </c>
      <c r="R84" s="636">
        <v>4</v>
      </c>
      <c r="S84" s="660" t="s">
        <v>237</v>
      </c>
      <c r="T84" s="1123"/>
      <c r="U84" s="1123"/>
      <c r="V84" s="1191"/>
      <c r="W84" s="1191"/>
      <c r="X84" s="1191"/>
      <c r="Y84" s="1191"/>
      <c r="Z84" s="1191"/>
      <c r="AA84" s="1191"/>
      <c r="AB84" s="1191"/>
    </row>
    <row r="85" spans="1:87" s="107" customFormat="1" ht="18">
      <c r="A85" s="628">
        <v>577140</v>
      </c>
      <c r="B85" s="628" t="s">
        <v>331</v>
      </c>
      <c r="C85" s="119" t="s">
        <v>2053</v>
      </c>
      <c r="D85" s="628"/>
      <c r="E85" s="119" t="s">
        <v>2054</v>
      </c>
      <c r="F85" s="630">
        <v>1</v>
      </c>
      <c r="G85" s="119" t="s">
        <v>40</v>
      </c>
      <c r="H85" s="628">
        <v>1980</v>
      </c>
      <c r="I85" s="119" t="s">
        <v>1935</v>
      </c>
      <c r="J85" s="124" t="s">
        <v>2055</v>
      </c>
      <c r="K85" s="628" t="s">
        <v>2056</v>
      </c>
      <c r="L85" s="628" t="s">
        <v>204</v>
      </c>
      <c r="M85" s="628">
        <v>25</v>
      </c>
      <c r="N85" s="628" t="s">
        <v>185</v>
      </c>
      <c r="O85" s="628" t="s">
        <v>114</v>
      </c>
      <c r="P85" s="628">
        <v>3</v>
      </c>
      <c r="Q85" s="628">
        <v>5</v>
      </c>
      <c r="R85" s="636">
        <v>4</v>
      </c>
      <c r="S85" s="660" t="s">
        <v>237</v>
      </c>
      <c r="T85" s="1123"/>
      <c r="U85" s="1123"/>
      <c r="V85" s="1191"/>
      <c r="W85" s="1191"/>
      <c r="X85" s="1191"/>
      <c r="Y85" s="1191"/>
      <c r="Z85" s="1191"/>
      <c r="AA85" s="1191"/>
      <c r="AB85" s="1191"/>
    </row>
    <row r="86" spans="1:87" s="107" customFormat="1">
      <c r="A86" s="628">
        <v>577140</v>
      </c>
      <c r="B86" s="628" t="s">
        <v>331</v>
      </c>
      <c r="C86" s="119" t="s">
        <v>1155</v>
      </c>
      <c r="D86" s="628" t="s">
        <v>2057</v>
      </c>
      <c r="E86" s="119" t="s">
        <v>2058</v>
      </c>
      <c r="F86" s="630">
        <v>1</v>
      </c>
      <c r="G86" s="119" t="s">
        <v>40</v>
      </c>
      <c r="H86" s="628">
        <v>2013</v>
      </c>
      <c r="I86" s="119" t="s">
        <v>1935</v>
      </c>
      <c r="J86" s="124" t="s">
        <v>2055</v>
      </c>
      <c r="K86" s="628"/>
      <c r="L86" s="628" t="s">
        <v>63</v>
      </c>
      <c r="M86" s="628">
        <v>25</v>
      </c>
      <c r="N86" s="628" t="s">
        <v>185</v>
      </c>
      <c r="O86" s="628" t="s">
        <v>114</v>
      </c>
      <c r="P86" s="628"/>
      <c r="Q86" s="628"/>
      <c r="R86" s="636">
        <v>1</v>
      </c>
      <c r="S86" s="660"/>
      <c r="T86" s="1123"/>
      <c r="U86" s="1123"/>
      <c r="V86" s="1191"/>
      <c r="W86" s="1191"/>
      <c r="X86" s="1191"/>
      <c r="Y86" s="1191"/>
      <c r="Z86" s="1191"/>
      <c r="AA86" s="1191"/>
      <c r="AB86" s="1191"/>
    </row>
    <row r="87" spans="1:87" s="107" customFormat="1">
      <c r="A87" s="628">
        <v>577140</v>
      </c>
      <c r="B87" s="628" t="s">
        <v>331</v>
      </c>
      <c r="C87" s="119" t="s">
        <v>1155</v>
      </c>
      <c r="D87" s="628" t="s">
        <v>2059</v>
      </c>
      <c r="E87" s="119" t="s">
        <v>2060</v>
      </c>
      <c r="F87" s="630">
        <v>1</v>
      </c>
      <c r="G87" s="119" t="s">
        <v>40</v>
      </c>
      <c r="H87" s="628">
        <v>1980</v>
      </c>
      <c r="I87" s="119" t="s">
        <v>1935</v>
      </c>
      <c r="J87" s="119" t="s">
        <v>2055</v>
      </c>
      <c r="K87" s="628">
        <v>2.14</v>
      </c>
      <c r="L87" s="628" t="s">
        <v>204</v>
      </c>
      <c r="M87" s="628">
        <v>25</v>
      </c>
      <c r="N87" s="628" t="s">
        <v>185</v>
      </c>
      <c r="O87" s="628" t="s">
        <v>114</v>
      </c>
      <c r="P87" s="628">
        <v>3</v>
      </c>
      <c r="Q87" s="628">
        <v>5</v>
      </c>
      <c r="R87" s="636">
        <v>4</v>
      </c>
      <c r="S87" s="660" t="s">
        <v>237</v>
      </c>
      <c r="T87" s="1123"/>
      <c r="U87" s="1123"/>
      <c r="V87" s="1191"/>
      <c r="W87" s="1191"/>
      <c r="X87" s="1191"/>
      <c r="Y87" s="1191"/>
      <c r="Z87" s="1191"/>
      <c r="AA87" s="1191"/>
      <c r="AB87" s="1191"/>
    </row>
    <row r="88" spans="1:87" s="107" customFormat="1">
      <c r="A88" s="628">
        <v>577140</v>
      </c>
      <c r="B88" s="628" t="s">
        <v>331</v>
      </c>
      <c r="C88" s="119" t="s">
        <v>2061</v>
      </c>
      <c r="D88" s="628"/>
      <c r="E88" s="119" t="s">
        <v>2062</v>
      </c>
      <c r="F88" s="630">
        <v>8</v>
      </c>
      <c r="G88" s="119" t="s">
        <v>40</v>
      </c>
      <c r="H88" s="864" t="s">
        <v>232</v>
      </c>
      <c r="I88" s="119" t="s">
        <v>2063</v>
      </c>
      <c r="J88" s="124" t="s">
        <v>2064</v>
      </c>
      <c r="K88" s="628"/>
      <c r="L88" s="628"/>
      <c r="M88" s="628">
        <v>30</v>
      </c>
      <c r="N88" s="628" t="s">
        <v>185</v>
      </c>
      <c r="O88" s="628" t="s">
        <v>114</v>
      </c>
      <c r="P88" s="628">
        <v>3</v>
      </c>
      <c r="Q88" s="628">
        <v>5</v>
      </c>
      <c r="R88" s="636">
        <v>4</v>
      </c>
      <c r="S88" s="660" t="s">
        <v>237</v>
      </c>
      <c r="T88" s="1123"/>
      <c r="U88" s="1123"/>
      <c r="V88" s="1191"/>
      <c r="W88" s="1191"/>
      <c r="X88" s="1191"/>
      <c r="Y88" s="1191"/>
      <c r="Z88" s="1191"/>
      <c r="AA88" s="1191"/>
      <c r="AB88" s="1191"/>
    </row>
    <row r="89" spans="1:87" s="107" customFormat="1">
      <c r="A89" s="628">
        <v>577140</v>
      </c>
      <c r="B89" s="628" t="s">
        <v>331</v>
      </c>
      <c r="C89" s="119" t="s">
        <v>64</v>
      </c>
      <c r="D89" s="628"/>
      <c r="E89" s="130" t="s">
        <v>2065</v>
      </c>
      <c r="F89" s="630">
        <v>1</v>
      </c>
      <c r="G89" s="119" t="s">
        <v>40</v>
      </c>
      <c r="H89" s="628">
        <v>1998</v>
      </c>
      <c r="I89" s="124" t="s">
        <v>191</v>
      </c>
      <c r="J89" s="124" t="s">
        <v>2029</v>
      </c>
      <c r="K89" s="628">
        <v>3.89</v>
      </c>
      <c r="L89" s="628" t="s">
        <v>204</v>
      </c>
      <c r="M89" s="628">
        <v>25</v>
      </c>
      <c r="N89" s="628" t="s">
        <v>185</v>
      </c>
      <c r="O89" s="628" t="s">
        <v>114</v>
      </c>
      <c r="P89" s="628">
        <v>2</v>
      </c>
      <c r="Q89" s="628">
        <v>5</v>
      </c>
      <c r="R89" s="636">
        <v>3</v>
      </c>
      <c r="S89" s="660"/>
      <c r="T89" s="1123"/>
      <c r="U89" s="1123"/>
      <c r="V89" s="1191"/>
      <c r="W89" s="1191"/>
      <c r="X89" s="1191"/>
      <c r="Y89" s="1191"/>
      <c r="Z89" s="1191"/>
      <c r="AA89" s="1191"/>
      <c r="AB89" s="1191"/>
    </row>
    <row r="90" spans="1:87" s="107" customFormat="1">
      <c r="A90" s="628">
        <v>577140</v>
      </c>
      <c r="B90" s="628" t="s">
        <v>331</v>
      </c>
      <c r="C90" s="119" t="s">
        <v>1155</v>
      </c>
      <c r="D90" s="628" t="s">
        <v>2066</v>
      </c>
      <c r="E90" s="119" t="s">
        <v>2067</v>
      </c>
      <c r="F90" s="630">
        <v>1</v>
      </c>
      <c r="G90" s="119" t="s">
        <v>40</v>
      </c>
      <c r="H90" s="628">
        <v>1998</v>
      </c>
      <c r="I90" s="119" t="s">
        <v>191</v>
      </c>
      <c r="J90" s="124" t="s">
        <v>2029</v>
      </c>
      <c r="K90" s="628">
        <v>3.89</v>
      </c>
      <c r="L90" s="628" t="s">
        <v>204</v>
      </c>
      <c r="M90" s="628">
        <v>25</v>
      </c>
      <c r="N90" s="628" t="s">
        <v>185</v>
      </c>
      <c r="O90" s="628" t="s">
        <v>114</v>
      </c>
      <c r="P90" s="628">
        <v>2</v>
      </c>
      <c r="Q90" s="628">
        <v>5</v>
      </c>
      <c r="R90" s="636">
        <v>3</v>
      </c>
      <c r="S90" s="660"/>
      <c r="T90" s="1123"/>
      <c r="U90" s="1123"/>
      <c r="V90" s="1191"/>
      <c r="W90" s="1191"/>
      <c r="X90" s="1191"/>
      <c r="Y90" s="1191"/>
      <c r="Z90" s="1191"/>
      <c r="AA90" s="1191"/>
      <c r="AB90" s="1191"/>
    </row>
    <row r="91" spans="1:87" s="107" customFormat="1">
      <c r="A91" s="628">
        <v>577140</v>
      </c>
      <c r="B91" s="628" t="s">
        <v>331</v>
      </c>
      <c r="C91" s="119" t="s">
        <v>1155</v>
      </c>
      <c r="D91" s="628" t="s">
        <v>2068</v>
      </c>
      <c r="E91" s="119" t="s">
        <v>2069</v>
      </c>
      <c r="F91" s="630">
        <v>1</v>
      </c>
      <c r="G91" s="119" t="s">
        <v>40</v>
      </c>
      <c r="H91" s="631">
        <v>1989</v>
      </c>
      <c r="I91" s="124" t="s">
        <v>191</v>
      </c>
      <c r="J91" s="124" t="s">
        <v>2070</v>
      </c>
      <c r="K91" s="628">
        <v>0.83299999999999996</v>
      </c>
      <c r="L91" s="628" t="s">
        <v>204</v>
      </c>
      <c r="M91" s="628">
        <v>25</v>
      </c>
      <c r="N91" s="628" t="s">
        <v>185</v>
      </c>
      <c r="O91" s="628" t="s">
        <v>114</v>
      </c>
      <c r="P91" s="628">
        <v>3</v>
      </c>
      <c r="Q91" s="628">
        <v>5</v>
      </c>
      <c r="R91" s="636">
        <v>4</v>
      </c>
      <c r="S91" s="660" t="s">
        <v>237</v>
      </c>
      <c r="T91" s="1123"/>
      <c r="U91" s="1123"/>
      <c r="V91" s="1191"/>
      <c r="W91" s="1191"/>
      <c r="X91" s="1191"/>
      <c r="Y91" s="1191"/>
      <c r="Z91" s="1191"/>
      <c r="AA91" s="1191"/>
      <c r="AB91" s="1191"/>
    </row>
    <row r="92" spans="1:87" s="107" customFormat="1">
      <c r="A92" s="628">
        <v>577140</v>
      </c>
      <c r="B92" s="631" t="s">
        <v>331</v>
      </c>
      <c r="C92" s="124" t="s">
        <v>64</v>
      </c>
      <c r="D92" s="631"/>
      <c r="E92" s="124" t="s">
        <v>1143</v>
      </c>
      <c r="F92" s="867">
        <v>1</v>
      </c>
      <c r="G92" s="124" t="s">
        <v>40</v>
      </c>
      <c r="H92" s="631">
        <v>1998</v>
      </c>
      <c r="I92" s="124" t="s">
        <v>191</v>
      </c>
      <c r="J92" s="124" t="s">
        <v>2071</v>
      </c>
      <c r="K92" s="631"/>
      <c r="L92" s="631"/>
      <c r="M92" s="628">
        <v>25</v>
      </c>
      <c r="N92" s="628" t="s">
        <v>185</v>
      </c>
      <c r="O92" s="628" t="s">
        <v>114</v>
      </c>
      <c r="P92" s="628">
        <v>2</v>
      </c>
      <c r="Q92" s="628">
        <v>5</v>
      </c>
      <c r="R92" s="636">
        <v>3</v>
      </c>
      <c r="S92" s="660"/>
      <c r="T92" s="1123"/>
      <c r="U92" s="1123"/>
      <c r="V92" s="1191"/>
      <c r="W92" s="1191"/>
      <c r="X92" s="1191"/>
      <c r="Y92" s="1191"/>
      <c r="Z92" s="1191"/>
      <c r="AA92" s="1191"/>
      <c r="AB92" s="1191"/>
    </row>
    <row r="93" spans="1:87" s="107" customFormat="1">
      <c r="A93" s="120">
        <v>572103</v>
      </c>
      <c r="B93" s="120" t="s">
        <v>331</v>
      </c>
      <c r="C93" s="877" t="s">
        <v>1213</v>
      </c>
      <c r="D93" s="120"/>
      <c r="E93" s="878" t="s">
        <v>1213</v>
      </c>
      <c r="F93" s="879">
        <v>1</v>
      </c>
      <c r="G93" s="877" t="s">
        <v>48</v>
      </c>
      <c r="H93" s="125">
        <v>1971</v>
      </c>
      <c r="I93" s="121" t="s">
        <v>49</v>
      </c>
      <c r="J93" s="121" t="s">
        <v>49</v>
      </c>
      <c r="K93" s="120">
        <v>14803</v>
      </c>
      <c r="L93" s="880" t="s">
        <v>50</v>
      </c>
      <c r="M93" s="120">
        <v>35</v>
      </c>
      <c r="N93" s="120" t="s">
        <v>185</v>
      </c>
      <c r="O93" s="881" t="s">
        <v>2072</v>
      </c>
      <c r="P93" s="120">
        <v>3</v>
      </c>
      <c r="Q93" s="120">
        <v>3</v>
      </c>
      <c r="R93" s="882">
        <v>3</v>
      </c>
      <c r="S93" s="883" t="s">
        <v>237</v>
      </c>
      <c r="T93" s="1125"/>
      <c r="U93" s="1125"/>
      <c r="V93" s="1194"/>
      <c r="W93" s="1194"/>
      <c r="X93" s="1194"/>
      <c r="Y93" s="1194"/>
      <c r="Z93" s="1194"/>
      <c r="AA93" s="1194"/>
      <c r="AB93" s="1194"/>
    </row>
    <row r="94" spans="1:87" s="107" customFormat="1">
      <c r="A94" s="122"/>
      <c r="B94" s="122"/>
      <c r="C94" s="884"/>
      <c r="D94" s="122"/>
      <c r="E94" s="885" t="s">
        <v>1213</v>
      </c>
      <c r="F94" s="886">
        <v>1</v>
      </c>
      <c r="G94" s="884" t="s">
        <v>48</v>
      </c>
      <c r="H94" s="126">
        <v>1971</v>
      </c>
      <c r="I94" s="123" t="s">
        <v>49</v>
      </c>
      <c r="J94" s="123" t="s">
        <v>49</v>
      </c>
      <c r="K94" s="122">
        <v>14803</v>
      </c>
      <c r="L94" s="887" t="s">
        <v>50</v>
      </c>
      <c r="M94" s="122"/>
      <c r="N94" s="122" t="s">
        <v>185</v>
      </c>
      <c r="O94" s="888" t="s">
        <v>2073</v>
      </c>
      <c r="P94" s="122">
        <v>2</v>
      </c>
      <c r="Q94" s="122">
        <v>5</v>
      </c>
      <c r="R94" s="889">
        <v>3</v>
      </c>
      <c r="S94" s="890" t="s">
        <v>237</v>
      </c>
      <c r="T94" s="1126"/>
      <c r="U94" s="1126"/>
      <c r="V94" s="1195"/>
      <c r="W94" s="1195"/>
      <c r="X94" s="1195"/>
      <c r="Y94" s="1195"/>
      <c r="Z94" s="1195"/>
      <c r="AA94" s="1195"/>
      <c r="AB94" s="1195"/>
    </row>
    <row r="95" spans="1:87" s="107" customFormat="1">
      <c r="A95" s="628">
        <v>577150</v>
      </c>
      <c r="B95" s="631" t="s">
        <v>331</v>
      </c>
      <c r="C95" s="124" t="s">
        <v>2074</v>
      </c>
      <c r="D95" s="631"/>
      <c r="E95" s="124" t="s">
        <v>2075</v>
      </c>
      <c r="F95" s="867">
        <v>2</v>
      </c>
      <c r="G95" s="124" t="s">
        <v>40</v>
      </c>
      <c r="H95" s="631"/>
      <c r="I95" s="124" t="s">
        <v>2076</v>
      </c>
      <c r="J95" s="124" t="s">
        <v>1936</v>
      </c>
      <c r="K95" s="631"/>
      <c r="L95" s="631"/>
      <c r="M95" s="631">
        <v>15</v>
      </c>
      <c r="N95" s="631" t="s">
        <v>210</v>
      </c>
      <c r="O95" s="628"/>
      <c r="P95" s="628"/>
      <c r="Q95" s="628"/>
      <c r="R95" s="636">
        <v>1</v>
      </c>
      <c r="S95" s="660"/>
      <c r="T95" s="1123"/>
      <c r="U95" s="1123"/>
      <c r="V95" s="1191"/>
      <c r="W95" s="1191"/>
      <c r="X95" s="1191"/>
      <c r="Y95" s="1191"/>
      <c r="Z95" s="1191"/>
      <c r="AA95" s="1191"/>
      <c r="AB95" s="1191"/>
    </row>
    <row r="96" spans="1:87" s="92" customFormat="1">
      <c r="A96" s="598">
        <v>58</v>
      </c>
      <c r="B96" s="598"/>
      <c r="C96" s="117" t="s">
        <v>362</v>
      </c>
      <c r="D96" s="598"/>
      <c r="E96" s="117"/>
      <c r="F96" s="600"/>
      <c r="G96" s="132"/>
      <c r="H96" s="601"/>
      <c r="I96" s="132"/>
      <c r="J96" s="132"/>
      <c r="K96" s="601"/>
      <c r="L96" s="601"/>
      <c r="M96" s="601"/>
      <c r="N96" s="601"/>
      <c r="O96" s="625"/>
      <c r="P96" s="625"/>
      <c r="Q96" s="625"/>
      <c r="R96" s="626"/>
      <c r="S96" s="659"/>
      <c r="T96" s="659"/>
      <c r="U96" s="659"/>
      <c r="V96" s="1193"/>
      <c r="W96" s="1193"/>
      <c r="X96" s="1193"/>
      <c r="Y96" s="1193"/>
      <c r="Z96" s="1193"/>
      <c r="AA96" s="1193"/>
      <c r="AB96" s="1193"/>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7"/>
      <c r="BA96" s="107"/>
      <c r="BB96" s="107"/>
      <c r="BC96" s="107"/>
      <c r="BD96" s="107"/>
      <c r="BE96" s="107"/>
      <c r="BF96" s="107"/>
      <c r="BG96" s="107"/>
      <c r="BH96" s="107"/>
      <c r="BI96" s="107"/>
      <c r="BJ96" s="107"/>
      <c r="BK96" s="107"/>
      <c r="BL96" s="107"/>
      <c r="BM96" s="107"/>
      <c r="BN96" s="107"/>
      <c r="BO96" s="107"/>
      <c r="BP96" s="107"/>
      <c r="BQ96" s="107"/>
      <c r="BR96" s="107"/>
      <c r="BS96" s="107"/>
      <c r="BT96" s="107"/>
      <c r="BU96" s="107"/>
      <c r="BV96" s="107"/>
      <c r="BW96" s="107"/>
      <c r="BX96" s="107"/>
      <c r="BY96" s="107"/>
      <c r="BZ96" s="107"/>
      <c r="CA96" s="107"/>
      <c r="CB96" s="107"/>
      <c r="CC96" s="107"/>
      <c r="CD96" s="107"/>
      <c r="CE96" s="107"/>
      <c r="CF96" s="107"/>
      <c r="CG96" s="107"/>
      <c r="CH96" s="107"/>
      <c r="CI96" s="107"/>
    </row>
    <row r="97" spans="1:87" s="107" customFormat="1">
      <c r="A97" s="628">
        <v>580000</v>
      </c>
      <c r="B97" s="628" t="s">
        <v>331</v>
      </c>
      <c r="C97" s="119" t="s">
        <v>208</v>
      </c>
      <c r="D97" s="628"/>
      <c r="E97" s="119" t="s">
        <v>2077</v>
      </c>
      <c r="F97" s="630">
        <v>1</v>
      </c>
      <c r="G97" s="119" t="s">
        <v>40</v>
      </c>
      <c r="H97" s="628"/>
      <c r="I97" s="124" t="s">
        <v>191</v>
      </c>
      <c r="J97" s="124" t="s">
        <v>2078</v>
      </c>
      <c r="K97" s="874">
        <v>14803</v>
      </c>
      <c r="L97" s="891" t="s">
        <v>50</v>
      </c>
      <c r="M97" s="628">
        <v>15</v>
      </c>
      <c r="N97" s="628" t="s">
        <v>210</v>
      </c>
      <c r="O97" s="628" t="s">
        <v>114</v>
      </c>
      <c r="P97" s="628">
        <v>1</v>
      </c>
      <c r="Q97" s="628">
        <v>5</v>
      </c>
      <c r="R97" s="636">
        <v>2</v>
      </c>
      <c r="S97" s="660"/>
      <c r="T97" s="1123"/>
      <c r="U97" s="1123"/>
      <c r="V97" s="1191"/>
      <c r="W97" s="1191"/>
      <c r="X97" s="1191"/>
      <c r="Y97" s="1191"/>
      <c r="Z97" s="1191"/>
      <c r="AA97" s="1191"/>
      <c r="AB97" s="1191"/>
    </row>
    <row r="98" spans="1:87" s="107" customFormat="1" ht="18">
      <c r="A98" s="628">
        <v>582010</v>
      </c>
      <c r="B98" s="633" t="s">
        <v>2079</v>
      </c>
      <c r="C98" s="131" t="s">
        <v>2080</v>
      </c>
      <c r="D98" s="633"/>
      <c r="E98" s="892" t="s">
        <v>2081</v>
      </c>
      <c r="F98" s="634">
        <v>1</v>
      </c>
      <c r="G98" s="635" t="s">
        <v>212</v>
      </c>
      <c r="H98" s="893" t="s">
        <v>2082</v>
      </c>
      <c r="I98" s="635" t="s">
        <v>1935</v>
      </c>
      <c r="J98" s="635" t="s">
        <v>2083</v>
      </c>
      <c r="K98" s="871"/>
      <c r="L98" s="871"/>
      <c r="M98" s="871">
        <v>30</v>
      </c>
      <c r="N98" s="871" t="s">
        <v>185</v>
      </c>
      <c r="O98" s="628" t="s">
        <v>114</v>
      </c>
      <c r="P98" s="628">
        <v>1</v>
      </c>
      <c r="Q98" s="628">
        <v>5</v>
      </c>
      <c r="R98" s="636">
        <v>2</v>
      </c>
      <c r="S98" s="660"/>
      <c r="T98" s="1123"/>
      <c r="U98" s="1123"/>
      <c r="V98" s="1191"/>
      <c r="W98" s="1191"/>
      <c r="X98" s="1191"/>
      <c r="Y98" s="1191"/>
      <c r="Z98" s="1191"/>
      <c r="AA98" s="1191"/>
      <c r="AB98" s="1191"/>
    </row>
    <row r="99" spans="1:87" s="107" customFormat="1">
      <c r="A99" s="628">
        <v>582010</v>
      </c>
      <c r="B99" s="633" t="s">
        <v>331</v>
      </c>
      <c r="C99" s="131" t="s">
        <v>2080</v>
      </c>
      <c r="D99" s="633"/>
      <c r="E99" s="892" t="s">
        <v>2084</v>
      </c>
      <c r="F99" s="634">
        <v>1</v>
      </c>
      <c r="G99" s="635" t="s">
        <v>212</v>
      </c>
      <c r="H99" s="893">
        <v>2004</v>
      </c>
      <c r="I99" s="635" t="s">
        <v>2085</v>
      </c>
      <c r="J99" s="635" t="s">
        <v>2086</v>
      </c>
      <c r="K99" s="871"/>
      <c r="L99" s="871"/>
      <c r="M99" s="871">
        <v>30</v>
      </c>
      <c r="N99" s="871" t="s">
        <v>185</v>
      </c>
      <c r="O99" s="628" t="s">
        <v>114</v>
      </c>
      <c r="P99" s="628">
        <v>1</v>
      </c>
      <c r="Q99" s="628">
        <v>5</v>
      </c>
      <c r="R99" s="636">
        <v>2</v>
      </c>
      <c r="S99" s="660"/>
      <c r="T99" s="1123"/>
      <c r="U99" s="1123"/>
      <c r="V99" s="1191"/>
      <c r="W99" s="1191"/>
      <c r="X99" s="1191"/>
      <c r="Y99" s="1191"/>
      <c r="Z99" s="1191"/>
      <c r="AA99" s="1191"/>
      <c r="AB99" s="1191"/>
    </row>
    <row r="100" spans="1:87" s="107" customFormat="1">
      <c r="A100" s="628">
        <v>582010</v>
      </c>
      <c r="B100" s="633" t="s">
        <v>331</v>
      </c>
      <c r="C100" s="131" t="s">
        <v>2087</v>
      </c>
      <c r="D100" s="633"/>
      <c r="E100" s="892" t="s">
        <v>2088</v>
      </c>
      <c r="F100" s="634">
        <v>3</v>
      </c>
      <c r="G100" s="635" t="s">
        <v>212</v>
      </c>
      <c r="H100" s="894" t="s">
        <v>232</v>
      </c>
      <c r="I100" s="635" t="s">
        <v>191</v>
      </c>
      <c r="J100" s="635" t="s">
        <v>2029</v>
      </c>
      <c r="K100" s="871"/>
      <c r="L100" s="871"/>
      <c r="M100" s="871">
        <v>30</v>
      </c>
      <c r="N100" s="871" t="s">
        <v>185</v>
      </c>
      <c r="O100" s="628" t="s">
        <v>114</v>
      </c>
      <c r="P100" s="118">
        <v>3</v>
      </c>
      <c r="Q100" s="118">
        <v>5</v>
      </c>
      <c r="R100" s="895">
        <v>4</v>
      </c>
      <c r="S100" s="660" t="s">
        <v>237</v>
      </c>
      <c r="T100" s="1123"/>
      <c r="U100" s="1123"/>
      <c r="V100" s="1191"/>
      <c r="W100" s="1191"/>
      <c r="X100" s="1191"/>
      <c r="Y100" s="1191"/>
      <c r="Z100" s="1191"/>
      <c r="AA100" s="1191"/>
      <c r="AB100" s="1191"/>
    </row>
    <row r="101" spans="1:87" s="107" customFormat="1">
      <c r="A101" s="628">
        <v>582010</v>
      </c>
      <c r="B101" s="633" t="s">
        <v>331</v>
      </c>
      <c r="C101" s="131" t="s">
        <v>2087</v>
      </c>
      <c r="D101" s="633"/>
      <c r="E101" s="892" t="s">
        <v>2089</v>
      </c>
      <c r="F101" s="634">
        <v>2</v>
      </c>
      <c r="G101" s="635" t="s">
        <v>212</v>
      </c>
      <c r="H101" s="894" t="s">
        <v>232</v>
      </c>
      <c r="I101" s="635" t="s">
        <v>191</v>
      </c>
      <c r="J101" s="635" t="s">
        <v>2029</v>
      </c>
      <c r="K101" s="871"/>
      <c r="L101" s="871"/>
      <c r="M101" s="871">
        <v>30</v>
      </c>
      <c r="N101" s="871" t="s">
        <v>185</v>
      </c>
      <c r="O101" s="628" t="s">
        <v>114</v>
      </c>
      <c r="P101" s="118">
        <v>3</v>
      </c>
      <c r="Q101" s="118">
        <v>5</v>
      </c>
      <c r="R101" s="895">
        <v>4</v>
      </c>
      <c r="S101" s="660" t="s">
        <v>237</v>
      </c>
      <c r="T101" s="1123"/>
      <c r="U101" s="1123"/>
      <c r="V101" s="1191"/>
      <c r="W101" s="1191"/>
      <c r="X101" s="1191"/>
      <c r="Y101" s="1191"/>
      <c r="Z101" s="1191"/>
      <c r="AA101" s="1191"/>
      <c r="AB101" s="1191"/>
    </row>
    <row r="102" spans="1:87" s="107" customFormat="1">
      <c r="A102" s="628">
        <v>582010</v>
      </c>
      <c r="B102" s="633" t="s">
        <v>2079</v>
      </c>
      <c r="C102" s="131" t="s">
        <v>2080</v>
      </c>
      <c r="D102" s="633"/>
      <c r="E102" s="892"/>
      <c r="F102" s="634">
        <v>1</v>
      </c>
      <c r="G102" s="635" t="s">
        <v>212</v>
      </c>
      <c r="H102" s="893">
        <v>2004</v>
      </c>
      <c r="I102" s="635" t="s">
        <v>2090</v>
      </c>
      <c r="J102" s="635" t="s">
        <v>2091</v>
      </c>
      <c r="K102" s="871"/>
      <c r="L102" s="871"/>
      <c r="M102" s="871">
        <v>30</v>
      </c>
      <c r="N102" s="871" t="s">
        <v>185</v>
      </c>
      <c r="O102" s="628" t="s">
        <v>114</v>
      </c>
      <c r="P102" s="628">
        <v>1</v>
      </c>
      <c r="Q102" s="628">
        <v>5</v>
      </c>
      <c r="R102" s="636">
        <v>2</v>
      </c>
      <c r="S102" s="660"/>
      <c r="T102" s="1123"/>
      <c r="U102" s="1123"/>
      <c r="V102" s="1191"/>
      <c r="W102" s="1191"/>
      <c r="X102" s="1191"/>
      <c r="Y102" s="1191"/>
      <c r="Z102" s="1191"/>
      <c r="AA102" s="1191"/>
      <c r="AB102" s="1191"/>
    </row>
    <row r="103" spans="1:87" s="107" customFormat="1" ht="18">
      <c r="A103" s="628">
        <v>582010</v>
      </c>
      <c r="B103" s="628" t="s">
        <v>331</v>
      </c>
      <c r="C103" s="119" t="s">
        <v>211</v>
      </c>
      <c r="D103" s="628"/>
      <c r="E103" s="119"/>
      <c r="F103" s="630">
        <v>1</v>
      </c>
      <c r="G103" s="635" t="s">
        <v>212</v>
      </c>
      <c r="H103" s="628" t="s">
        <v>2092</v>
      </c>
      <c r="I103" s="124" t="s">
        <v>2076</v>
      </c>
      <c r="J103" s="119">
        <v>4.0000000000000003E-18</v>
      </c>
      <c r="K103" s="874">
        <v>14803</v>
      </c>
      <c r="L103" s="891" t="s">
        <v>50</v>
      </c>
      <c r="M103" s="871">
        <v>30</v>
      </c>
      <c r="N103" s="628" t="s">
        <v>185</v>
      </c>
      <c r="O103" s="628" t="s">
        <v>114</v>
      </c>
      <c r="P103" s="628">
        <v>1</v>
      </c>
      <c r="Q103" s="628">
        <v>5</v>
      </c>
      <c r="R103" s="636">
        <v>2</v>
      </c>
      <c r="S103" s="660"/>
      <c r="T103" s="1123"/>
      <c r="U103" s="1123"/>
      <c r="V103" s="1191"/>
      <c r="W103" s="1191"/>
      <c r="X103" s="1191"/>
      <c r="Y103" s="1191"/>
      <c r="Z103" s="1191"/>
      <c r="AA103" s="1191"/>
      <c r="AB103" s="1191"/>
    </row>
    <row r="104" spans="1:87" s="107" customFormat="1">
      <c r="A104" s="628">
        <v>582010</v>
      </c>
      <c r="B104" s="631" t="s">
        <v>2079</v>
      </c>
      <c r="C104" s="124" t="s">
        <v>2093</v>
      </c>
      <c r="D104" s="631"/>
      <c r="E104" s="124" t="s">
        <v>2094</v>
      </c>
      <c r="F104" s="867">
        <v>1</v>
      </c>
      <c r="G104" s="124" t="s">
        <v>212</v>
      </c>
      <c r="H104" s="631">
        <v>2003</v>
      </c>
      <c r="I104" s="124" t="s">
        <v>2085</v>
      </c>
      <c r="J104" s="124" t="s">
        <v>2095</v>
      </c>
      <c r="K104" s="631"/>
      <c r="L104" s="631"/>
      <c r="M104" s="631">
        <v>15</v>
      </c>
      <c r="N104" s="631" t="s">
        <v>210</v>
      </c>
      <c r="O104" s="628" t="s">
        <v>114</v>
      </c>
      <c r="P104" s="628">
        <v>3</v>
      </c>
      <c r="Q104" s="628">
        <v>5</v>
      </c>
      <c r="R104" s="636">
        <v>4</v>
      </c>
      <c r="S104" s="660" t="s">
        <v>237</v>
      </c>
      <c r="T104" s="1123"/>
      <c r="U104" s="1123"/>
      <c r="V104" s="1191"/>
      <c r="W104" s="1191"/>
      <c r="X104" s="1191"/>
      <c r="Y104" s="1191"/>
      <c r="Z104" s="1191"/>
      <c r="AA104" s="1191"/>
      <c r="AB104" s="1191"/>
    </row>
    <row r="105" spans="1:87" s="107" customFormat="1">
      <c r="A105" s="628">
        <v>582010</v>
      </c>
      <c r="B105" s="631" t="s">
        <v>2079</v>
      </c>
      <c r="C105" s="124" t="s">
        <v>2093</v>
      </c>
      <c r="D105" s="631"/>
      <c r="E105" s="124"/>
      <c r="F105" s="867">
        <v>1</v>
      </c>
      <c r="G105" s="124" t="s">
        <v>212</v>
      </c>
      <c r="H105" s="631">
        <v>2003</v>
      </c>
      <c r="I105" s="124" t="s">
        <v>2090</v>
      </c>
      <c r="J105" s="124" t="s">
        <v>2096</v>
      </c>
      <c r="K105" s="631"/>
      <c r="L105" s="631"/>
      <c r="M105" s="631">
        <v>15</v>
      </c>
      <c r="N105" s="631" t="s">
        <v>210</v>
      </c>
      <c r="O105" s="628" t="s">
        <v>114</v>
      </c>
      <c r="P105" s="628">
        <v>3</v>
      </c>
      <c r="Q105" s="628">
        <v>5</v>
      </c>
      <c r="R105" s="636">
        <v>4</v>
      </c>
      <c r="S105" s="660" t="s">
        <v>237</v>
      </c>
      <c r="T105" s="1123"/>
      <c r="U105" s="1123"/>
      <c r="V105" s="1191"/>
      <c r="W105" s="1191"/>
      <c r="X105" s="1191"/>
      <c r="Y105" s="1191"/>
      <c r="Z105" s="1191"/>
      <c r="AA105" s="1191"/>
      <c r="AB105" s="1191"/>
    </row>
    <row r="106" spans="1:87" s="107" customFormat="1">
      <c r="A106" s="628">
        <v>582010</v>
      </c>
      <c r="B106" s="631" t="s">
        <v>331</v>
      </c>
      <c r="C106" s="124" t="s">
        <v>2097</v>
      </c>
      <c r="D106" s="631"/>
      <c r="E106" s="124"/>
      <c r="F106" s="867">
        <v>1</v>
      </c>
      <c r="G106" s="124" t="s">
        <v>212</v>
      </c>
      <c r="H106" s="631">
        <v>2003</v>
      </c>
      <c r="I106" s="124" t="s">
        <v>359</v>
      </c>
      <c r="J106" s="124" t="s">
        <v>2098</v>
      </c>
      <c r="K106" s="631"/>
      <c r="L106" s="631"/>
      <c r="M106" s="631">
        <v>15</v>
      </c>
      <c r="N106" s="631" t="s">
        <v>210</v>
      </c>
      <c r="O106" s="628" t="s">
        <v>114</v>
      </c>
      <c r="P106" s="628">
        <v>3</v>
      </c>
      <c r="Q106" s="628">
        <v>5</v>
      </c>
      <c r="R106" s="636">
        <v>4</v>
      </c>
      <c r="S106" s="660" t="s">
        <v>237</v>
      </c>
      <c r="T106" s="1123"/>
      <c r="U106" s="1123"/>
      <c r="V106" s="1191"/>
      <c r="W106" s="1191"/>
      <c r="X106" s="1191"/>
      <c r="Y106" s="1191"/>
      <c r="Z106" s="1191"/>
      <c r="AA106" s="1191"/>
      <c r="AB106" s="1191"/>
    </row>
    <row r="107" spans="1:87" s="107" customFormat="1">
      <c r="A107" s="628">
        <v>582010</v>
      </c>
      <c r="B107" s="631" t="s">
        <v>2079</v>
      </c>
      <c r="C107" s="124" t="s">
        <v>2093</v>
      </c>
      <c r="D107" s="631"/>
      <c r="E107" s="124"/>
      <c r="F107" s="867">
        <v>1</v>
      </c>
      <c r="G107" s="124" t="s">
        <v>212</v>
      </c>
      <c r="H107" s="631">
        <v>2003</v>
      </c>
      <c r="I107" s="124" t="s">
        <v>2099</v>
      </c>
      <c r="J107" s="124" t="s">
        <v>2100</v>
      </c>
      <c r="K107" s="631"/>
      <c r="L107" s="631"/>
      <c r="M107" s="631">
        <v>15</v>
      </c>
      <c r="N107" s="631" t="s">
        <v>210</v>
      </c>
      <c r="O107" s="628" t="s">
        <v>114</v>
      </c>
      <c r="P107" s="628">
        <v>3</v>
      </c>
      <c r="Q107" s="628">
        <v>5</v>
      </c>
      <c r="R107" s="636">
        <v>4</v>
      </c>
      <c r="S107" s="660" t="s">
        <v>237</v>
      </c>
      <c r="T107" s="1123"/>
      <c r="U107" s="1123"/>
      <c r="V107" s="1191"/>
      <c r="W107" s="1191"/>
      <c r="X107" s="1191"/>
      <c r="Y107" s="1191"/>
      <c r="Z107" s="1191"/>
      <c r="AA107" s="1191"/>
      <c r="AB107" s="1191"/>
    </row>
    <row r="108" spans="1:87" s="107" customFormat="1">
      <c r="A108" s="628">
        <v>582010</v>
      </c>
      <c r="B108" s="631" t="s">
        <v>2079</v>
      </c>
      <c r="C108" s="124" t="s">
        <v>2093</v>
      </c>
      <c r="D108" s="631"/>
      <c r="E108" s="124" t="s">
        <v>2101</v>
      </c>
      <c r="F108" s="867">
        <v>1</v>
      </c>
      <c r="G108" s="124" t="s">
        <v>212</v>
      </c>
      <c r="H108" s="631">
        <v>2003</v>
      </c>
      <c r="I108" s="124" t="s">
        <v>2085</v>
      </c>
      <c r="J108" s="124" t="s">
        <v>2102</v>
      </c>
      <c r="K108" s="631"/>
      <c r="L108" s="631"/>
      <c r="M108" s="631">
        <v>15</v>
      </c>
      <c r="N108" s="631" t="s">
        <v>210</v>
      </c>
      <c r="O108" s="628" t="s">
        <v>114</v>
      </c>
      <c r="P108" s="628">
        <v>3</v>
      </c>
      <c r="Q108" s="628">
        <v>5</v>
      </c>
      <c r="R108" s="636">
        <v>4</v>
      </c>
      <c r="S108" s="660" t="s">
        <v>237</v>
      </c>
      <c r="T108" s="1123"/>
      <c r="U108" s="1123"/>
      <c r="V108" s="1191"/>
      <c r="W108" s="1191"/>
      <c r="X108" s="1191"/>
      <c r="Y108" s="1191"/>
      <c r="Z108" s="1191"/>
      <c r="AA108" s="1191"/>
      <c r="AB108" s="1191"/>
    </row>
    <row r="109" spans="1:87">
      <c r="A109" s="590" t="s">
        <v>219</v>
      </c>
      <c r="B109" s="590"/>
      <c r="C109" s="655" t="s">
        <v>220</v>
      </c>
      <c r="D109" s="590"/>
      <c r="E109" s="655"/>
      <c r="F109" s="656"/>
      <c r="G109" s="595"/>
      <c r="H109" s="593"/>
      <c r="I109" s="592"/>
      <c r="J109" s="592"/>
      <c r="K109" s="594"/>
      <c r="L109" s="595"/>
      <c r="M109" s="593"/>
      <c r="N109" s="593"/>
      <c r="O109" s="593"/>
      <c r="P109" s="593"/>
      <c r="Q109" s="593"/>
      <c r="R109" s="596"/>
      <c r="S109" s="597"/>
      <c r="T109" s="597"/>
      <c r="U109" s="597"/>
      <c r="V109" s="1190"/>
      <c r="W109" s="1190"/>
      <c r="X109" s="1190"/>
      <c r="Y109" s="1190"/>
      <c r="Z109" s="1190"/>
      <c r="AA109" s="1190"/>
      <c r="AB109" s="1190"/>
    </row>
    <row r="110" spans="1:87" s="92" customFormat="1">
      <c r="A110" s="598">
        <v>61</v>
      </c>
      <c r="B110" s="598"/>
      <c r="C110" s="117" t="s">
        <v>357</v>
      </c>
      <c r="D110" s="598"/>
      <c r="E110" s="117"/>
      <c r="F110" s="600"/>
      <c r="G110" s="132"/>
      <c r="H110" s="601"/>
      <c r="I110" s="132"/>
      <c r="J110" s="132"/>
      <c r="K110" s="601"/>
      <c r="L110" s="601"/>
      <c r="M110" s="601"/>
      <c r="N110" s="601"/>
      <c r="O110" s="601"/>
      <c r="P110" s="601"/>
      <c r="Q110" s="601"/>
      <c r="R110" s="603"/>
      <c r="S110" s="659"/>
      <c r="T110" s="659"/>
      <c r="U110" s="659"/>
      <c r="V110" s="1193"/>
      <c r="W110" s="1193"/>
      <c r="X110" s="1193"/>
      <c r="Y110" s="1193"/>
      <c r="Z110" s="1193"/>
      <c r="AA110" s="1193"/>
      <c r="AB110" s="1193"/>
      <c r="AC110" s="107"/>
      <c r="AD110" s="107"/>
      <c r="AE110" s="107"/>
      <c r="AF110" s="107"/>
      <c r="AG110" s="107"/>
      <c r="AH110" s="107"/>
      <c r="AI110" s="107"/>
      <c r="AJ110" s="107"/>
      <c r="AK110" s="107"/>
      <c r="AL110" s="107"/>
      <c r="AM110" s="107"/>
      <c r="AN110" s="107"/>
      <c r="AO110" s="107"/>
      <c r="AP110" s="107"/>
      <c r="AQ110" s="107"/>
      <c r="AR110" s="107"/>
      <c r="AS110" s="107"/>
      <c r="AT110" s="107"/>
      <c r="AU110" s="107"/>
      <c r="AV110" s="107"/>
      <c r="AW110" s="107"/>
      <c r="AX110" s="107"/>
      <c r="AY110" s="107"/>
      <c r="AZ110" s="107"/>
      <c r="BA110" s="107"/>
      <c r="BB110" s="107"/>
      <c r="BC110" s="107"/>
      <c r="BD110" s="107"/>
      <c r="BE110" s="107"/>
      <c r="BF110" s="107"/>
      <c r="BG110" s="107"/>
      <c r="BH110" s="107"/>
      <c r="BI110" s="107"/>
      <c r="BJ110" s="107"/>
      <c r="BK110" s="107"/>
      <c r="BL110" s="107"/>
      <c r="BM110" s="107"/>
      <c r="BN110" s="107"/>
      <c r="BO110" s="107"/>
      <c r="BP110" s="107"/>
      <c r="BQ110" s="107"/>
      <c r="BR110" s="107"/>
      <c r="BS110" s="107"/>
      <c r="BT110" s="107"/>
      <c r="BU110" s="107"/>
      <c r="BV110" s="107"/>
      <c r="BW110" s="107"/>
      <c r="BX110" s="107"/>
      <c r="BY110" s="107"/>
      <c r="BZ110" s="107"/>
      <c r="CA110" s="107"/>
      <c r="CB110" s="107"/>
      <c r="CC110" s="107"/>
      <c r="CD110" s="107"/>
      <c r="CE110" s="107"/>
      <c r="CF110" s="107"/>
      <c r="CG110" s="107"/>
      <c r="CH110" s="107"/>
      <c r="CI110" s="107"/>
    </row>
    <row r="111" spans="1:87" s="107" customFormat="1">
      <c r="A111" s="628">
        <v>612100</v>
      </c>
      <c r="B111" s="628" t="s">
        <v>331</v>
      </c>
      <c r="C111" s="119" t="s">
        <v>1325</v>
      </c>
      <c r="D111" s="628"/>
      <c r="E111" s="119"/>
      <c r="F111" s="630">
        <v>1</v>
      </c>
      <c r="G111" s="119" t="s">
        <v>48</v>
      </c>
      <c r="H111" s="631">
        <v>2009</v>
      </c>
      <c r="I111" s="124"/>
      <c r="J111" s="124"/>
      <c r="K111" s="874">
        <v>14803</v>
      </c>
      <c r="L111" s="891" t="s">
        <v>50</v>
      </c>
      <c r="M111" s="628">
        <v>50</v>
      </c>
      <c r="N111" s="628" t="s">
        <v>210</v>
      </c>
      <c r="O111" s="628" t="s">
        <v>114</v>
      </c>
      <c r="P111" s="628">
        <v>1</v>
      </c>
      <c r="Q111" s="628">
        <v>5</v>
      </c>
      <c r="R111" s="636">
        <v>2</v>
      </c>
      <c r="S111" s="660"/>
      <c r="T111" s="1123"/>
      <c r="U111" s="1123"/>
      <c r="V111" s="1191"/>
      <c r="W111" s="1191"/>
      <c r="X111" s="1191"/>
      <c r="Y111" s="1191"/>
      <c r="Z111" s="1191"/>
      <c r="AA111" s="1191"/>
      <c r="AB111" s="1191"/>
    </row>
    <row r="112" spans="1:87" s="107" customFormat="1">
      <c r="A112" s="628">
        <v>613210</v>
      </c>
      <c r="B112" s="628" t="s">
        <v>331</v>
      </c>
      <c r="C112" s="119" t="s">
        <v>221</v>
      </c>
      <c r="D112" s="628"/>
      <c r="E112" s="119"/>
      <c r="F112" s="630">
        <v>1</v>
      </c>
      <c r="G112" s="119" t="s">
        <v>48</v>
      </c>
      <c r="H112" s="631">
        <v>2009</v>
      </c>
      <c r="I112" s="124" t="s">
        <v>49</v>
      </c>
      <c r="J112" s="124" t="s">
        <v>49</v>
      </c>
      <c r="K112" s="874">
        <v>14803</v>
      </c>
      <c r="L112" s="891" t="s">
        <v>50</v>
      </c>
      <c r="M112" s="628">
        <v>50</v>
      </c>
      <c r="N112" s="628" t="s">
        <v>210</v>
      </c>
      <c r="O112" s="628" t="s">
        <v>114</v>
      </c>
      <c r="P112" s="628">
        <v>1</v>
      </c>
      <c r="Q112" s="628">
        <v>5</v>
      </c>
      <c r="R112" s="636">
        <v>2</v>
      </c>
      <c r="S112" s="660"/>
      <c r="T112" s="1123"/>
      <c r="U112" s="1123"/>
      <c r="V112" s="1191"/>
      <c r="W112" s="1191"/>
      <c r="X112" s="1191"/>
      <c r="Y112" s="1191"/>
      <c r="Z112" s="1191"/>
      <c r="AA112" s="1191"/>
      <c r="AB112" s="1191"/>
    </row>
    <row r="113" spans="1:28" s="107" customFormat="1">
      <c r="A113" s="628">
        <v>613210</v>
      </c>
      <c r="B113" s="628" t="s">
        <v>331</v>
      </c>
      <c r="C113" s="119" t="s">
        <v>222</v>
      </c>
      <c r="D113" s="628"/>
      <c r="E113" s="119"/>
      <c r="F113" s="630">
        <v>1</v>
      </c>
      <c r="G113" s="119" t="s">
        <v>48</v>
      </c>
      <c r="H113" s="631">
        <v>2009</v>
      </c>
      <c r="I113" s="124" t="s">
        <v>49</v>
      </c>
      <c r="J113" s="124" t="s">
        <v>49</v>
      </c>
      <c r="K113" s="874">
        <v>14803</v>
      </c>
      <c r="L113" s="891" t="s">
        <v>50</v>
      </c>
      <c r="M113" s="628">
        <v>50</v>
      </c>
      <c r="N113" s="628" t="s">
        <v>210</v>
      </c>
      <c r="O113" s="628" t="s">
        <v>114</v>
      </c>
      <c r="P113" s="628">
        <v>1</v>
      </c>
      <c r="Q113" s="628">
        <v>5</v>
      </c>
      <c r="R113" s="636">
        <v>2</v>
      </c>
      <c r="S113" s="660"/>
      <c r="T113" s="1123"/>
      <c r="U113" s="1123"/>
      <c r="V113" s="1191"/>
      <c r="W113" s="1191"/>
      <c r="X113" s="1191"/>
      <c r="Y113" s="1191"/>
      <c r="Z113" s="1191"/>
      <c r="AA113" s="1191"/>
      <c r="AB113" s="1191"/>
    </row>
    <row r="114" spans="1:28" s="107" customFormat="1">
      <c r="A114" s="628">
        <v>613220</v>
      </c>
      <c r="B114" s="628" t="s">
        <v>331</v>
      </c>
      <c r="C114" s="119" t="s">
        <v>223</v>
      </c>
      <c r="D114" s="628"/>
      <c r="E114" s="119"/>
      <c r="F114" s="630">
        <v>1</v>
      </c>
      <c r="G114" s="119" t="s">
        <v>48</v>
      </c>
      <c r="H114" s="631">
        <v>2009</v>
      </c>
      <c r="I114" s="124" t="s">
        <v>49</v>
      </c>
      <c r="J114" s="124" t="s">
        <v>49</v>
      </c>
      <c r="K114" s="874">
        <v>14803</v>
      </c>
      <c r="L114" s="891" t="s">
        <v>50</v>
      </c>
      <c r="M114" s="628">
        <v>50</v>
      </c>
      <c r="N114" s="628" t="s">
        <v>210</v>
      </c>
      <c r="O114" s="628" t="s">
        <v>114</v>
      </c>
      <c r="P114" s="628">
        <v>1</v>
      </c>
      <c r="Q114" s="628">
        <v>5</v>
      </c>
      <c r="R114" s="636">
        <v>2</v>
      </c>
      <c r="S114" s="660"/>
      <c r="T114" s="1123"/>
      <c r="U114" s="1123"/>
      <c r="V114" s="1191"/>
      <c r="W114" s="1191"/>
      <c r="X114" s="1191"/>
      <c r="Y114" s="1191"/>
      <c r="Z114" s="1191"/>
      <c r="AA114" s="1191"/>
      <c r="AB114" s="1191"/>
    </row>
    <row r="115" spans="1:28" s="107" customFormat="1">
      <c r="A115" s="628">
        <v>613220</v>
      </c>
      <c r="B115" s="628" t="s">
        <v>331</v>
      </c>
      <c r="C115" s="119" t="s">
        <v>224</v>
      </c>
      <c r="D115" s="628"/>
      <c r="E115" s="119"/>
      <c r="F115" s="630">
        <v>1</v>
      </c>
      <c r="G115" s="119" t="s">
        <v>48</v>
      </c>
      <c r="H115" s="631">
        <v>2009</v>
      </c>
      <c r="I115" s="124" t="s">
        <v>49</v>
      </c>
      <c r="J115" s="124" t="s">
        <v>49</v>
      </c>
      <c r="K115" s="874">
        <v>14803</v>
      </c>
      <c r="L115" s="891" t="s">
        <v>50</v>
      </c>
      <c r="M115" s="628">
        <v>50</v>
      </c>
      <c r="N115" s="628" t="s">
        <v>210</v>
      </c>
      <c r="O115" s="628" t="s">
        <v>114</v>
      </c>
      <c r="P115" s="628">
        <v>1</v>
      </c>
      <c r="Q115" s="628">
        <v>5</v>
      </c>
      <c r="R115" s="636">
        <v>2</v>
      </c>
      <c r="S115" s="660"/>
      <c r="T115" s="1123"/>
      <c r="U115" s="1123"/>
      <c r="V115" s="1191"/>
      <c r="W115" s="1191"/>
      <c r="X115" s="1191"/>
      <c r="Y115" s="1191"/>
      <c r="Z115" s="1191"/>
      <c r="AA115" s="1191"/>
      <c r="AB115" s="1191"/>
    </row>
    <row r="116" spans="1:28" s="107" customFormat="1">
      <c r="A116" s="628">
        <v>613220</v>
      </c>
      <c r="B116" s="628" t="s">
        <v>331</v>
      </c>
      <c r="C116" s="119" t="s">
        <v>225</v>
      </c>
      <c r="D116" s="628"/>
      <c r="E116" s="119"/>
      <c r="F116" s="630">
        <v>1</v>
      </c>
      <c r="G116" s="119" t="s">
        <v>48</v>
      </c>
      <c r="H116" s="631">
        <v>2009</v>
      </c>
      <c r="I116" s="124" t="s">
        <v>49</v>
      </c>
      <c r="J116" s="124" t="s">
        <v>49</v>
      </c>
      <c r="K116" s="874">
        <v>14803</v>
      </c>
      <c r="L116" s="891" t="s">
        <v>50</v>
      </c>
      <c r="M116" s="628">
        <v>50</v>
      </c>
      <c r="N116" s="628" t="s">
        <v>210</v>
      </c>
      <c r="O116" s="628" t="s">
        <v>114</v>
      </c>
      <c r="P116" s="628">
        <v>1</v>
      </c>
      <c r="Q116" s="628">
        <v>5</v>
      </c>
      <c r="R116" s="636">
        <v>2</v>
      </c>
      <c r="S116" s="660"/>
      <c r="T116" s="1123"/>
      <c r="U116" s="1123"/>
      <c r="V116" s="1191"/>
      <c r="W116" s="1191"/>
      <c r="X116" s="1191"/>
      <c r="Y116" s="1191"/>
      <c r="Z116" s="1191"/>
      <c r="AA116" s="1191"/>
      <c r="AB116" s="1191"/>
    </row>
    <row r="117" spans="1:28" s="107" customFormat="1">
      <c r="A117" s="628">
        <v>610000</v>
      </c>
      <c r="B117" s="628" t="s">
        <v>331</v>
      </c>
      <c r="C117" s="119" t="s">
        <v>226</v>
      </c>
      <c r="D117" s="628"/>
      <c r="E117" s="119"/>
      <c r="F117" s="630">
        <v>1</v>
      </c>
      <c r="G117" s="119" t="s">
        <v>48</v>
      </c>
      <c r="H117" s="631">
        <v>2009</v>
      </c>
      <c r="I117" s="124" t="s">
        <v>49</v>
      </c>
      <c r="J117" s="124" t="s">
        <v>49</v>
      </c>
      <c r="K117" s="874">
        <v>14803</v>
      </c>
      <c r="L117" s="891" t="s">
        <v>50</v>
      </c>
      <c r="M117" s="628">
        <v>50</v>
      </c>
      <c r="N117" s="628" t="s">
        <v>210</v>
      </c>
      <c r="O117" s="628" t="s">
        <v>114</v>
      </c>
      <c r="P117" s="628">
        <v>1</v>
      </c>
      <c r="Q117" s="628">
        <v>5</v>
      </c>
      <c r="R117" s="636">
        <v>2</v>
      </c>
      <c r="S117" s="660"/>
      <c r="T117" s="1123"/>
      <c r="U117" s="1123"/>
      <c r="V117" s="1191"/>
      <c r="W117" s="1191"/>
      <c r="X117" s="1191"/>
      <c r="Y117" s="1191"/>
      <c r="Z117" s="1191"/>
      <c r="AA117" s="1191"/>
      <c r="AB117" s="1191"/>
    </row>
    <row r="118" spans="1:28" s="107" customFormat="1">
      <c r="A118" s="628">
        <v>615120</v>
      </c>
      <c r="B118" s="628" t="s">
        <v>331</v>
      </c>
      <c r="C118" s="119" t="s">
        <v>2103</v>
      </c>
      <c r="D118" s="628"/>
      <c r="E118" s="119" t="s">
        <v>2104</v>
      </c>
      <c r="F118" s="630">
        <v>1</v>
      </c>
      <c r="G118" s="119" t="s">
        <v>40</v>
      </c>
      <c r="H118" s="631">
        <v>1998</v>
      </c>
      <c r="I118" s="124" t="s">
        <v>191</v>
      </c>
      <c r="J118" s="124" t="s">
        <v>2105</v>
      </c>
      <c r="K118" s="628"/>
      <c r="L118" s="628"/>
      <c r="M118" s="628">
        <v>35</v>
      </c>
      <c r="N118" s="628" t="s">
        <v>210</v>
      </c>
      <c r="O118" s="628" t="s">
        <v>114</v>
      </c>
      <c r="P118" s="628">
        <v>1</v>
      </c>
      <c r="Q118" s="628">
        <v>5</v>
      </c>
      <c r="R118" s="636">
        <v>2</v>
      </c>
      <c r="S118" s="660"/>
      <c r="T118" s="1123"/>
      <c r="U118" s="1123"/>
      <c r="V118" s="1191"/>
      <c r="W118" s="1191"/>
      <c r="X118" s="1191"/>
      <c r="Y118" s="1191"/>
      <c r="Z118" s="1191"/>
      <c r="AA118" s="1191"/>
      <c r="AB118" s="1191"/>
    </row>
    <row r="119" spans="1:28" s="107" customFormat="1">
      <c r="A119" s="628">
        <v>615120</v>
      </c>
      <c r="B119" s="628" t="s">
        <v>331</v>
      </c>
      <c r="C119" s="119" t="s">
        <v>2106</v>
      </c>
      <c r="D119" s="628"/>
      <c r="E119" s="119" t="s">
        <v>2107</v>
      </c>
      <c r="F119" s="630">
        <v>5</v>
      </c>
      <c r="G119" s="119" t="s">
        <v>40</v>
      </c>
      <c r="H119" s="631">
        <v>1998</v>
      </c>
      <c r="I119" s="124" t="s">
        <v>191</v>
      </c>
      <c r="J119" s="124" t="s">
        <v>2108</v>
      </c>
      <c r="K119" s="628"/>
      <c r="L119" s="628"/>
      <c r="M119" s="628">
        <v>35</v>
      </c>
      <c r="N119" s="628" t="s">
        <v>210</v>
      </c>
      <c r="O119" s="628" t="s">
        <v>114</v>
      </c>
      <c r="P119" s="628">
        <v>1</v>
      </c>
      <c r="Q119" s="628">
        <v>5</v>
      </c>
      <c r="R119" s="636">
        <v>2</v>
      </c>
      <c r="S119" s="660"/>
      <c r="T119" s="1123"/>
      <c r="U119" s="1123"/>
      <c r="V119" s="1191"/>
      <c r="W119" s="1191"/>
      <c r="X119" s="1191"/>
      <c r="Y119" s="1191"/>
      <c r="Z119" s="1191"/>
      <c r="AA119" s="1191"/>
      <c r="AB119" s="1191"/>
    </row>
    <row r="120" spans="1:28" s="107" customFormat="1">
      <c r="A120" s="628">
        <v>615120</v>
      </c>
      <c r="B120" s="628" t="s">
        <v>331</v>
      </c>
      <c r="C120" s="119" t="s">
        <v>2109</v>
      </c>
      <c r="D120" s="628"/>
      <c r="E120" s="119" t="s">
        <v>2110</v>
      </c>
      <c r="F120" s="630">
        <v>2</v>
      </c>
      <c r="G120" s="119" t="s">
        <v>40</v>
      </c>
      <c r="H120" s="631">
        <v>1998</v>
      </c>
      <c r="I120" s="124" t="s">
        <v>61</v>
      </c>
      <c r="J120" s="124" t="s">
        <v>2111</v>
      </c>
      <c r="K120" s="628"/>
      <c r="L120" s="628"/>
      <c r="M120" s="628">
        <v>35</v>
      </c>
      <c r="N120" s="628" t="s">
        <v>210</v>
      </c>
      <c r="O120" s="628" t="s">
        <v>114</v>
      </c>
      <c r="P120" s="628">
        <v>1</v>
      </c>
      <c r="Q120" s="628">
        <v>5</v>
      </c>
      <c r="R120" s="636">
        <v>2</v>
      </c>
      <c r="S120" s="660"/>
      <c r="T120" s="1123"/>
      <c r="U120" s="1123"/>
      <c r="V120" s="1191"/>
      <c r="W120" s="1191"/>
      <c r="X120" s="1191"/>
      <c r="Y120" s="1191"/>
      <c r="Z120" s="1191"/>
      <c r="AA120" s="1191"/>
      <c r="AB120" s="1191"/>
    </row>
    <row r="121" spans="1:28" s="107" customFormat="1">
      <c r="A121" s="628">
        <v>615120</v>
      </c>
      <c r="B121" s="628" t="s">
        <v>331</v>
      </c>
      <c r="C121" s="119" t="s">
        <v>2109</v>
      </c>
      <c r="D121" s="628"/>
      <c r="E121" s="119" t="s">
        <v>2112</v>
      </c>
      <c r="F121" s="630">
        <v>2</v>
      </c>
      <c r="G121" s="119" t="s">
        <v>40</v>
      </c>
      <c r="H121" s="631">
        <v>1998</v>
      </c>
      <c r="I121" s="124" t="s">
        <v>61</v>
      </c>
      <c r="J121" s="124" t="s">
        <v>2113</v>
      </c>
      <c r="K121" s="631"/>
      <c r="L121" s="631"/>
      <c r="M121" s="628">
        <v>35</v>
      </c>
      <c r="N121" s="628" t="s">
        <v>210</v>
      </c>
      <c r="O121" s="628" t="s">
        <v>114</v>
      </c>
      <c r="P121" s="628">
        <v>1</v>
      </c>
      <c r="Q121" s="628">
        <v>5</v>
      </c>
      <c r="R121" s="636">
        <v>2</v>
      </c>
      <c r="S121" s="660"/>
      <c r="T121" s="1123"/>
      <c r="U121" s="1123"/>
      <c r="V121" s="1191"/>
      <c r="W121" s="1191"/>
      <c r="X121" s="1191"/>
      <c r="Y121" s="1191"/>
      <c r="Z121" s="1191"/>
      <c r="AA121" s="1191"/>
      <c r="AB121" s="1191"/>
    </row>
    <row r="122" spans="1:28" s="107" customFormat="1" ht="18">
      <c r="A122" s="628">
        <v>615120</v>
      </c>
      <c r="B122" s="628" t="s">
        <v>331</v>
      </c>
      <c r="C122" s="119" t="s">
        <v>1334</v>
      </c>
      <c r="D122" s="628"/>
      <c r="E122" s="119" t="s">
        <v>2114</v>
      </c>
      <c r="F122" s="630">
        <v>1</v>
      </c>
      <c r="G122" s="119" t="s">
        <v>40</v>
      </c>
      <c r="H122" s="631">
        <v>1998</v>
      </c>
      <c r="I122" s="124" t="s">
        <v>2076</v>
      </c>
      <c r="J122" s="124" t="s">
        <v>241</v>
      </c>
      <c r="K122" s="628">
        <v>6</v>
      </c>
      <c r="L122" s="628" t="s">
        <v>192</v>
      </c>
      <c r="M122" s="628">
        <v>35</v>
      </c>
      <c r="N122" s="628" t="s">
        <v>210</v>
      </c>
      <c r="O122" s="628" t="s">
        <v>114</v>
      </c>
      <c r="P122" s="628">
        <v>1</v>
      </c>
      <c r="Q122" s="628">
        <v>5</v>
      </c>
      <c r="R122" s="636">
        <v>2</v>
      </c>
      <c r="S122" s="660"/>
      <c r="T122" s="1123"/>
      <c r="U122" s="1123"/>
      <c r="V122" s="1191"/>
      <c r="W122" s="1191"/>
      <c r="X122" s="1191"/>
      <c r="Y122" s="1191"/>
      <c r="Z122" s="1191"/>
      <c r="AA122" s="1191"/>
      <c r="AB122" s="1191"/>
    </row>
    <row r="123" spans="1:28" s="107" customFormat="1">
      <c r="A123" s="628">
        <v>615120</v>
      </c>
      <c r="B123" s="628" t="s">
        <v>331</v>
      </c>
      <c r="C123" s="119" t="s">
        <v>1334</v>
      </c>
      <c r="D123" s="628"/>
      <c r="E123" s="119" t="s">
        <v>2115</v>
      </c>
      <c r="F123" s="630">
        <v>1</v>
      </c>
      <c r="G123" s="119" t="s">
        <v>40</v>
      </c>
      <c r="H123" s="631">
        <v>1998</v>
      </c>
      <c r="I123" s="124" t="s">
        <v>2116</v>
      </c>
      <c r="J123" s="124" t="s">
        <v>2086</v>
      </c>
      <c r="K123" s="628">
        <v>18</v>
      </c>
      <c r="L123" s="628" t="s">
        <v>192</v>
      </c>
      <c r="M123" s="628">
        <v>35</v>
      </c>
      <c r="N123" s="628" t="s">
        <v>210</v>
      </c>
      <c r="O123" s="628" t="s">
        <v>114</v>
      </c>
      <c r="P123" s="628">
        <v>1</v>
      </c>
      <c r="Q123" s="628">
        <v>5</v>
      </c>
      <c r="R123" s="636">
        <v>2</v>
      </c>
      <c r="S123" s="660"/>
      <c r="T123" s="1123"/>
      <c r="U123" s="1123"/>
      <c r="V123" s="1191"/>
      <c r="W123" s="1191"/>
      <c r="X123" s="1191"/>
      <c r="Y123" s="1191"/>
      <c r="Z123" s="1191"/>
      <c r="AA123" s="1191"/>
      <c r="AB123" s="1191"/>
    </row>
    <row r="124" spans="1:28" s="107" customFormat="1" ht="18">
      <c r="A124" s="628">
        <v>615120</v>
      </c>
      <c r="B124" s="628" t="s">
        <v>331</v>
      </c>
      <c r="C124" s="119" t="s">
        <v>1334</v>
      </c>
      <c r="D124" s="628"/>
      <c r="E124" s="119" t="s">
        <v>2117</v>
      </c>
      <c r="F124" s="630">
        <v>1</v>
      </c>
      <c r="G124" s="119" t="s">
        <v>40</v>
      </c>
      <c r="H124" s="896" t="s">
        <v>2118</v>
      </c>
      <c r="I124" s="124" t="s">
        <v>2116</v>
      </c>
      <c r="J124" s="124" t="s">
        <v>2119</v>
      </c>
      <c r="K124" s="631">
        <v>9</v>
      </c>
      <c r="L124" s="631" t="s">
        <v>192</v>
      </c>
      <c r="M124" s="628">
        <v>35</v>
      </c>
      <c r="N124" s="628" t="s">
        <v>210</v>
      </c>
      <c r="O124" s="628" t="s">
        <v>114</v>
      </c>
      <c r="P124" s="628">
        <v>1</v>
      </c>
      <c r="Q124" s="628">
        <v>4</v>
      </c>
      <c r="R124" s="636">
        <v>1</v>
      </c>
      <c r="S124" s="660"/>
      <c r="T124" s="1123"/>
      <c r="U124" s="1123"/>
      <c r="V124" s="1191"/>
      <c r="W124" s="1191"/>
      <c r="X124" s="1191"/>
      <c r="Y124" s="1191"/>
      <c r="Z124" s="1191"/>
      <c r="AA124" s="1191"/>
      <c r="AB124" s="1191"/>
    </row>
    <row r="125" spans="1:28" s="107" customFormat="1">
      <c r="A125" s="628">
        <v>615120</v>
      </c>
      <c r="B125" s="628" t="s">
        <v>331</v>
      </c>
      <c r="C125" s="119" t="s">
        <v>1334</v>
      </c>
      <c r="D125" s="628"/>
      <c r="E125" s="119" t="s">
        <v>2120</v>
      </c>
      <c r="F125" s="630">
        <v>1</v>
      </c>
      <c r="G125" s="119" t="s">
        <v>40</v>
      </c>
      <c r="H125" s="896" t="s">
        <v>2121</v>
      </c>
      <c r="I125" s="124" t="s">
        <v>49</v>
      </c>
      <c r="J125" s="124" t="s">
        <v>2122</v>
      </c>
      <c r="K125" s="631">
        <v>9</v>
      </c>
      <c r="L125" s="628" t="s">
        <v>192</v>
      </c>
      <c r="M125" s="628">
        <v>35</v>
      </c>
      <c r="N125" s="628" t="s">
        <v>210</v>
      </c>
      <c r="O125" s="628" t="s">
        <v>114</v>
      </c>
      <c r="P125" s="628">
        <v>1</v>
      </c>
      <c r="Q125" s="628">
        <v>4</v>
      </c>
      <c r="R125" s="636">
        <v>1</v>
      </c>
      <c r="S125" s="660"/>
      <c r="T125" s="1123"/>
      <c r="U125" s="1123"/>
      <c r="V125" s="1191"/>
      <c r="W125" s="1191"/>
      <c r="X125" s="1191"/>
      <c r="Y125" s="1191"/>
      <c r="Z125" s="1191"/>
      <c r="AA125" s="1191"/>
      <c r="AB125" s="1191"/>
    </row>
    <row r="126" spans="1:28" s="107" customFormat="1">
      <c r="A126" s="628">
        <v>615120</v>
      </c>
      <c r="B126" s="628" t="s">
        <v>331</v>
      </c>
      <c r="C126" s="119" t="s">
        <v>1334</v>
      </c>
      <c r="D126" s="628"/>
      <c r="E126" s="119" t="s">
        <v>2123</v>
      </c>
      <c r="F126" s="630">
        <v>1</v>
      </c>
      <c r="G126" s="119" t="s">
        <v>40</v>
      </c>
      <c r="H126" s="896" t="s">
        <v>2124</v>
      </c>
      <c r="I126" s="124" t="s">
        <v>2125</v>
      </c>
      <c r="J126" s="124" t="s">
        <v>2126</v>
      </c>
      <c r="K126" s="631">
        <v>9</v>
      </c>
      <c r="L126" s="628" t="s">
        <v>192</v>
      </c>
      <c r="M126" s="628">
        <v>35</v>
      </c>
      <c r="N126" s="628" t="s">
        <v>210</v>
      </c>
      <c r="O126" s="628" t="s">
        <v>114</v>
      </c>
      <c r="P126" s="628">
        <v>1</v>
      </c>
      <c r="Q126" s="628">
        <v>4</v>
      </c>
      <c r="R126" s="636">
        <v>1</v>
      </c>
      <c r="S126" s="660"/>
      <c r="T126" s="1123"/>
      <c r="U126" s="1123"/>
      <c r="V126" s="1191"/>
      <c r="W126" s="1191"/>
      <c r="X126" s="1191"/>
      <c r="Y126" s="1191"/>
      <c r="Z126" s="1191"/>
      <c r="AA126" s="1191"/>
      <c r="AB126" s="1191"/>
    </row>
    <row r="127" spans="1:28" s="107" customFormat="1">
      <c r="A127" s="628">
        <v>615120</v>
      </c>
      <c r="B127" s="628" t="s">
        <v>331</v>
      </c>
      <c r="C127" s="119" t="s">
        <v>1334</v>
      </c>
      <c r="D127" s="628"/>
      <c r="E127" s="119" t="s">
        <v>2127</v>
      </c>
      <c r="F127" s="630">
        <v>1</v>
      </c>
      <c r="G127" s="119" t="s">
        <v>40</v>
      </c>
      <c r="H127" s="896" t="s">
        <v>1358</v>
      </c>
      <c r="I127" s="124" t="s">
        <v>2125</v>
      </c>
      <c r="J127" s="124" t="s">
        <v>2128</v>
      </c>
      <c r="K127" s="631">
        <v>9</v>
      </c>
      <c r="L127" s="628" t="s">
        <v>192</v>
      </c>
      <c r="M127" s="628">
        <v>35</v>
      </c>
      <c r="N127" s="628" t="s">
        <v>210</v>
      </c>
      <c r="O127" s="628" t="s">
        <v>114</v>
      </c>
      <c r="P127" s="628">
        <v>1</v>
      </c>
      <c r="Q127" s="628">
        <v>4</v>
      </c>
      <c r="R127" s="636">
        <v>1</v>
      </c>
      <c r="S127" s="660"/>
      <c r="T127" s="1123"/>
      <c r="U127" s="1123"/>
      <c r="V127" s="1191"/>
      <c r="W127" s="1191"/>
      <c r="X127" s="1191"/>
      <c r="Y127" s="1191"/>
      <c r="Z127" s="1191"/>
      <c r="AA127" s="1191"/>
      <c r="AB127" s="1191"/>
    </row>
    <row r="128" spans="1:28" s="107" customFormat="1">
      <c r="A128" s="628">
        <v>615120</v>
      </c>
      <c r="B128" s="628" t="s">
        <v>331</v>
      </c>
      <c r="C128" s="119" t="s">
        <v>1334</v>
      </c>
      <c r="D128" s="628"/>
      <c r="E128" s="119" t="s">
        <v>2129</v>
      </c>
      <c r="F128" s="630">
        <v>1</v>
      </c>
      <c r="G128" s="119" t="s">
        <v>40</v>
      </c>
      <c r="H128" s="896" t="s">
        <v>231</v>
      </c>
      <c r="I128" s="124" t="s">
        <v>2125</v>
      </c>
      <c r="J128" s="124" t="s">
        <v>2096</v>
      </c>
      <c r="K128" s="631">
        <v>27</v>
      </c>
      <c r="L128" s="628" t="s">
        <v>192</v>
      </c>
      <c r="M128" s="628">
        <v>35</v>
      </c>
      <c r="N128" s="628" t="s">
        <v>210</v>
      </c>
      <c r="O128" s="628" t="s">
        <v>114</v>
      </c>
      <c r="P128" s="628">
        <v>1</v>
      </c>
      <c r="Q128" s="628">
        <v>4</v>
      </c>
      <c r="R128" s="636">
        <v>1</v>
      </c>
      <c r="S128" s="660"/>
      <c r="T128" s="1123"/>
      <c r="U128" s="1123"/>
      <c r="V128" s="1191"/>
      <c r="W128" s="1191"/>
      <c r="X128" s="1191"/>
      <c r="Y128" s="1191"/>
      <c r="Z128" s="1191"/>
      <c r="AA128" s="1191"/>
      <c r="AB128" s="1191"/>
    </row>
    <row r="129" spans="1:28" s="107" customFormat="1">
      <c r="A129" s="628">
        <v>615120</v>
      </c>
      <c r="B129" s="628" t="s">
        <v>331</v>
      </c>
      <c r="C129" s="119" t="s">
        <v>1334</v>
      </c>
      <c r="D129" s="628"/>
      <c r="E129" s="119" t="s">
        <v>2130</v>
      </c>
      <c r="F129" s="630">
        <v>1</v>
      </c>
      <c r="G129" s="119" t="s">
        <v>40</v>
      </c>
      <c r="H129" s="896" t="s">
        <v>230</v>
      </c>
      <c r="I129" s="124" t="s">
        <v>2099</v>
      </c>
      <c r="J129" s="124" t="s">
        <v>2100</v>
      </c>
      <c r="K129" s="631">
        <v>19</v>
      </c>
      <c r="L129" s="628" t="s">
        <v>192</v>
      </c>
      <c r="M129" s="628">
        <v>35</v>
      </c>
      <c r="N129" s="628" t="s">
        <v>210</v>
      </c>
      <c r="O129" s="628" t="s">
        <v>114</v>
      </c>
      <c r="P129" s="628">
        <v>1</v>
      </c>
      <c r="Q129" s="628">
        <v>4</v>
      </c>
      <c r="R129" s="636">
        <v>1</v>
      </c>
      <c r="S129" s="660"/>
      <c r="T129" s="1123"/>
      <c r="U129" s="1123"/>
      <c r="V129" s="1191"/>
      <c r="W129" s="1191"/>
      <c r="X129" s="1191"/>
      <c r="Y129" s="1191"/>
      <c r="Z129" s="1191"/>
      <c r="AA129" s="1191"/>
      <c r="AB129" s="1191"/>
    </row>
    <row r="130" spans="1:28" s="107" customFormat="1">
      <c r="A130" s="628">
        <v>615120</v>
      </c>
      <c r="B130" s="628" t="s">
        <v>331</v>
      </c>
      <c r="C130" s="119" t="s">
        <v>1334</v>
      </c>
      <c r="D130" s="628"/>
      <c r="E130" s="119" t="s">
        <v>2131</v>
      </c>
      <c r="F130" s="630">
        <v>1</v>
      </c>
      <c r="G130" s="119" t="s">
        <v>40</v>
      </c>
      <c r="H130" s="896" t="s">
        <v>230</v>
      </c>
      <c r="I130" s="124" t="s">
        <v>2099</v>
      </c>
      <c r="J130" s="124" t="s">
        <v>2132</v>
      </c>
      <c r="K130" s="631">
        <v>19</v>
      </c>
      <c r="L130" s="628" t="s">
        <v>192</v>
      </c>
      <c r="M130" s="628">
        <v>35</v>
      </c>
      <c r="N130" s="628" t="s">
        <v>210</v>
      </c>
      <c r="O130" s="628" t="s">
        <v>114</v>
      </c>
      <c r="P130" s="628">
        <v>1</v>
      </c>
      <c r="Q130" s="628">
        <v>4</v>
      </c>
      <c r="R130" s="636">
        <v>1</v>
      </c>
      <c r="S130" s="660"/>
      <c r="T130" s="1123"/>
      <c r="U130" s="1123"/>
      <c r="V130" s="1191"/>
      <c r="W130" s="1191"/>
      <c r="X130" s="1191"/>
      <c r="Y130" s="1191"/>
      <c r="Z130" s="1191"/>
      <c r="AA130" s="1191"/>
      <c r="AB130" s="1191"/>
    </row>
    <row r="131" spans="1:28" s="107" customFormat="1">
      <c r="A131" s="628">
        <v>615120</v>
      </c>
      <c r="B131" s="628" t="s">
        <v>331</v>
      </c>
      <c r="C131" s="119" t="s">
        <v>1334</v>
      </c>
      <c r="D131" s="628"/>
      <c r="E131" s="119" t="s">
        <v>2133</v>
      </c>
      <c r="F131" s="630">
        <v>1</v>
      </c>
      <c r="G131" s="119" t="s">
        <v>40</v>
      </c>
      <c r="H131" s="897" t="s">
        <v>2134</v>
      </c>
      <c r="I131" s="124" t="s">
        <v>2099</v>
      </c>
      <c r="J131" s="124" t="s">
        <v>2135</v>
      </c>
      <c r="K131" s="631"/>
      <c r="L131" s="628" t="s">
        <v>192</v>
      </c>
      <c r="M131" s="628">
        <v>35</v>
      </c>
      <c r="N131" s="628" t="s">
        <v>210</v>
      </c>
      <c r="O131" s="628" t="s">
        <v>114</v>
      </c>
      <c r="P131" s="628">
        <v>1</v>
      </c>
      <c r="Q131" s="628">
        <v>5</v>
      </c>
      <c r="R131" s="636">
        <v>2</v>
      </c>
      <c r="S131" s="660" t="s">
        <v>237</v>
      </c>
      <c r="T131" s="1123" t="s">
        <v>2133</v>
      </c>
      <c r="U131" s="1123"/>
      <c r="V131" s="1191"/>
      <c r="W131" s="1191"/>
      <c r="X131" s="1191"/>
      <c r="Y131" s="1191"/>
      <c r="Z131" s="1191"/>
      <c r="AA131" s="1191"/>
      <c r="AB131" s="1191"/>
    </row>
    <row r="132" spans="1:28" s="107" customFormat="1">
      <c r="A132" s="628">
        <v>615120</v>
      </c>
      <c r="B132" s="628" t="s">
        <v>331</v>
      </c>
      <c r="C132" s="119" t="s">
        <v>1334</v>
      </c>
      <c r="D132" s="628"/>
      <c r="E132" s="119" t="s">
        <v>2136</v>
      </c>
      <c r="F132" s="630">
        <v>1</v>
      </c>
      <c r="G132" s="119" t="s">
        <v>40</v>
      </c>
      <c r="H132" s="897" t="s">
        <v>231</v>
      </c>
      <c r="I132" s="124" t="s">
        <v>2099</v>
      </c>
      <c r="J132" s="124" t="s">
        <v>2137</v>
      </c>
      <c r="K132" s="631">
        <v>12</v>
      </c>
      <c r="L132" s="628" t="s">
        <v>192</v>
      </c>
      <c r="M132" s="628">
        <v>35</v>
      </c>
      <c r="N132" s="628" t="s">
        <v>210</v>
      </c>
      <c r="O132" s="628" t="s">
        <v>114</v>
      </c>
      <c r="P132" s="628">
        <v>1</v>
      </c>
      <c r="Q132" s="628">
        <v>4</v>
      </c>
      <c r="R132" s="636">
        <v>1</v>
      </c>
      <c r="S132" s="660"/>
      <c r="T132" s="1123"/>
      <c r="U132" s="1123"/>
      <c r="V132" s="1191"/>
      <c r="W132" s="1191"/>
      <c r="X132" s="1191"/>
      <c r="Y132" s="1191"/>
      <c r="Z132" s="1191"/>
      <c r="AA132" s="1191"/>
      <c r="AB132" s="1191"/>
    </row>
    <row r="133" spans="1:28" s="107" customFormat="1">
      <c r="A133" s="628">
        <v>615120</v>
      </c>
      <c r="B133" s="628" t="s">
        <v>331</v>
      </c>
      <c r="C133" s="119" t="s">
        <v>1334</v>
      </c>
      <c r="D133" s="628"/>
      <c r="E133" s="119" t="s">
        <v>2138</v>
      </c>
      <c r="F133" s="630">
        <v>1</v>
      </c>
      <c r="G133" s="119" t="s">
        <v>40</v>
      </c>
      <c r="H133" s="897" t="s">
        <v>232</v>
      </c>
      <c r="I133" s="124" t="s">
        <v>2099</v>
      </c>
      <c r="J133" s="124" t="s">
        <v>2139</v>
      </c>
      <c r="K133" s="631">
        <v>3</v>
      </c>
      <c r="L133" s="628" t="s">
        <v>192</v>
      </c>
      <c r="M133" s="628">
        <v>36</v>
      </c>
      <c r="N133" s="628" t="s">
        <v>210</v>
      </c>
      <c r="O133" s="628" t="s">
        <v>114</v>
      </c>
      <c r="P133" s="628">
        <v>1</v>
      </c>
      <c r="Q133" s="628">
        <v>4</v>
      </c>
      <c r="R133" s="636">
        <v>1</v>
      </c>
      <c r="S133" s="660"/>
      <c r="T133" s="1123"/>
      <c r="U133" s="1123"/>
      <c r="V133" s="1191"/>
      <c r="W133" s="1191"/>
      <c r="X133" s="1191"/>
      <c r="Y133" s="1191"/>
      <c r="Z133" s="1191"/>
      <c r="AA133" s="1191"/>
      <c r="AB133" s="1191"/>
    </row>
    <row r="134" spans="1:28" s="107" customFormat="1" ht="18">
      <c r="A134" s="628">
        <v>615120</v>
      </c>
      <c r="B134" s="628" t="s">
        <v>331</v>
      </c>
      <c r="C134" s="119" t="s">
        <v>1334</v>
      </c>
      <c r="D134" s="628"/>
      <c r="E134" s="119" t="s">
        <v>2140</v>
      </c>
      <c r="F134" s="630">
        <v>1</v>
      </c>
      <c r="G134" s="119" t="s">
        <v>40</v>
      </c>
      <c r="H134" s="897" t="s">
        <v>2141</v>
      </c>
      <c r="I134" s="124" t="s">
        <v>61</v>
      </c>
      <c r="J134" s="124" t="s">
        <v>2142</v>
      </c>
      <c r="K134" s="631">
        <v>12</v>
      </c>
      <c r="L134" s="628" t="s">
        <v>192</v>
      </c>
      <c r="M134" s="628">
        <v>35</v>
      </c>
      <c r="N134" s="628" t="s">
        <v>210</v>
      </c>
      <c r="O134" s="628" t="s">
        <v>114</v>
      </c>
      <c r="P134" s="628">
        <v>1</v>
      </c>
      <c r="Q134" s="628">
        <v>4</v>
      </c>
      <c r="R134" s="636">
        <v>1</v>
      </c>
      <c r="S134" s="660"/>
      <c r="T134" s="1123"/>
      <c r="U134" s="1123"/>
      <c r="V134" s="1191"/>
      <c r="W134" s="1191"/>
      <c r="X134" s="1191"/>
      <c r="Y134" s="1191"/>
      <c r="Z134" s="1191"/>
      <c r="AA134" s="1191"/>
      <c r="AB134" s="1191"/>
    </row>
    <row r="135" spans="1:28" s="107" customFormat="1">
      <c r="A135" s="628">
        <v>615120</v>
      </c>
      <c r="B135" s="628" t="s">
        <v>331</v>
      </c>
      <c r="C135" s="119" t="s">
        <v>1334</v>
      </c>
      <c r="D135" s="628"/>
      <c r="E135" s="119" t="s">
        <v>2143</v>
      </c>
      <c r="F135" s="630">
        <v>1</v>
      </c>
      <c r="G135" s="119" t="s">
        <v>40</v>
      </c>
      <c r="H135" s="897">
        <v>2011</v>
      </c>
      <c r="I135" s="124" t="s">
        <v>61</v>
      </c>
      <c r="J135" s="124" t="s">
        <v>2144</v>
      </c>
      <c r="K135" s="631">
        <v>12</v>
      </c>
      <c r="L135" s="628" t="s">
        <v>192</v>
      </c>
      <c r="M135" s="628">
        <v>35</v>
      </c>
      <c r="N135" s="628" t="s">
        <v>210</v>
      </c>
      <c r="O135" s="628" t="s">
        <v>114</v>
      </c>
      <c r="P135" s="628">
        <v>1</v>
      </c>
      <c r="Q135" s="628">
        <v>4</v>
      </c>
      <c r="R135" s="636">
        <v>1</v>
      </c>
      <c r="S135" s="660"/>
      <c r="T135" s="1123"/>
      <c r="U135" s="1123"/>
      <c r="V135" s="1191"/>
      <c r="W135" s="1191"/>
      <c r="X135" s="1191"/>
      <c r="Y135" s="1191"/>
      <c r="Z135" s="1191"/>
      <c r="AA135" s="1191"/>
      <c r="AB135" s="1191"/>
    </row>
    <row r="136" spans="1:28" s="107" customFormat="1" ht="18">
      <c r="A136" s="628">
        <v>615120</v>
      </c>
      <c r="B136" s="628" t="s">
        <v>331</v>
      </c>
      <c r="C136" s="119" t="s">
        <v>1334</v>
      </c>
      <c r="D136" s="628"/>
      <c r="E136" s="119" t="s">
        <v>2145</v>
      </c>
      <c r="F136" s="630">
        <v>1</v>
      </c>
      <c r="G136" s="119" t="s">
        <v>40</v>
      </c>
      <c r="H136" s="897" t="s">
        <v>2141</v>
      </c>
      <c r="I136" s="124" t="s">
        <v>61</v>
      </c>
      <c r="J136" s="124" t="s">
        <v>2144</v>
      </c>
      <c r="K136" s="631">
        <v>12</v>
      </c>
      <c r="L136" s="628" t="s">
        <v>192</v>
      </c>
      <c r="M136" s="628">
        <v>35</v>
      </c>
      <c r="N136" s="628" t="s">
        <v>210</v>
      </c>
      <c r="O136" s="628" t="s">
        <v>114</v>
      </c>
      <c r="P136" s="628">
        <v>1</v>
      </c>
      <c r="Q136" s="628">
        <v>4</v>
      </c>
      <c r="R136" s="636">
        <v>1</v>
      </c>
      <c r="S136" s="660"/>
      <c r="T136" s="1123"/>
      <c r="U136" s="1123"/>
      <c r="V136" s="1191"/>
      <c r="W136" s="1191"/>
      <c r="X136" s="1191"/>
      <c r="Y136" s="1191"/>
      <c r="Z136" s="1191"/>
      <c r="AA136" s="1191"/>
      <c r="AB136" s="1191"/>
    </row>
    <row r="137" spans="1:28" s="107" customFormat="1" ht="18">
      <c r="A137" s="628">
        <v>615120</v>
      </c>
      <c r="B137" s="628" t="s">
        <v>331</v>
      </c>
      <c r="C137" s="119" t="s">
        <v>1334</v>
      </c>
      <c r="D137" s="628"/>
      <c r="E137" s="119" t="s">
        <v>2146</v>
      </c>
      <c r="F137" s="630">
        <v>1</v>
      </c>
      <c r="G137" s="119" t="s">
        <v>40</v>
      </c>
      <c r="H137" s="897" t="s">
        <v>2141</v>
      </c>
      <c r="I137" s="124" t="s">
        <v>61</v>
      </c>
      <c r="J137" s="124" t="s">
        <v>2144</v>
      </c>
      <c r="K137" s="631">
        <v>1</v>
      </c>
      <c r="L137" s="628" t="s">
        <v>1333</v>
      </c>
      <c r="M137" s="628">
        <v>35</v>
      </c>
      <c r="N137" s="628" t="s">
        <v>210</v>
      </c>
      <c r="O137" s="628" t="s">
        <v>114</v>
      </c>
      <c r="P137" s="628">
        <v>1</v>
      </c>
      <c r="Q137" s="628">
        <v>4</v>
      </c>
      <c r="R137" s="636">
        <v>1</v>
      </c>
      <c r="S137" s="660"/>
      <c r="T137" s="1123"/>
      <c r="U137" s="1123"/>
      <c r="V137" s="1191"/>
      <c r="W137" s="1191"/>
      <c r="X137" s="1191"/>
      <c r="Y137" s="1191"/>
      <c r="Z137" s="1191"/>
      <c r="AA137" s="1191"/>
      <c r="AB137" s="1191"/>
    </row>
    <row r="138" spans="1:28" s="107" customFormat="1" ht="18">
      <c r="A138" s="628">
        <v>615120</v>
      </c>
      <c r="B138" s="628" t="s">
        <v>331</v>
      </c>
      <c r="C138" s="119" t="s">
        <v>1334</v>
      </c>
      <c r="D138" s="628"/>
      <c r="E138" s="119" t="s">
        <v>2147</v>
      </c>
      <c r="F138" s="630">
        <v>1</v>
      </c>
      <c r="G138" s="119" t="s">
        <v>40</v>
      </c>
      <c r="H138" s="897" t="s">
        <v>2148</v>
      </c>
      <c r="I138" s="124" t="s">
        <v>2149</v>
      </c>
      <c r="J138" s="124" t="s">
        <v>2150</v>
      </c>
      <c r="K138" s="631">
        <v>36</v>
      </c>
      <c r="L138" s="628" t="s">
        <v>192</v>
      </c>
      <c r="M138" s="628">
        <v>35</v>
      </c>
      <c r="N138" s="628" t="s">
        <v>210</v>
      </c>
      <c r="O138" s="628" t="s">
        <v>114</v>
      </c>
      <c r="P138" s="628">
        <v>1</v>
      </c>
      <c r="Q138" s="628">
        <v>4</v>
      </c>
      <c r="R138" s="636">
        <v>1</v>
      </c>
      <c r="S138" s="660"/>
      <c r="T138" s="1123"/>
      <c r="U138" s="1123"/>
      <c r="V138" s="1191"/>
      <c r="W138" s="1191"/>
      <c r="X138" s="1191"/>
      <c r="Y138" s="1191"/>
      <c r="Z138" s="1191"/>
      <c r="AA138" s="1191"/>
      <c r="AB138" s="1191"/>
    </row>
    <row r="139" spans="1:28" s="107" customFormat="1" ht="18">
      <c r="A139" s="628">
        <v>615120</v>
      </c>
      <c r="B139" s="628" t="s">
        <v>331</v>
      </c>
      <c r="C139" s="119" t="s">
        <v>1334</v>
      </c>
      <c r="D139" s="628"/>
      <c r="E139" s="119" t="s">
        <v>2151</v>
      </c>
      <c r="F139" s="630">
        <v>1</v>
      </c>
      <c r="G139" s="119" t="s">
        <v>40</v>
      </c>
      <c r="H139" s="897" t="s">
        <v>2152</v>
      </c>
      <c r="I139" s="124" t="s">
        <v>2149</v>
      </c>
      <c r="J139" s="124" t="s">
        <v>2153</v>
      </c>
      <c r="K139" s="631">
        <v>9</v>
      </c>
      <c r="L139" s="628" t="s">
        <v>192</v>
      </c>
      <c r="M139" s="628">
        <v>35</v>
      </c>
      <c r="N139" s="628" t="s">
        <v>210</v>
      </c>
      <c r="O139" s="628" t="s">
        <v>114</v>
      </c>
      <c r="P139" s="628">
        <v>1</v>
      </c>
      <c r="Q139" s="628">
        <v>4</v>
      </c>
      <c r="R139" s="636">
        <v>1</v>
      </c>
      <c r="S139" s="660"/>
      <c r="T139" s="1123"/>
      <c r="U139" s="1123"/>
      <c r="V139" s="1191"/>
      <c r="W139" s="1191"/>
      <c r="X139" s="1191"/>
      <c r="Y139" s="1191"/>
      <c r="Z139" s="1191"/>
      <c r="AA139" s="1191"/>
      <c r="AB139" s="1191"/>
    </row>
    <row r="140" spans="1:28" s="107" customFormat="1" ht="18">
      <c r="A140" s="628">
        <v>615120</v>
      </c>
      <c r="B140" s="628" t="s">
        <v>331</v>
      </c>
      <c r="C140" s="119" t="s">
        <v>1334</v>
      </c>
      <c r="D140" s="628"/>
      <c r="E140" s="119" t="s">
        <v>2154</v>
      </c>
      <c r="F140" s="630">
        <v>1</v>
      </c>
      <c r="G140" s="119" t="s">
        <v>40</v>
      </c>
      <c r="H140" s="897" t="s">
        <v>2118</v>
      </c>
      <c r="I140" s="124" t="s">
        <v>191</v>
      </c>
      <c r="J140" s="124" t="s">
        <v>2155</v>
      </c>
      <c r="K140" s="631">
        <v>21</v>
      </c>
      <c r="L140" s="628" t="s">
        <v>192</v>
      </c>
      <c r="M140" s="628">
        <v>35</v>
      </c>
      <c r="N140" s="628" t="s">
        <v>210</v>
      </c>
      <c r="O140" s="628" t="s">
        <v>114</v>
      </c>
      <c r="P140" s="628">
        <v>1</v>
      </c>
      <c r="Q140" s="628">
        <v>4</v>
      </c>
      <c r="R140" s="636">
        <v>1</v>
      </c>
      <c r="S140" s="660"/>
      <c r="T140" s="1123"/>
      <c r="U140" s="1123"/>
      <c r="V140" s="1191"/>
      <c r="W140" s="1191"/>
      <c r="X140" s="1191"/>
      <c r="Y140" s="1191"/>
      <c r="Z140" s="1191"/>
      <c r="AA140" s="1191"/>
      <c r="AB140" s="1191"/>
    </row>
    <row r="141" spans="1:28" s="107" customFormat="1">
      <c r="A141" s="628">
        <v>615120</v>
      </c>
      <c r="B141" s="628" t="s">
        <v>331</v>
      </c>
      <c r="C141" s="119" t="s">
        <v>1334</v>
      </c>
      <c r="D141" s="628"/>
      <c r="E141" s="119" t="s">
        <v>2156</v>
      </c>
      <c r="F141" s="630">
        <v>1</v>
      </c>
      <c r="G141" s="119" t="s">
        <v>40</v>
      </c>
      <c r="H141" s="897">
        <v>2003</v>
      </c>
      <c r="I141" s="124" t="s">
        <v>191</v>
      </c>
      <c r="J141" s="124" t="s">
        <v>2157</v>
      </c>
      <c r="K141" s="631">
        <v>21</v>
      </c>
      <c r="L141" s="628" t="s">
        <v>192</v>
      </c>
      <c r="M141" s="628">
        <v>35</v>
      </c>
      <c r="N141" s="628" t="s">
        <v>210</v>
      </c>
      <c r="O141" s="628" t="s">
        <v>114</v>
      </c>
      <c r="P141" s="628">
        <v>1</v>
      </c>
      <c r="Q141" s="628">
        <v>4</v>
      </c>
      <c r="R141" s="636">
        <v>1</v>
      </c>
      <c r="S141" s="660"/>
      <c r="T141" s="1123"/>
      <c r="U141" s="1123"/>
      <c r="V141" s="1191"/>
      <c r="W141" s="1191"/>
      <c r="X141" s="1191"/>
      <c r="Y141" s="1191"/>
      <c r="Z141" s="1191"/>
      <c r="AA141" s="1191"/>
      <c r="AB141" s="1191"/>
    </row>
    <row r="142" spans="1:28" s="107" customFormat="1" ht="18">
      <c r="A142" s="628">
        <v>615120</v>
      </c>
      <c r="B142" s="628" t="s">
        <v>331</v>
      </c>
      <c r="C142" s="119" t="s">
        <v>1334</v>
      </c>
      <c r="D142" s="628"/>
      <c r="E142" s="119" t="s">
        <v>2129</v>
      </c>
      <c r="F142" s="630">
        <v>1</v>
      </c>
      <c r="G142" s="119" t="s">
        <v>40</v>
      </c>
      <c r="H142" s="896" t="s">
        <v>2158</v>
      </c>
      <c r="I142" s="124" t="s">
        <v>191</v>
      </c>
      <c r="J142" s="124" t="s">
        <v>2159</v>
      </c>
      <c r="K142" s="631">
        <v>19</v>
      </c>
      <c r="L142" s="628" t="s">
        <v>192</v>
      </c>
      <c r="M142" s="628">
        <v>35</v>
      </c>
      <c r="N142" s="628" t="s">
        <v>210</v>
      </c>
      <c r="O142" s="628" t="s">
        <v>114</v>
      </c>
      <c r="P142" s="628">
        <v>1</v>
      </c>
      <c r="Q142" s="628">
        <v>4</v>
      </c>
      <c r="R142" s="636">
        <v>1</v>
      </c>
      <c r="S142" s="660"/>
      <c r="T142" s="1123"/>
      <c r="U142" s="1123"/>
      <c r="V142" s="1191"/>
      <c r="W142" s="1191"/>
      <c r="X142" s="1191"/>
      <c r="Y142" s="1191"/>
      <c r="Z142" s="1191"/>
      <c r="AA142" s="1191"/>
      <c r="AB142" s="1191"/>
    </row>
    <row r="143" spans="1:28" s="107" customFormat="1" ht="18">
      <c r="A143" s="628">
        <v>615120</v>
      </c>
      <c r="B143" s="628" t="s">
        <v>331</v>
      </c>
      <c r="C143" s="119" t="s">
        <v>1370</v>
      </c>
      <c r="D143" s="628"/>
      <c r="E143" s="119" t="s">
        <v>2160</v>
      </c>
      <c r="F143" s="630">
        <v>1</v>
      </c>
      <c r="G143" s="119" t="s">
        <v>40</v>
      </c>
      <c r="H143" s="896" t="s">
        <v>2158</v>
      </c>
      <c r="I143" s="124" t="s">
        <v>191</v>
      </c>
      <c r="J143" s="124" t="s">
        <v>2159</v>
      </c>
      <c r="K143" s="631">
        <v>19</v>
      </c>
      <c r="L143" s="628" t="s">
        <v>192</v>
      </c>
      <c r="M143" s="628">
        <v>35</v>
      </c>
      <c r="N143" s="628" t="s">
        <v>210</v>
      </c>
      <c r="O143" s="628" t="s">
        <v>114</v>
      </c>
      <c r="P143" s="628">
        <v>1</v>
      </c>
      <c r="Q143" s="628">
        <v>5</v>
      </c>
      <c r="R143" s="636">
        <v>2</v>
      </c>
      <c r="S143" s="660"/>
      <c r="T143" s="1123"/>
      <c r="U143" s="1123"/>
      <c r="V143" s="1191"/>
      <c r="W143" s="1191"/>
      <c r="X143" s="1191"/>
      <c r="Y143" s="1191"/>
      <c r="Z143" s="1191"/>
      <c r="AA143" s="1191"/>
      <c r="AB143" s="1191"/>
    </row>
    <row r="144" spans="1:28" s="107" customFormat="1">
      <c r="A144" s="628">
        <v>617100</v>
      </c>
      <c r="B144" s="628" t="s">
        <v>331</v>
      </c>
      <c r="C144" s="119" t="s">
        <v>66</v>
      </c>
      <c r="D144" s="628"/>
      <c r="E144" s="119" t="s">
        <v>66</v>
      </c>
      <c r="F144" s="630">
        <v>1</v>
      </c>
      <c r="G144" s="119" t="s">
        <v>48</v>
      </c>
      <c r="H144" s="866" t="s">
        <v>232</v>
      </c>
      <c r="I144" s="119" t="s">
        <v>52</v>
      </c>
      <c r="J144" s="124" t="s">
        <v>52</v>
      </c>
      <c r="K144" s="631"/>
      <c r="L144" s="631"/>
      <c r="M144" s="628">
        <v>50</v>
      </c>
      <c r="N144" s="628" t="s">
        <v>210</v>
      </c>
      <c r="O144" s="628" t="s">
        <v>114</v>
      </c>
      <c r="P144" s="628">
        <v>1</v>
      </c>
      <c r="Q144" s="628">
        <v>5</v>
      </c>
      <c r="R144" s="636">
        <v>2</v>
      </c>
      <c r="S144" s="660"/>
      <c r="T144" s="1123"/>
      <c r="U144" s="1123"/>
      <c r="V144" s="1191"/>
      <c r="W144" s="1191"/>
      <c r="X144" s="1191"/>
      <c r="Y144" s="1191"/>
      <c r="Z144" s="1191"/>
      <c r="AA144" s="1191"/>
      <c r="AB144" s="1191"/>
    </row>
    <row r="145" spans="1:87" s="92" customFormat="1">
      <c r="A145" s="598">
        <v>62</v>
      </c>
      <c r="B145" s="598"/>
      <c r="C145" s="117" t="s">
        <v>1463</v>
      </c>
      <c r="D145" s="598"/>
      <c r="E145" s="117"/>
      <c r="F145" s="600"/>
      <c r="G145" s="132"/>
      <c r="H145" s="601"/>
      <c r="I145" s="132"/>
      <c r="J145" s="132"/>
      <c r="K145" s="601"/>
      <c r="L145" s="601"/>
      <c r="M145" s="601"/>
      <c r="N145" s="601"/>
      <c r="O145" s="601"/>
      <c r="P145" s="601"/>
      <c r="Q145" s="601"/>
      <c r="R145" s="603"/>
      <c r="S145" s="659"/>
      <c r="T145" s="659"/>
      <c r="U145" s="659"/>
      <c r="V145" s="1193"/>
      <c r="W145" s="1193"/>
      <c r="X145" s="1193"/>
      <c r="Y145" s="1193"/>
      <c r="Z145" s="1193"/>
      <c r="AA145" s="1193"/>
      <c r="AB145" s="1193"/>
      <c r="AC145" s="107"/>
      <c r="AD145" s="107"/>
      <c r="AE145" s="107"/>
      <c r="AF145" s="107"/>
      <c r="AG145" s="107"/>
      <c r="AH145" s="107"/>
      <c r="AI145" s="107"/>
      <c r="AJ145" s="107"/>
      <c r="AK145" s="107"/>
      <c r="AL145" s="107"/>
      <c r="AM145" s="107"/>
      <c r="AN145" s="107"/>
      <c r="AO145" s="107"/>
      <c r="AP145" s="107"/>
      <c r="AQ145" s="107"/>
      <c r="AR145" s="107"/>
      <c r="AS145" s="107"/>
      <c r="AT145" s="107"/>
      <c r="AU145" s="107"/>
      <c r="AV145" s="107"/>
      <c r="AW145" s="107"/>
      <c r="AX145" s="107"/>
      <c r="AY145" s="107"/>
      <c r="AZ145" s="107"/>
      <c r="BA145" s="107"/>
      <c r="BB145" s="107"/>
      <c r="BC145" s="107"/>
      <c r="BD145" s="107"/>
      <c r="BE145" s="107"/>
      <c r="BF145" s="107"/>
      <c r="BG145" s="107"/>
      <c r="BH145" s="107"/>
      <c r="BI145" s="107"/>
      <c r="BJ145" s="107"/>
      <c r="BK145" s="107"/>
      <c r="BL145" s="107"/>
      <c r="BM145" s="107"/>
      <c r="BN145" s="107"/>
      <c r="BO145" s="107"/>
      <c r="BP145" s="107"/>
      <c r="BQ145" s="107"/>
      <c r="BR145" s="107"/>
      <c r="BS145" s="107"/>
      <c r="BT145" s="107"/>
      <c r="BU145" s="107"/>
      <c r="BV145" s="107"/>
      <c r="BW145" s="107"/>
      <c r="BX145" s="107"/>
      <c r="BY145" s="107"/>
      <c r="BZ145" s="107"/>
      <c r="CA145" s="107"/>
      <c r="CB145" s="107"/>
      <c r="CC145" s="107"/>
      <c r="CD145" s="107"/>
      <c r="CE145" s="107"/>
      <c r="CF145" s="107"/>
      <c r="CG145" s="107"/>
      <c r="CH145" s="107"/>
      <c r="CI145" s="107"/>
    </row>
    <row r="146" spans="1:87" s="107" customFormat="1">
      <c r="A146" s="628">
        <v>620000</v>
      </c>
      <c r="B146" s="628" t="s">
        <v>324</v>
      </c>
      <c r="C146" s="119" t="s">
        <v>234</v>
      </c>
      <c r="D146" s="628"/>
      <c r="E146" s="119" t="s">
        <v>51</v>
      </c>
      <c r="F146" s="630">
        <v>1</v>
      </c>
      <c r="G146" s="119" t="s">
        <v>48</v>
      </c>
      <c r="H146" s="631">
        <v>2009</v>
      </c>
      <c r="I146" s="124" t="s">
        <v>49</v>
      </c>
      <c r="J146" s="124" t="s">
        <v>49</v>
      </c>
      <c r="K146" s="628">
        <v>14803</v>
      </c>
      <c r="L146" s="631" t="s">
        <v>2161</v>
      </c>
      <c r="M146" s="628">
        <v>50</v>
      </c>
      <c r="N146" s="628" t="s">
        <v>210</v>
      </c>
      <c r="O146" s="628" t="s">
        <v>114</v>
      </c>
      <c r="P146" s="628">
        <v>1</v>
      </c>
      <c r="Q146" s="628">
        <v>5</v>
      </c>
      <c r="R146" s="636">
        <v>2</v>
      </c>
      <c r="S146" s="660"/>
      <c r="T146" s="1123"/>
      <c r="U146" s="1123"/>
      <c r="V146" s="1191"/>
      <c r="W146" s="1191"/>
      <c r="X146" s="1191"/>
      <c r="Y146" s="1191"/>
      <c r="Z146" s="1191"/>
      <c r="AA146" s="1191"/>
      <c r="AB146" s="1191"/>
    </row>
    <row r="147" spans="1:87" s="107" customFormat="1">
      <c r="A147" s="628">
        <v>620000</v>
      </c>
      <c r="B147" s="628" t="s">
        <v>324</v>
      </c>
      <c r="C147" s="119" t="s">
        <v>235</v>
      </c>
      <c r="D147" s="628"/>
      <c r="E147" s="119" t="s">
        <v>51</v>
      </c>
      <c r="F147" s="630">
        <v>1</v>
      </c>
      <c r="G147" s="119" t="s">
        <v>48</v>
      </c>
      <c r="H147" s="631">
        <v>2009</v>
      </c>
      <c r="I147" s="124" t="s">
        <v>49</v>
      </c>
      <c r="J147" s="124" t="s">
        <v>49</v>
      </c>
      <c r="K147" s="631">
        <v>14803</v>
      </c>
      <c r="L147" s="631" t="s">
        <v>2161</v>
      </c>
      <c r="M147" s="628">
        <v>50</v>
      </c>
      <c r="N147" s="628" t="s">
        <v>210</v>
      </c>
      <c r="O147" s="628" t="s">
        <v>114</v>
      </c>
      <c r="P147" s="628">
        <v>1</v>
      </c>
      <c r="Q147" s="628">
        <v>5</v>
      </c>
      <c r="R147" s="636">
        <v>2</v>
      </c>
      <c r="S147" s="660"/>
      <c r="T147" s="1123"/>
      <c r="U147" s="1123"/>
      <c r="V147" s="1191"/>
      <c r="W147" s="1191"/>
      <c r="X147" s="1191"/>
      <c r="Y147" s="1191"/>
      <c r="Z147" s="1191"/>
      <c r="AA147" s="1191"/>
      <c r="AB147" s="1191"/>
    </row>
    <row r="148" spans="1:87" s="107" customFormat="1">
      <c r="A148" s="628">
        <v>622110</v>
      </c>
      <c r="B148" s="628" t="s">
        <v>331</v>
      </c>
      <c r="C148" s="119" t="s">
        <v>227</v>
      </c>
      <c r="D148" s="628"/>
      <c r="E148" s="119" t="s">
        <v>2162</v>
      </c>
      <c r="F148" s="630">
        <v>1</v>
      </c>
      <c r="G148" s="119" t="s">
        <v>40</v>
      </c>
      <c r="H148" s="631">
        <v>1998</v>
      </c>
      <c r="I148" s="124" t="s">
        <v>2116</v>
      </c>
      <c r="J148" s="124" t="s">
        <v>2163</v>
      </c>
      <c r="K148" s="628">
        <v>18</v>
      </c>
      <c r="L148" s="628" t="s">
        <v>192</v>
      </c>
      <c r="M148" s="628">
        <v>35</v>
      </c>
      <c r="N148" s="628" t="s">
        <v>210</v>
      </c>
      <c r="O148" s="628" t="s">
        <v>114</v>
      </c>
      <c r="P148" s="628">
        <v>1</v>
      </c>
      <c r="Q148" s="628">
        <v>5</v>
      </c>
      <c r="R148" s="636">
        <v>2</v>
      </c>
      <c r="S148" s="660"/>
      <c r="T148" s="1123"/>
      <c r="U148" s="1123"/>
      <c r="V148" s="1191"/>
      <c r="W148" s="1191"/>
      <c r="X148" s="1191"/>
      <c r="Y148" s="1191"/>
      <c r="Z148" s="1191"/>
      <c r="AA148" s="1191"/>
      <c r="AB148" s="1191"/>
    </row>
    <row r="149" spans="1:87" s="107" customFormat="1" ht="18">
      <c r="A149" s="628">
        <v>622110</v>
      </c>
      <c r="B149" s="628" t="s">
        <v>331</v>
      </c>
      <c r="C149" s="119" t="s">
        <v>227</v>
      </c>
      <c r="D149" s="628"/>
      <c r="E149" s="119" t="s">
        <v>2164</v>
      </c>
      <c r="F149" s="630">
        <v>1</v>
      </c>
      <c r="G149" s="119" t="s">
        <v>40</v>
      </c>
      <c r="H149" s="896" t="s">
        <v>2118</v>
      </c>
      <c r="I149" s="124" t="s">
        <v>2116</v>
      </c>
      <c r="J149" s="124" t="s">
        <v>2119</v>
      </c>
      <c r="K149" s="631">
        <v>27</v>
      </c>
      <c r="L149" s="628" t="s">
        <v>192</v>
      </c>
      <c r="M149" s="628">
        <v>35</v>
      </c>
      <c r="N149" s="628" t="s">
        <v>210</v>
      </c>
      <c r="O149" s="628" t="s">
        <v>114</v>
      </c>
      <c r="P149" s="628">
        <v>1</v>
      </c>
      <c r="Q149" s="628">
        <v>4</v>
      </c>
      <c r="R149" s="636">
        <v>1</v>
      </c>
      <c r="S149" s="660"/>
      <c r="T149" s="1123"/>
      <c r="U149" s="1123"/>
      <c r="V149" s="1191"/>
      <c r="W149" s="1191"/>
      <c r="X149" s="1191"/>
      <c r="Y149" s="1191"/>
      <c r="Z149" s="1191"/>
      <c r="AA149" s="1191"/>
      <c r="AB149" s="1191"/>
    </row>
    <row r="150" spans="1:87" s="107" customFormat="1">
      <c r="A150" s="628">
        <v>622110</v>
      </c>
      <c r="B150" s="628" t="s">
        <v>331</v>
      </c>
      <c r="C150" s="119" t="s">
        <v>227</v>
      </c>
      <c r="D150" s="628"/>
      <c r="E150" s="119" t="s">
        <v>2165</v>
      </c>
      <c r="F150" s="630">
        <v>1</v>
      </c>
      <c r="G150" s="119" t="s">
        <v>40</v>
      </c>
      <c r="H150" s="896" t="s">
        <v>2166</v>
      </c>
      <c r="I150" s="124" t="s">
        <v>2116</v>
      </c>
      <c r="J150" s="124" t="s">
        <v>2122</v>
      </c>
      <c r="K150" s="631">
        <v>39</v>
      </c>
      <c r="L150" s="628" t="s">
        <v>192</v>
      </c>
      <c r="M150" s="628">
        <v>35</v>
      </c>
      <c r="N150" s="628" t="s">
        <v>210</v>
      </c>
      <c r="O150" s="628" t="s">
        <v>114</v>
      </c>
      <c r="P150" s="628">
        <v>1</v>
      </c>
      <c r="Q150" s="628">
        <v>5</v>
      </c>
      <c r="R150" s="636">
        <v>2</v>
      </c>
      <c r="S150" s="660"/>
      <c r="T150" s="1123"/>
      <c r="U150" s="1123"/>
      <c r="V150" s="1191"/>
      <c r="W150" s="1191"/>
      <c r="X150" s="1191"/>
      <c r="Y150" s="1191"/>
      <c r="Z150" s="1191"/>
      <c r="AA150" s="1191"/>
      <c r="AB150" s="1191"/>
    </row>
    <row r="151" spans="1:87" s="107" customFormat="1">
      <c r="A151" s="628">
        <v>622110</v>
      </c>
      <c r="B151" s="628" t="s">
        <v>331</v>
      </c>
      <c r="C151" s="119" t="s">
        <v>227</v>
      </c>
      <c r="D151" s="628"/>
      <c r="E151" s="119" t="s">
        <v>2167</v>
      </c>
      <c r="F151" s="630">
        <v>1</v>
      </c>
      <c r="G151" s="119" t="s">
        <v>40</v>
      </c>
      <c r="H151" s="896">
        <v>2000</v>
      </c>
      <c r="I151" s="124" t="s">
        <v>2125</v>
      </c>
      <c r="J151" s="124" t="s">
        <v>2126</v>
      </c>
      <c r="K151" s="631">
        <v>25</v>
      </c>
      <c r="L151" s="628" t="s">
        <v>192</v>
      </c>
      <c r="M151" s="628">
        <v>35</v>
      </c>
      <c r="N151" s="628" t="s">
        <v>210</v>
      </c>
      <c r="O151" s="628" t="s">
        <v>114</v>
      </c>
      <c r="P151" s="628">
        <v>1</v>
      </c>
      <c r="Q151" s="628">
        <v>5</v>
      </c>
      <c r="R151" s="636">
        <v>2</v>
      </c>
      <c r="S151" s="660"/>
      <c r="T151" s="1123"/>
      <c r="U151" s="1123"/>
      <c r="V151" s="1191"/>
      <c r="W151" s="1191"/>
      <c r="X151" s="1191"/>
      <c r="Y151" s="1191"/>
      <c r="Z151" s="1191"/>
      <c r="AA151" s="1191"/>
      <c r="AB151" s="1191"/>
    </row>
    <row r="152" spans="1:87" s="107" customFormat="1">
      <c r="A152" s="628">
        <v>622110</v>
      </c>
      <c r="B152" s="628" t="s">
        <v>331</v>
      </c>
      <c r="C152" s="119" t="s">
        <v>227</v>
      </c>
      <c r="D152" s="628"/>
      <c r="E152" s="119" t="s">
        <v>2168</v>
      </c>
      <c r="F152" s="630">
        <v>1</v>
      </c>
      <c r="G152" s="119" t="s">
        <v>40</v>
      </c>
      <c r="H152" s="896" t="s">
        <v>1358</v>
      </c>
      <c r="I152" s="124" t="s">
        <v>2125</v>
      </c>
      <c r="J152" s="124" t="s">
        <v>2128</v>
      </c>
      <c r="K152" s="631">
        <v>19</v>
      </c>
      <c r="L152" s="628" t="s">
        <v>192</v>
      </c>
      <c r="M152" s="628">
        <v>35</v>
      </c>
      <c r="N152" s="628" t="s">
        <v>210</v>
      </c>
      <c r="O152" s="628" t="s">
        <v>114</v>
      </c>
      <c r="P152" s="628">
        <v>1</v>
      </c>
      <c r="Q152" s="628">
        <v>4</v>
      </c>
      <c r="R152" s="636">
        <v>1</v>
      </c>
      <c r="S152" s="660"/>
      <c r="T152" s="1123"/>
      <c r="U152" s="1123"/>
      <c r="V152" s="1191"/>
      <c r="W152" s="1191"/>
      <c r="X152" s="1191"/>
      <c r="Y152" s="1191"/>
      <c r="Z152" s="1191"/>
      <c r="AA152" s="1191"/>
      <c r="AB152" s="1191"/>
    </row>
    <row r="153" spans="1:87" s="107" customFormat="1">
      <c r="A153" s="628">
        <v>622110</v>
      </c>
      <c r="B153" s="628" t="s">
        <v>331</v>
      </c>
      <c r="C153" s="119" t="s">
        <v>227</v>
      </c>
      <c r="D153" s="628"/>
      <c r="E153" s="119" t="s">
        <v>2169</v>
      </c>
      <c r="F153" s="630">
        <v>1</v>
      </c>
      <c r="G153" s="119" t="s">
        <v>40</v>
      </c>
      <c r="H153" s="896" t="s">
        <v>231</v>
      </c>
      <c r="I153" s="124" t="s">
        <v>2125</v>
      </c>
      <c r="J153" s="124" t="s">
        <v>2096</v>
      </c>
      <c r="K153" s="631">
        <v>19</v>
      </c>
      <c r="L153" s="628" t="s">
        <v>192</v>
      </c>
      <c r="M153" s="628">
        <v>35</v>
      </c>
      <c r="N153" s="628" t="s">
        <v>210</v>
      </c>
      <c r="O153" s="628" t="s">
        <v>114</v>
      </c>
      <c r="P153" s="628">
        <v>1</v>
      </c>
      <c r="Q153" s="628">
        <v>4</v>
      </c>
      <c r="R153" s="636">
        <v>1</v>
      </c>
      <c r="S153" s="660"/>
      <c r="T153" s="1123"/>
      <c r="U153" s="1123"/>
      <c r="V153" s="1191"/>
      <c r="W153" s="1191"/>
      <c r="X153" s="1191"/>
      <c r="Y153" s="1191"/>
      <c r="Z153" s="1191"/>
      <c r="AA153" s="1191"/>
      <c r="AB153" s="1191"/>
    </row>
    <row r="154" spans="1:87" s="107" customFormat="1">
      <c r="A154" s="628">
        <v>622110</v>
      </c>
      <c r="B154" s="628" t="s">
        <v>331</v>
      </c>
      <c r="C154" s="119" t="s">
        <v>227</v>
      </c>
      <c r="D154" s="628"/>
      <c r="E154" s="119" t="s">
        <v>2170</v>
      </c>
      <c r="F154" s="630">
        <v>1</v>
      </c>
      <c r="G154" s="119" t="s">
        <v>40</v>
      </c>
      <c r="H154" s="896" t="s">
        <v>230</v>
      </c>
      <c r="I154" s="124" t="s">
        <v>2099</v>
      </c>
      <c r="J154" s="124" t="s">
        <v>2100</v>
      </c>
      <c r="K154" s="631">
        <v>30</v>
      </c>
      <c r="L154" s="628" t="s">
        <v>192</v>
      </c>
      <c r="M154" s="628">
        <v>35</v>
      </c>
      <c r="N154" s="628" t="s">
        <v>210</v>
      </c>
      <c r="O154" s="628" t="s">
        <v>114</v>
      </c>
      <c r="P154" s="628">
        <v>1</v>
      </c>
      <c r="Q154" s="628">
        <v>4</v>
      </c>
      <c r="R154" s="636">
        <v>1</v>
      </c>
      <c r="S154" s="660"/>
      <c r="T154" s="1123"/>
      <c r="U154" s="1123"/>
      <c r="V154" s="1191"/>
      <c r="W154" s="1191"/>
      <c r="X154" s="1191"/>
      <c r="Y154" s="1191"/>
      <c r="Z154" s="1191"/>
      <c r="AA154" s="1191"/>
      <c r="AB154" s="1191"/>
    </row>
    <row r="155" spans="1:87" s="107" customFormat="1">
      <c r="A155" s="628">
        <v>622110</v>
      </c>
      <c r="B155" s="628" t="s">
        <v>331</v>
      </c>
      <c r="C155" s="119" t="s">
        <v>227</v>
      </c>
      <c r="D155" s="628"/>
      <c r="E155" s="119" t="s">
        <v>2171</v>
      </c>
      <c r="F155" s="630">
        <v>1</v>
      </c>
      <c r="G155" s="119" t="s">
        <v>40</v>
      </c>
      <c r="H155" s="896" t="s">
        <v>230</v>
      </c>
      <c r="I155" s="124" t="s">
        <v>2099</v>
      </c>
      <c r="J155" s="124" t="s">
        <v>2132</v>
      </c>
      <c r="K155" s="631">
        <v>30</v>
      </c>
      <c r="L155" s="628" t="s">
        <v>192</v>
      </c>
      <c r="M155" s="628">
        <v>35</v>
      </c>
      <c r="N155" s="628" t="s">
        <v>210</v>
      </c>
      <c r="O155" s="628" t="s">
        <v>114</v>
      </c>
      <c r="P155" s="628">
        <v>1</v>
      </c>
      <c r="Q155" s="628">
        <v>4</v>
      </c>
      <c r="R155" s="636">
        <v>1</v>
      </c>
      <c r="S155" s="660"/>
      <c r="T155" s="1123"/>
      <c r="U155" s="1123"/>
      <c r="V155" s="1191"/>
      <c r="W155" s="1191"/>
      <c r="X155" s="1191"/>
      <c r="Y155" s="1191"/>
      <c r="Z155" s="1191"/>
      <c r="AA155" s="1191"/>
      <c r="AB155" s="1191"/>
    </row>
    <row r="156" spans="1:87" s="107" customFormat="1">
      <c r="A156" s="628">
        <v>622110</v>
      </c>
      <c r="B156" s="628" t="s">
        <v>331</v>
      </c>
      <c r="C156" s="119" t="s">
        <v>227</v>
      </c>
      <c r="D156" s="628"/>
      <c r="E156" s="119" t="s">
        <v>2172</v>
      </c>
      <c r="F156" s="630">
        <v>1</v>
      </c>
      <c r="G156" s="119" t="s">
        <v>40</v>
      </c>
      <c r="H156" s="897" t="s">
        <v>231</v>
      </c>
      <c r="I156" s="124" t="s">
        <v>2099</v>
      </c>
      <c r="J156" s="124" t="s">
        <v>2137</v>
      </c>
      <c r="K156" s="631">
        <v>21</v>
      </c>
      <c r="L156" s="628" t="s">
        <v>192</v>
      </c>
      <c r="M156" s="628">
        <v>35</v>
      </c>
      <c r="N156" s="628" t="s">
        <v>210</v>
      </c>
      <c r="O156" s="628" t="s">
        <v>114</v>
      </c>
      <c r="P156" s="628">
        <v>1</v>
      </c>
      <c r="Q156" s="628">
        <v>4</v>
      </c>
      <c r="R156" s="636">
        <v>1</v>
      </c>
      <c r="S156" s="660"/>
      <c r="T156" s="1123"/>
      <c r="U156" s="1123"/>
      <c r="V156" s="1191"/>
      <c r="W156" s="1191"/>
      <c r="X156" s="1191"/>
      <c r="Y156" s="1191"/>
      <c r="Z156" s="1191"/>
      <c r="AA156" s="1191"/>
      <c r="AB156" s="1191"/>
    </row>
    <row r="157" spans="1:87" s="107" customFormat="1" ht="18">
      <c r="A157" s="628">
        <v>622110</v>
      </c>
      <c r="B157" s="628" t="s">
        <v>331</v>
      </c>
      <c r="C157" s="119" t="s">
        <v>227</v>
      </c>
      <c r="D157" s="628"/>
      <c r="E157" s="119" t="s">
        <v>2173</v>
      </c>
      <c r="F157" s="630">
        <v>1</v>
      </c>
      <c r="G157" s="119" t="s">
        <v>40</v>
      </c>
      <c r="H157" s="897" t="s">
        <v>2174</v>
      </c>
      <c r="I157" s="124" t="s">
        <v>61</v>
      </c>
      <c r="J157" s="124" t="s">
        <v>2142</v>
      </c>
      <c r="K157" s="631">
        <v>19</v>
      </c>
      <c r="L157" s="628" t="s">
        <v>192</v>
      </c>
      <c r="M157" s="628">
        <v>35</v>
      </c>
      <c r="N157" s="628" t="s">
        <v>210</v>
      </c>
      <c r="O157" s="628" t="s">
        <v>114</v>
      </c>
      <c r="P157" s="628">
        <v>1</v>
      </c>
      <c r="Q157" s="628">
        <v>4</v>
      </c>
      <c r="R157" s="636">
        <v>1</v>
      </c>
      <c r="S157" s="660"/>
      <c r="T157" s="1123"/>
      <c r="U157" s="1123"/>
      <c r="V157" s="1191"/>
      <c r="W157" s="1191"/>
      <c r="X157" s="1191"/>
      <c r="Y157" s="1191"/>
      <c r="Z157" s="1191"/>
      <c r="AA157" s="1191"/>
      <c r="AB157" s="1191"/>
    </row>
    <row r="158" spans="1:87" s="107" customFormat="1" ht="18">
      <c r="A158" s="628">
        <v>622110</v>
      </c>
      <c r="B158" s="628" t="s">
        <v>331</v>
      </c>
      <c r="C158" s="119" t="s">
        <v>227</v>
      </c>
      <c r="D158" s="628"/>
      <c r="E158" s="119" t="s">
        <v>2175</v>
      </c>
      <c r="F158" s="630">
        <v>1</v>
      </c>
      <c r="G158" s="119" t="s">
        <v>40</v>
      </c>
      <c r="H158" s="897" t="s">
        <v>2148</v>
      </c>
      <c r="I158" s="124" t="s">
        <v>2149</v>
      </c>
      <c r="J158" s="124" t="s">
        <v>2150</v>
      </c>
      <c r="K158" s="631">
        <v>12</v>
      </c>
      <c r="L158" s="628" t="s">
        <v>192</v>
      </c>
      <c r="M158" s="628">
        <v>35</v>
      </c>
      <c r="N158" s="628" t="s">
        <v>210</v>
      </c>
      <c r="O158" s="628" t="s">
        <v>114</v>
      </c>
      <c r="P158" s="628">
        <v>1</v>
      </c>
      <c r="Q158" s="628">
        <v>4</v>
      </c>
      <c r="R158" s="636">
        <v>1</v>
      </c>
      <c r="S158" s="660"/>
      <c r="T158" s="1123"/>
      <c r="U158" s="1123"/>
      <c r="V158" s="1191"/>
      <c r="W158" s="1191"/>
      <c r="X158" s="1191"/>
      <c r="Y158" s="1191"/>
      <c r="Z158" s="1191"/>
      <c r="AA158" s="1191"/>
      <c r="AB158" s="1191"/>
    </row>
    <row r="159" spans="1:87" s="107" customFormat="1" ht="18">
      <c r="A159" s="628">
        <v>622110</v>
      </c>
      <c r="B159" s="628" t="s">
        <v>331</v>
      </c>
      <c r="C159" s="119" t="s">
        <v>227</v>
      </c>
      <c r="D159" s="628"/>
      <c r="E159" s="119" t="s">
        <v>2176</v>
      </c>
      <c r="F159" s="630">
        <v>1</v>
      </c>
      <c r="G159" s="119" t="s">
        <v>40</v>
      </c>
      <c r="H159" s="897" t="s">
        <v>233</v>
      </c>
      <c r="I159" s="124" t="s">
        <v>2149</v>
      </c>
      <c r="J159" s="124" t="s">
        <v>2153</v>
      </c>
      <c r="K159" s="631">
        <v>19</v>
      </c>
      <c r="L159" s="628" t="s">
        <v>192</v>
      </c>
      <c r="M159" s="628">
        <v>35</v>
      </c>
      <c r="N159" s="628" t="s">
        <v>210</v>
      </c>
      <c r="O159" s="628" t="s">
        <v>114</v>
      </c>
      <c r="P159" s="628">
        <v>1</v>
      </c>
      <c r="Q159" s="628">
        <v>4</v>
      </c>
      <c r="R159" s="636">
        <v>1</v>
      </c>
      <c r="S159" s="660"/>
      <c r="T159" s="1123"/>
      <c r="U159" s="1123"/>
      <c r="V159" s="1191"/>
      <c r="W159" s="1191"/>
      <c r="X159" s="1191"/>
      <c r="Y159" s="1191"/>
      <c r="Z159" s="1191"/>
      <c r="AA159" s="1191"/>
      <c r="AB159" s="1191"/>
    </row>
    <row r="160" spans="1:87" s="107" customFormat="1" ht="18">
      <c r="A160" s="628">
        <v>622110</v>
      </c>
      <c r="B160" s="628" t="s">
        <v>331</v>
      </c>
      <c r="C160" s="119" t="s">
        <v>227</v>
      </c>
      <c r="D160" s="628"/>
      <c r="E160" s="119" t="s">
        <v>2177</v>
      </c>
      <c r="F160" s="630">
        <v>1</v>
      </c>
      <c r="G160" s="119" t="s">
        <v>40</v>
      </c>
      <c r="H160" s="897" t="s">
        <v>2178</v>
      </c>
      <c r="I160" s="124" t="s">
        <v>191</v>
      </c>
      <c r="J160" s="124" t="s">
        <v>2155</v>
      </c>
      <c r="K160" s="631">
        <v>25</v>
      </c>
      <c r="L160" s="628" t="s">
        <v>192</v>
      </c>
      <c r="M160" s="628">
        <v>35</v>
      </c>
      <c r="N160" s="628" t="s">
        <v>210</v>
      </c>
      <c r="O160" s="628" t="s">
        <v>114</v>
      </c>
      <c r="P160" s="628">
        <v>1</v>
      </c>
      <c r="Q160" s="628">
        <v>4</v>
      </c>
      <c r="R160" s="636">
        <v>1</v>
      </c>
      <c r="S160" s="660"/>
      <c r="T160" s="1123"/>
      <c r="U160" s="1123"/>
      <c r="V160" s="1191"/>
      <c r="W160" s="1191"/>
      <c r="X160" s="1191"/>
      <c r="Y160" s="1191"/>
      <c r="Z160" s="1191"/>
      <c r="AA160" s="1191"/>
      <c r="AB160" s="1191"/>
    </row>
    <row r="161" spans="1:87" s="107" customFormat="1">
      <c r="A161" s="628">
        <v>622110</v>
      </c>
      <c r="B161" s="628" t="s">
        <v>331</v>
      </c>
      <c r="C161" s="119" t="s">
        <v>227</v>
      </c>
      <c r="D161" s="628"/>
      <c r="E161" s="119" t="s">
        <v>2179</v>
      </c>
      <c r="F161" s="630">
        <v>1</v>
      </c>
      <c r="G161" s="119" t="s">
        <v>40</v>
      </c>
      <c r="H161" s="897">
        <v>2003</v>
      </c>
      <c r="I161" s="124" t="s">
        <v>191</v>
      </c>
      <c r="J161" s="124" t="s">
        <v>2157</v>
      </c>
      <c r="K161" s="631">
        <v>44</v>
      </c>
      <c r="L161" s="628" t="s">
        <v>192</v>
      </c>
      <c r="M161" s="628">
        <v>35</v>
      </c>
      <c r="N161" s="628" t="s">
        <v>210</v>
      </c>
      <c r="O161" s="628" t="s">
        <v>114</v>
      </c>
      <c r="P161" s="628">
        <v>1</v>
      </c>
      <c r="Q161" s="628">
        <v>4</v>
      </c>
      <c r="R161" s="636">
        <v>1</v>
      </c>
      <c r="S161" s="660"/>
      <c r="T161" s="1123"/>
      <c r="U161" s="1123"/>
      <c r="V161" s="1191"/>
      <c r="W161" s="1191"/>
      <c r="X161" s="1191"/>
      <c r="Y161" s="1191"/>
      <c r="Z161" s="1191"/>
      <c r="AA161" s="1191"/>
      <c r="AB161" s="1191"/>
    </row>
    <row r="162" spans="1:87" s="107" customFormat="1">
      <c r="A162" s="628">
        <v>622110</v>
      </c>
      <c r="B162" s="628" t="s">
        <v>331</v>
      </c>
      <c r="C162" s="119" t="s">
        <v>227</v>
      </c>
      <c r="D162" s="628"/>
      <c r="E162" s="119" t="s">
        <v>2180</v>
      </c>
      <c r="F162" s="630">
        <v>1</v>
      </c>
      <c r="G162" s="119" t="s">
        <v>40</v>
      </c>
      <c r="H162" s="897">
        <v>2003</v>
      </c>
      <c r="I162" s="124" t="s">
        <v>191</v>
      </c>
      <c r="J162" s="124" t="s">
        <v>2157</v>
      </c>
      <c r="K162" s="631">
        <v>6</v>
      </c>
      <c r="L162" s="628" t="s">
        <v>192</v>
      </c>
      <c r="M162" s="628">
        <v>35</v>
      </c>
      <c r="N162" s="628" t="s">
        <v>210</v>
      </c>
      <c r="O162" s="628" t="s">
        <v>114</v>
      </c>
      <c r="P162" s="628">
        <v>1</v>
      </c>
      <c r="Q162" s="628">
        <v>4</v>
      </c>
      <c r="R162" s="636">
        <v>1</v>
      </c>
      <c r="S162" s="660"/>
      <c r="T162" s="1123"/>
      <c r="U162" s="1123"/>
      <c r="V162" s="1191"/>
      <c r="W162" s="1191"/>
      <c r="X162" s="1191"/>
      <c r="Y162" s="1191"/>
      <c r="Z162" s="1191"/>
      <c r="AA162" s="1191"/>
      <c r="AB162" s="1191"/>
    </row>
    <row r="163" spans="1:87" s="107" customFormat="1">
      <c r="A163" s="628">
        <v>622110</v>
      </c>
      <c r="B163" s="628" t="s">
        <v>331</v>
      </c>
      <c r="C163" s="119" t="s">
        <v>227</v>
      </c>
      <c r="D163" s="628"/>
      <c r="E163" s="119" t="s">
        <v>2181</v>
      </c>
      <c r="F163" s="630">
        <v>1</v>
      </c>
      <c r="G163" s="119" t="s">
        <v>40</v>
      </c>
      <c r="H163" s="897">
        <v>2001</v>
      </c>
      <c r="I163" s="124" t="s">
        <v>191</v>
      </c>
      <c r="J163" s="124" t="s">
        <v>2182</v>
      </c>
      <c r="K163" s="631">
        <v>7</v>
      </c>
      <c r="L163" s="628" t="s">
        <v>192</v>
      </c>
      <c r="M163" s="628">
        <v>35</v>
      </c>
      <c r="N163" s="628" t="s">
        <v>210</v>
      </c>
      <c r="O163" s="628" t="s">
        <v>114</v>
      </c>
      <c r="P163" s="628">
        <v>1</v>
      </c>
      <c r="Q163" s="628">
        <v>5</v>
      </c>
      <c r="R163" s="636">
        <v>2</v>
      </c>
      <c r="S163" s="660"/>
      <c r="T163" s="1123"/>
      <c r="U163" s="1123"/>
      <c r="V163" s="1191"/>
      <c r="W163" s="1191"/>
      <c r="X163" s="1191"/>
      <c r="Y163" s="1191"/>
      <c r="Z163" s="1191"/>
      <c r="AA163" s="1191"/>
      <c r="AB163" s="1191"/>
    </row>
    <row r="164" spans="1:87" s="107" customFormat="1">
      <c r="A164" s="628">
        <v>622110</v>
      </c>
      <c r="B164" s="628" t="s">
        <v>331</v>
      </c>
      <c r="C164" s="119" t="s">
        <v>227</v>
      </c>
      <c r="D164" s="628"/>
      <c r="E164" s="119" t="s">
        <v>2183</v>
      </c>
      <c r="F164" s="630">
        <v>1</v>
      </c>
      <c r="G164" s="119" t="s">
        <v>40</v>
      </c>
      <c r="H164" s="897">
        <v>1998</v>
      </c>
      <c r="I164" s="124" t="s">
        <v>191</v>
      </c>
      <c r="J164" s="124" t="s">
        <v>1955</v>
      </c>
      <c r="K164" s="631">
        <v>6</v>
      </c>
      <c r="L164" s="628" t="s">
        <v>192</v>
      </c>
      <c r="M164" s="628">
        <v>35</v>
      </c>
      <c r="N164" s="628" t="s">
        <v>210</v>
      </c>
      <c r="O164" s="628" t="s">
        <v>114</v>
      </c>
      <c r="P164" s="628">
        <v>1</v>
      </c>
      <c r="Q164" s="628">
        <v>5</v>
      </c>
      <c r="R164" s="636">
        <v>2</v>
      </c>
      <c r="S164" s="660"/>
      <c r="T164" s="1123"/>
      <c r="U164" s="1123"/>
      <c r="V164" s="1191"/>
      <c r="W164" s="1191"/>
      <c r="X164" s="1191"/>
      <c r="Y164" s="1191"/>
      <c r="Z164" s="1191"/>
      <c r="AA164" s="1191"/>
      <c r="AB164" s="1191"/>
    </row>
    <row r="165" spans="1:87" s="107" customFormat="1" ht="18">
      <c r="A165" s="628">
        <v>622110</v>
      </c>
      <c r="B165" s="628" t="s">
        <v>331</v>
      </c>
      <c r="C165" s="119" t="s">
        <v>227</v>
      </c>
      <c r="D165" s="628"/>
      <c r="E165" s="119" t="s">
        <v>2184</v>
      </c>
      <c r="F165" s="630">
        <v>1</v>
      </c>
      <c r="G165" s="119" t="s">
        <v>40</v>
      </c>
      <c r="H165" s="896" t="s">
        <v>2158</v>
      </c>
      <c r="I165" s="124" t="s">
        <v>191</v>
      </c>
      <c r="J165" s="124" t="s">
        <v>2159</v>
      </c>
      <c r="K165" s="631">
        <v>19</v>
      </c>
      <c r="L165" s="628" t="s">
        <v>192</v>
      </c>
      <c r="M165" s="628">
        <v>35</v>
      </c>
      <c r="N165" s="628" t="s">
        <v>210</v>
      </c>
      <c r="O165" s="628" t="s">
        <v>114</v>
      </c>
      <c r="P165" s="628">
        <v>1</v>
      </c>
      <c r="Q165" s="628">
        <v>4</v>
      </c>
      <c r="R165" s="636">
        <v>1</v>
      </c>
      <c r="S165" s="660"/>
      <c r="T165" s="1123"/>
      <c r="U165" s="1123"/>
      <c r="V165" s="1191"/>
      <c r="W165" s="1191"/>
      <c r="X165" s="1191"/>
      <c r="Y165" s="1191"/>
      <c r="Z165" s="1191"/>
      <c r="AA165" s="1191"/>
      <c r="AB165" s="1191"/>
    </row>
    <row r="166" spans="1:87" s="107" customFormat="1">
      <c r="A166" s="628">
        <v>622110</v>
      </c>
      <c r="B166" s="628" t="s">
        <v>331</v>
      </c>
      <c r="C166" s="119" t="s">
        <v>227</v>
      </c>
      <c r="D166" s="628"/>
      <c r="E166" s="119" t="s">
        <v>2185</v>
      </c>
      <c r="F166" s="630">
        <v>1</v>
      </c>
      <c r="G166" s="119" t="s">
        <v>40</v>
      </c>
      <c r="H166" s="896">
        <v>1998</v>
      </c>
      <c r="I166" s="124" t="s">
        <v>191</v>
      </c>
      <c r="J166" s="124" t="s">
        <v>2159</v>
      </c>
      <c r="K166" s="631">
        <v>19</v>
      </c>
      <c r="L166" s="628" t="s">
        <v>192</v>
      </c>
      <c r="M166" s="628">
        <v>35</v>
      </c>
      <c r="N166" s="628" t="s">
        <v>210</v>
      </c>
      <c r="O166" s="628" t="s">
        <v>114</v>
      </c>
      <c r="P166" s="628">
        <v>1</v>
      </c>
      <c r="Q166" s="628">
        <v>5</v>
      </c>
      <c r="R166" s="636">
        <v>2</v>
      </c>
      <c r="S166" s="660"/>
      <c r="T166" s="1123"/>
      <c r="U166" s="1123"/>
      <c r="V166" s="1191"/>
      <c r="W166" s="1191"/>
      <c r="X166" s="1191"/>
      <c r="Y166" s="1191"/>
      <c r="Z166" s="1191"/>
      <c r="AA166" s="1191"/>
      <c r="AB166" s="1191"/>
    </row>
    <row r="167" spans="1:87" s="92" customFormat="1">
      <c r="A167" s="598">
        <v>63</v>
      </c>
      <c r="B167" s="598"/>
      <c r="C167" s="117" t="s">
        <v>344</v>
      </c>
      <c r="D167" s="598"/>
      <c r="E167" s="117"/>
      <c r="F167" s="600"/>
      <c r="G167" s="132"/>
      <c r="H167" s="601"/>
      <c r="I167" s="132"/>
      <c r="J167" s="132"/>
      <c r="K167" s="601"/>
      <c r="L167" s="601"/>
      <c r="M167" s="601"/>
      <c r="N167" s="601"/>
      <c r="O167" s="625"/>
      <c r="P167" s="625"/>
      <c r="Q167" s="625"/>
      <c r="R167" s="626"/>
      <c r="S167" s="659"/>
      <c r="T167" s="659"/>
      <c r="U167" s="659"/>
      <c r="V167" s="1193"/>
      <c r="W167" s="1193"/>
      <c r="X167" s="1193"/>
      <c r="Y167" s="1193"/>
      <c r="Z167" s="1193"/>
      <c r="AA167" s="1193"/>
      <c r="AB167" s="1193"/>
      <c r="AC167" s="107"/>
      <c r="AD167" s="107"/>
      <c r="AE167" s="107"/>
      <c r="AF167" s="107"/>
      <c r="AG167" s="107"/>
      <c r="AH167" s="107"/>
      <c r="AI167" s="107"/>
      <c r="AJ167" s="107"/>
      <c r="AK167" s="107"/>
      <c r="AL167" s="107"/>
      <c r="AM167" s="107"/>
      <c r="AN167" s="107"/>
      <c r="AO167" s="107"/>
      <c r="AP167" s="107"/>
      <c r="AQ167" s="107"/>
      <c r="AR167" s="107"/>
      <c r="AS167" s="107"/>
      <c r="AT167" s="107"/>
      <c r="AU167" s="107"/>
      <c r="AV167" s="107"/>
      <c r="AW167" s="107"/>
      <c r="AX167" s="107"/>
      <c r="AY167" s="107"/>
      <c r="AZ167" s="107"/>
      <c r="BA167" s="107"/>
      <c r="BB167" s="107"/>
      <c r="BC167" s="107"/>
      <c r="BD167" s="107"/>
      <c r="BE167" s="107"/>
      <c r="BF167" s="107"/>
      <c r="BG167" s="107"/>
      <c r="BH167" s="107"/>
      <c r="BI167" s="107"/>
      <c r="BJ167" s="107"/>
      <c r="BK167" s="107"/>
      <c r="BL167" s="107"/>
      <c r="BM167" s="107"/>
      <c r="BN167" s="107"/>
      <c r="BO167" s="107"/>
      <c r="BP167" s="107"/>
      <c r="BQ167" s="107"/>
      <c r="BR167" s="107"/>
      <c r="BS167" s="107"/>
      <c r="BT167" s="107"/>
      <c r="BU167" s="107"/>
      <c r="BV167" s="107"/>
      <c r="BW167" s="107"/>
      <c r="BX167" s="107"/>
      <c r="BY167" s="107"/>
      <c r="BZ167" s="107"/>
      <c r="CA167" s="107"/>
      <c r="CB167" s="107"/>
      <c r="CC167" s="107"/>
      <c r="CD167" s="107"/>
      <c r="CE167" s="107"/>
      <c r="CF167" s="107"/>
      <c r="CG167" s="107"/>
      <c r="CH167" s="107"/>
      <c r="CI167" s="107"/>
    </row>
    <row r="168" spans="1:87" s="107" customFormat="1">
      <c r="A168" s="628">
        <v>631130</v>
      </c>
      <c r="B168" s="628" t="s">
        <v>331</v>
      </c>
      <c r="C168" s="119" t="s">
        <v>236</v>
      </c>
      <c r="D168" s="628"/>
      <c r="E168" s="119" t="s">
        <v>2186</v>
      </c>
      <c r="F168" s="630">
        <v>1506</v>
      </c>
      <c r="G168" s="119" t="s">
        <v>40</v>
      </c>
      <c r="H168" s="864" t="s">
        <v>232</v>
      </c>
      <c r="I168" s="119" t="s">
        <v>332</v>
      </c>
      <c r="J168" s="119" t="s">
        <v>332</v>
      </c>
      <c r="K168" s="631"/>
      <c r="L168" s="631"/>
      <c r="M168" s="628">
        <v>20</v>
      </c>
      <c r="N168" s="628" t="s">
        <v>210</v>
      </c>
      <c r="O168" s="628" t="s">
        <v>114</v>
      </c>
      <c r="P168" s="628">
        <v>2</v>
      </c>
      <c r="Q168" s="628">
        <v>5</v>
      </c>
      <c r="R168" s="636">
        <v>3</v>
      </c>
      <c r="S168" s="660"/>
      <c r="T168" s="1123"/>
      <c r="U168" s="1123"/>
      <c r="V168" s="1191"/>
      <c r="W168" s="1191"/>
      <c r="X168" s="1191"/>
      <c r="Y168" s="1191"/>
      <c r="Z168" s="1191"/>
      <c r="AA168" s="1191"/>
      <c r="AB168" s="1191"/>
    </row>
    <row r="169" spans="1:87" s="107" customFormat="1">
      <c r="A169" s="628">
        <v>631130</v>
      </c>
      <c r="B169" s="628" t="s">
        <v>331</v>
      </c>
      <c r="C169" s="119" t="s">
        <v>2187</v>
      </c>
      <c r="D169" s="628"/>
      <c r="E169" s="119" t="s">
        <v>2188</v>
      </c>
      <c r="F169" s="630">
        <v>202</v>
      </c>
      <c r="G169" s="119" t="s">
        <v>40</v>
      </c>
      <c r="H169" s="864" t="s">
        <v>232</v>
      </c>
      <c r="I169" s="119" t="s">
        <v>332</v>
      </c>
      <c r="J169" s="119" t="s">
        <v>332</v>
      </c>
      <c r="K169" s="631"/>
      <c r="L169" s="631"/>
      <c r="M169" s="628">
        <v>20</v>
      </c>
      <c r="N169" s="628" t="s">
        <v>210</v>
      </c>
      <c r="O169" s="628" t="s">
        <v>114</v>
      </c>
      <c r="P169" s="628">
        <v>2</v>
      </c>
      <c r="Q169" s="628">
        <v>5</v>
      </c>
      <c r="R169" s="636">
        <v>3</v>
      </c>
      <c r="S169" s="660"/>
      <c r="T169" s="1123"/>
      <c r="U169" s="1123"/>
      <c r="V169" s="1191"/>
      <c r="W169" s="1191"/>
      <c r="X169" s="1191"/>
      <c r="Y169" s="1191"/>
      <c r="Z169" s="1191"/>
      <c r="AA169" s="1191"/>
      <c r="AB169" s="1191"/>
    </row>
    <row r="170" spans="1:87" s="107" customFormat="1">
      <c r="A170" s="628">
        <v>631130</v>
      </c>
      <c r="B170" s="628" t="s">
        <v>331</v>
      </c>
      <c r="C170" s="119" t="s">
        <v>2189</v>
      </c>
      <c r="D170" s="628"/>
      <c r="E170" s="119" t="s">
        <v>2190</v>
      </c>
      <c r="F170" s="630">
        <v>136</v>
      </c>
      <c r="G170" s="119" t="s">
        <v>40</v>
      </c>
      <c r="H170" s="864" t="s">
        <v>232</v>
      </c>
      <c r="I170" s="119" t="s">
        <v>332</v>
      </c>
      <c r="J170" s="119" t="s">
        <v>332</v>
      </c>
      <c r="K170" s="631"/>
      <c r="L170" s="631"/>
      <c r="M170" s="628">
        <v>20</v>
      </c>
      <c r="N170" s="628" t="s">
        <v>210</v>
      </c>
      <c r="O170" s="628" t="s">
        <v>114</v>
      </c>
      <c r="P170" s="628">
        <v>2</v>
      </c>
      <c r="Q170" s="628">
        <v>5</v>
      </c>
      <c r="R170" s="636">
        <v>3</v>
      </c>
      <c r="S170" s="660"/>
      <c r="T170" s="1123"/>
      <c r="U170" s="1123"/>
      <c r="V170" s="1191"/>
      <c r="W170" s="1191"/>
      <c r="X170" s="1191"/>
      <c r="Y170" s="1191"/>
      <c r="Z170" s="1191"/>
      <c r="AA170" s="1191"/>
      <c r="AB170" s="1191"/>
    </row>
    <row r="171" spans="1:87" s="107" customFormat="1">
      <c r="A171" s="628">
        <v>631130</v>
      </c>
      <c r="B171" s="628" t="s">
        <v>331</v>
      </c>
      <c r="C171" s="119" t="s">
        <v>2191</v>
      </c>
      <c r="D171" s="628"/>
      <c r="E171" s="119" t="s">
        <v>2191</v>
      </c>
      <c r="F171" s="630">
        <v>16</v>
      </c>
      <c r="G171" s="119" t="s">
        <v>40</v>
      </c>
      <c r="H171" s="864" t="s">
        <v>232</v>
      </c>
      <c r="I171" s="119" t="s">
        <v>49</v>
      </c>
      <c r="J171" s="119" t="s">
        <v>2192</v>
      </c>
      <c r="K171" s="631"/>
      <c r="L171" s="631"/>
      <c r="M171" s="628">
        <v>20</v>
      </c>
      <c r="N171" s="628" t="s">
        <v>210</v>
      </c>
      <c r="O171" s="628" t="s">
        <v>114</v>
      </c>
      <c r="P171" s="628">
        <v>2</v>
      </c>
      <c r="Q171" s="628">
        <v>5</v>
      </c>
      <c r="R171" s="636">
        <v>3</v>
      </c>
      <c r="S171" s="660"/>
      <c r="T171" s="1123"/>
      <c r="U171" s="1123"/>
      <c r="V171" s="1191"/>
      <c r="W171" s="1191"/>
      <c r="X171" s="1191"/>
      <c r="Y171" s="1191"/>
      <c r="Z171" s="1191"/>
      <c r="AA171" s="1191"/>
      <c r="AB171" s="1191"/>
    </row>
    <row r="172" spans="1:87" s="107" customFormat="1">
      <c r="A172" s="628">
        <v>631130</v>
      </c>
      <c r="B172" s="628" t="s">
        <v>331</v>
      </c>
      <c r="C172" s="119" t="s">
        <v>2193</v>
      </c>
      <c r="D172" s="628"/>
      <c r="E172" s="119"/>
      <c r="F172" s="630">
        <v>1</v>
      </c>
      <c r="G172" s="119" t="s">
        <v>48</v>
      </c>
      <c r="H172" s="864" t="s">
        <v>232</v>
      </c>
      <c r="I172" s="119" t="s">
        <v>332</v>
      </c>
      <c r="J172" s="119" t="s">
        <v>332</v>
      </c>
      <c r="K172" s="631"/>
      <c r="L172" s="631"/>
      <c r="M172" s="628">
        <v>20</v>
      </c>
      <c r="N172" s="628" t="s">
        <v>210</v>
      </c>
      <c r="O172" s="628" t="s">
        <v>114</v>
      </c>
      <c r="P172" s="628">
        <v>2</v>
      </c>
      <c r="Q172" s="628">
        <v>5</v>
      </c>
      <c r="R172" s="636">
        <v>3</v>
      </c>
      <c r="S172" s="660"/>
      <c r="T172" s="1123"/>
      <c r="U172" s="1123"/>
      <c r="V172" s="1191"/>
      <c r="W172" s="1191"/>
      <c r="X172" s="1191"/>
      <c r="Y172" s="1191"/>
      <c r="Z172" s="1191"/>
      <c r="AA172" s="1191"/>
      <c r="AB172" s="1191"/>
    </row>
    <row r="173" spans="1:87" s="107" customFormat="1">
      <c r="A173" s="628">
        <v>631130</v>
      </c>
      <c r="B173" s="628" t="s">
        <v>331</v>
      </c>
      <c r="C173" s="119" t="s">
        <v>2194</v>
      </c>
      <c r="D173" s="628"/>
      <c r="E173" s="119" t="s">
        <v>2195</v>
      </c>
      <c r="F173" s="630">
        <v>47</v>
      </c>
      <c r="G173" s="119" t="s">
        <v>40</v>
      </c>
      <c r="H173" s="864" t="s">
        <v>232</v>
      </c>
      <c r="I173" s="119" t="s">
        <v>49</v>
      </c>
      <c r="J173" s="119" t="s">
        <v>2192</v>
      </c>
      <c r="K173" s="631"/>
      <c r="L173" s="631"/>
      <c r="M173" s="628">
        <v>20</v>
      </c>
      <c r="N173" s="628" t="s">
        <v>210</v>
      </c>
      <c r="O173" s="628" t="s">
        <v>114</v>
      </c>
      <c r="P173" s="628">
        <v>2</v>
      </c>
      <c r="Q173" s="628">
        <v>5</v>
      </c>
      <c r="R173" s="636">
        <v>3</v>
      </c>
      <c r="S173" s="660"/>
      <c r="T173" s="1123"/>
      <c r="U173" s="1123"/>
      <c r="V173" s="1191"/>
      <c r="W173" s="1191"/>
      <c r="X173" s="1191"/>
      <c r="Y173" s="1191"/>
      <c r="Z173" s="1191"/>
      <c r="AA173" s="1191"/>
      <c r="AB173" s="1191"/>
    </row>
    <row r="174" spans="1:87" s="107" customFormat="1">
      <c r="A174" s="628">
        <v>632410</v>
      </c>
      <c r="B174" s="628" t="s">
        <v>331</v>
      </c>
      <c r="C174" s="119" t="s">
        <v>2196</v>
      </c>
      <c r="D174" s="628"/>
      <c r="E174" s="119"/>
      <c r="F174" s="630">
        <v>39</v>
      </c>
      <c r="G174" s="119" t="s">
        <v>40</v>
      </c>
      <c r="H174" s="631"/>
      <c r="I174" s="124" t="s">
        <v>49</v>
      </c>
      <c r="J174" s="124" t="s">
        <v>49</v>
      </c>
      <c r="K174" s="631"/>
      <c r="L174" s="631"/>
      <c r="M174" s="628">
        <v>18</v>
      </c>
      <c r="N174" s="628" t="s">
        <v>210</v>
      </c>
      <c r="O174" s="628" t="s">
        <v>114</v>
      </c>
      <c r="P174" s="628">
        <v>2</v>
      </c>
      <c r="Q174" s="628">
        <v>5</v>
      </c>
      <c r="R174" s="636">
        <v>3</v>
      </c>
      <c r="S174" s="660"/>
      <c r="T174" s="1123"/>
      <c r="U174" s="1123"/>
      <c r="V174" s="1191"/>
      <c r="W174" s="1191"/>
      <c r="X174" s="1191"/>
      <c r="Y174" s="1191"/>
      <c r="Z174" s="1191"/>
      <c r="AA174" s="1191"/>
      <c r="AB174" s="1191"/>
    </row>
    <row r="175" spans="1:87" s="107" customFormat="1">
      <c r="A175" s="628">
        <v>632410</v>
      </c>
      <c r="B175" s="628" t="s">
        <v>331</v>
      </c>
      <c r="C175" s="119" t="s">
        <v>2197</v>
      </c>
      <c r="D175" s="628"/>
      <c r="E175" s="119"/>
      <c r="F175" s="630">
        <v>85</v>
      </c>
      <c r="G175" s="119" t="s">
        <v>40</v>
      </c>
      <c r="H175" s="631"/>
      <c r="I175" s="124" t="s">
        <v>49</v>
      </c>
      <c r="J175" s="124" t="s">
        <v>49</v>
      </c>
      <c r="K175" s="631"/>
      <c r="L175" s="631"/>
      <c r="M175" s="628">
        <v>18</v>
      </c>
      <c r="N175" s="628" t="s">
        <v>210</v>
      </c>
      <c r="O175" s="628" t="s">
        <v>114</v>
      </c>
      <c r="P175" s="628">
        <v>2</v>
      </c>
      <c r="Q175" s="628">
        <v>5</v>
      </c>
      <c r="R175" s="636">
        <v>3</v>
      </c>
      <c r="S175" s="660"/>
      <c r="T175" s="1123"/>
      <c r="U175" s="1123"/>
      <c r="V175" s="1191"/>
      <c r="W175" s="1191"/>
      <c r="X175" s="1191"/>
      <c r="Y175" s="1191"/>
      <c r="Z175" s="1191"/>
      <c r="AA175" s="1191"/>
      <c r="AB175" s="1191"/>
    </row>
    <row r="176" spans="1:87" s="92" customFormat="1">
      <c r="A176" s="598">
        <v>65</v>
      </c>
      <c r="B176" s="598"/>
      <c r="C176" s="117" t="s">
        <v>333</v>
      </c>
      <c r="D176" s="598"/>
      <c r="E176" s="117"/>
      <c r="F176" s="600"/>
      <c r="G176" s="132"/>
      <c r="H176" s="601"/>
      <c r="I176" s="132"/>
      <c r="J176" s="132"/>
      <c r="K176" s="601"/>
      <c r="L176" s="601"/>
      <c r="M176" s="601"/>
      <c r="N176" s="601"/>
      <c r="O176" s="625"/>
      <c r="P176" s="625"/>
      <c r="Q176" s="625"/>
      <c r="R176" s="626"/>
      <c r="S176" s="659"/>
      <c r="T176" s="659"/>
      <c r="U176" s="659"/>
      <c r="V176" s="1193"/>
      <c r="W176" s="1193"/>
      <c r="X176" s="1193"/>
      <c r="Y176" s="1193"/>
      <c r="Z176" s="1193"/>
      <c r="AA176" s="1193"/>
      <c r="AB176" s="1193"/>
      <c r="AC176" s="107"/>
      <c r="AD176" s="107"/>
      <c r="AE176" s="107"/>
      <c r="AF176" s="107"/>
      <c r="AG176" s="107"/>
      <c r="AH176" s="107"/>
      <c r="AI176" s="107"/>
      <c r="AJ176" s="107"/>
      <c r="AK176" s="107"/>
      <c r="AL176" s="107"/>
      <c r="AM176" s="107"/>
      <c r="AN176" s="107"/>
      <c r="AO176" s="107"/>
      <c r="AP176" s="107"/>
      <c r="AQ176" s="107"/>
      <c r="AR176" s="107"/>
      <c r="AS176" s="107"/>
      <c r="AT176" s="107"/>
      <c r="AU176" s="107"/>
      <c r="AV176" s="107"/>
      <c r="AW176" s="107"/>
      <c r="AX176" s="107"/>
      <c r="AY176" s="107"/>
      <c r="AZ176" s="107"/>
      <c r="BA176" s="107"/>
      <c r="BB176" s="107"/>
      <c r="BC176" s="107"/>
      <c r="BD176" s="107"/>
      <c r="BE176" s="107"/>
      <c r="BF176" s="107"/>
      <c r="BG176" s="107"/>
      <c r="BH176" s="107"/>
      <c r="BI176" s="107"/>
      <c r="BJ176" s="107"/>
      <c r="BK176" s="107"/>
      <c r="BL176" s="107"/>
      <c r="BM176" s="107"/>
      <c r="BN176" s="107"/>
      <c r="BO176" s="107"/>
      <c r="BP176" s="107"/>
      <c r="BQ176" s="107"/>
      <c r="BR176" s="107"/>
      <c r="BS176" s="107"/>
      <c r="BT176" s="107"/>
      <c r="BU176" s="107"/>
      <c r="BV176" s="107"/>
      <c r="BW176" s="107"/>
      <c r="BX176" s="107"/>
      <c r="BY176" s="107"/>
      <c r="BZ176" s="107"/>
      <c r="CA176" s="107"/>
      <c r="CB176" s="107"/>
      <c r="CC176" s="107"/>
      <c r="CD176" s="107"/>
      <c r="CE176" s="107"/>
      <c r="CF176" s="107"/>
      <c r="CG176" s="107"/>
      <c r="CH176" s="107"/>
      <c r="CI176" s="107"/>
    </row>
    <row r="177" spans="1:28" s="107" customFormat="1">
      <c r="A177" s="628">
        <v>651301</v>
      </c>
      <c r="B177" s="628" t="s">
        <v>327</v>
      </c>
      <c r="C177" s="119" t="s">
        <v>213</v>
      </c>
      <c r="D177" s="628"/>
      <c r="E177" s="119" t="s">
        <v>214</v>
      </c>
      <c r="F177" s="630">
        <v>5</v>
      </c>
      <c r="G177" s="119" t="s">
        <v>40</v>
      </c>
      <c r="H177" s="864" t="s">
        <v>232</v>
      </c>
      <c r="I177" s="119" t="s">
        <v>49</v>
      </c>
      <c r="J177" s="119" t="s">
        <v>191</v>
      </c>
      <c r="K177" s="631">
        <v>20</v>
      </c>
      <c r="L177" s="631" t="s">
        <v>39</v>
      </c>
      <c r="M177" s="628">
        <v>20</v>
      </c>
      <c r="N177" s="628" t="s">
        <v>185</v>
      </c>
      <c r="O177" s="628" t="s">
        <v>114</v>
      </c>
      <c r="P177" s="628">
        <v>2</v>
      </c>
      <c r="Q177" s="628">
        <v>5</v>
      </c>
      <c r="R177" s="636">
        <v>3</v>
      </c>
      <c r="S177" s="660"/>
      <c r="T177" s="1123"/>
      <c r="U177" s="1123"/>
      <c r="V177" s="1191"/>
      <c r="W177" s="1191"/>
      <c r="X177" s="1191"/>
      <c r="Y177" s="1191"/>
      <c r="Z177" s="1191"/>
      <c r="AA177" s="1191"/>
      <c r="AB177" s="1191"/>
    </row>
    <row r="178" spans="1:28" s="107" customFormat="1">
      <c r="A178" s="628">
        <v>651301</v>
      </c>
      <c r="B178" s="628" t="s">
        <v>327</v>
      </c>
      <c r="C178" s="119" t="s">
        <v>213</v>
      </c>
      <c r="D178" s="628"/>
      <c r="E178" s="119" t="s">
        <v>214</v>
      </c>
      <c r="F178" s="630">
        <v>2</v>
      </c>
      <c r="G178" s="119" t="s">
        <v>40</v>
      </c>
      <c r="H178" s="864" t="s">
        <v>232</v>
      </c>
      <c r="I178" s="119" t="s">
        <v>49</v>
      </c>
      <c r="J178" s="119" t="s">
        <v>2063</v>
      </c>
      <c r="K178" s="631">
        <v>20</v>
      </c>
      <c r="L178" s="631" t="s">
        <v>39</v>
      </c>
      <c r="M178" s="628">
        <v>20</v>
      </c>
      <c r="N178" s="628" t="s">
        <v>185</v>
      </c>
      <c r="O178" s="628" t="s">
        <v>114</v>
      </c>
      <c r="P178" s="628">
        <v>2</v>
      </c>
      <c r="Q178" s="628">
        <v>5</v>
      </c>
      <c r="R178" s="636">
        <v>3</v>
      </c>
      <c r="S178" s="660"/>
      <c r="T178" s="1123"/>
      <c r="U178" s="1123"/>
      <c r="V178" s="1191"/>
      <c r="W178" s="1191"/>
      <c r="X178" s="1191"/>
      <c r="Y178" s="1191"/>
      <c r="Z178" s="1191"/>
      <c r="AA178" s="1191"/>
      <c r="AB178" s="1191"/>
    </row>
    <row r="179" spans="1:28" s="107" customFormat="1">
      <c r="A179" s="628">
        <v>651301</v>
      </c>
      <c r="B179" s="628" t="s">
        <v>327</v>
      </c>
      <c r="C179" s="119" t="s">
        <v>213</v>
      </c>
      <c r="D179" s="628"/>
      <c r="E179" s="119" t="s">
        <v>214</v>
      </c>
      <c r="F179" s="630">
        <v>4</v>
      </c>
      <c r="G179" s="119" t="s">
        <v>40</v>
      </c>
      <c r="H179" s="864" t="s">
        <v>232</v>
      </c>
      <c r="I179" s="119" t="s">
        <v>49</v>
      </c>
      <c r="J179" s="119" t="s">
        <v>61</v>
      </c>
      <c r="K179" s="631">
        <v>20</v>
      </c>
      <c r="L179" s="631" t="s">
        <v>39</v>
      </c>
      <c r="M179" s="628">
        <v>20</v>
      </c>
      <c r="N179" s="628" t="s">
        <v>185</v>
      </c>
      <c r="O179" s="628" t="s">
        <v>114</v>
      </c>
      <c r="P179" s="628">
        <v>2</v>
      </c>
      <c r="Q179" s="628">
        <v>5</v>
      </c>
      <c r="R179" s="636">
        <v>3</v>
      </c>
      <c r="S179" s="660"/>
      <c r="T179" s="1123"/>
      <c r="U179" s="1123"/>
      <c r="V179" s="1191"/>
      <c r="W179" s="1191"/>
      <c r="X179" s="1191"/>
      <c r="Y179" s="1191"/>
      <c r="Z179" s="1191"/>
      <c r="AA179" s="1191"/>
      <c r="AB179" s="1191"/>
    </row>
    <row r="180" spans="1:28" s="107" customFormat="1">
      <c r="A180" s="628">
        <v>651301</v>
      </c>
      <c r="B180" s="628" t="s">
        <v>327</v>
      </c>
      <c r="C180" s="119" t="s">
        <v>2198</v>
      </c>
      <c r="D180" s="628"/>
      <c r="E180" s="119" t="s">
        <v>214</v>
      </c>
      <c r="F180" s="630">
        <v>8</v>
      </c>
      <c r="G180" s="119" t="s">
        <v>40</v>
      </c>
      <c r="H180" s="864" t="s">
        <v>232</v>
      </c>
      <c r="I180" s="119" t="s">
        <v>49</v>
      </c>
      <c r="J180" s="119" t="s">
        <v>196</v>
      </c>
      <c r="K180" s="631">
        <v>20</v>
      </c>
      <c r="L180" s="631" t="s">
        <v>39</v>
      </c>
      <c r="M180" s="628">
        <v>20</v>
      </c>
      <c r="N180" s="628" t="s">
        <v>185</v>
      </c>
      <c r="O180" s="628" t="s">
        <v>114</v>
      </c>
      <c r="P180" s="628">
        <v>2</v>
      </c>
      <c r="Q180" s="628">
        <v>5</v>
      </c>
      <c r="R180" s="636">
        <v>3</v>
      </c>
      <c r="S180" s="660"/>
      <c r="T180" s="1123"/>
      <c r="U180" s="1123"/>
      <c r="V180" s="1191"/>
      <c r="W180" s="1191"/>
      <c r="X180" s="1191"/>
      <c r="Y180" s="1191"/>
      <c r="Z180" s="1191"/>
      <c r="AA180" s="1191"/>
      <c r="AB180" s="1191"/>
    </row>
    <row r="181" spans="1:28" s="107" customFormat="1">
      <c r="A181" s="628">
        <v>651301</v>
      </c>
      <c r="B181" s="628" t="s">
        <v>327</v>
      </c>
      <c r="C181" s="119" t="s">
        <v>2198</v>
      </c>
      <c r="D181" s="628"/>
      <c r="E181" s="119" t="s">
        <v>214</v>
      </c>
      <c r="F181" s="630">
        <v>6</v>
      </c>
      <c r="G181" s="119" t="s">
        <v>40</v>
      </c>
      <c r="H181" s="864" t="s">
        <v>232</v>
      </c>
      <c r="I181" s="119" t="s">
        <v>49</v>
      </c>
      <c r="J181" s="119" t="s">
        <v>197</v>
      </c>
      <c r="K181" s="631">
        <v>20</v>
      </c>
      <c r="L181" s="631" t="s">
        <v>39</v>
      </c>
      <c r="M181" s="628">
        <v>20</v>
      </c>
      <c r="N181" s="628" t="s">
        <v>185</v>
      </c>
      <c r="O181" s="628" t="s">
        <v>114</v>
      </c>
      <c r="P181" s="628">
        <v>2</v>
      </c>
      <c r="Q181" s="628">
        <v>5</v>
      </c>
      <c r="R181" s="636">
        <v>3</v>
      </c>
      <c r="S181" s="660"/>
      <c r="T181" s="1123"/>
      <c r="U181" s="1123"/>
      <c r="V181" s="1191"/>
      <c r="W181" s="1191"/>
      <c r="X181" s="1191"/>
      <c r="Y181" s="1191"/>
      <c r="Z181" s="1191"/>
      <c r="AA181" s="1191"/>
      <c r="AB181" s="1191"/>
    </row>
    <row r="182" spans="1:28" s="107" customFormat="1">
      <c r="A182" s="628">
        <v>651301</v>
      </c>
      <c r="B182" s="628" t="s">
        <v>327</v>
      </c>
      <c r="C182" s="119" t="s">
        <v>2198</v>
      </c>
      <c r="D182" s="628"/>
      <c r="E182" s="119" t="s">
        <v>214</v>
      </c>
      <c r="F182" s="630">
        <v>5</v>
      </c>
      <c r="G182" s="119" t="s">
        <v>40</v>
      </c>
      <c r="H182" s="864" t="s">
        <v>232</v>
      </c>
      <c r="I182" s="119" t="s">
        <v>49</v>
      </c>
      <c r="J182" s="119" t="s">
        <v>187</v>
      </c>
      <c r="K182" s="631">
        <v>20</v>
      </c>
      <c r="L182" s="631" t="s">
        <v>39</v>
      </c>
      <c r="M182" s="628">
        <v>20</v>
      </c>
      <c r="N182" s="628" t="s">
        <v>185</v>
      </c>
      <c r="O182" s="628" t="s">
        <v>114</v>
      </c>
      <c r="P182" s="628">
        <v>2</v>
      </c>
      <c r="Q182" s="628">
        <v>5</v>
      </c>
      <c r="R182" s="636">
        <v>3</v>
      </c>
      <c r="S182" s="660"/>
      <c r="T182" s="1123"/>
      <c r="U182" s="1123"/>
      <c r="V182" s="1191"/>
      <c r="W182" s="1191"/>
      <c r="X182" s="1191"/>
      <c r="Y182" s="1191"/>
      <c r="Z182" s="1191"/>
      <c r="AA182" s="1191"/>
      <c r="AB182" s="1191"/>
    </row>
    <row r="183" spans="1:28" s="107" customFormat="1">
      <c r="A183" s="628">
        <v>651302</v>
      </c>
      <c r="B183" s="628" t="s">
        <v>327</v>
      </c>
      <c r="C183" s="119" t="s">
        <v>215</v>
      </c>
      <c r="D183" s="628"/>
      <c r="E183" s="119" t="s">
        <v>216</v>
      </c>
      <c r="F183" s="867">
        <v>5</v>
      </c>
      <c r="G183" s="873" t="s">
        <v>40</v>
      </c>
      <c r="H183" s="864" t="s">
        <v>232</v>
      </c>
      <c r="I183" s="119" t="s">
        <v>49</v>
      </c>
      <c r="J183" s="119" t="s">
        <v>2063</v>
      </c>
      <c r="K183" s="631">
        <v>6</v>
      </c>
      <c r="L183" s="631" t="s">
        <v>57</v>
      </c>
      <c r="M183" s="631">
        <v>20</v>
      </c>
      <c r="N183" s="631" t="s">
        <v>185</v>
      </c>
      <c r="O183" s="628" t="s">
        <v>114</v>
      </c>
      <c r="P183" s="628">
        <v>2</v>
      </c>
      <c r="Q183" s="628">
        <v>5</v>
      </c>
      <c r="R183" s="636">
        <v>3</v>
      </c>
      <c r="S183" s="660"/>
      <c r="T183" s="1123"/>
      <c r="U183" s="1123"/>
      <c r="V183" s="1191"/>
      <c r="W183" s="1191"/>
      <c r="X183" s="1191"/>
      <c r="Y183" s="1191"/>
      <c r="Z183" s="1191"/>
      <c r="AA183" s="1191"/>
      <c r="AB183" s="1191"/>
    </row>
    <row r="184" spans="1:28" s="107" customFormat="1">
      <c r="A184" s="628">
        <v>651302</v>
      </c>
      <c r="B184" s="628" t="s">
        <v>327</v>
      </c>
      <c r="C184" s="119" t="s">
        <v>215</v>
      </c>
      <c r="D184" s="628"/>
      <c r="E184" s="119" t="s">
        <v>216</v>
      </c>
      <c r="F184" s="867">
        <v>4</v>
      </c>
      <c r="G184" s="873" t="s">
        <v>40</v>
      </c>
      <c r="H184" s="864" t="s">
        <v>232</v>
      </c>
      <c r="I184" s="119" t="s">
        <v>49</v>
      </c>
      <c r="J184" s="119" t="s">
        <v>2199</v>
      </c>
      <c r="K184" s="631">
        <v>6</v>
      </c>
      <c r="L184" s="631" t="s">
        <v>57</v>
      </c>
      <c r="M184" s="631">
        <v>20</v>
      </c>
      <c r="N184" s="631" t="s">
        <v>185</v>
      </c>
      <c r="O184" s="628" t="s">
        <v>114</v>
      </c>
      <c r="P184" s="628">
        <v>2</v>
      </c>
      <c r="Q184" s="628">
        <v>5</v>
      </c>
      <c r="R184" s="636">
        <v>3</v>
      </c>
      <c r="S184" s="660"/>
      <c r="T184" s="1123"/>
      <c r="U184" s="1123"/>
      <c r="V184" s="1191"/>
      <c r="W184" s="1191"/>
      <c r="X184" s="1191"/>
      <c r="Y184" s="1191"/>
      <c r="Z184" s="1191"/>
      <c r="AA184" s="1191"/>
      <c r="AB184" s="1191"/>
    </row>
    <row r="185" spans="1:28" s="107" customFormat="1">
      <c r="A185" s="628">
        <v>651302</v>
      </c>
      <c r="B185" s="628" t="s">
        <v>327</v>
      </c>
      <c r="C185" s="119" t="s">
        <v>215</v>
      </c>
      <c r="D185" s="628"/>
      <c r="E185" s="119" t="s">
        <v>216</v>
      </c>
      <c r="F185" s="867">
        <v>5</v>
      </c>
      <c r="G185" s="873" t="s">
        <v>40</v>
      </c>
      <c r="H185" s="864" t="s">
        <v>232</v>
      </c>
      <c r="I185" s="119" t="s">
        <v>49</v>
      </c>
      <c r="J185" s="119" t="s">
        <v>187</v>
      </c>
      <c r="K185" s="631">
        <v>6</v>
      </c>
      <c r="L185" s="631" t="s">
        <v>57</v>
      </c>
      <c r="M185" s="631">
        <v>20</v>
      </c>
      <c r="N185" s="631" t="s">
        <v>185</v>
      </c>
      <c r="O185" s="628" t="s">
        <v>114</v>
      </c>
      <c r="P185" s="628">
        <v>2</v>
      </c>
      <c r="Q185" s="628">
        <v>5</v>
      </c>
      <c r="R185" s="636">
        <v>3</v>
      </c>
      <c r="S185" s="660"/>
      <c r="T185" s="1123"/>
      <c r="U185" s="1123"/>
      <c r="V185" s="1191"/>
      <c r="W185" s="1191"/>
      <c r="X185" s="1191"/>
      <c r="Y185" s="1191"/>
      <c r="Z185" s="1191"/>
      <c r="AA185" s="1191"/>
      <c r="AB185" s="1191"/>
    </row>
    <row r="186" spans="1:28" s="107" customFormat="1">
      <c r="A186" s="628">
        <v>651302</v>
      </c>
      <c r="B186" s="628" t="s">
        <v>327</v>
      </c>
      <c r="C186" s="119" t="s">
        <v>215</v>
      </c>
      <c r="D186" s="628"/>
      <c r="E186" s="119" t="s">
        <v>216</v>
      </c>
      <c r="F186" s="867">
        <v>4</v>
      </c>
      <c r="G186" s="873" t="s">
        <v>40</v>
      </c>
      <c r="H186" s="864" t="s">
        <v>232</v>
      </c>
      <c r="I186" s="119" t="s">
        <v>49</v>
      </c>
      <c r="J186" s="119" t="s">
        <v>197</v>
      </c>
      <c r="K186" s="631">
        <v>6</v>
      </c>
      <c r="L186" s="631" t="s">
        <v>57</v>
      </c>
      <c r="M186" s="631">
        <v>20</v>
      </c>
      <c r="N186" s="631" t="s">
        <v>185</v>
      </c>
      <c r="O186" s="628" t="s">
        <v>114</v>
      </c>
      <c r="P186" s="628">
        <v>2</v>
      </c>
      <c r="Q186" s="628">
        <v>5</v>
      </c>
      <c r="R186" s="636">
        <v>3</v>
      </c>
      <c r="S186" s="660"/>
      <c r="T186" s="1123"/>
      <c r="U186" s="1123"/>
      <c r="V186" s="1191"/>
      <c r="W186" s="1191"/>
      <c r="X186" s="1191"/>
      <c r="Y186" s="1191"/>
      <c r="Z186" s="1191"/>
      <c r="AA186" s="1191"/>
      <c r="AB186" s="1191"/>
    </row>
    <row r="187" spans="1:28" s="107" customFormat="1">
      <c r="A187" s="628">
        <v>651302</v>
      </c>
      <c r="B187" s="628" t="s">
        <v>327</v>
      </c>
      <c r="C187" s="119" t="s">
        <v>215</v>
      </c>
      <c r="D187" s="628"/>
      <c r="E187" s="119" t="s">
        <v>216</v>
      </c>
      <c r="F187" s="867">
        <v>8</v>
      </c>
      <c r="G187" s="873" t="s">
        <v>40</v>
      </c>
      <c r="H187" s="864" t="s">
        <v>232</v>
      </c>
      <c r="I187" s="119" t="s">
        <v>49</v>
      </c>
      <c r="J187" s="119" t="s">
        <v>196</v>
      </c>
      <c r="K187" s="631">
        <v>6</v>
      </c>
      <c r="L187" s="631" t="s">
        <v>57</v>
      </c>
      <c r="M187" s="631">
        <v>20</v>
      </c>
      <c r="N187" s="631" t="s">
        <v>185</v>
      </c>
      <c r="O187" s="628" t="s">
        <v>114</v>
      </c>
      <c r="P187" s="628">
        <v>2</v>
      </c>
      <c r="Q187" s="628">
        <v>5</v>
      </c>
      <c r="R187" s="636">
        <v>3</v>
      </c>
      <c r="S187" s="660"/>
      <c r="T187" s="1123"/>
      <c r="U187" s="1123"/>
      <c r="V187" s="1191"/>
      <c r="W187" s="1191"/>
      <c r="X187" s="1191"/>
      <c r="Y187" s="1191"/>
      <c r="Z187" s="1191"/>
      <c r="AA187" s="1191"/>
      <c r="AB187" s="1191"/>
    </row>
    <row r="188" spans="1:28" s="107" customFormat="1">
      <c r="A188" s="628">
        <v>651302</v>
      </c>
      <c r="B188" s="628" t="s">
        <v>327</v>
      </c>
      <c r="C188" s="119" t="s">
        <v>215</v>
      </c>
      <c r="D188" s="628"/>
      <c r="E188" s="119" t="s">
        <v>216</v>
      </c>
      <c r="F188" s="867">
        <v>4</v>
      </c>
      <c r="G188" s="873" t="s">
        <v>40</v>
      </c>
      <c r="H188" s="864" t="s">
        <v>232</v>
      </c>
      <c r="I188" s="119" t="s">
        <v>49</v>
      </c>
      <c r="J188" s="119" t="s">
        <v>61</v>
      </c>
      <c r="K188" s="631">
        <v>6</v>
      </c>
      <c r="L188" s="631" t="s">
        <v>57</v>
      </c>
      <c r="M188" s="631">
        <v>20</v>
      </c>
      <c r="N188" s="631" t="s">
        <v>185</v>
      </c>
      <c r="O188" s="628" t="s">
        <v>114</v>
      </c>
      <c r="P188" s="628">
        <v>2</v>
      </c>
      <c r="Q188" s="628">
        <v>5</v>
      </c>
      <c r="R188" s="636">
        <v>3</v>
      </c>
      <c r="S188" s="660"/>
      <c r="T188" s="1123"/>
      <c r="U188" s="1123"/>
      <c r="V188" s="1191"/>
      <c r="W188" s="1191"/>
      <c r="X188" s="1191"/>
      <c r="Y188" s="1191"/>
      <c r="Z188" s="1191"/>
      <c r="AA188" s="1191"/>
      <c r="AB188" s="1191"/>
    </row>
    <row r="189" spans="1:28" s="107" customFormat="1">
      <c r="A189" s="628">
        <v>651302</v>
      </c>
      <c r="B189" s="628" t="s">
        <v>327</v>
      </c>
      <c r="C189" s="119" t="s">
        <v>215</v>
      </c>
      <c r="D189" s="628"/>
      <c r="E189" s="119" t="s">
        <v>216</v>
      </c>
      <c r="F189" s="867">
        <v>7</v>
      </c>
      <c r="G189" s="873" t="s">
        <v>40</v>
      </c>
      <c r="H189" s="864" t="s">
        <v>232</v>
      </c>
      <c r="I189" s="119" t="s">
        <v>49</v>
      </c>
      <c r="J189" s="119" t="s">
        <v>191</v>
      </c>
      <c r="K189" s="631">
        <v>6</v>
      </c>
      <c r="L189" s="631" t="s">
        <v>57</v>
      </c>
      <c r="M189" s="631">
        <v>20</v>
      </c>
      <c r="N189" s="631" t="s">
        <v>185</v>
      </c>
      <c r="O189" s="628" t="s">
        <v>114</v>
      </c>
      <c r="P189" s="628">
        <v>2</v>
      </c>
      <c r="Q189" s="628">
        <v>5</v>
      </c>
      <c r="R189" s="636">
        <v>3</v>
      </c>
      <c r="S189" s="660"/>
      <c r="T189" s="1123"/>
      <c r="U189" s="1123"/>
      <c r="V189" s="1191"/>
      <c r="W189" s="1191"/>
      <c r="X189" s="1191"/>
      <c r="Y189" s="1191"/>
      <c r="Z189" s="1191"/>
      <c r="AA189" s="1191"/>
      <c r="AB189" s="1191"/>
    </row>
    <row r="190" spans="1:28" s="107" customFormat="1">
      <c r="A190" s="628">
        <v>651310</v>
      </c>
      <c r="B190" s="628" t="s">
        <v>327</v>
      </c>
      <c r="C190" s="119" t="s">
        <v>217</v>
      </c>
      <c r="D190" s="628"/>
      <c r="E190" s="119"/>
      <c r="F190" s="867">
        <v>1</v>
      </c>
      <c r="G190" s="119" t="s">
        <v>218</v>
      </c>
      <c r="H190" s="631">
        <v>1968</v>
      </c>
      <c r="I190" s="119" t="s">
        <v>49</v>
      </c>
      <c r="J190" s="119" t="s">
        <v>49</v>
      </c>
      <c r="K190" s="891"/>
      <c r="L190" s="631"/>
      <c r="M190" s="631">
        <v>50</v>
      </c>
      <c r="N190" s="631" t="s">
        <v>185</v>
      </c>
      <c r="O190" s="628"/>
      <c r="P190" s="628"/>
      <c r="Q190" s="628"/>
      <c r="R190" s="636">
        <v>1</v>
      </c>
      <c r="S190" s="660"/>
      <c r="T190" s="1123"/>
      <c r="U190" s="1123"/>
      <c r="V190" s="1191"/>
      <c r="W190" s="1191"/>
      <c r="X190" s="1191"/>
      <c r="Y190" s="1191"/>
      <c r="Z190" s="1191"/>
      <c r="AA190" s="1191"/>
      <c r="AB190" s="1191"/>
    </row>
    <row r="191" spans="1:28" s="107" customFormat="1">
      <c r="A191" s="628">
        <v>654100</v>
      </c>
      <c r="B191" s="628" t="s">
        <v>331</v>
      </c>
      <c r="C191" s="119" t="s">
        <v>240</v>
      </c>
      <c r="D191" s="628"/>
      <c r="E191" s="119" t="s">
        <v>2224</v>
      </c>
      <c r="F191" s="630">
        <v>1</v>
      </c>
      <c r="G191" s="119" t="s">
        <v>48</v>
      </c>
      <c r="H191" s="631">
        <v>1968</v>
      </c>
      <c r="I191" s="124" t="s">
        <v>49</v>
      </c>
      <c r="J191" s="124" t="s">
        <v>49</v>
      </c>
      <c r="K191" s="631"/>
      <c r="L191" s="631"/>
      <c r="M191" s="628">
        <v>50</v>
      </c>
      <c r="N191" s="628" t="s">
        <v>210</v>
      </c>
      <c r="O191" s="628" t="s">
        <v>114</v>
      </c>
      <c r="P191" s="628">
        <v>1</v>
      </c>
      <c r="Q191" s="628">
        <v>5</v>
      </c>
      <c r="R191" s="636">
        <v>2</v>
      </c>
      <c r="S191" s="660"/>
      <c r="T191" s="660"/>
      <c r="U191" s="660"/>
      <c r="V191" s="1196"/>
      <c r="W191" s="1196"/>
      <c r="X191" s="1196"/>
      <c r="Y191" s="1196"/>
      <c r="Z191" s="1196"/>
      <c r="AA191" s="1196"/>
      <c r="AB191" s="1196"/>
    </row>
    <row r="192" spans="1:28" s="1137" customFormat="1">
      <c r="A192" s="1138"/>
      <c r="B192" s="1139"/>
      <c r="C192" s="1140"/>
      <c r="D192" s="1139"/>
      <c r="E192" s="1141"/>
      <c r="F192" s="1142"/>
      <c r="G192" s="1143"/>
      <c r="H192" s="1144"/>
      <c r="I192" s="1145"/>
      <c r="J192" s="1145"/>
      <c r="K192" s="1146"/>
      <c r="L192" s="1143"/>
      <c r="M192" s="1144"/>
      <c r="N192" s="1144"/>
      <c r="O192" s="1139"/>
      <c r="P192" s="1139"/>
      <c r="Q192" s="1139"/>
      <c r="R192" s="1147"/>
      <c r="S192" s="1148"/>
      <c r="T192" s="1148"/>
      <c r="U192" s="1148"/>
      <c r="V192" s="1189">
        <f t="shared" ref="V192:AA192" si="0">SUM(V14:V191)</f>
        <v>0</v>
      </c>
      <c r="W192" s="1189">
        <f t="shared" si="0"/>
        <v>0</v>
      </c>
      <c r="X192" s="1189">
        <f t="shared" si="0"/>
        <v>0</v>
      </c>
      <c r="Y192" s="1189">
        <f t="shared" si="0"/>
        <v>0</v>
      </c>
      <c r="Z192" s="1189">
        <f t="shared" si="0"/>
        <v>0</v>
      </c>
      <c r="AA192" s="1189">
        <f t="shared" si="0"/>
        <v>0</v>
      </c>
      <c r="AB192" s="1189">
        <f>SUM(V192:AA192)</f>
        <v>0</v>
      </c>
    </row>
    <row r="193" spans="1:28" s="1008" customFormat="1">
      <c r="A193" s="906"/>
      <c r="B193" s="1128"/>
      <c r="C193" s="907"/>
      <c r="D193" s="1128"/>
      <c r="E193" s="1129"/>
      <c r="F193" s="1130"/>
      <c r="G193" s="1131"/>
      <c r="H193" s="1132"/>
      <c r="I193" s="1133"/>
      <c r="J193" s="1133"/>
      <c r="K193" s="1134"/>
      <c r="L193" s="1131"/>
      <c r="M193" s="1132"/>
      <c r="N193" s="1132"/>
      <c r="O193" s="1128"/>
      <c r="P193" s="1128"/>
      <c r="Q193" s="1128"/>
      <c r="R193" s="1135"/>
      <c r="S193" s="1136"/>
      <c r="T193" s="1136"/>
      <c r="U193" s="1136"/>
      <c r="V193" s="1136"/>
      <c r="W193" s="1136"/>
      <c r="X193" s="1136"/>
      <c r="Y193" s="1136"/>
      <c r="Z193" s="1136"/>
      <c r="AA193" s="1136"/>
      <c r="AB193" s="1136"/>
    </row>
    <row r="194" spans="1:28">
      <c r="A194" s="898"/>
      <c r="B194" s="898"/>
      <c r="C194" s="899"/>
      <c r="D194" s="898"/>
      <c r="E194" s="899"/>
      <c r="F194" s="900"/>
      <c r="G194" s="899"/>
      <c r="H194" s="898"/>
      <c r="I194" s="899"/>
      <c r="J194" s="899"/>
      <c r="K194" s="901"/>
      <c r="L194" s="901"/>
      <c r="M194" s="898"/>
      <c r="N194" s="898"/>
      <c r="O194" s="898"/>
      <c r="P194" s="898"/>
      <c r="Q194" s="898"/>
      <c r="R194" s="902"/>
      <c r="S194" s="903"/>
      <c r="T194" s="638"/>
    </row>
    <row r="195" spans="1:28">
      <c r="A195" s="898"/>
      <c r="B195" s="898"/>
      <c r="C195" s="899"/>
      <c r="D195" s="898"/>
      <c r="E195" s="899"/>
      <c r="F195" s="904"/>
      <c r="G195" s="899"/>
      <c r="H195" s="898"/>
      <c r="I195" s="899"/>
      <c r="J195" s="899"/>
      <c r="K195" s="901"/>
      <c r="L195" s="901"/>
      <c r="M195" s="901"/>
      <c r="N195" s="901"/>
      <c r="O195" s="901"/>
      <c r="P195" s="901"/>
      <c r="Q195" s="901"/>
      <c r="R195" s="905"/>
      <c r="S195" s="903"/>
      <c r="T195" s="638"/>
    </row>
    <row r="196" spans="1:28">
      <c r="A196" s="906"/>
      <c r="B196" s="906"/>
      <c r="C196" s="907"/>
      <c r="D196" s="906"/>
      <c r="E196" s="907"/>
      <c r="F196" s="908"/>
      <c r="G196" s="909"/>
      <c r="H196" s="910"/>
      <c r="I196" s="909"/>
      <c r="J196" s="909"/>
      <c r="K196" s="910"/>
      <c r="L196" s="910"/>
      <c r="M196" s="910"/>
      <c r="N196" s="910"/>
      <c r="O196" s="910"/>
      <c r="P196" s="910"/>
      <c r="Q196" s="910"/>
      <c r="R196" s="911"/>
      <c r="S196" s="903"/>
      <c r="T196" s="638"/>
    </row>
    <row r="197" spans="1:28">
      <c r="A197" s="898"/>
      <c r="B197" s="898"/>
      <c r="C197" s="899"/>
      <c r="D197" s="898"/>
      <c r="E197" s="899"/>
      <c r="F197" s="900"/>
      <c r="G197" s="899"/>
      <c r="H197" s="901"/>
      <c r="I197" s="912"/>
      <c r="J197" s="912"/>
      <c r="K197" s="901"/>
      <c r="L197" s="901"/>
      <c r="M197" s="898"/>
      <c r="N197" s="898"/>
      <c r="O197" s="898"/>
      <c r="P197" s="898"/>
      <c r="Q197" s="898"/>
      <c r="R197" s="902"/>
      <c r="S197" s="903"/>
      <c r="T197" s="638"/>
    </row>
    <row r="198" spans="1:28">
      <c r="A198" s="898"/>
      <c r="B198" s="898"/>
      <c r="C198" s="899"/>
      <c r="D198" s="898"/>
      <c r="E198" s="899"/>
      <c r="F198" s="900"/>
      <c r="G198" s="899"/>
      <c r="H198" s="901"/>
      <c r="I198" s="912"/>
      <c r="J198" s="912"/>
      <c r="K198" s="901"/>
      <c r="L198" s="901"/>
      <c r="M198" s="898"/>
      <c r="N198" s="898"/>
      <c r="O198" s="898"/>
      <c r="P198" s="898"/>
      <c r="Q198" s="898"/>
      <c r="R198" s="902"/>
      <c r="S198" s="903"/>
      <c r="T198" s="638"/>
    </row>
    <row r="199" spans="1:28">
      <c r="A199" s="906"/>
      <c r="B199" s="906"/>
      <c r="C199" s="907"/>
      <c r="D199" s="906"/>
      <c r="E199" s="907"/>
      <c r="F199" s="908"/>
      <c r="G199" s="909"/>
      <c r="H199" s="910"/>
      <c r="I199" s="909"/>
      <c r="J199" s="909"/>
      <c r="K199" s="910"/>
      <c r="L199" s="910"/>
      <c r="M199" s="910"/>
      <c r="N199" s="910"/>
      <c r="O199" s="910"/>
      <c r="P199" s="910"/>
      <c r="Q199" s="910"/>
      <c r="R199" s="911"/>
      <c r="S199" s="903"/>
      <c r="T199" s="638"/>
    </row>
    <row r="200" spans="1:28">
      <c r="A200" s="906"/>
      <c r="B200" s="906"/>
      <c r="C200" s="907"/>
      <c r="D200" s="906"/>
      <c r="E200" s="907"/>
      <c r="F200" s="908"/>
      <c r="G200" s="909"/>
      <c r="H200" s="910"/>
      <c r="I200" s="909"/>
      <c r="J200" s="909"/>
      <c r="K200" s="910"/>
      <c r="L200" s="910"/>
      <c r="M200" s="910"/>
      <c r="N200" s="910"/>
      <c r="O200" s="910"/>
      <c r="P200" s="910"/>
      <c r="Q200" s="910"/>
      <c r="R200" s="911"/>
      <c r="S200" s="903"/>
      <c r="T200" s="638"/>
    </row>
    <row r="201" spans="1:28">
      <c r="A201" s="898"/>
      <c r="B201" s="898"/>
      <c r="C201" s="899"/>
      <c r="D201" s="898"/>
      <c r="E201" s="899"/>
      <c r="F201" s="900"/>
      <c r="G201" s="899"/>
      <c r="H201" s="901"/>
      <c r="I201" s="912"/>
      <c r="J201" s="912"/>
      <c r="K201" s="901"/>
      <c r="L201" s="901"/>
      <c r="M201" s="898"/>
      <c r="N201" s="898"/>
      <c r="O201" s="898"/>
      <c r="P201" s="898"/>
      <c r="Q201" s="898"/>
      <c r="R201" s="902"/>
      <c r="S201" s="903"/>
      <c r="T201" s="638"/>
    </row>
    <row r="202" spans="1:28">
      <c r="A202" s="898"/>
      <c r="B202" s="898"/>
      <c r="C202" s="899"/>
      <c r="D202" s="898"/>
      <c r="E202" s="899"/>
      <c r="F202" s="900"/>
      <c r="G202" s="899"/>
      <c r="H202" s="901"/>
      <c r="I202" s="912"/>
      <c r="J202" s="912"/>
      <c r="K202" s="901"/>
      <c r="L202" s="901"/>
      <c r="M202" s="898"/>
      <c r="N202" s="898"/>
      <c r="O202" s="898"/>
      <c r="P202" s="898"/>
      <c r="Q202" s="898"/>
      <c r="R202" s="902"/>
      <c r="S202" s="903"/>
      <c r="T202" s="638"/>
    </row>
    <row r="203" spans="1:28">
      <c r="A203" s="898"/>
      <c r="B203" s="898"/>
      <c r="C203" s="899"/>
      <c r="D203" s="898"/>
      <c r="E203" s="899"/>
      <c r="F203" s="900"/>
      <c r="G203" s="899"/>
      <c r="H203" s="901"/>
      <c r="I203" s="912"/>
      <c r="J203" s="912"/>
      <c r="K203" s="901"/>
      <c r="L203" s="901"/>
      <c r="M203" s="898"/>
      <c r="N203" s="898"/>
      <c r="O203" s="898"/>
      <c r="P203" s="898"/>
      <c r="Q203" s="898"/>
      <c r="R203" s="902"/>
      <c r="S203" s="903"/>
      <c r="T203" s="638"/>
    </row>
    <row r="204" spans="1:28">
      <c r="A204" s="898"/>
      <c r="B204" s="898"/>
      <c r="C204" s="899"/>
      <c r="D204" s="898"/>
      <c r="E204" s="899"/>
      <c r="F204" s="900"/>
      <c r="G204" s="899"/>
      <c r="H204" s="901"/>
      <c r="I204" s="912"/>
      <c r="J204" s="912"/>
      <c r="K204" s="901"/>
      <c r="L204" s="901"/>
      <c r="M204" s="898"/>
      <c r="N204" s="898"/>
      <c r="O204" s="898"/>
      <c r="P204" s="898"/>
      <c r="Q204" s="898"/>
      <c r="R204" s="902"/>
      <c r="S204" s="903"/>
      <c r="T204" s="638"/>
    </row>
    <row r="205" spans="1:28">
      <c r="A205" s="898"/>
      <c r="B205" s="898"/>
      <c r="C205" s="899"/>
      <c r="D205" s="898"/>
      <c r="E205" s="899"/>
      <c r="F205" s="900"/>
      <c r="G205" s="899"/>
      <c r="H205" s="901"/>
      <c r="I205" s="912"/>
      <c r="J205" s="912"/>
      <c r="K205" s="901"/>
      <c r="L205" s="901"/>
      <c r="M205" s="898"/>
      <c r="N205" s="898"/>
      <c r="O205" s="898"/>
      <c r="P205" s="898"/>
      <c r="Q205" s="898"/>
      <c r="R205" s="902"/>
      <c r="S205" s="903"/>
      <c r="T205" s="638"/>
    </row>
    <row r="206" spans="1:28">
      <c r="A206" s="906"/>
      <c r="B206" s="906"/>
      <c r="C206" s="907"/>
      <c r="D206" s="906"/>
      <c r="E206" s="907"/>
      <c r="F206" s="908"/>
      <c r="G206" s="909"/>
      <c r="H206" s="910"/>
      <c r="I206" s="909"/>
      <c r="J206" s="909"/>
      <c r="K206" s="910"/>
      <c r="L206" s="910"/>
      <c r="M206" s="910"/>
      <c r="N206" s="910"/>
      <c r="O206" s="910"/>
      <c r="P206" s="910"/>
      <c r="Q206" s="910"/>
      <c r="R206" s="911"/>
      <c r="S206" s="903"/>
      <c r="T206" s="638"/>
    </row>
    <row r="207" spans="1:28">
      <c r="A207" s="898"/>
      <c r="B207" s="898"/>
      <c r="C207" s="899"/>
      <c r="D207" s="898"/>
      <c r="E207" s="899"/>
      <c r="F207" s="900"/>
      <c r="G207" s="899"/>
      <c r="H207" s="901"/>
      <c r="I207" s="912"/>
      <c r="J207" s="912"/>
      <c r="K207" s="901"/>
      <c r="L207" s="901"/>
      <c r="M207" s="898"/>
      <c r="N207" s="898"/>
      <c r="O207" s="898"/>
      <c r="P207" s="898"/>
      <c r="Q207" s="898"/>
      <c r="R207" s="902"/>
      <c r="S207" s="903"/>
      <c r="T207" s="638"/>
    </row>
    <row r="208" spans="1:28">
      <c r="A208" s="898"/>
      <c r="B208" s="898"/>
      <c r="C208" s="899"/>
      <c r="D208" s="898"/>
      <c r="E208" s="899"/>
      <c r="F208" s="900"/>
      <c r="G208" s="899"/>
      <c r="H208" s="901"/>
      <c r="I208" s="912"/>
      <c r="J208" s="912"/>
      <c r="K208" s="901"/>
      <c r="L208" s="901"/>
      <c r="M208" s="898"/>
      <c r="N208" s="898"/>
      <c r="O208" s="898"/>
      <c r="P208" s="898"/>
      <c r="Q208" s="898"/>
      <c r="R208" s="902"/>
      <c r="S208" s="903"/>
      <c r="T208" s="638"/>
    </row>
    <row r="209" spans="1:20">
      <c r="A209" s="898"/>
      <c r="B209" s="898"/>
      <c r="C209" s="899"/>
      <c r="D209" s="898"/>
      <c r="E209" s="899"/>
      <c r="F209" s="900"/>
      <c r="G209" s="899"/>
      <c r="H209" s="901"/>
      <c r="I209" s="912"/>
      <c r="J209" s="912"/>
      <c r="K209" s="913"/>
      <c r="L209" s="914"/>
      <c r="M209" s="898"/>
      <c r="N209" s="898"/>
      <c r="O209" s="898"/>
      <c r="P209" s="898"/>
      <c r="Q209" s="898"/>
      <c r="R209" s="902"/>
      <c r="S209" s="903"/>
      <c r="T209" s="638"/>
    </row>
    <row r="210" spans="1:20">
      <c r="A210" s="898"/>
      <c r="B210" s="898"/>
      <c r="C210" s="899"/>
      <c r="D210" s="898"/>
      <c r="E210" s="899"/>
      <c r="F210" s="900"/>
      <c r="G210" s="899"/>
      <c r="H210" s="901"/>
      <c r="I210" s="912"/>
      <c r="J210" s="912"/>
      <c r="K210" s="901"/>
      <c r="L210" s="901"/>
      <c r="M210" s="898"/>
      <c r="N210" s="898"/>
      <c r="O210" s="898"/>
      <c r="P210" s="898"/>
      <c r="Q210" s="898"/>
      <c r="R210" s="902"/>
      <c r="S210" s="903"/>
      <c r="T210" s="638"/>
    </row>
    <row r="211" spans="1:20">
      <c r="A211" s="898"/>
      <c r="B211" s="898"/>
      <c r="C211" s="899"/>
      <c r="D211" s="898"/>
      <c r="E211" s="899"/>
      <c r="F211" s="900"/>
      <c r="G211" s="899"/>
      <c r="H211" s="901"/>
      <c r="I211" s="912"/>
      <c r="J211" s="912"/>
      <c r="K211" s="901"/>
      <c r="L211" s="901"/>
      <c r="M211" s="898"/>
      <c r="N211" s="898"/>
      <c r="O211" s="898"/>
      <c r="P211" s="898"/>
      <c r="Q211" s="898"/>
      <c r="R211" s="902"/>
      <c r="S211" s="903"/>
      <c r="T211" s="638"/>
    </row>
    <row r="212" spans="1:20">
      <c r="A212" s="906"/>
      <c r="B212" s="906"/>
      <c r="C212" s="907"/>
      <c r="D212" s="906"/>
      <c r="E212" s="907"/>
      <c r="F212" s="908"/>
      <c r="G212" s="909"/>
      <c r="H212" s="910"/>
      <c r="I212" s="909"/>
      <c r="J212" s="909"/>
      <c r="K212" s="910"/>
      <c r="L212" s="910"/>
      <c r="M212" s="910"/>
      <c r="N212" s="910"/>
      <c r="O212" s="910"/>
      <c r="P212" s="910"/>
      <c r="Q212" s="910"/>
      <c r="R212" s="911"/>
      <c r="S212" s="903"/>
      <c r="T212" s="638"/>
    </row>
    <row r="213" spans="1:20">
      <c r="A213" s="898"/>
      <c r="B213" s="898"/>
      <c r="C213" s="899"/>
      <c r="D213" s="898"/>
      <c r="E213" s="899"/>
      <c r="F213" s="900"/>
      <c r="G213" s="899"/>
      <c r="H213" s="901"/>
      <c r="I213" s="912"/>
      <c r="J213" s="912"/>
      <c r="K213" s="901"/>
      <c r="L213" s="901"/>
      <c r="M213" s="898"/>
      <c r="N213" s="898"/>
      <c r="O213" s="898"/>
      <c r="P213" s="898"/>
      <c r="Q213" s="898"/>
      <c r="R213" s="902"/>
      <c r="S213" s="903"/>
      <c r="T213" s="638"/>
    </row>
    <row r="214" spans="1:20">
      <c r="A214" s="898"/>
      <c r="B214" s="898"/>
      <c r="C214" s="899"/>
      <c r="D214" s="898"/>
      <c r="E214" s="899"/>
      <c r="F214" s="900"/>
      <c r="G214" s="899"/>
      <c r="H214" s="901"/>
      <c r="I214" s="912"/>
      <c r="J214" s="912"/>
      <c r="K214" s="901"/>
      <c r="L214" s="901"/>
      <c r="M214" s="898"/>
      <c r="N214" s="898"/>
      <c r="O214" s="898"/>
      <c r="P214" s="898"/>
      <c r="Q214" s="898"/>
      <c r="R214" s="902"/>
      <c r="S214" s="903"/>
      <c r="T214" s="638"/>
    </row>
    <row r="215" spans="1:20">
      <c r="A215" s="898"/>
      <c r="B215" s="898"/>
      <c r="C215" s="899"/>
      <c r="D215" s="898"/>
      <c r="E215" s="899"/>
      <c r="F215" s="900"/>
      <c r="G215" s="899"/>
      <c r="H215" s="901"/>
      <c r="I215" s="912"/>
      <c r="J215" s="912"/>
      <c r="K215" s="913"/>
      <c r="L215" s="914"/>
      <c r="M215" s="898"/>
      <c r="N215" s="898"/>
      <c r="O215" s="898"/>
      <c r="P215" s="898"/>
      <c r="Q215" s="898"/>
      <c r="R215" s="902"/>
      <c r="S215" s="903"/>
      <c r="T215" s="638"/>
    </row>
    <row r="216" spans="1:20">
      <c r="A216" s="901"/>
      <c r="B216" s="901"/>
      <c r="C216" s="912"/>
      <c r="D216" s="901"/>
      <c r="E216" s="912"/>
      <c r="F216" s="904"/>
      <c r="G216" s="912"/>
      <c r="H216" s="901"/>
      <c r="I216" s="912"/>
      <c r="J216" s="912"/>
      <c r="K216" s="901"/>
      <c r="L216" s="901"/>
      <c r="M216" s="901"/>
      <c r="N216" s="901"/>
      <c r="O216" s="901"/>
      <c r="P216" s="901"/>
      <c r="Q216" s="901"/>
      <c r="R216" s="905"/>
      <c r="S216" s="903"/>
      <c r="T216" s="638"/>
    </row>
    <row r="217" spans="1:20">
      <c r="A217" s="906"/>
      <c r="B217" s="906"/>
      <c r="C217" s="907"/>
      <c r="D217" s="906"/>
      <c r="E217" s="907"/>
      <c r="F217" s="908"/>
      <c r="G217" s="909"/>
      <c r="H217" s="910"/>
      <c r="I217" s="909"/>
      <c r="J217" s="909"/>
      <c r="K217" s="910"/>
      <c r="L217" s="910"/>
      <c r="M217" s="910"/>
      <c r="N217" s="910"/>
      <c r="O217" s="910"/>
      <c r="P217" s="910"/>
      <c r="Q217" s="910"/>
      <c r="R217" s="911"/>
      <c r="S217" s="903"/>
      <c r="T217" s="638"/>
    </row>
    <row r="218" spans="1:20">
      <c r="A218" s="898"/>
      <c r="B218" s="898"/>
      <c r="C218" s="899"/>
      <c r="D218" s="898"/>
      <c r="E218" s="899"/>
      <c r="F218" s="900"/>
      <c r="G218" s="899"/>
      <c r="H218" s="901"/>
      <c r="I218" s="912"/>
      <c r="J218" s="912"/>
      <c r="K218" s="901"/>
      <c r="L218" s="901"/>
      <c r="M218" s="898"/>
      <c r="N218" s="898"/>
      <c r="O218" s="898"/>
      <c r="P218" s="898"/>
      <c r="Q218" s="898"/>
      <c r="R218" s="902"/>
      <c r="S218" s="903"/>
      <c r="T218" s="638"/>
    </row>
    <row r="219" spans="1:20">
      <c r="A219" s="898"/>
      <c r="B219" s="898"/>
      <c r="C219" s="899"/>
      <c r="D219" s="898"/>
      <c r="E219" s="899"/>
      <c r="F219" s="900"/>
      <c r="G219" s="899"/>
      <c r="H219" s="901"/>
      <c r="I219" s="912"/>
      <c r="J219" s="912"/>
      <c r="K219" s="901"/>
      <c r="L219" s="901"/>
      <c r="M219" s="898"/>
      <c r="N219" s="898"/>
      <c r="O219" s="898"/>
      <c r="P219" s="898"/>
      <c r="Q219" s="898"/>
      <c r="R219" s="902"/>
      <c r="S219" s="903"/>
      <c r="T219" s="638"/>
    </row>
    <row r="220" spans="1:20">
      <c r="A220" s="898"/>
      <c r="B220" s="898"/>
      <c r="C220" s="899"/>
      <c r="D220" s="898"/>
      <c r="E220" s="899"/>
      <c r="F220" s="900"/>
      <c r="G220" s="899"/>
      <c r="H220" s="901"/>
      <c r="I220" s="912"/>
      <c r="J220" s="912"/>
      <c r="K220" s="901"/>
      <c r="L220" s="901"/>
      <c r="M220" s="898"/>
      <c r="N220" s="898"/>
      <c r="O220" s="898"/>
      <c r="P220" s="898"/>
      <c r="Q220" s="898"/>
      <c r="R220" s="902"/>
      <c r="S220" s="903"/>
      <c r="T220" s="638"/>
    </row>
    <row r="221" spans="1:20">
      <c r="A221" s="898"/>
      <c r="B221" s="898"/>
      <c r="C221" s="899"/>
      <c r="D221" s="898"/>
      <c r="E221" s="899"/>
      <c r="F221" s="900"/>
      <c r="G221" s="899"/>
      <c r="H221" s="901"/>
      <c r="I221" s="912"/>
      <c r="J221" s="912"/>
      <c r="K221" s="901"/>
      <c r="L221" s="901"/>
      <c r="M221" s="898"/>
      <c r="N221" s="898"/>
      <c r="O221" s="898"/>
      <c r="P221" s="898"/>
      <c r="Q221" s="898"/>
      <c r="R221" s="902"/>
      <c r="S221" s="903"/>
      <c r="T221" s="638"/>
    </row>
    <row r="222" spans="1:20">
      <c r="A222" s="906"/>
      <c r="B222" s="906"/>
      <c r="C222" s="907"/>
      <c r="D222" s="906"/>
      <c r="E222" s="907"/>
      <c r="F222" s="908"/>
      <c r="G222" s="909"/>
      <c r="H222" s="910"/>
      <c r="I222" s="909"/>
      <c r="J222" s="909"/>
      <c r="K222" s="910"/>
      <c r="L222" s="910"/>
      <c r="M222" s="910"/>
      <c r="N222" s="910"/>
      <c r="O222" s="910"/>
      <c r="P222" s="910"/>
      <c r="Q222" s="910"/>
      <c r="R222" s="911"/>
      <c r="S222" s="903"/>
      <c r="T222" s="638"/>
    </row>
    <row r="223" spans="1:20">
      <c r="A223" s="906"/>
      <c r="B223" s="906"/>
      <c r="C223" s="907"/>
      <c r="D223" s="906"/>
      <c r="E223" s="907"/>
      <c r="F223" s="908"/>
      <c r="G223" s="909"/>
      <c r="H223" s="910"/>
      <c r="I223" s="909"/>
      <c r="J223" s="909"/>
      <c r="K223" s="910"/>
      <c r="L223" s="910"/>
      <c r="M223" s="910"/>
      <c r="N223" s="910"/>
      <c r="O223" s="910"/>
      <c r="P223" s="910"/>
      <c r="Q223" s="910"/>
      <c r="R223" s="911"/>
      <c r="S223" s="903"/>
      <c r="T223" s="638"/>
    </row>
    <row r="224" spans="1:20">
      <c r="A224" s="898"/>
      <c r="B224" s="898"/>
      <c r="C224" s="899"/>
      <c r="D224" s="898"/>
      <c r="E224" s="899"/>
      <c r="F224" s="900"/>
      <c r="G224" s="899"/>
      <c r="H224" s="901"/>
      <c r="I224" s="912"/>
      <c r="J224" s="912"/>
      <c r="K224" s="898"/>
      <c r="L224" s="898"/>
      <c r="M224" s="898"/>
      <c r="N224" s="898"/>
      <c r="O224" s="898"/>
      <c r="P224" s="898"/>
      <c r="Q224" s="898"/>
      <c r="R224" s="902"/>
      <c r="S224" s="903"/>
      <c r="T224" s="638"/>
    </row>
    <row r="225" spans="1:20">
      <c r="A225" s="898"/>
      <c r="B225" s="898"/>
      <c r="C225" s="899"/>
      <c r="D225" s="898"/>
      <c r="E225" s="899"/>
      <c r="F225" s="900"/>
      <c r="G225" s="899"/>
      <c r="H225" s="901"/>
      <c r="I225" s="912"/>
      <c r="J225" s="912"/>
      <c r="K225" s="898"/>
      <c r="L225" s="898"/>
      <c r="M225" s="898"/>
      <c r="N225" s="898"/>
      <c r="O225" s="898"/>
      <c r="P225" s="898"/>
      <c r="Q225" s="898"/>
      <c r="R225" s="902"/>
      <c r="S225" s="903"/>
      <c r="T225" s="638"/>
    </row>
    <row r="226" spans="1:20">
      <c r="A226" s="898"/>
      <c r="B226" s="898"/>
      <c r="C226" s="899"/>
      <c r="D226" s="898"/>
      <c r="E226" s="899"/>
      <c r="F226" s="900"/>
      <c r="G226" s="899"/>
      <c r="H226" s="901"/>
      <c r="I226" s="912"/>
      <c r="J226" s="912"/>
      <c r="K226" s="901"/>
      <c r="L226" s="901"/>
      <c r="M226" s="898"/>
      <c r="N226" s="898"/>
      <c r="O226" s="898"/>
      <c r="P226" s="898"/>
      <c r="Q226" s="898"/>
      <c r="R226" s="902"/>
      <c r="S226" s="903"/>
      <c r="T226" s="638"/>
    </row>
    <row r="227" spans="1:20">
      <c r="A227" s="898"/>
      <c r="B227" s="898"/>
      <c r="C227" s="899"/>
      <c r="D227" s="898"/>
      <c r="E227" s="899"/>
      <c r="F227" s="900"/>
      <c r="G227" s="899"/>
      <c r="H227" s="901"/>
      <c r="I227" s="912"/>
      <c r="J227" s="912"/>
      <c r="K227" s="901"/>
      <c r="L227" s="901"/>
      <c r="M227" s="898"/>
      <c r="N227" s="898"/>
      <c r="O227" s="898"/>
      <c r="P227" s="898"/>
      <c r="Q227" s="898"/>
      <c r="R227" s="902"/>
      <c r="S227" s="903"/>
      <c r="T227" s="638"/>
    </row>
    <row r="228" spans="1:20">
      <c r="A228" s="898"/>
      <c r="B228" s="898"/>
      <c r="C228" s="899"/>
      <c r="D228" s="898"/>
      <c r="E228" s="899"/>
      <c r="F228" s="900"/>
      <c r="G228" s="899"/>
      <c r="H228" s="901"/>
      <c r="I228" s="912"/>
      <c r="J228" s="912"/>
      <c r="K228" s="901"/>
      <c r="L228" s="901"/>
      <c r="M228" s="898"/>
      <c r="N228" s="898"/>
      <c r="O228" s="898"/>
      <c r="P228" s="898"/>
      <c r="Q228" s="898"/>
      <c r="R228" s="902"/>
      <c r="S228" s="903"/>
      <c r="T228" s="638"/>
    </row>
    <row r="229" spans="1:20">
      <c r="A229" s="898"/>
      <c r="B229" s="898"/>
      <c r="C229" s="899"/>
      <c r="D229" s="898"/>
      <c r="E229" s="899"/>
      <c r="F229" s="900"/>
      <c r="G229" s="899"/>
      <c r="H229" s="901"/>
      <c r="I229" s="912"/>
      <c r="J229" s="912"/>
      <c r="K229" s="901"/>
      <c r="L229" s="901"/>
      <c r="M229" s="898"/>
      <c r="N229" s="898"/>
      <c r="O229" s="898"/>
      <c r="P229" s="898"/>
      <c r="Q229" s="898"/>
      <c r="R229" s="902"/>
      <c r="S229" s="903"/>
      <c r="T229" s="638"/>
    </row>
    <row r="230" spans="1:20">
      <c r="A230" s="898"/>
      <c r="B230" s="898"/>
      <c r="C230" s="899"/>
      <c r="D230" s="898"/>
      <c r="E230" s="899"/>
      <c r="F230" s="900"/>
      <c r="G230" s="899"/>
      <c r="H230" s="901"/>
      <c r="I230" s="912"/>
      <c r="J230" s="912"/>
      <c r="K230" s="901"/>
      <c r="L230" s="901"/>
      <c r="M230" s="898"/>
      <c r="N230" s="898"/>
      <c r="O230" s="898"/>
      <c r="P230" s="898"/>
      <c r="Q230" s="898"/>
      <c r="R230" s="902"/>
      <c r="S230" s="903"/>
      <c r="T230" s="638"/>
    </row>
    <row r="231" spans="1:20">
      <c r="A231" s="898"/>
      <c r="B231" s="898"/>
      <c r="C231" s="899"/>
      <c r="D231" s="898"/>
      <c r="E231" s="899"/>
      <c r="F231" s="900"/>
      <c r="G231" s="899"/>
      <c r="H231" s="901"/>
      <c r="I231" s="912"/>
      <c r="J231" s="912"/>
      <c r="K231" s="901"/>
      <c r="L231" s="901"/>
      <c r="M231" s="898"/>
      <c r="N231" s="898"/>
      <c r="O231" s="898"/>
      <c r="P231" s="898"/>
      <c r="Q231" s="898"/>
      <c r="R231" s="902"/>
      <c r="S231" s="903"/>
      <c r="T231" s="638"/>
    </row>
    <row r="232" spans="1:20">
      <c r="A232" s="898"/>
      <c r="B232" s="898"/>
      <c r="C232" s="899"/>
      <c r="D232" s="898"/>
      <c r="E232" s="899"/>
      <c r="F232" s="900"/>
      <c r="G232" s="899"/>
      <c r="H232" s="901"/>
      <c r="I232" s="912"/>
      <c r="J232" s="912"/>
      <c r="K232" s="901"/>
      <c r="L232" s="901"/>
      <c r="M232" s="898"/>
      <c r="N232" s="898"/>
      <c r="O232" s="898"/>
      <c r="P232" s="898"/>
      <c r="Q232" s="898"/>
      <c r="R232" s="902"/>
      <c r="S232" s="903"/>
      <c r="T232" s="638"/>
    </row>
    <row r="233" spans="1:20">
      <c r="A233" s="898"/>
      <c r="B233" s="898"/>
      <c r="C233" s="899"/>
      <c r="D233" s="898"/>
      <c r="E233" s="899"/>
      <c r="F233" s="900"/>
      <c r="G233" s="899"/>
      <c r="H233" s="901"/>
      <c r="I233" s="912"/>
      <c r="J233" s="912"/>
      <c r="K233" s="901"/>
      <c r="L233" s="901"/>
      <c r="M233" s="898"/>
      <c r="N233" s="898"/>
      <c r="O233" s="898"/>
      <c r="P233" s="898"/>
      <c r="Q233" s="898"/>
      <c r="R233" s="902"/>
      <c r="S233" s="903"/>
      <c r="T233" s="638"/>
    </row>
    <row r="234" spans="1:20">
      <c r="A234" s="898"/>
      <c r="B234" s="898"/>
      <c r="C234" s="899"/>
      <c r="D234" s="898"/>
      <c r="E234" s="899"/>
      <c r="F234" s="900"/>
      <c r="G234" s="899"/>
      <c r="H234" s="901"/>
      <c r="I234" s="912"/>
      <c r="J234" s="912"/>
      <c r="K234" s="901"/>
      <c r="L234" s="901"/>
      <c r="M234" s="898"/>
      <c r="N234" s="898"/>
      <c r="O234" s="898"/>
      <c r="P234" s="898"/>
      <c r="Q234" s="898"/>
      <c r="R234" s="902"/>
      <c r="S234" s="903"/>
      <c r="T234" s="638"/>
    </row>
    <row r="235" spans="1:20">
      <c r="A235" s="898"/>
      <c r="B235" s="898"/>
      <c r="C235" s="899"/>
      <c r="D235" s="898"/>
      <c r="E235" s="899"/>
      <c r="F235" s="900"/>
      <c r="G235" s="899"/>
      <c r="H235" s="901"/>
      <c r="I235" s="912"/>
      <c r="J235" s="912"/>
      <c r="K235" s="901"/>
      <c r="L235" s="901"/>
      <c r="M235" s="898"/>
      <c r="N235" s="898"/>
      <c r="O235" s="898"/>
      <c r="P235" s="898"/>
      <c r="Q235" s="898"/>
      <c r="R235" s="902"/>
      <c r="S235" s="903"/>
      <c r="T235" s="638"/>
    </row>
    <row r="236" spans="1:20">
      <c r="A236" s="898"/>
      <c r="B236" s="898"/>
      <c r="C236" s="899"/>
      <c r="D236" s="898"/>
      <c r="E236" s="899"/>
      <c r="F236" s="900"/>
      <c r="G236" s="899"/>
      <c r="H236" s="901"/>
      <c r="I236" s="912"/>
      <c r="J236" s="912"/>
      <c r="K236" s="898"/>
      <c r="L236" s="898"/>
      <c r="M236" s="898"/>
      <c r="N236" s="898"/>
      <c r="O236" s="898"/>
      <c r="P236" s="898"/>
      <c r="Q236" s="898"/>
      <c r="R236" s="902"/>
      <c r="S236" s="903"/>
      <c r="T236" s="638"/>
    </row>
    <row r="237" spans="1:20">
      <c r="A237" s="898"/>
      <c r="B237" s="898"/>
      <c r="C237" s="899"/>
      <c r="D237" s="898"/>
      <c r="E237" s="899"/>
      <c r="F237" s="900"/>
      <c r="G237" s="899"/>
      <c r="H237" s="901"/>
      <c r="I237" s="912"/>
      <c r="J237" s="912"/>
      <c r="K237" s="898"/>
      <c r="L237" s="898"/>
      <c r="M237" s="898"/>
      <c r="N237" s="898"/>
      <c r="O237" s="898"/>
      <c r="P237" s="898"/>
      <c r="Q237" s="898"/>
      <c r="R237" s="902"/>
      <c r="S237" s="903"/>
      <c r="T237" s="638"/>
    </row>
    <row r="238" spans="1:20">
      <c r="A238" s="898"/>
      <c r="B238" s="898"/>
      <c r="C238" s="899"/>
      <c r="D238" s="898"/>
      <c r="E238" s="899"/>
      <c r="F238" s="900"/>
      <c r="G238" s="899"/>
      <c r="H238" s="898"/>
      <c r="I238" s="912"/>
      <c r="J238" s="912"/>
      <c r="K238" s="898"/>
      <c r="L238" s="898"/>
      <c r="M238" s="898"/>
      <c r="N238" s="898"/>
      <c r="O238" s="898"/>
      <c r="P238" s="898"/>
      <c r="Q238" s="898"/>
      <c r="R238" s="902"/>
      <c r="S238" s="903"/>
      <c r="T238" s="638"/>
    </row>
    <row r="239" spans="1:20">
      <c r="A239" s="906"/>
      <c r="B239" s="906"/>
      <c r="C239" s="907"/>
      <c r="D239" s="906"/>
      <c r="E239" s="907"/>
      <c r="F239" s="908"/>
      <c r="G239" s="909"/>
      <c r="H239" s="910"/>
      <c r="I239" s="909"/>
      <c r="J239" s="909"/>
      <c r="K239" s="910"/>
      <c r="L239" s="910"/>
      <c r="M239" s="910"/>
      <c r="N239" s="910"/>
      <c r="O239" s="910"/>
      <c r="P239" s="910"/>
      <c r="Q239" s="910"/>
      <c r="R239" s="911"/>
      <c r="S239" s="903"/>
      <c r="T239" s="638"/>
    </row>
    <row r="240" spans="1:20">
      <c r="A240" s="898"/>
      <c r="B240" s="898"/>
      <c r="C240" s="899"/>
      <c r="D240" s="898"/>
      <c r="E240" s="899"/>
      <c r="F240" s="900"/>
      <c r="G240" s="899"/>
      <c r="H240" s="901"/>
      <c r="I240" s="912"/>
      <c r="J240" s="912"/>
      <c r="K240" s="901"/>
      <c r="L240" s="901"/>
      <c r="M240" s="898"/>
      <c r="N240" s="898"/>
      <c r="O240" s="898"/>
      <c r="P240" s="898"/>
      <c r="Q240" s="898"/>
      <c r="R240" s="902"/>
      <c r="S240" s="903"/>
      <c r="T240" s="638"/>
    </row>
    <row r="241" spans="1:20">
      <c r="A241" s="898"/>
      <c r="B241" s="898"/>
      <c r="C241" s="899"/>
      <c r="D241" s="898"/>
      <c r="E241" s="899"/>
      <c r="F241" s="900"/>
      <c r="G241" s="899"/>
      <c r="H241" s="901"/>
      <c r="I241" s="912"/>
      <c r="J241" s="912"/>
      <c r="K241" s="901"/>
      <c r="L241" s="901"/>
      <c r="M241" s="898"/>
      <c r="N241" s="898"/>
      <c r="O241" s="898"/>
      <c r="P241" s="898"/>
      <c r="Q241" s="898"/>
      <c r="R241" s="902"/>
      <c r="S241" s="903"/>
      <c r="T241" s="638"/>
    </row>
    <row r="242" spans="1:20">
      <c r="A242" s="898"/>
      <c r="B242" s="898"/>
      <c r="C242" s="899"/>
      <c r="D242" s="898"/>
      <c r="E242" s="899"/>
      <c r="F242" s="900"/>
      <c r="G242" s="899"/>
      <c r="H242" s="901"/>
      <c r="I242" s="912"/>
      <c r="J242" s="912"/>
      <c r="K242" s="901"/>
      <c r="L242" s="901"/>
      <c r="M242" s="898"/>
      <c r="N242" s="898"/>
      <c r="O242" s="898"/>
      <c r="P242" s="898"/>
      <c r="Q242" s="898"/>
      <c r="R242" s="902"/>
      <c r="S242" s="903"/>
      <c r="T242" s="638"/>
    </row>
    <row r="243" spans="1:20">
      <c r="A243" s="898"/>
      <c r="B243" s="898"/>
      <c r="C243" s="899"/>
      <c r="D243" s="898"/>
      <c r="E243" s="899"/>
      <c r="F243" s="900"/>
      <c r="G243" s="899"/>
      <c r="H243" s="901"/>
      <c r="I243" s="912"/>
      <c r="J243" s="912"/>
      <c r="K243" s="901"/>
      <c r="L243" s="901"/>
      <c r="M243" s="898"/>
      <c r="N243" s="898"/>
      <c r="O243" s="898"/>
      <c r="P243" s="898"/>
      <c r="Q243" s="898"/>
      <c r="R243" s="902"/>
      <c r="S243" s="903"/>
      <c r="T243" s="638"/>
    </row>
    <row r="244" spans="1:20">
      <c r="A244" s="898"/>
      <c r="B244" s="898"/>
      <c r="C244" s="899"/>
      <c r="D244" s="898"/>
      <c r="E244" s="899"/>
      <c r="F244" s="900"/>
      <c r="G244" s="899"/>
      <c r="H244" s="901"/>
      <c r="I244" s="912"/>
      <c r="J244" s="912"/>
      <c r="K244" s="901"/>
      <c r="L244" s="901"/>
      <c r="M244" s="898"/>
      <c r="N244" s="898"/>
      <c r="O244" s="898"/>
      <c r="P244" s="898"/>
      <c r="Q244" s="898"/>
      <c r="R244" s="902"/>
      <c r="S244" s="903"/>
      <c r="T244" s="638"/>
    </row>
    <row r="245" spans="1:20">
      <c r="A245" s="898"/>
      <c r="B245" s="898"/>
      <c r="C245" s="899"/>
      <c r="D245" s="898"/>
      <c r="E245" s="899"/>
      <c r="F245" s="900"/>
      <c r="G245" s="899"/>
      <c r="H245" s="901"/>
      <c r="I245" s="912"/>
      <c r="J245" s="912"/>
      <c r="K245" s="901"/>
      <c r="L245" s="901"/>
      <c r="M245" s="898"/>
      <c r="N245" s="898"/>
      <c r="O245" s="898"/>
      <c r="P245" s="898"/>
      <c r="Q245" s="898"/>
      <c r="R245" s="902"/>
      <c r="S245" s="903"/>
      <c r="T245" s="638"/>
    </row>
    <row r="246" spans="1:20">
      <c r="A246" s="906"/>
      <c r="B246" s="906"/>
      <c r="C246" s="907"/>
      <c r="D246" s="906"/>
      <c r="E246" s="907"/>
      <c r="F246" s="908"/>
      <c r="G246" s="909"/>
      <c r="H246" s="910"/>
      <c r="I246" s="909"/>
      <c r="J246" s="909"/>
      <c r="K246" s="910"/>
      <c r="L246" s="910"/>
      <c r="M246" s="910"/>
      <c r="N246" s="910"/>
      <c r="O246" s="910"/>
      <c r="P246" s="910"/>
      <c r="Q246" s="910"/>
      <c r="R246" s="911"/>
      <c r="S246" s="903"/>
      <c r="T246" s="638"/>
    </row>
    <row r="247" spans="1:20">
      <c r="A247" s="898"/>
      <c r="B247" s="898"/>
      <c r="C247" s="899"/>
      <c r="D247" s="898"/>
      <c r="E247" s="899"/>
      <c r="F247" s="900"/>
      <c r="G247" s="899"/>
      <c r="H247" s="901"/>
      <c r="I247" s="899"/>
      <c r="J247" s="912"/>
      <c r="K247" s="901"/>
      <c r="L247" s="901"/>
      <c r="M247" s="898"/>
      <c r="N247" s="898"/>
      <c r="O247" s="898"/>
      <c r="P247" s="898"/>
      <c r="Q247" s="898"/>
      <c r="R247" s="902"/>
      <c r="S247" s="903"/>
      <c r="T247" s="638"/>
    </row>
    <row r="248" spans="1:20">
      <c r="A248" s="906"/>
      <c r="B248" s="906"/>
      <c r="C248" s="907"/>
      <c r="D248" s="906"/>
      <c r="E248" s="907"/>
      <c r="F248" s="908"/>
      <c r="G248" s="909"/>
      <c r="H248" s="910"/>
      <c r="I248" s="909"/>
      <c r="J248" s="909"/>
      <c r="K248" s="910"/>
      <c r="L248" s="910"/>
      <c r="M248" s="910"/>
      <c r="N248" s="910"/>
      <c r="O248" s="910"/>
      <c r="P248" s="910"/>
      <c r="Q248" s="910"/>
      <c r="R248" s="911"/>
      <c r="S248" s="903"/>
      <c r="T248" s="638"/>
    </row>
    <row r="249" spans="1:20">
      <c r="A249" s="898"/>
      <c r="B249" s="898"/>
      <c r="C249" s="899"/>
      <c r="D249" s="898"/>
      <c r="E249" s="899"/>
      <c r="F249" s="900"/>
      <c r="G249" s="899"/>
      <c r="H249" s="901"/>
      <c r="I249" s="912"/>
      <c r="J249" s="912"/>
      <c r="K249" s="901"/>
      <c r="L249" s="901"/>
      <c r="M249" s="898"/>
      <c r="N249" s="898"/>
      <c r="O249" s="898"/>
      <c r="P249" s="898"/>
      <c r="Q249" s="898"/>
      <c r="R249" s="902"/>
      <c r="S249" s="903"/>
      <c r="T249" s="638"/>
    </row>
    <row r="250" spans="1:20">
      <c r="A250" s="898"/>
      <c r="B250" s="898"/>
      <c r="C250" s="899"/>
      <c r="D250" s="898"/>
      <c r="E250" s="899"/>
      <c r="F250" s="900"/>
      <c r="G250" s="899"/>
      <c r="H250" s="901"/>
      <c r="I250" s="912"/>
      <c r="J250" s="912"/>
      <c r="K250" s="901"/>
      <c r="L250" s="901"/>
      <c r="M250" s="898"/>
      <c r="N250" s="898"/>
      <c r="O250" s="898"/>
      <c r="P250" s="898"/>
      <c r="Q250" s="898"/>
      <c r="R250" s="902"/>
      <c r="S250" s="903"/>
      <c r="T250" s="638"/>
    </row>
    <row r="251" spans="1:20">
      <c r="A251" s="906"/>
      <c r="B251" s="906"/>
      <c r="C251" s="907"/>
      <c r="D251" s="906"/>
      <c r="E251" s="907"/>
      <c r="F251" s="908"/>
      <c r="G251" s="909"/>
      <c r="H251" s="910"/>
      <c r="I251" s="909"/>
      <c r="J251" s="909"/>
      <c r="K251" s="910"/>
      <c r="L251" s="910"/>
      <c r="M251" s="910"/>
      <c r="N251" s="910"/>
      <c r="O251" s="910"/>
      <c r="P251" s="910"/>
      <c r="Q251" s="910"/>
      <c r="R251" s="911"/>
      <c r="S251" s="903"/>
      <c r="T251" s="638"/>
    </row>
    <row r="252" spans="1:20">
      <c r="A252" s="906"/>
      <c r="B252" s="906"/>
      <c r="C252" s="907"/>
      <c r="D252" s="906"/>
      <c r="E252" s="907"/>
      <c r="F252" s="908"/>
      <c r="G252" s="909"/>
      <c r="H252" s="910"/>
      <c r="I252" s="909"/>
      <c r="J252" s="909"/>
      <c r="K252" s="910"/>
      <c r="L252" s="910"/>
      <c r="M252" s="910"/>
      <c r="N252" s="910"/>
      <c r="O252" s="910"/>
      <c r="P252" s="910"/>
      <c r="Q252" s="910"/>
      <c r="R252" s="911"/>
      <c r="S252" s="903"/>
      <c r="T252" s="638"/>
    </row>
    <row r="253" spans="1:20">
      <c r="A253" s="898"/>
      <c r="B253" s="898"/>
      <c r="C253" s="899"/>
      <c r="D253" s="898"/>
      <c r="E253" s="899"/>
      <c r="F253" s="900"/>
      <c r="G253" s="899"/>
      <c r="H253" s="901"/>
      <c r="I253" s="912"/>
      <c r="J253" s="912"/>
      <c r="K253" s="901"/>
      <c r="L253" s="901"/>
      <c r="M253" s="898"/>
      <c r="N253" s="898"/>
      <c r="O253" s="898"/>
      <c r="P253" s="898"/>
      <c r="Q253" s="898"/>
      <c r="R253" s="902"/>
      <c r="S253" s="903"/>
      <c r="T253" s="638"/>
    </row>
    <row r="254" spans="1:20">
      <c r="A254" s="898"/>
      <c r="B254" s="898"/>
      <c r="C254" s="899"/>
      <c r="D254" s="898"/>
      <c r="E254" s="899"/>
      <c r="F254" s="900"/>
      <c r="G254" s="899"/>
      <c r="H254" s="901"/>
      <c r="I254" s="912"/>
      <c r="J254" s="912"/>
      <c r="K254" s="901"/>
      <c r="L254" s="901"/>
      <c r="M254" s="898"/>
      <c r="N254" s="898"/>
      <c r="O254" s="898"/>
      <c r="P254" s="898"/>
      <c r="Q254" s="898"/>
      <c r="R254" s="902"/>
      <c r="S254" s="903"/>
      <c r="T254" s="638"/>
    </row>
    <row r="255" spans="1:20">
      <c r="A255" s="898"/>
      <c r="B255" s="898"/>
      <c r="C255" s="899"/>
      <c r="D255" s="898"/>
      <c r="E255" s="899"/>
      <c r="F255" s="900"/>
      <c r="G255" s="899"/>
      <c r="H255" s="901"/>
      <c r="I255" s="912"/>
      <c r="J255" s="912"/>
      <c r="K255" s="901"/>
      <c r="L255" s="901"/>
      <c r="M255" s="898"/>
      <c r="N255" s="898"/>
      <c r="O255" s="898"/>
      <c r="P255" s="898"/>
      <c r="Q255" s="898"/>
      <c r="R255" s="902"/>
      <c r="S255" s="903"/>
      <c r="T255" s="638"/>
    </row>
    <row r="256" spans="1:20">
      <c r="A256" s="898"/>
      <c r="B256" s="898"/>
      <c r="C256" s="899"/>
      <c r="D256" s="898"/>
      <c r="E256" s="899"/>
      <c r="F256" s="900"/>
      <c r="G256" s="899"/>
      <c r="H256" s="901"/>
      <c r="I256" s="912"/>
      <c r="J256" s="912"/>
      <c r="K256" s="901"/>
      <c r="L256" s="901"/>
      <c r="M256" s="898"/>
      <c r="N256" s="898"/>
      <c r="O256" s="898"/>
      <c r="P256" s="898"/>
      <c r="Q256" s="898"/>
      <c r="R256" s="902"/>
      <c r="S256" s="903"/>
      <c r="T256" s="638"/>
    </row>
    <row r="257" spans="1:20">
      <c r="A257" s="898"/>
      <c r="B257" s="898"/>
      <c r="C257" s="899"/>
      <c r="D257" s="898"/>
      <c r="E257" s="899"/>
      <c r="F257" s="900"/>
      <c r="G257" s="899"/>
      <c r="H257" s="901"/>
      <c r="I257" s="912"/>
      <c r="J257" s="912"/>
      <c r="K257" s="901"/>
      <c r="L257" s="901"/>
      <c r="M257" s="898"/>
      <c r="N257" s="898"/>
      <c r="O257" s="898"/>
      <c r="P257" s="898"/>
      <c r="Q257" s="898"/>
      <c r="R257" s="902"/>
      <c r="S257" s="903"/>
      <c r="T257" s="638"/>
    </row>
    <row r="258" spans="1:20">
      <c r="A258" s="898"/>
      <c r="B258" s="898"/>
      <c r="C258" s="899"/>
      <c r="D258" s="898"/>
      <c r="E258" s="899"/>
      <c r="F258" s="900"/>
      <c r="G258" s="899"/>
      <c r="H258" s="901"/>
      <c r="I258" s="912"/>
      <c r="J258" s="912"/>
      <c r="K258" s="901"/>
      <c r="L258" s="901"/>
      <c r="M258" s="898"/>
      <c r="N258" s="898"/>
      <c r="O258" s="898"/>
      <c r="P258" s="898"/>
      <c r="Q258" s="898"/>
      <c r="R258" s="902"/>
      <c r="S258" s="903"/>
      <c r="T258" s="638"/>
    </row>
    <row r="259" spans="1:20">
      <c r="A259" s="898"/>
      <c r="B259" s="898"/>
      <c r="C259" s="899"/>
      <c r="D259" s="898"/>
      <c r="E259" s="899"/>
      <c r="F259" s="900"/>
      <c r="G259" s="899"/>
      <c r="H259" s="901"/>
      <c r="I259" s="912"/>
      <c r="J259" s="915"/>
      <c r="K259" s="901"/>
      <c r="L259" s="901"/>
      <c r="M259" s="898"/>
      <c r="N259" s="898"/>
      <c r="O259" s="898"/>
      <c r="P259" s="898"/>
      <c r="Q259" s="898"/>
      <c r="R259" s="902"/>
      <c r="S259" s="903"/>
      <c r="T259" s="638"/>
    </row>
    <row r="260" spans="1:20">
      <c r="A260" s="898"/>
      <c r="B260" s="898"/>
      <c r="C260" s="899"/>
      <c r="D260" s="898"/>
      <c r="E260" s="899"/>
      <c r="F260" s="900"/>
      <c r="G260" s="899"/>
      <c r="H260" s="901"/>
      <c r="I260" s="912"/>
      <c r="J260" s="915"/>
      <c r="K260" s="901"/>
      <c r="L260" s="901"/>
      <c r="M260" s="898"/>
      <c r="N260" s="898"/>
      <c r="O260" s="898"/>
      <c r="P260" s="898"/>
      <c r="Q260" s="898"/>
      <c r="R260" s="902"/>
      <c r="S260" s="903"/>
      <c r="T260" s="638"/>
    </row>
    <row r="261" spans="1:20">
      <c r="A261" s="898"/>
      <c r="B261" s="898"/>
      <c r="C261" s="899"/>
      <c r="D261" s="898"/>
      <c r="E261" s="899"/>
      <c r="F261" s="900"/>
      <c r="G261" s="899"/>
      <c r="H261" s="901"/>
      <c r="I261" s="912"/>
      <c r="J261" s="915"/>
      <c r="K261" s="901"/>
      <c r="L261" s="901"/>
      <c r="M261" s="898"/>
      <c r="N261" s="898"/>
      <c r="O261" s="898"/>
      <c r="P261" s="898"/>
      <c r="Q261" s="898"/>
      <c r="R261" s="902"/>
      <c r="S261" s="903"/>
      <c r="T261" s="638"/>
    </row>
    <row r="262" spans="1:20">
      <c r="A262" s="898"/>
      <c r="B262" s="898"/>
      <c r="C262" s="899"/>
      <c r="D262" s="898"/>
      <c r="E262" s="899"/>
      <c r="F262" s="900"/>
      <c r="G262" s="899"/>
      <c r="H262" s="901"/>
      <c r="I262" s="912"/>
      <c r="J262" s="915"/>
      <c r="K262" s="901"/>
      <c r="L262" s="901"/>
      <c r="M262" s="898"/>
      <c r="N262" s="898"/>
      <c r="O262" s="898"/>
      <c r="P262" s="898"/>
      <c r="Q262" s="898"/>
      <c r="R262" s="902"/>
      <c r="S262" s="903"/>
      <c r="T262" s="638"/>
    </row>
    <row r="263" spans="1:20">
      <c r="A263" s="898"/>
      <c r="B263" s="898"/>
      <c r="C263" s="899"/>
      <c r="D263" s="898"/>
      <c r="E263" s="899"/>
      <c r="F263" s="900"/>
      <c r="G263" s="899"/>
      <c r="H263" s="901"/>
      <c r="I263" s="912"/>
      <c r="J263" s="916"/>
      <c r="K263" s="901"/>
      <c r="L263" s="901"/>
      <c r="M263" s="898"/>
      <c r="N263" s="898"/>
      <c r="O263" s="898"/>
      <c r="P263" s="898"/>
      <c r="Q263" s="898"/>
      <c r="R263" s="902"/>
      <c r="S263" s="903"/>
      <c r="T263" s="638"/>
    </row>
    <row r="264" spans="1:20">
      <c r="A264" s="906"/>
      <c r="B264" s="906"/>
      <c r="C264" s="907"/>
      <c r="D264" s="906"/>
      <c r="E264" s="907"/>
      <c r="F264" s="908"/>
      <c r="G264" s="909"/>
      <c r="H264" s="910"/>
      <c r="I264" s="909"/>
      <c r="J264" s="909"/>
      <c r="K264" s="910"/>
      <c r="L264" s="910"/>
      <c r="M264" s="910"/>
      <c r="N264" s="910"/>
      <c r="O264" s="910"/>
      <c r="P264" s="910"/>
      <c r="Q264" s="910"/>
      <c r="R264" s="911"/>
      <c r="S264" s="903"/>
      <c r="T264" s="638"/>
    </row>
    <row r="265" spans="1:20">
      <c r="A265" s="898"/>
      <c r="B265" s="898"/>
      <c r="C265" s="899"/>
      <c r="D265" s="898"/>
      <c r="E265" s="899"/>
      <c r="F265" s="900"/>
      <c r="G265" s="899"/>
      <c r="H265" s="901"/>
      <c r="I265" s="912"/>
      <c r="J265" s="912"/>
      <c r="K265" s="901"/>
      <c r="L265" s="901"/>
      <c r="M265" s="898"/>
      <c r="N265" s="898"/>
      <c r="O265" s="898"/>
      <c r="P265" s="898"/>
      <c r="Q265" s="898"/>
      <c r="R265" s="902"/>
      <c r="S265" s="903"/>
      <c r="T265" s="638"/>
    </row>
    <row r="266" spans="1:20">
      <c r="A266" s="898"/>
      <c r="B266" s="898"/>
      <c r="C266" s="899"/>
      <c r="D266" s="898"/>
      <c r="E266" s="899"/>
      <c r="F266" s="900"/>
      <c r="G266" s="899"/>
      <c r="H266" s="901"/>
      <c r="I266" s="912"/>
      <c r="J266" s="912"/>
      <c r="K266" s="901"/>
      <c r="L266" s="901"/>
      <c r="M266" s="898"/>
      <c r="N266" s="898"/>
      <c r="O266" s="898"/>
      <c r="P266" s="898"/>
      <c r="Q266" s="898"/>
      <c r="R266" s="902"/>
      <c r="S266" s="903"/>
      <c r="T266" s="638"/>
    </row>
    <row r="267" spans="1:20">
      <c r="A267" s="898"/>
      <c r="B267" s="898"/>
      <c r="C267" s="899"/>
      <c r="D267" s="898"/>
      <c r="E267" s="899"/>
      <c r="F267" s="900"/>
      <c r="G267" s="899"/>
      <c r="H267" s="901"/>
      <c r="I267" s="912"/>
      <c r="J267" s="912"/>
      <c r="K267" s="901"/>
      <c r="L267" s="901"/>
      <c r="M267" s="898"/>
      <c r="N267" s="898"/>
      <c r="O267" s="898"/>
      <c r="P267" s="898"/>
      <c r="Q267" s="898"/>
      <c r="R267" s="902"/>
      <c r="S267" s="903"/>
      <c r="T267" s="638"/>
    </row>
    <row r="268" spans="1:20">
      <c r="A268" s="898"/>
      <c r="B268" s="898"/>
      <c r="C268" s="899"/>
      <c r="D268" s="898"/>
      <c r="E268" s="899"/>
      <c r="F268" s="900"/>
      <c r="G268" s="899"/>
      <c r="H268" s="901"/>
      <c r="I268" s="912"/>
      <c r="J268" s="912"/>
      <c r="K268" s="901"/>
      <c r="L268" s="901"/>
      <c r="M268" s="898"/>
      <c r="N268" s="898"/>
      <c r="O268" s="898"/>
      <c r="P268" s="898"/>
      <c r="Q268" s="898"/>
      <c r="R268" s="902"/>
      <c r="S268" s="903"/>
      <c r="T268" s="638"/>
    </row>
    <row r="269" spans="1:20">
      <c r="A269" s="898"/>
      <c r="B269" s="898"/>
      <c r="C269" s="899"/>
      <c r="D269" s="898"/>
      <c r="E269" s="899"/>
      <c r="F269" s="900"/>
      <c r="G269" s="899"/>
      <c r="H269" s="901"/>
      <c r="I269" s="912"/>
      <c r="J269" s="912"/>
      <c r="K269" s="901"/>
      <c r="L269" s="901"/>
      <c r="M269" s="898"/>
      <c r="N269" s="898"/>
      <c r="O269" s="898"/>
      <c r="P269" s="898"/>
      <c r="Q269" s="898"/>
      <c r="R269" s="902"/>
      <c r="S269" s="903"/>
      <c r="T269" s="638"/>
    </row>
    <row r="270" spans="1:20">
      <c r="A270" s="898"/>
      <c r="B270" s="898"/>
      <c r="C270" s="899"/>
      <c r="D270" s="898"/>
      <c r="E270" s="899"/>
      <c r="F270" s="900"/>
      <c r="G270" s="899"/>
      <c r="H270" s="901"/>
      <c r="I270" s="912"/>
      <c r="J270" s="912"/>
      <c r="K270" s="901"/>
      <c r="L270" s="901"/>
      <c r="M270" s="898"/>
      <c r="N270" s="898"/>
      <c r="O270" s="898"/>
      <c r="P270" s="898"/>
      <c r="Q270" s="898"/>
      <c r="R270" s="902"/>
      <c r="S270" s="903"/>
      <c r="T270" s="638"/>
    </row>
    <row r="271" spans="1:20">
      <c r="A271" s="898"/>
      <c r="B271" s="898"/>
      <c r="C271" s="899"/>
      <c r="D271" s="898"/>
      <c r="E271" s="899"/>
      <c r="F271" s="900"/>
      <c r="G271" s="899"/>
      <c r="H271" s="901"/>
      <c r="I271" s="912"/>
      <c r="J271" s="912"/>
      <c r="K271" s="901"/>
      <c r="L271" s="901"/>
      <c r="M271" s="898"/>
      <c r="N271" s="898"/>
      <c r="O271" s="898"/>
      <c r="P271" s="898"/>
      <c r="Q271" s="898"/>
      <c r="R271" s="902"/>
      <c r="S271" s="903"/>
      <c r="T271" s="638"/>
    </row>
    <row r="272" spans="1:20">
      <c r="A272" s="898"/>
      <c r="B272" s="898"/>
      <c r="C272" s="899"/>
      <c r="D272" s="898"/>
      <c r="E272" s="899"/>
      <c r="F272" s="900"/>
      <c r="G272" s="899"/>
      <c r="H272" s="901"/>
      <c r="I272" s="912"/>
      <c r="J272" s="912"/>
      <c r="K272" s="901"/>
      <c r="L272" s="901"/>
      <c r="M272" s="898"/>
      <c r="N272" s="898"/>
      <c r="O272" s="898"/>
      <c r="P272" s="898"/>
      <c r="Q272" s="898"/>
      <c r="R272" s="902"/>
      <c r="S272" s="903"/>
      <c r="T272" s="638"/>
    </row>
    <row r="273" spans="1:20">
      <c r="A273" s="906"/>
      <c r="B273" s="906"/>
      <c r="C273" s="907"/>
      <c r="D273" s="906"/>
      <c r="E273" s="907"/>
      <c r="F273" s="908"/>
      <c r="G273" s="909"/>
      <c r="H273" s="910"/>
      <c r="I273" s="909"/>
      <c r="J273" s="909"/>
      <c r="K273" s="910"/>
      <c r="L273" s="910"/>
      <c r="M273" s="910"/>
      <c r="N273" s="910"/>
      <c r="O273" s="910"/>
      <c r="P273" s="910"/>
      <c r="Q273" s="910"/>
      <c r="R273" s="911"/>
      <c r="S273" s="903"/>
      <c r="T273" s="638"/>
    </row>
    <row r="274" spans="1:20">
      <c r="A274" s="917"/>
      <c r="B274" s="898"/>
      <c r="C274" s="899"/>
      <c r="D274" s="898"/>
      <c r="E274" s="899"/>
      <c r="F274" s="900"/>
      <c r="G274" s="899"/>
      <c r="H274" s="901"/>
      <c r="I274" s="912"/>
      <c r="J274" s="912"/>
      <c r="K274" s="901"/>
      <c r="L274" s="901"/>
      <c r="M274" s="898"/>
      <c r="N274" s="898"/>
      <c r="O274" s="898"/>
      <c r="P274" s="898"/>
      <c r="Q274" s="898"/>
      <c r="R274" s="902"/>
      <c r="S274" s="903"/>
      <c r="T274" s="638"/>
    </row>
    <row r="275" spans="1:20">
      <c r="A275" s="901"/>
      <c r="B275" s="901"/>
      <c r="C275" s="899"/>
      <c r="D275" s="898"/>
      <c r="E275" s="899"/>
      <c r="F275" s="900"/>
      <c r="G275" s="899"/>
      <c r="H275" s="898"/>
      <c r="I275" s="899"/>
      <c r="J275" s="912"/>
      <c r="K275" s="901"/>
      <c r="L275" s="901"/>
      <c r="M275" s="901"/>
      <c r="N275" s="901"/>
      <c r="O275" s="901"/>
      <c r="P275" s="901"/>
      <c r="Q275" s="901"/>
      <c r="R275" s="905"/>
      <c r="S275" s="903"/>
      <c r="T275" s="638"/>
    </row>
    <row r="276" spans="1:20">
      <c r="A276" s="901"/>
      <c r="B276" s="901"/>
      <c r="C276" s="907"/>
      <c r="D276" s="906"/>
      <c r="E276" s="907"/>
      <c r="F276" s="904"/>
      <c r="G276" s="912"/>
      <c r="H276" s="910"/>
      <c r="I276" s="909"/>
      <c r="J276" s="909"/>
      <c r="K276" s="901"/>
      <c r="L276" s="901"/>
      <c r="M276" s="901"/>
      <c r="N276" s="901"/>
      <c r="O276" s="901"/>
      <c r="P276" s="901"/>
      <c r="Q276" s="901"/>
      <c r="R276" s="905"/>
      <c r="S276" s="903"/>
      <c r="T276" s="638"/>
    </row>
    <row r="277" spans="1:20">
      <c r="A277" s="901"/>
      <c r="B277" s="901"/>
      <c r="C277" s="899"/>
      <c r="D277" s="898"/>
      <c r="E277" s="899"/>
      <c r="F277" s="900"/>
      <c r="G277" s="899"/>
      <c r="H277" s="898"/>
      <c r="I277" s="899"/>
      <c r="J277" s="912"/>
      <c r="K277" s="901"/>
      <c r="L277" s="901"/>
      <c r="M277" s="901"/>
      <c r="N277" s="901"/>
      <c r="O277" s="901"/>
      <c r="P277" s="901"/>
      <c r="Q277" s="901"/>
      <c r="R277" s="905"/>
      <c r="S277" s="903"/>
      <c r="T277" s="638"/>
    </row>
    <row r="278" spans="1:20">
      <c r="A278" s="901"/>
      <c r="B278" s="901"/>
      <c r="C278" s="899"/>
      <c r="D278" s="898"/>
      <c r="E278" s="899"/>
      <c r="F278" s="900"/>
      <c r="G278" s="899"/>
      <c r="H278" s="898"/>
      <c r="I278" s="899"/>
      <c r="J278" s="912"/>
      <c r="K278" s="901"/>
      <c r="L278" s="901"/>
      <c r="M278" s="901"/>
      <c r="N278" s="901"/>
      <c r="O278" s="901"/>
      <c r="P278" s="901"/>
      <c r="Q278" s="901"/>
      <c r="R278" s="905"/>
      <c r="S278" s="903"/>
      <c r="T278" s="638"/>
    </row>
    <row r="279" spans="1:20">
      <c r="A279" s="901"/>
      <c r="B279" s="901"/>
      <c r="C279" s="899"/>
      <c r="D279" s="898"/>
      <c r="E279" s="899"/>
      <c r="F279" s="900"/>
      <c r="G279" s="899"/>
      <c r="H279" s="898"/>
      <c r="I279" s="899"/>
      <c r="J279" s="899"/>
      <c r="K279" s="901"/>
      <c r="L279" s="901"/>
      <c r="M279" s="901"/>
      <c r="N279" s="901"/>
      <c r="O279" s="901"/>
      <c r="P279" s="901"/>
      <c r="Q279" s="901"/>
      <c r="R279" s="905"/>
      <c r="S279" s="903"/>
      <c r="T279" s="638"/>
    </row>
    <row r="280" spans="1:20">
      <c r="A280" s="901"/>
      <c r="B280" s="901"/>
      <c r="C280" s="899"/>
      <c r="D280" s="898"/>
      <c r="E280" s="899"/>
      <c r="F280" s="900"/>
      <c r="G280" s="899"/>
      <c r="H280" s="898"/>
      <c r="I280" s="899"/>
      <c r="J280" s="899"/>
      <c r="K280" s="901"/>
      <c r="L280" s="901"/>
      <c r="M280" s="901"/>
      <c r="N280" s="901"/>
      <c r="O280" s="901"/>
      <c r="P280" s="901"/>
      <c r="Q280" s="901"/>
      <c r="R280" s="905"/>
      <c r="S280" s="903"/>
      <c r="T280" s="638"/>
    </row>
    <row r="281" spans="1:20">
      <c r="A281" s="901"/>
      <c r="B281" s="901"/>
      <c r="C281" s="899"/>
      <c r="D281" s="898"/>
      <c r="E281" s="899"/>
      <c r="F281" s="900"/>
      <c r="G281" s="899"/>
      <c r="H281" s="898"/>
      <c r="I281" s="899"/>
      <c r="J281" s="899"/>
      <c r="K281" s="901"/>
      <c r="L281" s="901"/>
      <c r="M281" s="901"/>
      <c r="N281" s="901"/>
      <c r="O281" s="901"/>
      <c r="P281" s="901"/>
      <c r="Q281" s="901"/>
      <c r="R281" s="905"/>
      <c r="S281" s="903"/>
      <c r="T281" s="638"/>
    </row>
    <row r="282" spans="1:20">
      <c r="A282" s="901"/>
      <c r="B282" s="901"/>
      <c r="C282" s="899"/>
      <c r="D282" s="898"/>
      <c r="E282" s="899"/>
      <c r="F282" s="900"/>
      <c r="G282" s="899"/>
      <c r="H282" s="901"/>
      <c r="I282" s="912"/>
      <c r="J282" s="912"/>
      <c r="K282" s="901"/>
      <c r="L282" s="901"/>
      <c r="M282" s="901"/>
      <c r="N282" s="901"/>
      <c r="O282" s="901"/>
      <c r="P282" s="901"/>
      <c r="Q282" s="901"/>
      <c r="R282" s="905"/>
      <c r="S282" s="903"/>
      <c r="T282" s="638"/>
    </row>
    <row r="283" spans="1:20">
      <c r="A283" s="910"/>
      <c r="B283" s="910"/>
      <c r="C283" s="909"/>
      <c r="D283" s="910"/>
      <c r="E283" s="909"/>
      <c r="F283" s="908"/>
      <c r="G283" s="909"/>
      <c r="H283" s="910"/>
      <c r="I283" s="909"/>
      <c r="J283" s="909"/>
      <c r="K283" s="910"/>
      <c r="L283" s="910"/>
      <c r="M283" s="910"/>
      <c r="N283" s="910"/>
      <c r="O283" s="910"/>
      <c r="P283" s="910"/>
      <c r="Q283" s="910"/>
      <c r="R283" s="911"/>
      <c r="S283" s="903"/>
      <c r="T283" s="638"/>
    </row>
    <row r="284" spans="1:20">
      <c r="A284" s="905"/>
      <c r="B284" s="901"/>
      <c r="C284" s="918"/>
      <c r="D284" s="902"/>
      <c r="E284" s="899"/>
      <c r="F284" s="904"/>
      <c r="G284" s="912"/>
      <c r="H284" s="901"/>
      <c r="I284" s="912"/>
      <c r="J284" s="912"/>
      <c r="K284" s="901"/>
      <c r="L284" s="901"/>
      <c r="M284" s="901"/>
      <c r="N284" s="901"/>
      <c r="O284" s="901"/>
      <c r="P284" s="901"/>
      <c r="Q284" s="901"/>
      <c r="R284" s="905"/>
      <c r="S284" s="903"/>
      <c r="T284" s="638"/>
    </row>
    <row r="285" spans="1:20">
      <c r="A285" s="901"/>
      <c r="B285" s="901"/>
      <c r="C285" s="912"/>
      <c r="D285" s="901"/>
      <c r="E285" s="912"/>
      <c r="F285" s="904"/>
      <c r="G285" s="899"/>
      <c r="H285" s="901"/>
      <c r="I285" s="899"/>
      <c r="J285" s="912"/>
      <c r="K285" s="901"/>
      <c r="L285" s="898"/>
      <c r="M285" s="901"/>
      <c r="N285" s="901"/>
      <c r="O285" s="901"/>
      <c r="P285" s="901"/>
      <c r="Q285" s="901"/>
      <c r="R285" s="905"/>
      <c r="S285" s="903"/>
      <c r="T285" s="638"/>
    </row>
    <row r="286" spans="1:20">
      <c r="A286" s="901"/>
      <c r="B286" s="901"/>
      <c r="C286" s="919"/>
      <c r="D286" s="905"/>
      <c r="E286" s="912"/>
      <c r="F286" s="904"/>
      <c r="G286" s="899"/>
      <c r="H286" s="901"/>
      <c r="I286" s="899"/>
      <c r="J286" s="912"/>
      <c r="K286" s="901"/>
      <c r="L286" s="898"/>
      <c r="M286" s="901"/>
      <c r="N286" s="901"/>
      <c r="O286" s="901"/>
      <c r="P286" s="901"/>
      <c r="Q286" s="901"/>
      <c r="R286" s="905"/>
      <c r="S286" s="903"/>
      <c r="T286" s="638"/>
    </row>
    <row r="287" spans="1:20">
      <c r="A287" s="901"/>
      <c r="B287" s="901"/>
      <c r="C287" s="899"/>
      <c r="D287" s="898"/>
      <c r="E287" s="899"/>
      <c r="F287" s="904"/>
      <c r="G287" s="912"/>
      <c r="H287" s="901"/>
      <c r="I287" s="912"/>
      <c r="J287" s="912"/>
      <c r="K287" s="901"/>
      <c r="L287" s="901"/>
      <c r="M287" s="901"/>
      <c r="N287" s="901"/>
      <c r="O287" s="901"/>
      <c r="P287" s="901"/>
      <c r="Q287" s="901"/>
      <c r="R287" s="905"/>
      <c r="S287" s="903"/>
      <c r="T287" s="638"/>
    </row>
    <row r="288" spans="1:20">
      <c r="A288" s="901"/>
      <c r="B288" s="836"/>
      <c r="C288" s="920"/>
      <c r="D288" s="921"/>
      <c r="E288" s="920"/>
      <c r="F288" s="922"/>
      <c r="G288" s="923"/>
      <c r="H288" s="924"/>
      <c r="I288" s="920"/>
      <c r="J288" s="923"/>
      <c r="K288" s="924"/>
      <c r="L288" s="924"/>
      <c r="M288" s="924"/>
      <c r="N288" s="924"/>
      <c r="O288" s="924"/>
      <c r="P288" s="924"/>
      <c r="Q288" s="924"/>
      <c r="R288" s="925"/>
      <c r="S288" s="903"/>
      <c r="T288" s="638"/>
    </row>
    <row r="289" spans="1:20">
      <c r="A289" s="926"/>
      <c r="B289" s="926"/>
      <c r="C289" s="927"/>
      <c r="D289" s="926"/>
      <c r="E289" s="927"/>
      <c r="F289" s="154"/>
      <c r="G289" s="927"/>
      <c r="H289" s="926"/>
      <c r="I289" s="927"/>
      <c r="J289" s="927"/>
      <c r="K289" s="926"/>
      <c r="L289" s="926"/>
      <c r="M289" s="926"/>
      <c r="N289" s="926"/>
      <c r="O289" s="926"/>
      <c r="P289" s="926"/>
      <c r="Q289" s="926"/>
      <c r="R289" s="928"/>
      <c r="S289" s="929"/>
      <c r="T289" s="638"/>
    </row>
    <row r="290" spans="1:20">
      <c r="A290" s="926"/>
      <c r="B290" s="926"/>
      <c r="C290" s="927"/>
      <c r="D290" s="926"/>
      <c r="E290" s="927"/>
      <c r="F290" s="154"/>
      <c r="G290" s="927"/>
      <c r="H290" s="926"/>
      <c r="I290" s="927"/>
      <c r="J290" s="927"/>
      <c r="K290" s="926"/>
      <c r="L290" s="926"/>
      <c r="M290" s="926"/>
      <c r="N290" s="926"/>
      <c r="O290" s="926"/>
      <c r="P290" s="926"/>
      <c r="Q290" s="926"/>
      <c r="R290" s="928"/>
      <c r="S290" s="929"/>
      <c r="T290" s="638"/>
    </row>
    <row r="291" spans="1:20">
      <c r="A291" s="926"/>
      <c r="B291" s="926"/>
      <c r="C291" s="927"/>
      <c r="D291" s="926"/>
      <c r="E291" s="927"/>
      <c r="F291" s="154"/>
      <c r="G291" s="927"/>
      <c r="H291" s="926"/>
      <c r="I291" s="927"/>
      <c r="J291" s="927"/>
      <c r="K291" s="926"/>
      <c r="L291" s="926"/>
      <c r="M291" s="926"/>
      <c r="N291" s="926"/>
      <c r="O291" s="926"/>
      <c r="P291" s="926"/>
      <c r="Q291" s="926"/>
      <c r="R291" s="928"/>
      <c r="S291" s="929"/>
      <c r="T291" s="638"/>
    </row>
    <row r="292" spans="1:20">
      <c r="A292" s="926"/>
      <c r="B292" s="926"/>
      <c r="C292" s="927"/>
      <c r="D292" s="926"/>
      <c r="E292" s="927"/>
      <c r="F292" s="154"/>
      <c r="G292" s="927"/>
      <c r="H292" s="926"/>
      <c r="I292" s="927"/>
      <c r="J292" s="927"/>
      <c r="K292" s="926"/>
      <c r="L292" s="926"/>
      <c r="M292" s="926"/>
      <c r="N292" s="926"/>
      <c r="O292" s="926"/>
      <c r="P292" s="926"/>
      <c r="Q292" s="926"/>
      <c r="R292" s="928"/>
      <c r="S292" s="929"/>
      <c r="T292" s="638"/>
    </row>
    <row r="293" spans="1:20">
      <c r="A293" s="926"/>
      <c r="B293" s="926"/>
      <c r="C293" s="927"/>
      <c r="D293" s="926"/>
      <c r="E293" s="927"/>
      <c r="F293" s="154"/>
      <c r="G293" s="927"/>
      <c r="H293" s="926"/>
      <c r="I293" s="927"/>
      <c r="J293" s="927"/>
      <c r="K293" s="926"/>
      <c r="L293" s="926"/>
      <c r="M293" s="926"/>
      <c r="N293" s="926"/>
      <c r="O293" s="926"/>
      <c r="P293" s="926"/>
      <c r="Q293" s="926"/>
      <c r="R293" s="928"/>
      <c r="S293" s="929"/>
      <c r="T293" s="638"/>
    </row>
    <row r="294" spans="1:20">
      <c r="A294" s="926"/>
      <c r="B294" s="926"/>
      <c r="C294" s="927"/>
      <c r="D294" s="926"/>
      <c r="E294" s="927"/>
      <c r="F294" s="154"/>
      <c r="G294" s="927"/>
      <c r="H294" s="926"/>
      <c r="I294" s="927"/>
      <c r="J294" s="927"/>
      <c r="K294" s="926"/>
      <c r="L294" s="926"/>
      <c r="M294" s="926"/>
      <c r="N294" s="926"/>
      <c r="O294" s="926"/>
      <c r="P294" s="926"/>
      <c r="Q294" s="926"/>
      <c r="R294" s="928"/>
      <c r="S294" s="929"/>
      <c r="T294" s="638"/>
    </row>
    <row r="295" spans="1:20">
      <c r="A295" s="926"/>
      <c r="B295" s="926"/>
      <c r="C295" s="927"/>
      <c r="D295" s="926"/>
      <c r="E295" s="927"/>
      <c r="F295" s="154"/>
      <c r="G295" s="927"/>
      <c r="H295" s="926"/>
      <c r="I295" s="927"/>
      <c r="J295" s="927"/>
      <c r="K295" s="926"/>
      <c r="L295" s="926"/>
      <c r="M295" s="926"/>
      <c r="N295" s="926"/>
      <c r="O295" s="926"/>
      <c r="P295" s="926"/>
      <c r="Q295" s="926"/>
      <c r="R295" s="928"/>
      <c r="S295" s="929"/>
      <c r="T295" s="638"/>
    </row>
    <row r="296" spans="1:20">
      <c r="A296" s="926"/>
      <c r="B296" s="926"/>
      <c r="C296" s="927"/>
      <c r="D296" s="926"/>
      <c r="E296" s="927"/>
      <c r="F296" s="154"/>
      <c r="G296" s="927"/>
      <c r="H296" s="926"/>
      <c r="I296" s="927"/>
      <c r="J296" s="927"/>
      <c r="K296" s="926"/>
      <c r="L296" s="926"/>
      <c r="M296" s="926"/>
      <c r="N296" s="926"/>
      <c r="O296" s="926"/>
      <c r="P296" s="926"/>
      <c r="Q296" s="926"/>
      <c r="R296" s="928"/>
      <c r="S296" s="929"/>
      <c r="T296" s="638"/>
    </row>
    <row r="297" spans="1:20">
      <c r="A297" s="926"/>
      <c r="B297" s="926"/>
      <c r="C297" s="927"/>
      <c r="D297" s="926"/>
      <c r="E297" s="927"/>
      <c r="F297" s="154"/>
      <c r="G297" s="927"/>
      <c r="H297" s="926"/>
      <c r="I297" s="927"/>
      <c r="J297" s="927"/>
      <c r="K297" s="926"/>
      <c r="L297" s="926"/>
      <c r="M297" s="926"/>
      <c r="N297" s="926"/>
      <c r="O297" s="926"/>
      <c r="P297" s="926"/>
      <c r="Q297" s="926"/>
      <c r="R297" s="928"/>
      <c r="S297" s="929"/>
      <c r="T297" s="638"/>
    </row>
    <row r="298" spans="1:20">
      <c r="A298" s="926"/>
      <c r="B298" s="926"/>
      <c r="C298" s="927"/>
      <c r="D298" s="926"/>
      <c r="E298" s="927"/>
      <c r="F298" s="154"/>
      <c r="G298" s="927"/>
      <c r="H298" s="926"/>
      <c r="I298" s="927"/>
      <c r="J298" s="927"/>
      <c r="K298" s="926"/>
      <c r="L298" s="926"/>
      <c r="M298" s="926"/>
      <c r="N298" s="926"/>
      <c r="O298" s="926"/>
      <c r="P298" s="926"/>
      <c r="Q298" s="926"/>
      <c r="R298" s="928"/>
      <c r="S298" s="929"/>
      <c r="T298" s="638"/>
    </row>
    <row r="299" spans="1:20">
      <c r="A299" s="926"/>
      <c r="B299" s="926"/>
      <c r="C299" s="927"/>
      <c r="D299" s="926"/>
      <c r="E299" s="927"/>
      <c r="F299" s="154"/>
      <c r="G299" s="927"/>
      <c r="H299" s="926"/>
      <c r="I299" s="927"/>
      <c r="J299" s="927"/>
      <c r="K299" s="926"/>
      <c r="L299" s="926"/>
      <c r="M299" s="926"/>
      <c r="N299" s="926"/>
      <c r="O299" s="926"/>
      <c r="P299" s="926"/>
      <c r="Q299" s="926"/>
      <c r="R299" s="928"/>
      <c r="S299" s="929"/>
      <c r="T299" s="638"/>
    </row>
    <row r="300" spans="1:20">
      <c r="A300" s="926"/>
      <c r="B300" s="926"/>
      <c r="C300" s="927"/>
      <c r="D300" s="926"/>
      <c r="E300" s="927"/>
      <c r="F300" s="154"/>
      <c r="G300" s="927"/>
      <c r="H300" s="926"/>
      <c r="I300" s="927"/>
      <c r="J300" s="927"/>
      <c r="K300" s="926"/>
      <c r="L300" s="926"/>
      <c r="M300" s="926"/>
      <c r="N300" s="926"/>
      <c r="O300" s="926"/>
      <c r="P300" s="926"/>
      <c r="Q300" s="926"/>
      <c r="R300" s="928"/>
      <c r="S300" s="929"/>
      <c r="T300" s="638"/>
    </row>
    <row r="301" spans="1:20">
      <c r="A301" s="926"/>
      <c r="B301" s="926"/>
      <c r="C301" s="927"/>
      <c r="D301" s="926"/>
      <c r="E301" s="927"/>
      <c r="F301" s="154"/>
      <c r="G301" s="927"/>
      <c r="H301" s="926"/>
      <c r="I301" s="927"/>
      <c r="J301" s="927"/>
      <c r="K301" s="926"/>
      <c r="L301" s="926"/>
      <c r="M301" s="926"/>
      <c r="N301" s="926"/>
      <c r="O301" s="926"/>
      <c r="P301" s="926"/>
      <c r="Q301" s="926"/>
      <c r="R301" s="928"/>
      <c r="S301" s="929"/>
      <c r="T301" s="638"/>
    </row>
    <row r="302" spans="1:20">
      <c r="A302" s="926"/>
      <c r="B302" s="926"/>
      <c r="C302" s="927"/>
      <c r="D302" s="926"/>
      <c r="E302" s="927"/>
      <c r="F302" s="154"/>
      <c r="G302" s="927"/>
      <c r="H302" s="926"/>
      <c r="I302" s="927"/>
      <c r="J302" s="927"/>
      <c r="K302" s="926"/>
      <c r="L302" s="926"/>
      <c r="M302" s="926"/>
      <c r="N302" s="926"/>
      <c r="O302" s="926"/>
      <c r="P302" s="926"/>
      <c r="Q302" s="926"/>
      <c r="R302" s="928"/>
      <c r="S302" s="929"/>
      <c r="T302" s="638"/>
    </row>
    <row r="303" spans="1:20">
      <c r="A303" s="926"/>
      <c r="B303" s="926"/>
      <c r="C303" s="927"/>
      <c r="D303" s="926"/>
      <c r="E303" s="927"/>
      <c r="F303" s="154"/>
      <c r="G303" s="927"/>
      <c r="H303" s="926"/>
      <c r="I303" s="927"/>
      <c r="J303" s="927"/>
      <c r="K303" s="926"/>
      <c r="L303" s="926"/>
      <c r="M303" s="926"/>
      <c r="N303" s="926"/>
      <c r="O303" s="926"/>
      <c r="P303" s="926"/>
      <c r="Q303" s="926"/>
      <c r="R303" s="928"/>
      <c r="S303" s="929"/>
      <c r="T303" s="638"/>
    </row>
    <row r="304" spans="1:20">
      <c r="A304" s="926"/>
      <c r="B304" s="926"/>
      <c r="C304" s="927"/>
      <c r="D304" s="926"/>
      <c r="E304" s="927"/>
      <c r="F304" s="154"/>
      <c r="G304" s="927"/>
      <c r="H304" s="926"/>
      <c r="I304" s="927"/>
      <c r="J304" s="927"/>
      <c r="K304" s="926"/>
      <c r="L304" s="926"/>
      <c r="M304" s="926"/>
      <c r="N304" s="926"/>
      <c r="O304" s="926"/>
      <c r="P304" s="926"/>
      <c r="Q304" s="926"/>
      <c r="R304" s="928"/>
      <c r="S304" s="929"/>
      <c r="T304" s="638"/>
    </row>
    <row r="305" spans="1:20">
      <c r="A305" s="926"/>
      <c r="B305" s="926"/>
      <c r="C305" s="927"/>
      <c r="D305" s="926"/>
      <c r="E305" s="927"/>
      <c r="F305" s="154"/>
      <c r="G305" s="927"/>
      <c r="H305" s="926"/>
      <c r="I305" s="927"/>
      <c r="J305" s="927"/>
      <c r="K305" s="926"/>
      <c r="L305" s="926"/>
      <c r="M305" s="926"/>
      <c r="N305" s="926"/>
      <c r="O305" s="926"/>
      <c r="P305" s="926"/>
      <c r="Q305" s="926"/>
      <c r="R305" s="928"/>
      <c r="S305" s="929"/>
      <c r="T305" s="638"/>
    </row>
    <row r="306" spans="1:20">
      <c r="A306" s="926"/>
      <c r="B306" s="926"/>
      <c r="C306" s="927"/>
      <c r="D306" s="926"/>
      <c r="E306" s="927"/>
      <c r="F306" s="154"/>
      <c r="G306" s="927"/>
      <c r="H306" s="926"/>
      <c r="I306" s="927"/>
      <c r="J306" s="927"/>
      <c r="K306" s="926"/>
      <c r="L306" s="926"/>
      <c r="M306" s="926"/>
      <c r="N306" s="926"/>
      <c r="O306" s="926"/>
      <c r="P306" s="926"/>
      <c r="Q306" s="926"/>
      <c r="R306" s="928"/>
      <c r="S306" s="929"/>
      <c r="T306" s="638"/>
    </row>
    <row r="307" spans="1:20">
      <c r="A307" s="926"/>
      <c r="B307" s="926"/>
      <c r="C307" s="927"/>
      <c r="D307" s="926"/>
      <c r="E307" s="927"/>
      <c r="F307" s="154"/>
      <c r="G307" s="927"/>
      <c r="H307" s="926"/>
      <c r="I307" s="927"/>
      <c r="J307" s="927"/>
      <c r="K307" s="926"/>
      <c r="L307" s="926"/>
      <c r="M307" s="926"/>
      <c r="N307" s="926"/>
      <c r="O307" s="926"/>
      <c r="P307" s="926"/>
      <c r="Q307" s="926"/>
      <c r="R307" s="928"/>
      <c r="S307" s="929"/>
      <c r="T307" s="638"/>
    </row>
    <row r="308" spans="1:20">
      <c r="A308" s="926"/>
      <c r="B308" s="926"/>
      <c r="C308" s="927"/>
      <c r="D308" s="926"/>
      <c r="E308" s="927"/>
      <c r="F308" s="154"/>
      <c r="G308" s="927"/>
      <c r="H308" s="926"/>
      <c r="I308" s="927"/>
      <c r="J308" s="927"/>
      <c r="K308" s="926"/>
      <c r="L308" s="926"/>
      <c r="M308" s="926"/>
      <c r="N308" s="926"/>
      <c r="O308" s="926"/>
      <c r="P308" s="926"/>
      <c r="Q308" s="926"/>
      <c r="R308" s="928"/>
      <c r="S308" s="929"/>
      <c r="T308" s="638"/>
    </row>
    <row r="309" spans="1:20">
      <c r="A309" s="926"/>
      <c r="B309" s="926"/>
      <c r="C309" s="927"/>
      <c r="D309" s="926"/>
      <c r="E309" s="927"/>
      <c r="F309" s="154"/>
      <c r="G309" s="927"/>
      <c r="H309" s="926"/>
      <c r="I309" s="927"/>
      <c r="J309" s="927"/>
      <c r="K309" s="926"/>
      <c r="L309" s="926"/>
      <c r="M309" s="926"/>
      <c r="N309" s="926"/>
      <c r="O309" s="926"/>
      <c r="P309" s="926"/>
      <c r="Q309" s="926"/>
      <c r="R309" s="928"/>
      <c r="S309" s="929"/>
      <c r="T309" s="638"/>
    </row>
    <row r="310" spans="1:20">
      <c r="A310" s="926"/>
      <c r="B310" s="926"/>
      <c r="C310" s="927"/>
      <c r="D310" s="926"/>
      <c r="E310" s="927"/>
      <c r="F310" s="154"/>
      <c r="G310" s="927"/>
      <c r="H310" s="926"/>
      <c r="I310" s="927"/>
      <c r="J310" s="927"/>
      <c r="K310" s="926"/>
      <c r="L310" s="926"/>
      <c r="M310" s="926"/>
      <c r="N310" s="926"/>
      <c r="O310" s="926"/>
      <c r="P310" s="926"/>
      <c r="Q310" s="926"/>
      <c r="R310" s="928"/>
      <c r="S310" s="929"/>
      <c r="T310" s="638"/>
    </row>
    <row r="311" spans="1:20">
      <c r="A311" s="926"/>
      <c r="B311" s="926"/>
      <c r="C311" s="927"/>
      <c r="D311" s="926"/>
      <c r="E311" s="927"/>
      <c r="F311" s="154"/>
      <c r="G311" s="927"/>
      <c r="H311" s="926"/>
      <c r="I311" s="927"/>
      <c r="J311" s="927"/>
      <c r="K311" s="926"/>
      <c r="L311" s="926"/>
      <c r="M311" s="926"/>
      <c r="N311" s="926"/>
      <c r="O311" s="926"/>
      <c r="P311" s="926"/>
      <c r="Q311" s="926"/>
      <c r="R311" s="928"/>
      <c r="S311" s="929"/>
      <c r="T311" s="638"/>
    </row>
    <row r="312" spans="1:20">
      <c r="A312" s="926"/>
      <c r="B312" s="926"/>
      <c r="C312" s="927"/>
      <c r="D312" s="926"/>
      <c r="E312" s="927"/>
      <c r="F312" s="154"/>
      <c r="G312" s="927"/>
      <c r="H312" s="926"/>
      <c r="I312" s="927"/>
      <c r="J312" s="927"/>
      <c r="K312" s="926"/>
      <c r="L312" s="926"/>
      <c r="M312" s="926"/>
      <c r="N312" s="926"/>
      <c r="O312" s="926"/>
      <c r="P312" s="926"/>
      <c r="Q312" s="926"/>
      <c r="R312" s="928"/>
      <c r="S312" s="929"/>
      <c r="T312" s="638"/>
    </row>
    <row r="313" spans="1:20">
      <c r="A313" s="926"/>
      <c r="B313" s="926"/>
      <c r="C313" s="927"/>
      <c r="D313" s="926"/>
      <c r="E313" s="927"/>
      <c r="F313" s="154"/>
      <c r="G313" s="927"/>
      <c r="H313" s="926"/>
      <c r="I313" s="927"/>
      <c r="J313" s="927"/>
      <c r="K313" s="926"/>
      <c r="L313" s="926"/>
      <c r="M313" s="926"/>
      <c r="N313" s="926"/>
      <c r="O313" s="926"/>
      <c r="P313" s="926"/>
      <c r="Q313" s="926"/>
      <c r="R313" s="928"/>
      <c r="S313" s="929"/>
      <c r="T313" s="638"/>
    </row>
    <row r="314" spans="1:20">
      <c r="A314" s="926"/>
      <c r="B314" s="926"/>
      <c r="C314" s="927"/>
      <c r="D314" s="926"/>
      <c r="E314" s="927"/>
      <c r="F314" s="154"/>
      <c r="G314" s="927"/>
      <c r="H314" s="926"/>
      <c r="I314" s="927"/>
      <c r="J314" s="927"/>
      <c r="K314" s="926"/>
      <c r="L314" s="926"/>
      <c r="M314" s="926"/>
      <c r="N314" s="926"/>
      <c r="O314" s="926"/>
      <c r="P314" s="926"/>
      <c r="Q314" s="926"/>
      <c r="R314" s="928"/>
      <c r="S314" s="929"/>
      <c r="T314" s="638"/>
    </row>
    <row r="315" spans="1:20">
      <c r="A315" s="926"/>
      <c r="B315" s="926"/>
      <c r="C315" s="927"/>
      <c r="D315" s="926"/>
      <c r="E315" s="927"/>
      <c r="F315" s="154"/>
      <c r="G315" s="927"/>
      <c r="H315" s="926"/>
      <c r="I315" s="927"/>
      <c r="J315" s="927"/>
      <c r="K315" s="926"/>
      <c r="L315" s="926"/>
      <c r="M315" s="926"/>
      <c r="N315" s="926"/>
      <c r="O315" s="926"/>
      <c r="P315" s="926"/>
      <c r="Q315" s="926"/>
      <c r="R315" s="928"/>
      <c r="S315" s="929"/>
      <c r="T315" s="638"/>
    </row>
    <row r="316" spans="1:20">
      <c r="A316" s="926"/>
      <c r="B316" s="926"/>
      <c r="C316" s="927"/>
      <c r="D316" s="926"/>
      <c r="E316" s="927"/>
      <c r="F316" s="154"/>
      <c r="G316" s="927"/>
      <c r="H316" s="926"/>
      <c r="I316" s="927"/>
      <c r="J316" s="927"/>
      <c r="K316" s="926"/>
      <c r="L316" s="926"/>
      <c r="M316" s="926"/>
      <c r="N316" s="926"/>
      <c r="O316" s="926"/>
      <c r="P316" s="926"/>
      <c r="Q316" s="926"/>
      <c r="R316" s="928"/>
      <c r="S316" s="929"/>
      <c r="T316" s="638"/>
    </row>
    <row r="317" spans="1:20">
      <c r="A317" s="926"/>
      <c r="B317" s="926"/>
      <c r="C317" s="927"/>
      <c r="D317" s="926"/>
      <c r="E317" s="927"/>
      <c r="F317" s="154"/>
      <c r="G317" s="927"/>
      <c r="H317" s="926"/>
      <c r="I317" s="927"/>
      <c r="J317" s="927"/>
      <c r="K317" s="926"/>
      <c r="L317" s="926"/>
      <c r="M317" s="926"/>
      <c r="N317" s="926"/>
      <c r="O317" s="926"/>
      <c r="P317" s="926"/>
      <c r="Q317" s="926"/>
      <c r="R317" s="928"/>
      <c r="S317" s="929"/>
      <c r="T317" s="638"/>
    </row>
    <row r="318" spans="1:20">
      <c r="A318" s="926"/>
      <c r="B318" s="926"/>
      <c r="C318" s="927"/>
      <c r="D318" s="926"/>
      <c r="E318" s="927"/>
      <c r="F318" s="154"/>
      <c r="G318" s="927"/>
      <c r="H318" s="926"/>
      <c r="I318" s="927"/>
      <c r="J318" s="927"/>
      <c r="K318" s="926"/>
      <c r="L318" s="926"/>
      <c r="M318" s="926"/>
      <c r="N318" s="926"/>
      <c r="O318" s="926"/>
      <c r="P318" s="926"/>
      <c r="Q318" s="926"/>
      <c r="R318" s="928"/>
      <c r="S318" s="929"/>
      <c r="T318" s="638"/>
    </row>
    <row r="319" spans="1:20">
      <c r="A319" s="926"/>
      <c r="B319" s="926"/>
      <c r="C319" s="927"/>
      <c r="D319" s="926"/>
      <c r="E319" s="927"/>
      <c r="F319" s="154"/>
      <c r="G319" s="927"/>
      <c r="H319" s="926"/>
      <c r="I319" s="927"/>
      <c r="J319" s="927"/>
      <c r="K319" s="926"/>
      <c r="L319" s="926"/>
      <c r="M319" s="926"/>
      <c r="N319" s="926"/>
      <c r="O319" s="926"/>
      <c r="P319" s="926"/>
      <c r="Q319" s="926"/>
      <c r="R319" s="928"/>
      <c r="S319" s="929"/>
      <c r="T319" s="638"/>
    </row>
    <row r="320" spans="1:20">
      <c r="A320" s="926"/>
      <c r="B320" s="926"/>
      <c r="C320" s="927"/>
      <c r="D320" s="926"/>
      <c r="E320" s="927"/>
      <c r="F320" s="154"/>
      <c r="G320" s="927"/>
      <c r="H320" s="926"/>
      <c r="I320" s="927"/>
      <c r="J320" s="927"/>
      <c r="K320" s="926"/>
      <c r="L320" s="926"/>
      <c r="M320" s="926"/>
      <c r="N320" s="926"/>
      <c r="O320" s="926"/>
      <c r="P320" s="926"/>
      <c r="Q320" s="926"/>
      <c r="R320" s="928"/>
      <c r="S320" s="929"/>
      <c r="T320" s="638"/>
    </row>
    <row r="321" spans="1:20">
      <c r="A321" s="926"/>
      <c r="B321" s="926"/>
      <c r="C321" s="927"/>
      <c r="D321" s="926"/>
      <c r="E321" s="927"/>
      <c r="F321" s="154"/>
      <c r="G321" s="927"/>
      <c r="H321" s="926"/>
      <c r="I321" s="927"/>
      <c r="J321" s="927"/>
      <c r="K321" s="926"/>
      <c r="L321" s="926"/>
      <c r="M321" s="926"/>
      <c r="N321" s="926"/>
      <c r="O321" s="926"/>
      <c r="P321" s="926"/>
      <c r="Q321" s="926"/>
      <c r="R321" s="928"/>
      <c r="S321" s="929"/>
      <c r="T321" s="638"/>
    </row>
    <row r="322" spans="1:20">
      <c r="A322" s="926"/>
      <c r="B322" s="926"/>
      <c r="C322" s="927"/>
      <c r="D322" s="926"/>
      <c r="E322" s="927"/>
      <c r="F322" s="154"/>
      <c r="G322" s="927"/>
      <c r="H322" s="926"/>
      <c r="I322" s="927"/>
      <c r="J322" s="927"/>
      <c r="K322" s="926"/>
      <c r="L322" s="926"/>
      <c r="M322" s="926"/>
      <c r="N322" s="926"/>
      <c r="O322" s="926"/>
      <c r="P322" s="926"/>
      <c r="Q322" s="926"/>
      <c r="R322" s="928"/>
      <c r="S322" s="929"/>
      <c r="T322" s="638"/>
    </row>
    <row r="323" spans="1:20">
      <c r="A323" s="926"/>
      <c r="B323" s="926"/>
      <c r="C323" s="927"/>
      <c r="D323" s="926"/>
      <c r="E323" s="927"/>
      <c r="F323" s="154"/>
      <c r="G323" s="927"/>
      <c r="H323" s="926"/>
      <c r="I323" s="927"/>
      <c r="J323" s="927"/>
      <c r="K323" s="926"/>
      <c r="L323" s="926"/>
      <c r="M323" s="926"/>
      <c r="N323" s="926"/>
      <c r="O323" s="926"/>
      <c r="P323" s="926"/>
      <c r="Q323" s="926"/>
      <c r="R323" s="928"/>
      <c r="S323" s="929"/>
      <c r="T323" s="638"/>
    </row>
    <row r="324" spans="1:20">
      <c r="A324" s="926"/>
      <c r="B324" s="926"/>
      <c r="C324" s="927"/>
      <c r="D324" s="926"/>
      <c r="E324" s="927"/>
      <c r="F324" s="154"/>
      <c r="G324" s="927"/>
      <c r="H324" s="926"/>
      <c r="I324" s="927"/>
      <c r="J324" s="927"/>
      <c r="K324" s="926"/>
      <c r="L324" s="926"/>
      <c r="M324" s="926"/>
      <c r="N324" s="926"/>
      <c r="O324" s="926"/>
      <c r="P324" s="926"/>
      <c r="Q324" s="926"/>
      <c r="R324" s="928"/>
      <c r="S324" s="929"/>
      <c r="T324" s="638"/>
    </row>
    <row r="325" spans="1:20">
      <c r="A325" s="926"/>
      <c r="B325" s="926"/>
      <c r="C325" s="927"/>
      <c r="D325" s="926"/>
      <c r="E325" s="927"/>
      <c r="F325" s="154"/>
      <c r="G325" s="927"/>
      <c r="H325" s="926"/>
      <c r="I325" s="927"/>
      <c r="J325" s="927"/>
      <c r="K325" s="926"/>
      <c r="L325" s="926"/>
      <c r="M325" s="926"/>
      <c r="N325" s="926"/>
      <c r="O325" s="926"/>
      <c r="P325" s="926"/>
      <c r="Q325" s="926"/>
      <c r="R325" s="928"/>
      <c r="S325" s="929"/>
      <c r="T325" s="638"/>
    </row>
    <row r="326" spans="1:20">
      <c r="A326" s="926"/>
      <c r="B326" s="926"/>
      <c r="C326" s="927"/>
      <c r="D326" s="926"/>
      <c r="E326" s="927"/>
      <c r="F326" s="154"/>
      <c r="G326" s="927"/>
      <c r="H326" s="926"/>
      <c r="I326" s="927"/>
      <c r="J326" s="927"/>
      <c r="K326" s="926"/>
      <c r="L326" s="926"/>
      <c r="M326" s="926"/>
      <c r="N326" s="926"/>
      <c r="O326" s="926"/>
      <c r="P326" s="926"/>
      <c r="Q326" s="926"/>
      <c r="R326" s="928"/>
      <c r="S326" s="929"/>
      <c r="T326" s="638"/>
    </row>
    <row r="327" spans="1:20">
      <c r="A327" s="926"/>
      <c r="B327" s="926"/>
      <c r="C327" s="927"/>
      <c r="D327" s="926"/>
      <c r="E327" s="927"/>
      <c r="F327" s="154"/>
      <c r="G327" s="927"/>
      <c r="H327" s="926"/>
      <c r="I327" s="927"/>
      <c r="J327" s="927"/>
      <c r="K327" s="926"/>
      <c r="L327" s="926"/>
      <c r="M327" s="926"/>
      <c r="N327" s="926"/>
      <c r="O327" s="926"/>
      <c r="P327" s="926"/>
      <c r="Q327" s="926"/>
      <c r="R327" s="928"/>
      <c r="S327" s="929"/>
      <c r="T327" s="638"/>
    </row>
    <row r="328" spans="1:20">
      <c r="A328" s="926"/>
      <c r="B328" s="926"/>
      <c r="C328" s="927"/>
      <c r="D328" s="926"/>
      <c r="E328" s="927"/>
      <c r="F328" s="154"/>
      <c r="G328" s="927"/>
      <c r="H328" s="926"/>
      <c r="I328" s="927"/>
      <c r="J328" s="927"/>
      <c r="K328" s="926"/>
      <c r="L328" s="926"/>
      <c r="M328" s="926"/>
      <c r="N328" s="926"/>
      <c r="O328" s="926"/>
      <c r="P328" s="926"/>
      <c r="Q328" s="926"/>
      <c r="R328" s="928"/>
      <c r="S328" s="929"/>
      <c r="T328" s="638"/>
    </row>
    <row r="329" spans="1:20">
      <c r="A329" s="926"/>
      <c r="B329" s="926"/>
      <c r="C329" s="927"/>
      <c r="D329" s="926"/>
      <c r="E329" s="927"/>
      <c r="F329" s="154"/>
      <c r="G329" s="927"/>
      <c r="H329" s="926"/>
      <c r="I329" s="927"/>
      <c r="J329" s="927"/>
      <c r="K329" s="926"/>
      <c r="L329" s="926"/>
      <c r="M329" s="926"/>
      <c r="N329" s="926"/>
      <c r="O329" s="926"/>
      <c r="P329" s="926"/>
      <c r="Q329" s="926"/>
      <c r="R329" s="928"/>
      <c r="S329" s="929"/>
      <c r="T329" s="638"/>
    </row>
    <row r="330" spans="1:20">
      <c r="A330" s="926"/>
      <c r="B330" s="926"/>
      <c r="C330" s="927"/>
      <c r="D330" s="926"/>
      <c r="E330" s="927"/>
      <c r="F330" s="154"/>
      <c r="G330" s="927"/>
      <c r="H330" s="926"/>
      <c r="I330" s="927"/>
      <c r="J330" s="927"/>
      <c r="K330" s="926"/>
      <c r="L330" s="926"/>
      <c r="M330" s="926"/>
      <c r="N330" s="926"/>
      <c r="O330" s="926"/>
      <c r="P330" s="926"/>
      <c r="Q330" s="926"/>
      <c r="R330" s="928"/>
      <c r="S330" s="929"/>
      <c r="T330" s="638"/>
    </row>
    <row r="331" spans="1:20">
      <c r="A331" s="926"/>
      <c r="B331" s="926"/>
      <c r="C331" s="927"/>
      <c r="D331" s="926"/>
      <c r="E331" s="927"/>
      <c r="F331" s="154"/>
      <c r="G331" s="927"/>
      <c r="H331" s="926"/>
      <c r="I331" s="927"/>
      <c r="J331" s="927"/>
      <c r="K331" s="926"/>
      <c r="L331" s="926"/>
      <c r="M331" s="926"/>
      <c r="N331" s="926"/>
      <c r="O331" s="926"/>
      <c r="P331" s="926"/>
      <c r="Q331" s="926"/>
      <c r="R331" s="928"/>
      <c r="S331" s="929"/>
      <c r="T331" s="638"/>
    </row>
    <row r="332" spans="1:20">
      <c r="A332" s="926"/>
      <c r="B332" s="926"/>
      <c r="C332" s="927"/>
      <c r="D332" s="926"/>
      <c r="E332" s="927"/>
      <c r="F332" s="154"/>
      <c r="G332" s="927"/>
      <c r="H332" s="926"/>
      <c r="I332" s="927"/>
      <c r="J332" s="927"/>
      <c r="K332" s="926"/>
      <c r="L332" s="926"/>
      <c r="M332" s="926"/>
      <c r="N332" s="926"/>
      <c r="O332" s="926"/>
      <c r="P332" s="926"/>
      <c r="Q332" s="926"/>
      <c r="R332" s="928"/>
      <c r="S332" s="929"/>
      <c r="T332" s="638"/>
    </row>
    <row r="333" spans="1:20">
      <c r="A333" s="926"/>
      <c r="B333" s="926"/>
      <c r="C333" s="927"/>
      <c r="D333" s="926"/>
      <c r="E333" s="927"/>
      <c r="F333" s="154"/>
      <c r="G333" s="927"/>
      <c r="H333" s="926"/>
      <c r="I333" s="927"/>
      <c r="J333" s="927"/>
      <c r="K333" s="926"/>
      <c r="L333" s="926"/>
      <c r="M333" s="926"/>
      <c r="N333" s="926"/>
      <c r="O333" s="926"/>
      <c r="P333" s="926"/>
      <c r="Q333" s="926"/>
      <c r="R333" s="928"/>
      <c r="S333" s="929"/>
      <c r="T333" s="638"/>
    </row>
    <row r="334" spans="1:20">
      <c r="A334" s="926"/>
      <c r="B334" s="926"/>
      <c r="C334" s="927"/>
      <c r="D334" s="926"/>
      <c r="E334" s="927"/>
      <c r="F334" s="154"/>
      <c r="G334" s="927"/>
      <c r="H334" s="926"/>
      <c r="I334" s="927"/>
      <c r="J334" s="927"/>
      <c r="K334" s="926"/>
      <c r="L334" s="926"/>
      <c r="M334" s="926"/>
      <c r="N334" s="926"/>
      <c r="O334" s="926"/>
      <c r="P334" s="926"/>
      <c r="Q334" s="926"/>
      <c r="R334" s="928"/>
      <c r="S334" s="929"/>
      <c r="T334" s="638"/>
    </row>
    <row r="335" spans="1:20">
      <c r="A335" s="926"/>
      <c r="B335" s="926"/>
      <c r="C335" s="927"/>
      <c r="D335" s="926"/>
      <c r="E335" s="927"/>
      <c r="F335" s="154"/>
      <c r="G335" s="927"/>
      <c r="H335" s="926"/>
      <c r="I335" s="927"/>
      <c r="J335" s="927"/>
      <c r="K335" s="926"/>
      <c r="L335" s="926"/>
      <c r="M335" s="926"/>
      <c r="N335" s="926"/>
      <c r="O335" s="926"/>
      <c r="P335" s="926"/>
      <c r="Q335" s="926"/>
      <c r="R335" s="928"/>
      <c r="S335" s="929"/>
      <c r="T335" s="638"/>
    </row>
    <row r="336" spans="1:20">
      <c r="A336" s="926"/>
      <c r="B336" s="926"/>
      <c r="C336" s="927"/>
      <c r="D336" s="926"/>
      <c r="E336" s="927"/>
      <c r="F336" s="154"/>
      <c r="G336" s="927"/>
      <c r="H336" s="926"/>
      <c r="I336" s="927"/>
      <c r="J336" s="927"/>
      <c r="K336" s="926"/>
      <c r="L336" s="926"/>
      <c r="M336" s="926"/>
      <c r="N336" s="926"/>
      <c r="O336" s="926"/>
      <c r="P336" s="926"/>
      <c r="Q336" s="926"/>
      <c r="R336" s="928"/>
      <c r="S336" s="929"/>
      <c r="T336" s="638"/>
    </row>
    <row r="337" spans="1:20">
      <c r="A337" s="926"/>
      <c r="B337" s="926"/>
      <c r="C337" s="927"/>
      <c r="D337" s="926"/>
      <c r="E337" s="927"/>
      <c r="F337" s="154"/>
      <c r="G337" s="927"/>
      <c r="H337" s="926"/>
      <c r="I337" s="927"/>
      <c r="J337" s="927"/>
      <c r="K337" s="926"/>
      <c r="L337" s="926"/>
      <c r="M337" s="926"/>
      <c r="N337" s="926"/>
      <c r="O337" s="926"/>
      <c r="P337" s="926"/>
      <c r="Q337" s="926"/>
      <c r="R337" s="928"/>
      <c r="S337" s="929"/>
      <c r="T337" s="638"/>
    </row>
    <row r="338" spans="1:20">
      <c r="A338" s="926"/>
      <c r="B338" s="926"/>
      <c r="C338" s="927"/>
      <c r="D338" s="926"/>
      <c r="E338" s="927"/>
      <c r="F338" s="154"/>
      <c r="G338" s="927"/>
      <c r="H338" s="926"/>
      <c r="I338" s="927"/>
      <c r="J338" s="927"/>
      <c r="K338" s="926"/>
      <c r="L338" s="926"/>
      <c r="M338" s="926"/>
      <c r="N338" s="926"/>
      <c r="O338" s="926"/>
      <c r="P338" s="926"/>
      <c r="Q338" s="926"/>
      <c r="R338" s="928"/>
      <c r="S338" s="929"/>
      <c r="T338" s="638"/>
    </row>
    <row r="339" spans="1:20">
      <c r="A339" s="926"/>
      <c r="B339" s="926"/>
      <c r="C339" s="927"/>
      <c r="D339" s="926"/>
      <c r="E339" s="927"/>
      <c r="F339" s="154"/>
      <c r="G339" s="927"/>
      <c r="H339" s="926"/>
      <c r="I339" s="927"/>
      <c r="J339" s="927"/>
      <c r="K339" s="926"/>
      <c r="L339" s="926"/>
      <c r="M339" s="926"/>
      <c r="N339" s="926"/>
      <c r="O339" s="926"/>
      <c r="P339" s="926"/>
      <c r="Q339" s="926"/>
      <c r="R339" s="928"/>
      <c r="S339" s="929"/>
      <c r="T339" s="638"/>
    </row>
    <row r="340" spans="1:20">
      <c r="A340" s="926"/>
      <c r="B340" s="926"/>
      <c r="C340" s="927"/>
      <c r="D340" s="926"/>
      <c r="E340" s="927"/>
      <c r="F340" s="154"/>
      <c r="G340" s="927"/>
      <c r="H340" s="926"/>
      <c r="I340" s="927"/>
      <c r="J340" s="927"/>
      <c r="K340" s="926"/>
      <c r="L340" s="926"/>
      <c r="M340" s="926"/>
      <c r="N340" s="926"/>
      <c r="O340" s="926"/>
      <c r="P340" s="926"/>
      <c r="Q340" s="926"/>
      <c r="R340" s="928"/>
      <c r="S340" s="929"/>
      <c r="T340" s="638"/>
    </row>
    <row r="341" spans="1:20">
      <c r="A341" s="926"/>
      <c r="B341" s="926"/>
      <c r="C341" s="927"/>
      <c r="D341" s="926"/>
      <c r="E341" s="927"/>
      <c r="F341" s="154"/>
      <c r="G341" s="927"/>
      <c r="H341" s="926"/>
      <c r="I341" s="927"/>
      <c r="J341" s="927"/>
      <c r="K341" s="926"/>
      <c r="L341" s="926"/>
      <c r="M341" s="926"/>
      <c r="N341" s="926"/>
      <c r="O341" s="926"/>
      <c r="P341" s="926"/>
      <c r="Q341" s="926"/>
      <c r="R341" s="928"/>
      <c r="S341" s="929"/>
      <c r="T341" s="638"/>
    </row>
    <row r="342" spans="1:20">
      <c r="A342" s="926"/>
      <c r="B342" s="926"/>
      <c r="C342" s="927"/>
      <c r="D342" s="926"/>
      <c r="E342" s="927"/>
      <c r="F342" s="154"/>
      <c r="G342" s="927"/>
      <c r="H342" s="926"/>
      <c r="I342" s="927"/>
      <c r="J342" s="927"/>
      <c r="K342" s="926"/>
      <c r="L342" s="926"/>
      <c r="M342" s="926"/>
      <c r="N342" s="926"/>
      <c r="O342" s="926"/>
      <c r="P342" s="926"/>
      <c r="Q342" s="926"/>
      <c r="R342" s="928"/>
      <c r="S342" s="929"/>
      <c r="T342" s="638"/>
    </row>
    <row r="343" spans="1:20">
      <c r="A343" s="926"/>
      <c r="B343" s="926"/>
      <c r="C343" s="927"/>
      <c r="D343" s="926"/>
      <c r="E343" s="927"/>
      <c r="F343" s="154"/>
      <c r="G343" s="927"/>
      <c r="H343" s="926"/>
      <c r="I343" s="927"/>
      <c r="J343" s="927"/>
      <c r="K343" s="926"/>
      <c r="L343" s="926"/>
      <c r="M343" s="926"/>
      <c r="N343" s="926"/>
      <c r="O343" s="926"/>
      <c r="P343" s="926"/>
      <c r="Q343" s="926"/>
      <c r="R343" s="928"/>
      <c r="S343" s="929"/>
      <c r="T343" s="638"/>
    </row>
    <row r="344" spans="1:20">
      <c r="A344" s="926"/>
      <c r="B344" s="926"/>
      <c r="C344" s="927"/>
      <c r="D344" s="926"/>
      <c r="E344" s="927"/>
      <c r="F344" s="154"/>
      <c r="G344" s="927"/>
      <c r="H344" s="926"/>
      <c r="I344" s="927"/>
      <c r="J344" s="927"/>
      <c r="K344" s="926"/>
      <c r="L344" s="926"/>
      <c r="M344" s="926"/>
      <c r="N344" s="926"/>
      <c r="O344" s="926"/>
      <c r="P344" s="926"/>
      <c r="Q344" s="926"/>
      <c r="R344" s="928"/>
      <c r="S344" s="929"/>
      <c r="T344" s="638"/>
    </row>
    <row r="345" spans="1:20">
      <c r="A345" s="926"/>
      <c r="B345" s="926"/>
      <c r="C345" s="927"/>
      <c r="D345" s="926"/>
      <c r="E345" s="927"/>
      <c r="F345" s="154"/>
      <c r="G345" s="927"/>
      <c r="H345" s="926"/>
      <c r="I345" s="927"/>
      <c r="J345" s="927"/>
      <c r="K345" s="926"/>
      <c r="L345" s="926"/>
      <c r="M345" s="926"/>
      <c r="N345" s="926"/>
      <c r="O345" s="926"/>
      <c r="P345" s="926"/>
      <c r="Q345" s="926"/>
      <c r="R345" s="928"/>
      <c r="S345" s="929"/>
      <c r="T345" s="638"/>
    </row>
    <row r="346" spans="1:20">
      <c r="A346" s="926"/>
      <c r="B346" s="926"/>
      <c r="C346" s="927"/>
      <c r="D346" s="926"/>
      <c r="E346" s="927"/>
      <c r="F346" s="154"/>
      <c r="G346" s="927"/>
      <c r="H346" s="926"/>
      <c r="I346" s="927"/>
      <c r="J346" s="927"/>
      <c r="K346" s="926"/>
      <c r="L346" s="926"/>
      <c r="M346" s="926"/>
      <c r="N346" s="926"/>
      <c r="O346" s="926"/>
      <c r="P346" s="926"/>
      <c r="Q346" s="926"/>
      <c r="R346" s="928"/>
      <c r="S346" s="929"/>
      <c r="T346" s="638"/>
    </row>
    <row r="347" spans="1:20">
      <c r="A347" s="926"/>
      <c r="B347" s="926"/>
      <c r="C347" s="927"/>
      <c r="D347" s="926"/>
      <c r="E347" s="927"/>
      <c r="F347" s="154"/>
      <c r="G347" s="927"/>
      <c r="H347" s="926"/>
      <c r="I347" s="927"/>
      <c r="J347" s="927"/>
      <c r="K347" s="926"/>
      <c r="L347" s="926"/>
      <c r="M347" s="926"/>
      <c r="N347" s="926"/>
      <c r="O347" s="926"/>
      <c r="P347" s="926"/>
      <c r="Q347" s="926"/>
      <c r="R347" s="928"/>
      <c r="S347" s="929"/>
      <c r="T347" s="638"/>
    </row>
    <row r="348" spans="1:20">
      <c r="A348" s="926"/>
      <c r="B348" s="926"/>
      <c r="C348" s="927"/>
      <c r="D348" s="926"/>
      <c r="E348" s="927"/>
      <c r="F348" s="154"/>
      <c r="G348" s="927"/>
      <c r="H348" s="926"/>
      <c r="I348" s="927"/>
      <c r="J348" s="927"/>
      <c r="K348" s="926"/>
      <c r="L348" s="926"/>
      <c r="M348" s="926"/>
      <c r="N348" s="926"/>
      <c r="O348" s="926"/>
      <c r="P348" s="926"/>
      <c r="Q348" s="926"/>
      <c r="R348" s="928"/>
      <c r="S348" s="929"/>
      <c r="T348" s="638"/>
    </row>
    <row r="349" spans="1:20">
      <c r="A349" s="926"/>
      <c r="B349" s="926"/>
      <c r="C349" s="927"/>
      <c r="D349" s="926"/>
      <c r="E349" s="927"/>
      <c r="F349" s="154"/>
      <c r="G349" s="927"/>
      <c r="H349" s="926"/>
      <c r="I349" s="927"/>
      <c r="J349" s="927"/>
      <c r="K349" s="926"/>
      <c r="L349" s="926"/>
      <c r="M349" s="926"/>
      <c r="N349" s="926"/>
      <c r="O349" s="926"/>
      <c r="P349" s="926"/>
      <c r="Q349" s="926"/>
      <c r="R349" s="928"/>
      <c r="S349" s="929"/>
      <c r="T349" s="638"/>
    </row>
    <row r="350" spans="1:20">
      <c r="A350" s="926"/>
      <c r="B350" s="926"/>
      <c r="C350" s="927"/>
      <c r="D350" s="926"/>
      <c r="E350" s="927"/>
      <c r="F350" s="154"/>
      <c r="G350" s="927"/>
      <c r="H350" s="926"/>
      <c r="I350" s="927"/>
      <c r="J350" s="927"/>
      <c r="K350" s="926"/>
      <c r="L350" s="926"/>
      <c r="M350" s="926"/>
      <c r="N350" s="926"/>
      <c r="O350" s="926"/>
      <c r="P350" s="926"/>
      <c r="Q350" s="926"/>
      <c r="R350" s="928"/>
      <c r="S350" s="929"/>
      <c r="T350" s="638"/>
    </row>
    <row r="351" spans="1:20">
      <c r="A351" s="926"/>
      <c r="B351" s="926"/>
      <c r="C351" s="927"/>
      <c r="D351" s="926"/>
      <c r="E351" s="927"/>
      <c r="F351" s="154"/>
      <c r="G351" s="927"/>
      <c r="H351" s="926"/>
      <c r="I351" s="927"/>
      <c r="J351" s="927"/>
      <c r="K351" s="926"/>
      <c r="L351" s="926"/>
      <c r="M351" s="926"/>
      <c r="N351" s="926"/>
      <c r="O351" s="926"/>
      <c r="P351" s="926"/>
      <c r="Q351" s="926"/>
      <c r="R351" s="928"/>
      <c r="S351" s="929"/>
      <c r="T351" s="638"/>
    </row>
    <row r="352" spans="1:20">
      <c r="A352" s="926"/>
      <c r="B352" s="926"/>
      <c r="C352" s="927"/>
      <c r="D352" s="926"/>
      <c r="E352" s="927"/>
      <c r="F352" s="154"/>
      <c r="G352" s="927"/>
      <c r="H352" s="926"/>
      <c r="I352" s="927"/>
      <c r="J352" s="927"/>
      <c r="K352" s="926"/>
      <c r="L352" s="926"/>
      <c r="M352" s="926"/>
      <c r="N352" s="926"/>
      <c r="O352" s="926"/>
      <c r="P352" s="926"/>
      <c r="Q352" s="926"/>
      <c r="R352" s="928"/>
      <c r="S352" s="929"/>
      <c r="T352" s="638"/>
    </row>
  </sheetData>
  <autoFilter ref="A13:OC191"/>
  <mergeCells count="1">
    <mergeCell ref="A2:S2"/>
  </mergeCells>
  <pageMargins left="0" right="0" top="0" bottom="0" header="0" footer="0"/>
  <pageSetup paperSize="8" scale="72" orientation="landscape" r:id="rId1"/>
  <headerFooter>
    <oddFooter>&amp;"Helvetica,Regular"&amp;11&amp;P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RZ210"/>
  <sheetViews>
    <sheetView showGridLines="0" zoomScaleNormal="100" zoomScaleSheetLayoutView="55" zoomScalePageLayoutView="150" workbookViewId="0">
      <pane xSplit="6" ySplit="13" topLeftCell="G14" activePane="bottomRight" state="frozen"/>
      <selection pane="topRight" activeCell="G1" sqref="G1"/>
      <selection pane="bottomLeft" activeCell="A14" sqref="A14"/>
      <selection pane="bottomRight"/>
    </sheetView>
  </sheetViews>
  <sheetFormatPr defaultColWidth="9.42578125" defaultRowHeight="12.75"/>
  <cols>
    <col min="1" max="1" width="12.7109375" style="158" customWidth="1"/>
    <col min="2" max="2" width="34.28515625" style="157" customWidth="1"/>
    <col min="3" max="3" width="61" style="157" customWidth="1"/>
    <col min="4" max="4" width="5.140625" style="157" customWidth="1"/>
    <col min="5" max="5" width="6" style="157" customWidth="1"/>
    <col min="6" max="6" width="7" style="158" customWidth="1"/>
    <col min="7" max="7" width="21.42578125" style="158" customWidth="1"/>
    <col min="8" max="8" width="7" style="157" customWidth="1"/>
    <col min="9" max="9" width="6" style="157" customWidth="1"/>
    <col min="10" max="10" width="3.7109375" style="156" customWidth="1"/>
    <col min="11" max="11" width="10" style="155" customWidth="1"/>
    <col min="12" max="12" width="45.7109375" style="154" customWidth="1"/>
    <col min="13" max="13" width="30.7109375" style="154" customWidth="1"/>
    <col min="14" max="237" width="9.42578125" style="154" customWidth="1"/>
    <col min="238" max="1170" width="9.42578125" style="100"/>
    <col min="1171" max="16384" width="9.42578125" style="91"/>
  </cols>
  <sheetData>
    <row r="1" spans="1:1170">
      <c r="A1" s="294"/>
      <c r="B1" s="293"/>
      <c r="C1" s="293"/>
      <c r="D1" s="293"/>
      <c r="E1" s="293"/>
      <c r="F1" s="294"/>
      <c r="G1" s="294"/>
      <c r="H1" s="293"/>
      <c r="I1" s="293"/>
      <c r="J1" s="292"/>
      <c r="K1" s="291"/>
    </row>
    <row r="2" spans="1:1170" ht="15" customHeight="1">
      <c r="A2" s="1262" t="s">
        <v>323</v>
      </c>
      <c r="B2" s="1262"/>
      <c r="C2" s="1262"/>
      <c r="D2" s="1262"/>
      <c r="E2" s="1262"/>
      <c r="F2" s="1262"/>
      <c r="G2" s="1262"/>
      <c r="H2" s="1262"/>
      <c r="I2" s="1262"/>
      <c r="J2" s="1262"/>
      <c r="K2" s="1262"/>
    </row>
    <row r="3" spans="1:1170">
      <c r="A3" s="294"/>
      <c r="B3" s="305"/>
      <c r="C3" s="293"/>
      <c r="D3" s="293"/>
      <c r="E3" s="305"/>
      <c r="F3" s="294"/>
      <c r="G3" s="294"/>
      <c r="H3" s="293"/>
      <c r="I3" s="293"/>
      <c r="J3" s="292"/>
      <c r="K3" s="291"/>
    </row>
    <row r="4" spans="1:1170">
      <c r="A4" s="297" t="s">
        <v>27</v>
      </c>
      <c r="B4" s="304" t="s">
        <v>2228</v>
      </c>
      <c r="C4" s="304"/>
      <c r="D4" s="293"/>
      <c r="E4" s="297"/>
      <c r="F4" s="294"/>
      <c r="G4" s="294"/>
      <c r="H4" s="293"/>
      <c r="I4" s="293"/>
      <c r="J4" s="292"/>
      <c r="K4" s="303"/>
    </row>
    <row r="5" spans="1:1170">
      <c r="A5" s="297" t="s">
        <v>28</v>
      </c>
      <c r="B5" s="295" t="s">
        <v>321</v>
      </c>
      <c r="C5" s="295"/>
      <c r="D5" s="293"/>
      <c r="E5" s="297"/>
      <c r="F5" s="294"/>
      <c r="G5" s="294"/>
      <c r="H5" s="293"/>
      <c r="I5" s="293"/>
      <c r="J5" s="292"/>
      <c r="K5" s="299"/>
    </row>
    <row r="6" spans="1:1170" ht="60">
      <c r="A6" s="297" t="s">
        <v>29</v>
      </c>
      <c r="B6" s="302" t="s">
        <v>320</v>
      </c>
      <c r="C6" s="302"/>
      <c r="D6" s="293"/>
      <c r="E6" s="297"/>
      <c r="F6" s="294"/>
      <c r="G6" s="294"/>
      <c r="H6" s="293"/>
      <c r="I6" s="293"/>
      <c r="J6" s="292"/>
      <c r="K6" s="291"/>
      <c r="L6" s="960" t="s">
        <v>80</v>
      </c>
      <c r="M6" s="107"/>
      <c r="N6" s="107"/>
      <c r="O6" s="107"/>
      <c r="P6" s="107"/>
      <c r="Q6" s="107"/>
      <c r="R6" s="107"/>
      <c r="S6" s="107"/>
      <c r="T6" s="107"/>
    </row>
    <row r="7" spans="1:1170">
      <c r="A7" s="297" t="s">
        <v>30</v>
      </c>
      <c r="B7" s="301">
        <v>43577</v>
      </c>
      <c r="C7" s="300"/>
      <c r="D7" s="293"/>
      <c r="E7" s="297"/>
      <c r="F7" s="294"/>
      <c r="G7" s="294"/>
      <c r="H7" s="293"/>
      <c r="I7" s="293"/>
      <c r="J7" s="292"/>
      <c r="K7" s="299"/>
      <c r="L7" s="157"/>
      <c r="M7" s="107"/>
      <c r="N7" s="107"/>
      <c r="O7" s="107"/>
      <c r="P7" s="107"/>
      <c r="Q7" s="107"/>
      <c r="R7" s="107"/>
      <c r="S7" s="107"/>
      <c r="T7" s="107"/>
    </row>
    <row r="8" spans="1:1170">
      <c r="A8" s="297" t="s">
        <v>31</v>
      </c>
      <c r="B8" s="298">
        <v>1996</v>
      </c>
      <c r="C8" s="298"/>
      <c r="D8" s="293"/>
      <c r="E8" s="297"/>
      <c r="F8" s="294"/>
      <c r="G8" s="294"/>
      <c r="H8" s="293"/>
      <c r="I8" s="293"/>
      <c r="J8" s="292"/>
      <c r="K8" s="291"/>
      <c r="L8" s="638"/>
      <c r="M8" s="107"/>
      <c r="N8" s="107"/>
      <c r="O8" s="107"/>
      <c r="P8" s="107"/>
      <c r="Q8" s="107"/>
      <c r="R8" s="107"/>
      <c r="S8" s="107"/>
      <c r="T8" s="107"/>
    </row>
    <row r="9" spans="1:1170">
      <c r="A9" s="296"/>
      <c r="B9" s="296"/>
      <c r="C9" s="295"/>
      <c r="D9" s="293"/>
      <c r="E9" s="293"/>
      <c r="F9" s="294"/>
      <c r="G9" s="294"/>
      <c r="H9" s="293"/>
      <c r="I9" s="293"/>
      <c r="J9" s="292"/>
      <c r="K9" s="291"/>
      <c r="L9" s="157"/>
      <c r="M9" s="107"/>
      <c r="N9" s="107"/>
      <c r="O9" s="107"/>
      <c r="P9" s="107"/>
      <c r="Q9" s="107"/>
      <c r="R9" s="107"/>
      <c r="S9" s="107"/>
      <c r="T9" s="107"/>
    </row>
    <row r="10" spans="1:1170">
      <c r="A10" s="290"/>
      <c r="B10" s="290"/>
      <c r="C10" s="290"/>
      <c r="D10" s="290"/>
      <c r="E10" s="290"/>
      <c r="F10" s="290"/>
      <c r="G10" s="290"/>
      <c r="H10" s="290"/>
      <c r="I10" s="290"/>
      <c r="J10" s="289"/>
      <c r="K10" s="288"/>
      <c r="L10" s="107"/>
      <c r="M10" s="107"/>
      <c r="N10" s="107"/>
      <c r="O10" s="107"/>
      <c r="P10" s="107"/>
      <c r="Q10" s="107"/>
      <c r="R10" s="107"/>
      <c r="S10" s="107"/>
      <c r="T10" s="107"/>
    </row>
    <row r="11" spans="1:1170" ht="5.25" customHeight="1" thickBot="1">
      <c r="A11" s="287"/>
      <c r="B11" s="286"/>
      <c r="C11" s="286"/>
      <c r="D11" s="286"/>
      <c r="E11" s="286"/>
      <c r="F11" s="285" t="s">
        <v>1</v>
      </c>
      <c r="G11" s="285"/>
      <c r="H11" s="284"/>
      <c r="I11" s="284"/>
      <c r="J11" s="283"/>
      <c r="K11" s="282"/>
      <c r="L11" s="107"/>
      <c r="M11" s="107"/>
      <c r="N11" s="107"/>
      <c r="O11" s="107"/>
      <c r="P11" s="107"/>
      <c r="Q11" s="107"/>
      <c r="R11" s="107"/>
      <c r="S11" s="107"/>
      <c r="T11" s="107"/>
    </row>
    <row r="12" spans="1:1170" s="90" customFormat="1" ht="12">
      <c r="A12" s="279"/>
      <c r="B12" s="279"/>
      <c r="C12" s="279"/>
      <c r="D12" s="281"/>
      <c r="E12" s="280"/>
      <c r="F12" s="279"/>
      <c r="G12" s="279"/>
      <c r="H12" s="279"/>
      <c r="I12" s="279"/>
      <c r="J12" s="279"/>
      <c r="K12" s="279"/>
      <c r="L12" s="963"/>
      <c r="M12" s="963"/>
      <c r="N12" s="964" t="s">
        <v>82</v>
      </c>
      <c r="O12" s="964"/>
      <c r="P12" s="964"/>
      <c r="Q12" s="964"/>
      <c r="R12" s="964"/>
      <c r="S12" s="991"/>
      <c r="T12" s="993" t="s">
        <v>246</v>
      </c>
      <c r="U12" s="154"/>
      <c r="V12" s="154"/>
      <c r="W12" s="154"/>
      <c r="X12" s="154"/>
      <c r="Y12" s="154"/>
      <c r="Z12" s="154"/>
      <c r="AA12" s="154"/>
      <c r="AB12" s="154"/>
      <c r="AC12" s="154"/>
      <c r="AD12" s="154"/>
      <c r="AE12" s="154"/>
      <c r="AF12" s="154"/>
      <c r="AG12" s="154"/>
      <c r="AH12" s="154"/>
      <c r="AI12" s="154"/>
      <c r="AJ12" s="154"/>
      <c r="AK12" s="154"/>
      <c r="AL12" s="154"/>
      <c r="AM12" s="154"/>
      <c r="AN12" s="154"/>
      <c r="AO12" s="154"/>
      <c r="AP12" s="154"/>
      <c r="AQ12" s="154"/>
      <c r="AR12" s="154"/>
      <c r="AS12" s="154"/>
      <c r="AT12" s="154"/>
      <c r="AU12" s="154"/>
      <c r="AV12" s="154"/>
      <c r="AW12" s="154"/>
      <c r="AX12" s="154"/>
      <c r="AY12" s="154"/>
      <c r="AZ12" s="154"/>
      <c r="BA12" s="154"/>
      <c r="BB12" s="154"/>
      <c r="BC12" s="154"/>
      <c r="BD12" s="154"/>
      <c r="BE12" s="154"/>
      <c r="BF12" s="154"/>
      <c r="BG12" s="154"/>
      <c r="BH12" s="154"/>
      <c r="BI12" s="154"/>
      <c r="BJ12" s="154"/>
      <c r="BK12" s="154"/>
      <c r="BL12" s="154"/>
      <c r="BM12" s="154"/>
      <c r="BN12" s="154"/>
      <c r="BO12" s="154"/>
      <c r="BP12" s="154"/>
      <c r="BQ12" s="154"/>
      <c r="BR12" s="154"/>
      <c r="BS12" s="154"/>
      <c r="BT12" s="154"/>
      <c r="BU12" s="154"/>
      <c r="BV12" s="154"/>
      <c r="BW12" s="154"/>
      <c r="BX12" s="154"/>
      <c r="BY12" s="154"/>
      <c r="BZ12" s="154"/>
      <c r="CA12" s="154"/>
      <c r="CB12" s="154"/>
      <c r="CC12" s="154"/>
      <c r="CD12" s="154"/>
      <c r="CE12" s="154"/>
      <c r="CF12" s="154"/>
      <c r="CG12" s="154"/>
      <c r="CH12" s="154"/>
      <c r="CI12" s="154"/>
      <c r="CJ12" s="154"/>
      <c r="CK12" s="154"/>
      <c r="CL12" s="154"/>
      <c r="CM12" s="154"/>
      <c r="CN12" s="154"/>
      <c r="CO12" s="154"/>
      <c r="CP12" s="154"/>
      <c r="CQ12" s="154"/>
      <c r="CR12" s="154"/>
      <c r="CS12" s="154"/>
      <c r="CT12" s="154"/>
      <c r="CU12" s="154"/>
      <c r="CV12" s="154"/>
      <c r="CW12" s="154"/>
      <c r="CX12" s="154"/>
      <c r="CY12" s="154"/>
      <c r="CZ12" s="154"/>
      <c r="DA12" s="154"/>
      <c r="DB12" s="154"/>
      <c r="DC12" s="154"/>
      <c r="DD12" s="154"/>
      <c r="DE12" s="154"/>
      <c r="DF12" s="154"/>
      <c r="DG12" s="154"/>
      <c r="DH12" s="154"/>
      <c r="DI12" s="154"/>
      <c r="DJ12" s="154"/>
      <c r="DK12" s="154"/>
      <c r="DL12" s="154"/>
      <c r="DM12" s="154"/>
      <c r="DN12" s="154"/>
      <c r="DO12" s="154"/>
      <c r="DP12" s="154"/>
      <c r="DQ12" s="154"/>
      <c r="DR12" s="154"/>
      <c r="DS12" s="154"/>
      <c r="DT12" s="154"/>
      <c r="DU12" s="154"/>
      <c r="DV12" s="154"/>
      <c r="DW12" s="154"/>
      <c r="DX12" s="154"/>
      <c r="DY12" s="154"/>
      <c r="DZ12" s="154"/>
      <c r="EA12" s="154"/>
      <c r="EB12" s="154"/>
      <c r="EC12" s="154"/>
      <c r="ED12" s="154"/>
      <c r="EE12" s="154"/>
      <c r="EF12" s="154"/>
      <c r="EG12" s="154"/>
      <c r="EH12" s="154"/>
      <c r="EI12" s="154"/>
      <c r="EJ12" s="154"/>
      <c r="EK12" s="154"/>
      <c r="EL12" s="154"/>
      <c r="EM12" s="154"/>
      <c r="EN12" s="154"/>
      <c r="EO12" s="154"/>
      <c r="EP12" s="154"/>
      <c r="EQ12" s="154"/>
      <c r="ER12" s="154"/>
      <c r="ES12" s="154"/>
      <c r="ET12" s="154"/>
      <c r="EU12" s="154"/>
      <c r="EV12" s="154"/>
      <c r="EW12" s="154"/>
      <c r="EX12" s="154"/>
      <c r="EY12" s="154"/>
      <c r="EZ12" s="154"/>
      <c r="FA12" s="154"/>
      <c r="FB12" s="154"/>
      <c r="FC12" s="154"/>
      <c r="FD12" s="154"/>
      <c r="FE12" s="154"/>
      <c r="FF12" s="154"/>
      <c r="FG12" s="154"/>
      <c r="FH12" s="154"/>
      <c r="FI12" s="154"/>
      <c r="FJ12" s="154"/>
      <c r="FK12" s="154"/>
      <c r="FL12" s="154"/>
      <c r="FM12" s="154"/>
      <c r="FN12" s="154"/>
      <c r="FO12" s="154"/>
      <c r="FP12" s="154"/>
      <c r="FQ12" s="154"/>
      <c r="FR12" s="154"/>
      <c r="FS12" s="154"/>
      <c r="FT12" s="154"/>
      <c r="FU12" s="154"/>
      <c r="FV12" s="154"/>
      <c r="FW12" s="154"/>
      <c r="FX12" s="154"/>
      <c r="FY12" s="154"/>
      <c r="FZ12" s="154"/>
      <c r="GA12" s="154"/>
      <c r="GB12" s="154"/>
      <c r="GC12" s="154"/>
      <c r="GD12" s="154"/>
      <c r="GE12" s="154"/>
      <c r="GF12" s="154"/>
      <c r="GG12" s="154"/>
      <c r="GH12" s="154"/>
      <c r="GI12" s="154"/>
      <c r="GJ12" s="154"/>
      <c r="GK12" s="154"/>
      <c r="GL12" s="154"/>
      <c r="GM12" s="154"/>
      <c r="GN12" s="154"/>
      <c r="GO12" s="154"/>
      <c r="GP12" s="154"/>
      <c r="GQ12" s="154"/>
      <c r="GR12" s="154"/>
      <c r="GS12" s="154"/>
      <c r="GT12" s="154"/>
      <c r="GU12" s="154"/>
      <c r="GV12" s="154"/>
      <c r="GW12" s="154"/>
      <c r="GX12" s="154"/>
      <c r="GY12" s="154"/>
      <c r="GZ12" s="154"/>
      <c r="HA12" s="154"/>
      <c r="HB12" s="154"/>
      <c r="HC12" s="154"/>
      <c r="HD12" s="154"/>
      <c r="HE12" s="154"/>
      <c r="HF12" s="154"/>
      <c r="HG12" s="154"/>
      <c r="HH12" s="154"/>
      <c r="HI12" s="154"/>
      <c r="HJ12" s="154"/>
      <c r="HK12" s="154"/>
      <c r="HL12" s="154"/>
      <c r="HM12" s="154"/>
      <c r="HN12" s="154"/>
      <c r="HO12" s="154"/>
      <c r="HP12" s="154"/>
      <c r="HQ12" s="154"/>
      <c r="HR12" s="154"/>
      <c r="HS12" s="154"/>
      <c r="HT12" s="154"/>
      <c r="HU12" s="154"/>
      <c r="HV12" s="154"/>
      <c r="HW12" s="154"/>
      <c r="HX12" s="154"/>
      <c r="HY12" s="154"/>
      <c r="HZ12" s="154"/>
      <c r="IA12" s="154"/>
      <c r="IB12" s="154"/>
      <c r="IC12" s="154"/>
      <c r="ID12" s="100"/>
      <c r="IE12" s="100"/>
      <c r="IF12" s="100"/>
      <c r="IG12" s="100"/>
      <c r="IH12" s="100"/>
      <c r="II12" s="100"/>
      <c r="IJ12" s="100"/>
      <c r="IK12" s="100"/>
      <c r="IL12" s="100"/>
      <c r="IM12" s="100"/>
      <c r="IN12" s="100"/>
      <c r="IO12" s="100"/>
      <c r="IP12" s="100"/>
      <c r="IQ12" s="100"/>
      <c r="IR12" s="100"/>
      <c r="IS12" s="100"/>
      <c r="IT12" s="100"/>
      <c r="IU12" s="100"/>
      <c r="IV12" s="100"/>
      <c r="IW12" s="100"/>
      <c r="IX12" s="100"/>
      <c r="IY12" s="100"/>
      <c r="IZ12" s="100"/>
      <c r="JA12" s="100"/>
      <c r="JB12" s="100"/>
      <c r="JC12" s="100"/>
      <c r="JD12" s="100"/>
      <c r="JE12" s="100"/>
      <c r="JF12" s="100"/>
      <c r="JG12" s="100"/>
      <c r="JH12" s="100"/>
      <c r="JI12" s="100"/>
      <c r="JJ12" s="100"/>
      <c r="JK12" s="100"/>
      <c r="JL12" s="100"/>
      <c r="JM12" s="100"/>
      <c r="JN12" s="100"/>
      <c r="JO12" s="100"/>
      <c r="JP12" s="100"/>
      <c r="JQ12" s="100"/>
      <c r="JR12" s="100"/>
      <c r="JS12" s="100"/>
      <c r="JT12" s="100"/>
      <c r="JU12" s="100"/>
      <c r="JV12" s="100"/>
      <c r="JW12" s="100"/>
      <c r="JX12" s="100"/>
      <c r="JY12" s="100"/>
      <c r="JZ12" s="100"/>
      <c r="KA12" s="100"/>
      <c r="KB12" s="100"/>
      <c r="KC12" s="100"/>
      <c r="KD12" s="100"/>
      <c r="KE12" s="100"/>
      <c r="KF12" s="100"/>
      <c r="KG12" s="100"/>
      <c r="KH12" s="100"/>
      <c r="KI12" s="100"/>
      <c r="KJ12" s="100"/>
      <c r="KK12" s="100"/>
      <c r="KL12" s="100"/>
      <c r="KM12" s="100"/>
      <c r="KN12" s="100"/>
      <c r="KO12" s="100"/>
      <c r="KP12" s="100"/>
      <c r="KQ12" s="100"/>
      <c r="KR12" s="100"/>
      <c r="KS12" s="100"/>
      <c r="KT12" s="100"/>
      <c r="KU12" s="100"/>
      <c r="KV12" s="100"/>
      <c r="KW12" s="100"/>
      <c r="KX12" s="100"/>
      <c r="KY12" s="100"/>
      <c r="KZ12" s="100"/>
      <c r="LA12" s="100"/>
      <c r="LB12" s="100"/>
      <c r="LC12" s="100"/>
      <c r="LD12" s="100"/>
      <c r="LE12" s="100"/>
      <c r="LF12" s="100"/>
      <c r="LG12" s="100"/>
      <c r="LH12" s="100"/>
      <c r="LI12" s="100"/>
      <c r="LJ12" s="100"/>
      <c r="LK12" s="100"/>
      <c r="LL12" s="100"/>
      <c r="LM12" s="100"/>
      <c r="LN12" s="100"/>
      <c r="LO12" s="100"/>
      <c r="LP12" s="100"/>
      <c r="LQ12" s="100"/>
      <c r="LR12" s="100"/>
      <c r="LS12" s="100"/>
      <c r="LT12" s="100"/>
      <c r="LU12" s="100"/>
      <c r="LV12" s="100"/>
      <c r="LW12" s="100"/>
      <c r="LX12" s="100"/>
      <c r="LY12" s="100"/>
      <c r="LZ12" s="100"/>
      <c r="MA12" s="100"/>
      <c r="MB12" s="100"/>
      <c r="MC12" s="100"/>
      <c r="MD12" s="100"/>
      <c r="ME12" s="100"/>
      <c r="MF12" s="100"/>
      <c r="MG12" s="100"/>
      <c r="MH12" s="100"/>
      <c r="MI12" s="100"/>
      <c r="MJ12" s="100"/>
      <c r="MK12" s="100"/>
      <c r="ML12" s="100"/>
      <c r="MM12" s="100"/>
      <c r="MN12" s="100"/>
      <c r="MO12" s="100"/>
      <c r="MP12" s="100"/>
      <c r="MQ12" s="100"/>
      <c r="MR12" s="100"/>
      <c r="MS12" s="100"/>
      <c r="MT12" s="100"/>
      <c r="MU12" s="100"/>
      <c r="MV12" s="100"/>
      <c r="MW12" s="100"/>
      <c r="MX12" s="100"/>
      <c r="MY12" s="100"/>
      <c r="MZ12" s="100"/>
      <c r="NA12" s="100"/>
      <c r="NB12" s="100"/>
      <c r="NC12" s="100"/>
      <c r="ND12" s="100"/>
      <c r="NE12" s="100"/>
      <c r="NF12" s="100"/>
      <c r="NG12" s="100"/>
      <c r="NH12" s="100"/>
      <c r="NI12" s="100"/>
      <c r="NJ12" s="100"/>
      <c r="NK12" s="100"/>
      <c r="NL12" s="100"/>
      <c r="NM12" s="100"/>
      <c r="NN12" s="100"/>
      <c r="NO12" s="100"/>
      <c r="NP12" s="100"/>
      <c r="NQ12" s="100"/>
      <c r="NR12" s="100"/>
      <c r="NS12" s="100"/>
      <c r="NT12" s="100"/>
      <c r="NU12" s="100"/>
      <c r="NV12" s="100"/>
      <c r="NW12" s="100"/>
      <c r="NX12" s="100"/>
      <c r="NY12" s="100"/>
      <c r="NZ12" s="100"/>
      <c r="OA12" s="100"/>
      <c r="OB12" s="100"/>
      <c r="OC12" s="100"/>
      <c r="OD12" s="100"/>
      <c r="OE12" s="100"/>
      <c r="OF12" s="100"/>
      <c r="OG12" s="100"/>
      <c r="OH12" s="100"/>
      <c r="OI12" s="100"/>
      <c r="OJ12" s="100"/>
      <c r="OK12" s="100"/>
      <c r="OL12" s="100"/>
      <c r="OM12" s="100"/>
      <c r="ON12" s="100"/>
      <c r="OO12" s="100"/>
      <c r="OP12" s="100"/>
      <c r="OQ12" s="100"/>
      <c r="OR12" s="100"/>
      <c r="OS12" s="100"/>
      <c r="OT12" s="100"/>
      <c r="OU12" s="100"/>
      <c r="OV12" s="100"/>
      <c r="OW12" s="100"/>
      <c r="OX12" s="100"/>
      <c r="OY12" s="100"/>
      <c r="OZ12" s="100"/>
      <c r="PA12" s="100"/>
      <c r="PB12" s="100"/>
      <c r="PC12" s="100"/>
      <c r="PD12" s="100"/>
      <c r="PE12" s="100"/>
      <c r="PF12" s="100"/>
      <c r="PG12" s="100"/>
      <c r="PH12" s="100"/>
      <c r="PI12" s="100"/>
      <c r="PJ12" s="100"/>
      <c r="PK12" s="100"/>
      <c r="PL12" s="100"/>
      <c r="PM12" s="100"/>
      <c r="PN12" s="100"/>
      <c r="PO12" s="100"/>
      <c r="PP12" s="100"/>
      <c r="PQ12" s="100"/>
      <c r="PR12" s="100"/>
      <c r="PS12" s="100"/>
      <c r="PT12" s="100"/>
      <c r="PU12" s="100"/>
      <c r="PV12" s="100"/>
      <c r="PW12" s="100"/>
      <c r="PX12" s="100"/>
      <c r="PY12" s="100"/>
      <c r="PZ12" s="100"/>
      <c r="QA12" s="100"/>
      <c r="QB12" s="100"/>
      <c r="QC12" s="100"/>
      <c r="QD12" s="100"/>
      <c r="QE12" s="100"/>
      <c r="QF12" s="100"/>
      <c r="QG12" s="100"/>
      <c r="QH12" s="100"/>
      <c r="QI12" s="100"/>
      <c r="QJ12" s="100"/>
      <c r="QK12" s="100"/>
      <c r="QL12" s="100"/>
      <c r="QM12" s="100"/>
      <c r="QN12" s="100"/>
      <c r="QO12" s="100"/>
      <c r="QP12" s="100"/>
      <c r="QQ12" s="100"/>
      <c r="QR12" s="100"/>
      <c r="QS12" s="100"/>
      <c r="QT12" s="100"/>
      <c r="QU12" s="100"/>
      <c r="QV12" s="100"/>
      <c r="QW12" s="100"/>
      <c r="QX12" s="100"/>
      <c r="QY12" s="100"/>
      <c r="QZ12" s="100"/>
      <c r="RA12" s="100"/>
      <c r="RB12" s="100"/>
      <c r="RC12" s="100"/>
      <c r="RD12" s="100"/>
      <c r="RE12" s="100"/>
      <c r="RF12" s="100"/>
      <c r="RG12" s="100"/>
      <c r="RH12" s="100"/>
      <c r="RI12" s="100"/>
      <c r="RJ12" s="100"/>
      <c r="RK12" s="100"/>
      <c r="RL12" s="100"/>
      <c r="RM12" s="100"/>
      <c r="RN12" s="100"/>
      <c r="RO12" s="100"/>
      <c r="RP12" s="100"/>
      <c r="RQ12" s="100"/>
      <c r="RR12" s="100"/>
      <c r="RS12" s="100"/>
      <c r="RT12" s="100"/>
      <c r="RU12" s="100"/>
      <c r="RV12" s="100"/>
      <c r="RW12" s="100"/>
      <c r="RX12" s="100"/>
      <c r="RY12" s="100"/>
      <c r="RZ12" s="100"/>
      <c r="SA12" s="100"/>
      <c r="SB12" s="100"/>
      <c r="SC12" s="100"/>
      <c r="SD12" s="100"/>
      <c r="SE12" s="100"/>
      <c r="SF12" s="100"/>
      <c r="SG12" s="100"/>
      <c r="SH12" s="100"/>
      <c r="SI12" s="100"/>
      <c r="SJ12" s="100"/>
      <c r="SK12" s="100"/>
      <c r="SL12" s="100"/>
      <c r="SM12" s="100"/>
      <c r="SN12" s="100"/>
      <c r="SO12" s="100"/>
      <c r="SP12" s="100"/>
      <c r="SQ12" s="100"/>
      <c r="SR12" s="100"/>
      <c r="SS12" s="100"/>
      <c r="ST12" s="100"/>
      <c r="SU12" s="100"/>
      <c r="SV12" s="100"/>
      <c r="SW12" s="100"/>
      <c r="SX12" s="100"/>
      <c r="SY12" s="100"/>
      <c r="SZ12" s="100"/>
      <c r="TA12" s="100"/>
      <c r="TB12" s="100"/>
      <c r="TC12" s="100"/>
      <c r="TD12" s="100"/>
      <c r="TE12" s="100"/>
      <c r="TF12" s="100"/>
      <c r="TG12" s="100"/>
      <c r="TH12" s="100"/>
      <c r="TI12" s="100"/>
      <c r="TJ12" s="100"/>
      <c r="TK12" s="100"/>
      <c r="TL12" s="100"/>
      <c r="TM12" s="100"/>
      <c r="TN12" s="100"/>
      <c r="TO12" s="100"/>
      <c r="TP12" s="100"/>
      <c r="TQ12" s="100"/>
      <c r="TR12" s="100"/>
      <c r="TS12" s="100"/>
      <c r="TT12" s="100"/>
      <c r="TU12" s="100"/>
      <c r="TV12" s="100"/>
      <c r="TW12" s="100"/>
      <c r="TX12" s="100"/>
      <c r="TY12" s="100"/>
      <c r="TZ12" s="100"/>
      <c r="UA12" s="100"/>
      <c r="UB12" s="100"/>
      <c r="UC12" s="100"/>
      <c r="UD12" s="100"/>
      <c r="UE12" s="100"/>
      <c r="UF12" s="100"/>
      <c r="UG12" s="100"/>
      <c r="UH12" s="100"/>
      <c r="UI12" s="100"/>
      <c r="UJ12" s="100"/>
      <c r="UK12" s="100"/>
      <c r="UL12" s="100"/>
      <c r="UM12" s="100"/>
      <c r="UN12" s="100"/>
      <c r="UO12" s="100"/>
      <c r="UP12" s="100"/>
      <c r="UQ12" s="100"/>
      <c r="UR12" s="100"/>
      <c r="US12" s="100"/>
      <c r="UT12" s="100"/>
      <c r="UU12" s="100"/>
      <c r="UV12" s="100"/>
      <c r="UW12" s="100"/>
      <c r="UX12" s="100"/>
      <c r="UY12" s="100"/>
      <c r="UZ12" s="100"/>
      <c r="VA12" s="100"/>
      <c r="VB12" s="100"/>
      <c r="VC12" s="100"/>
      <c r="VD12" s="100"/>
      <c r="VE12" s="100"/>
      <c r="VF12" s="100"/>
      <c r="VG12" s="100"/>
      <c r="VH12" s="100"/>
      <c r="VI12" s="100"/>
      <c r="VJ12" s="100"/>
      <c r="VK12" s="100"/>
      <c r="VL12" s="100"/>
      <c r="VM12" s="100"/>
      <c r="VN12" s="100"/>
      <c r="VO12" s="100"/>
      <c r="VP12" s="100"/>
      <c r="VQ12" s="100"/>
      <c r="VR12" s="100"/>
      <c r="VS12" s="100"/>
      <c r="VT12" s="100"/>
      <c r="VU12" s="100"/>
      <c r="VV12" s="100"/>
      <c r="VW12" s="100"/>
      <c r="VX12" s="100"/>
      <c r="VY12" s="100"/>
      <c r="VZ12" s="100"/>
      <c r="WA12" s="100"/>
      <c r="WB12" s="100"/>
      <c r="WC12" s="100"/>
      <c r="WD12" s="100"/>
      <c r="WE12" s="100"/>
      <c r="WF12" s="100"/>
      <c r="WG12" s="100"/>
      <c r="WH12" s="100"/>
      <c r="WI12" s="100"/>
      <c r="WJ12" s="100"/>
      <c r="WK12" s="100"/>
      <c r="WL12" s="100"/>
      <c r="WM12" s="100"/>
      <c r="WN12" s="100"/>
      <c r="WO12" s="100"/>
      <c r="WP12" s="100"/>
      <c r="WQ12" s="100"/>
      <c r="WR12" s="100"/>
      <c r="WS12" s="100"/>
      <c r="WT12" s="100"/>
      <c r="WU12" s="100"/>
      <c r="WV12" s="100"/>
      <c r="WW12" s="100"/>
      <c r="WX12" s="100"/>
      <c r="WY12" s="100"/>
      <c r="WZ12" s="100"/>
      <c r="XA12" s="100"/>
      <c r="XB12" s="100"/>
      <c r="XC12" s="100"/>
      <c r="XD12" s="100"/>
      <c r="XE12" s="100"/>
      <c r="XF12" s="100"/>
      <c r="XG12" s="100"/>
      <c r="XH12" s="100"/>
      <c r="XI12" s="100"/>
      <c r="XJ12" s="100"/>
      <c r="XK12" s="100"/>
      <c r="XL12" s="100"/>
      <c r="XM12" s="100"/>
      <c r="XN12" s="100"/>
      <c r="XO12" s="100"/>
      <c r="XP12" s="100"/>
      <c r="XQ12" s="100"/>
      <c r="XR12" s="100"/>
      <c r="XS12" s="100"/>
      <c r="XT12" s="100"/>
      <c r="XU12" s="100"/>
      <c r="XV12" s="100"/>
      <c r="XW12" s="100"/>
      <c r="XX12" s="100"/>
      <c r="XY12" s="100"/>
      <c r="XZ12" s="100"/>
      <c r="YA12" s="100"/>
      <c r="YB12" s="100"/>
      <c r="YC12" s="100"/>
      <c r="YD12" s="100"/>
      <c r="YE12" s="100"/>
      <c r="YF12" s="100"/>
      <c r="YG12" s="100"/>
      <c r="YH12" s="100"/>
      <c r="YI12" s="100"/>
      <c r="YJ12" s="100"/>
      <c r="YK12" s="100"/>
      <c r="YL12" s="100"/>
      <c r="YM12" s="100"/>
      <c r="YN12" s="100"/>
      <c r="YO12" s="100"/>
      <c r="YP12" s="100"/>
      <c r="YQ12" s="100"/>
      <c r="YR12" s="100"/>
      <c r="YS12" s="100"/>
      <c r="YT12" s="100"/>
      <c r="YU12" s="100"/>
      <c r="YV12" s="100"/>
      <c r="YW12" s="100"/>
      <c r="YX12" s="100"/>
      <c r="YY12" s="100"/>
      <c r="YZ12" s="100"/>
      <c r="ZA12" s="100"/>
      <c r="ZB12" s="100"/>
      <c r="ZC12" s="100"/>
      <c r="ZD12" s="100"/>
      <c r="ZE12" s="100"/>
      <c r="ZF12" s="100"/>
      <c r="ZG12" s="100"/>
      <c r="ZH12" s="100"/>
      <c r="ZI12" s="100"/>
      <c r="ZJ12" s="100"/>
      <c r="ZK12" s="100"/>
      <c r="ZL12" s="100"/>
      <c r="ZM12" s="100"/>
      <c r="ZN12" s="100"/>
      <c r="ZO12" s="100"/>
      <c r="ZP12" s="100"/>
      <c r="ZQ12" s="100"/>
      <c r="ZR12" s="100"/>
      <c r="ZS12" s="100"/>
      <c r="ZT12" s="100"/>
      <c r="ZU12" s="100"/>
      <c r="ZV12" s="100"/>
      <c r="ZW12" s="100"/>
      <c r="ZX12" s="100"/>
      <c r="ZY12" s="100"/>
      <c r="ZZ12" s="100"/>
      <c r="AAA12" s="100"/>
      <c r="AAB12" s="100"/>
      <c r="AAC12" s="100"/>
      <c r="AAD12" s="100"/>
      <c r="AAE12" s="100"/>
      <c r="AAF12" s="100"/>
      <c r="AAG12" s="100"/>
      <c r="AAH12" s="100"/>
      <c r="AAI12" s="100"/>
      <c r="AAJ12" s="100"/>
      <c r="AAK12" s="100"/>
      <c r="AAL12" s="100"/>
      <c r="AAM12" s="100"/>
      <c r="AAN12" s="100"/>
      <c r="AAO12" s="100"/>
      <c r="AAP12" s="100"/>
      <c r="AAQ12" s="100"/>
      <c r="AAR12" s="100"/>
      <c r="AAS12" s="100"/>
      <c r="AAT12" s="100"/>
      <c r="AAU12" s="100"/>
      <c r="AAV12" s="100"/>
      <c r="AAW12" s="100"/>
      <c r="AAX12" s="100"/>
      <c r="AAY12" s="100"/>
      <c r="AAZ12" s="100"/>
      <c r="ABA12" s="100"/>
      <c r="ABB12" s="100"/>
      <c r="ABC12" s="100"/>
      <c r="ABD12" s="100"/>
      <c r="ABE12" s="100"/>
      <c r="ABF12" s="100"/>
      <c r="ABG12" s="100"/>
      <c r="ABH12" s="100"/>
      <c r="ABI12" s="100"/>
      <c r="ABJ12" s="100"/>
      <c r="ABK12" s="100"/>
      <c r="ABL12" s="100"/>
      <c r="ABM12" s="100"/>
      <c r="ABN12" s="100"/>
      <c r="ABO12" s="100"/>
      <c r="ABP12" s="100"/>
      <c r="ABQ12" s="100"/>
      <c r="ABR12" s="100"/>
      <c r="ABS12" s="100"/>
      <c r="ABT12" s="100"/>
      <c r="ABU12" s="100"/>
      <c r="ABV12" s="100"/>
      <c r="ABW12" s="100"/>
      <c r="ABX12" s="100"/>
      <c r="ABY12" s="100"/>
      <c r="ABZ12" s="100"/>
      <c r="ACA12" s="100"/>
      <c r="ACB12" s="100"/>
      <c r="ACC12" s="100"/>
      <c r="ACD12" s="100"/>
      <c r="ACE12" s="100"/>
      <c r="ACF12" s="100"/>
      <c r="ACG12" s="100"/>
      <c r="ACH12" s="100"/>
      <c r="ACI12" s="100"/>
      <c r="ACJ12" s="100"/>
      <c r="ACK12" s="100"/>
      <c r="ACL12" s="100"/>
      <c r="ACM12" s="100"/>
      <c r="ACN12" s="100"/>
      <c r="ACO12" s="100"/>
      <c r="ACP12" s="100"/>
      <c r="ACQ12" s="100"/>
      <c r="ACR12" s="100"/>
      <c r="ACS12" s="100"/>
      <c r="ACT12" s="100"/>
      <c r="ACU12" s="100"/>
      <c r="ACV12" s="100"/>
      <c r="ACW12" s="100"/>
      <c r="ACX12" s="100"/>
      <c r="ACY12" s="100"/>
      <c r="ACZ12" s="100"/>
      <c r="ADA12" s="100"/>
      <c r="ADB12" s="100"/>
      <c r="ADC12" s="100"/>
      <c r="ADD12" s="100"/>
      <c r="ADE12" s="100"/>
      <c r="ADF12" s="100"/>
      <c r="ADG12" s="100"/>
      <c r="ADH12" s="100"/>
      <c r="ADI12" s="100"/>
      <c r="ADJ12" s="100"/>
      <c r="ADK12" s="100"/>
      <c r="ADL12" s="100"/>
      <c r="ADM12" s="100"/>
      <c r="ADN12" s="100"/>
      <c r="ADO12" s="100"/>
      <c r="ADP12" s="100"/>
      <c r="ADQ12" s="100"/>
      <c r="ADR12" s="100"/>
      <c r="ADS12" s="100"/>
      <c r="ADT12" s="100"/>
      <c r="ADU12" s="100"/>
      <c r="ADV12" s="100"/>
      <c r="ADW12" s="100"/>
      <c r="ADX12" s="100"/>
      <c r="ADY12" s="100"/>
      <c r="ADZ12" s="100"/>
      <c r="AEA12" s="100"/>
      <c r="AEB12" s="100"/>
      <c r="AEC12" s="100"/>
      <c r="AED12" s="100"/>
      <c r="AEE12" s="100"/>
      <c r="AEF12" s="100"/>
      <c r="AEG12" s="100"/>
      <c r="AEH12" s="100"/>
      <c r="AEI12" s="100"/>
      <c r="AEJ12" s="100"/>
      <c r="AEK12" s="100"/>
      <c r="AEL12" s="100"/>
      <c r="AEM12" s="100"/>
      <c r="AEN12" s="100"/>
      <c r="AEO12" s="100"/>
      <c r="AEP12" s="100"/>
      <c r="AEQ12" s="100"/>
      <c r="AER12" s="100"/>
      <c r="AES12" s="100"/>
      <c r="AET12" s="100"/>
      <c r="AEU12" s="100"/>
      <c r="AEV12" s="100"/>
      <c r="AEW12" s="100"/>
      <c r="AEX12" s="100"/>
      <c r="AEY12" s="100"/>
      <c r="AEZ12" s="100"/>
      <c r="AFA12" s="100"/>
      <c r="AFB12" s="100"/>
      <c r="AFC12" s="100"/>
      <c r="AFD12" s="100"/>
      <c r="AFE12" s="100"/>
      <c r="AFF12" s="100"/>
      <c r="AFG12" s="100"/>
      <c r="AFH12" s="100"/>
      <c r="AFI12" s="100"/>
      <c r="AFJ12" s="100"/>
      <c r="AFK12" s="100"/>
      <c r="AFL12" s="100"/>
      <c r="AFM12" s="100"/>
      <c r="AFN12" s="100"/>
      <c r="AFO12" s="100"/>
      <c r="AFP12" s="100"/>
      <c r="AFQ12" s="100"/>
      <c r="AFR12" s="100"/>
      <c r="AFS12" s="100"/>
      <c r="AFT12" s="100"/>
      <c r="AFU12" s="100"/>
      <c r="AFV12" s="100"/>
      <c r="AFW12" s="100"/>
      <c r="AFX12" s="100"/>
      <c r="AFY12" s="100"/>
      <c r="AFZ12" s="100"/>
      <c r="AGA12" s="100"/>
      <c r="AGB12" s="100"/>
      <c r="AGC12" s="100"/>
      <c r="AGD12" s="100"/>
      <c r="AGE12" s="100"/>
      <c r="AGF12" s="100"/>
      <c r="AGG12" s="100"/>
      <c r="AGH12" s="100"/>
      <c r="AGI12" s="100"/>
      <c r="AGJ12" s="100"/>
      <c r="AGK12" s="100"/>
      <c r="AGL12" s="100"/>
      <c r="AGM12" s="100"/>
      <c r="AGN12" s="100"/>
      <c r="AGO12" s="100"/>
      <c r="AGP12" s="100"/>
      <c r="AGQ12" s="100"/>
      <c r="AGR12" s="100"/>
      <c r="AGS12" s="100"/>
      <c r="AGT12" s="100"/>
      <c r="AGU12" s="100"/>
      <c r="AGV12" s="100"/>
      <c r="AGW12" s="100"/>
      <c r="AGX12" s="100"/>
      <c r="AGY12" s="100"/>
      <c r="AGZ12" s="100"/>
      <c r="AHA12" s="100"/>
      <c r="AHB12" s="100"/>
      <c r="AHC12" s="100"/>
      <c r="AHD12" s="100"/>
      <c r="AHE12" s="100"/>
      <c r="AHF12" s="100"/>
      <c r="AHG12" s="100"/>
      <c r="AHH12" s="100"/>
      <c r="AHI12" s="100"/>
      <c r="AHJ12" s="100"/>
      <c r="AHK12" s="100"/>
      <c r="AHL12" s="100"/>
      <c r="AHM12" s="100"/>
      <c r="AHN12" s="100"/>
      <c r="AHO12" s="100"/>
      <c r="AHP12" s="100"/>
      <c r="AHQ12" s="100"/>
      <c r="AHR12" s="100"/>
      <c r="AHS12" s="100"/>
      <c r="AHT12" s="100"/>
      <c r="AHU12" s="100"/>
      <c r="AHV12" s="100"/>
      <c r="AHW12" s="100"/>
      <c r="AHX12" s="100"/>
      <c r="AHY12" s="100"/>
      <c r="AHZ12" s="100"/>
      <c r="AIA12" s="100"/>
      <c r="AIB12" s="100"/>
      <c r="AIC12" s="100"/>
      <c r="AID12" s="100"/>
      <c r="AIE12" s="100"/>
      <c r="AIF12" s="100"/>
      <c r="AIG12" s="100"/>
      <c r="AIH12" s="100"/>
      <c r="AII12" s="100"/>
      <c r="AIJ12" s="100"/>
      <c r="AIK12" s="100"/>
      <c r="AIL12" s="100"/>
      <c r="AIM12" s="100"/>
      <c r="AIN12" s="100"/>
      <c r="AIO12" s="100"/>
      <c r="AIP12" s="100"/>
      <c r="AIQ12" s="100"/>
      <c r="AIR12" s="100"/>
      <c r="AIS12" s="100"/>
      <c r="AIT12" s="100"/>
      <c r="AIU12" s="100"/>
      <c r="AIV12" s="100"/>
      <c r="AIW12" s="100"/>
      <c r="AIX12" s="100"/>
      <c r="AIY12" s="100"/>
      <c r="AIZ12" s="100"/>
      <c r="AJA12" s="100"/>
      <c r="AJB12" s="100"/>
      <c r="AJC12" s="100"/>
      <c r="AJD12" s="100"/>
      <c r="AJE12" s="100"/>
      <c r="AJF12" s="100"/>
      <c r="AJG12" s="100"/>
      <c r="AJH12" s="100"/>
      <c r="AJI12" s="100"/>
      <c r="AJJ12" s="100"/>
      <c r="AJK12" s="100"/>
      <c r="AJL12" s="100"/>
      <c r="AJM12" s="100"/>
      <c r="AJN12" s="100"/>
      <c r="AJO12" s="100"/>
      <c r="AJP12" s="100"/>
      <c r="AJQ12" s="100"/>
      <c r="AJR12" s="100"/>
      <c r="AJS12" s="100"/>
      <c r="AJT12" s="100"/>
      <c r="AJU12" s="100"/>
      <c r="AJV12" s="100"/>
      <c r="AJW12" s="100"/>
      <c r="AJX12" s="100"/>
      <c r="AJY12" s="100"/>
      <c r="AJZ12" s="100"/>
      <c r="AKA12" s="100"/>
      <c r="AKB12" s="100"/>
      <c r="AKC12" s="100"/>
      <c r="AKD12" s="100"/>
      <c r="AKE12" s="100"/>
      <c r="AKF12" s="100"/>
      <c r="AKG12" s="100"/>
      <c r="AKH12" s="100"/>
      <c r="AKI12" s="100"/>
      <c r="AKJ12" s="100"/>
      <c r="AKK12" s="100"/>
      <c r="AKL12" s="100"/>
      <c r="AKM12" s="100"/>
      <c r="AKN12" s="100"/>
      <c r="AKO12" s="100"/>
      <c r="AKP12" s="100"/>
      <c r="AKQ12" s="100"/>
      <c r="AKR12" s="100"/>
      <c r="AKS12" s="100"/>
      <c r="AKT12" s="100"/>
      <c r="AKU12" s="100"/>
      <c r="AKV12" s="100"/>
      <c r="AKW12" s="100"/>
      <c r="AKX12" s="100"/>
      <c r="AKY12" s="100"/>
      <c r="AKZ12" s="100"/>
      <c r="ALA12" s="100"/>
      <c r="ALB12" s="100"/>
      <c r="ALC12" s="100"/>
      <c r="ALD12" s="100"/>
      <c r="ALE12" s="100"/>
      <c r="ALF12" s="100"/>
      <c r="ALG12" s="100"/>
      <c r="ALH12" s="100"/>
      <c r="ALI12" s="100"/>
      <c r="ALJ12" s="100"/>
      <c r="ALK12" s="100"/>
      <c r="ALL12" s="100"/>
      <c r="ALM12" s="100"/>
      <c r="ALN12" s="100"/>
      <c r="ALO12" s="100"/>
      <c r="ALP12" s="100"/>
      <c r="ALQ12" s="100"/>
      <c r="ALR12" s="100"/>
      <c r="ALS12" s="100"/>
      <c r="ALT12" s="100"/>
      <c r="ALU12" s="100"/>
      <c r="ALV12" s="100"/>
      <c r="ALW12" s="100"/>
      <c r="ALX12" s="100"/>
      <c r="ALY12" s="100"/>
      <c r="ALZ12" s="100"/>
      <c r="AMA12" s="100"/>
      <c r="AMB12" s="100"/>
      <c r="AMC12" s="100"/>
      <c r="AMD12" s="100"/>
      <c r="AME12" s="100"/>
      <c r="AMF12" s="100"/>
      <c r="AMG12" s="100"/>
      <c r="AMH12" s="100"/>
      <c r="AMI12" s="100"/>
      <c r="AMJ12" s="100"/>
      <c r="AMK12" s="100"/>
      <c r="AML12" s="100"/>
      <c r="AMM12" s="100"/>
      <c r="AMN12" s="100"/>
      <c r="AMO12" s="100"/>
      <c r="AMP12" s="100"/>
      <c r="AMQ12" s="100"/>
      <c r="AMR12" s="100"/>
      <c r="AMS12" s="100"/>
      <c r="AMT12" s="100"/>
      <c r="AMU12" s="100"/>
      <c r="AMV12" s="100"/>
      <c r="AMW12" s="100"/>
      <c r="AMX12" s="100"/>
      <c r="AMY12" s="100"/>
      <c r="AMZ12" s="100"/>
      <c r="ANA12" s="100"/>
      <c r="ANB12" s="100"/>
      <c r="ANC12" s="100"/>
      <c r="AND12" s="100"/>
      <c r="ANE12" s="100"/>
      <c r="ANF12" s="100"/>
      <c r="ANG12" s="100"/>
      <c r="ANH12" s="100"/>
      <c r="ANI12" s="100"/>
      <c r="ANJ12" s="100"/>
      <c r="ANK12" s="100"/>
      <c r="ANL12" s="100"/>
      <c r="ANM12" s="100"/>
      <c r="ANN12" s="100"/>
      <c r="ANO12" s="100"/>
      <c r="ANP12" s="100"/>
      <c r="ANQ12" s="100"/>
      <c r="ANR12" s="100"/>
      <c r="ANS12" s="100"/>
      <c r="ANT12" s="100"/>
      <c r="ANU12" s="100"/>
      <c r="ANV12" s="100"/>
      <c r="ANW12" s="100"/>
      <c r="ANX12" s="100"/>
      <c r="ANY12" s="100"/>
      <c r="ANZ12" s="100"/>
      <c r="AOA12" s="100"/>
      <c r="AOB12" s="100"/>
      <c r="AOC12" s="100"/>
      <c r="AOD12" s="100"/>
      <c r="AOE12" s="100"/>
      <c r="AOF12" s="100"/>
      <c r="AOG12" s="100"/>
      <c r="AOH12" s="100"/>
      <c r="AOI12" s="100"/>
      <c r="AOJ12" s="100"/>
      <c r="AOK12" s="100"/>
      <c r="AOL12" s="100"/>
      <c r="AOM12" s="100"/>
      <c r="AON12" s="100"/>
      <c r="AOO12" s="100"/>
      <c r="AOP12" s="100"/>
      <c r="AOQ12" s="100"/>
      <c r="AOR12" s="100"/>
      <c r="AOS12" s="100"/>
      <c r="AOT12" s="100"/>
      <c r="AOU12" s="100"/>
      <c r="AOV12" s="100"/>
      <c r="AOW12" s="100"/>
      <c r="AOX12" s="100"/>
      <c r="AOY12" s="100"/>
      <c r="AOZ12" s="100"/>
      <c r="APA12" s="100"/>
      <c r="APB12" s="100"/>
      <c r="APC12" s="100"/>
      <c r="APD12" s="100"/>
      <c r="APE12" s="100"/>
      <c r="APF12" s="100"/>
      <c r="APG12" s="100"/>
      <c r="APH12" s="100"/>
      <c r="API12" s="100"/>
      <c r="APJ12" s="100"/>
      <c r="APK12" s="100"/>
      <c r="APL12" s="100"/>
      <c r="APM12" s="100"/>
      <c r="APN12" s="100"/>
      <c r="APO12" s="100"/>
      <c r="APP12" s="100"/>
      <c r="APQ12" s="100"/>
      <c r="APR12" s="100"/>
      <c r="APS12" s="100"/>
      <c r="APT12" s="100"/>
      <c r="APU12" s="100"/>
      <c r="APV12" s="100"/>
      <c r="APW12" s="100"/>
      <c r="APX12" s="100"/>
      <c r="APY12" s="100"/>
      <c r="APZ12" s="100"/>
      <c r="AQA12" s="100"/>
      <c r="AQB12" s="100"/>
      <c r="AQC12" s="100"/>
      <c r="AQD12" s="100"/>
      <c r="AQE12" s="100"/>
      <c r="AQF12" s="100"/>
      <c r="AQG12" s="100"/>
      <c r="AQH12" s="100"/>
      <c r="AQI12" s="100"/>
      <c r="AQJ12" s="100"/>
      <c r="AQK12" s="100"/>
      <c r="AQL12" s="100"/>
      <c r="AQM12" s="100"/>
      <c r="AQN12" s="100"/>
      <c r="AQO12" s="100"/>
      <c r="AQP12" s="100"/>
      <c r="AQQ12" s="100"/>
      <c r="AQR12" s="100"/>
      <c r="AQS12" s="100"/>
      <c r="AQT12" s="100"/>
      <c r="AQU12" s="100"/>
      <c r="AQV12" s="100"/>
      <c r="AQW12" s="100"/>
      <c r="AQX12" s="100"/>
      <c r="AQY12" s="100"/>
      <c r="AQZ12" s="100"/>
      <c r="ARA12" s="100"/>
      <c r="ARB12" s="100"/>
      <c r="ARC12" s="100"/>
      <c r="ARD12" s="100"/>
      <c r="ARE12" s="100"/>
      <c r="ARF12" s="100"/>
      <c r="ARG12" s="100"/>
      <c r="ARH12" s="100"/>
      <c r="ARI12" s="100"/>
      <c r="ARJ12" s="100"/>
      <c r="ARK12" s="100"/>
      <c r="ARL12" s="100"/>
      <c r="ARM12" s="100"/>
      <c r="ARN12" s="100"/>
      <c r="ARO12" s="100"/>
      <c r="ARP12" s="100"/>
      <c r="ARQ12" s="100"/>
      <c r="ARR12" s="100"/>
      <c r="ARS12" s="100"/>
      <c r="ART12" s="100"/>
      <c r="ARU12" s="100"/>
      <c r="ARV12" s="100"/>
      <c r="ARW12" s="100"/>
      <c r="ARX12" s="100"/>
      <c r="ARY12" s="100"/>
      <c r="ARZ12" s="100"/>
    </row>
    <row r="13" spans="1:1170" s="90" customFormat="1" ht="20.25" customHeight="1">
      <c r="A13" s="279" t="s">
        <v>11</v>
      </c>
      <c r="B13" s="279" t="s">
        <v>3</v>
      </c>
      <c r="C13" s="279" t="s">
        <v>33</v>
      </c>
      <c r="D13" s="281" t="s">
        <v>34</v>
      </c>
      <c r="E13" s="280" t="s">
        <v>35</v>
      </c>
      <c r="F13" s="279" t="s">
        <v>81</v>
      </c>
      <c r="G13" s="279" t="s">
        <v>36</v>
      </c>
      <c r="H13" s="279" t="s">
        <v>319</v>
      </c>
      <c r="I13" s="279" t="s">
        <v>37</v>
      </c>
      <c r="J13" s="279" t="s">
        <v>318</v>
      </c>
      <c r="K13" s="279" t="s">
        <v>317</v>
      </c>
      <c r="L13" s="963" t="s">
        <v>10</v>
      </c>
      <c r="M13" s="963" t="s">
        <v>2204</v>
      </c>
      <c r="N13" s="966">
        <v>2020</v>
      </c>
      <c r="O13" s="966">
        <v>2021</v>
      </c>
      <c r="P13" s="966">
        <v>2022</v>
      </c>
      <c r="Q13" s="966">
        <v>2023</v>
      </c>
      <c r="R13" s="966">
        <v>2024</v>
      </c>
      <c r="S13" s="992">
        <v>2025</v>
      </c>
      <c r="T13" s="994" t="s">
        <v>2205</v>
      </c>
      <c r="U13" s="154"/>
      <c r="V13" s="154"/>
      <c r="W13" s="154"/>
      <c r="X13" s="154"/>
      <c r="Y13" s="154"/>
      <c r="Z13" s="154"/>
      <c r="AA13" s="154"/>
      <c r="AB13" s="154"/>
      <c r="AC13" s="154"/>
      <c r="AD13" s="154"/>
      <c r="AE13" s="154"/>
      <c r="AF13" s="154"/>
      <c r="AG13" s="154"/>
      <c r="AH13" s="154"/>
      <c r="AI13" s="154"/>
      <c r="AJ13" s="154"/>
      <c r="AK13" s="154"/>
      <c r="AL13" s="154"/>
      <c r="AM13" s="154"/>
      <c r="AN13" s="154"/>
      <c r="AO13" s="154"/>
      <c r="AP13" s="154"/>
      <c r="AQ13" s="154"/>
      <c r="AR13" s="154"/>
      <c r="AS13" s="154"/>
      <c r="AT13" s="154"/>
      <c r="AU13" s="154"/>
      <c r="AV13" s="154"/>
      <c r="AW13" s="154"/>
      <c r="AX13" s="154"/>
      <c r="AY13" s="154"/>
      <c r="AZ13" s="154"/>
      <c r="BA13" s="154"/>
      <c r="BB13" s="154"/>
      <c r="BC13" s="154"/>
      <c r="BD13" s="154"/>
      <c r="BE13" s="154"/>
      <c r="BF13" s="154"/>
      <c r="BG13" s="154"/>
      <c r="BH13" s="154"/>
      <c r="BI13" s="154"/>
      <c r="BJ13" s="154"/>
      <c r="BK13" s="154"/>
      <c r="BL13" s="154"/>
      <c r="BM13" s="154"/>
      <c r="BN13" s="154"/>
      <c r="BO13" s="154"/>
      <c r="BP13" s="154"/>
      <c r="BQ13" s="154"/>
      <c r="BR13" s="154"/>
      <c r="BS13" s="154"/>
      <c r="BT13" s="154"/>
      <c r="BU13" s="154"/>
      <c r="BV13" s="154"/>
      <c r="BW13" s="154"/>
      <c r="BX13" s="154"/>
      <c r="BY13" s="154"/>
      <c r="BZ13" s="154"/>
      <c r="CA13" s="154"/>
      <c r="CB13" s="154"/>
      <c r="CC13" s="154"/>
      <c r="CD13" s="154"/>
      <c r="CE13" s="154"/>
      <c r="CF13" s="154"/>
      <c r="CG13" s="154"/>
      <c r="CH13" s="154"/>
      <c r="CI13" s="154"/>
      <c r="CJ13" s="154"/>
      <c r="CK13" s="154"/>
      <c r="CL13" s="154"/>
      <c r="CM13" s="154"/>
      <c r="CN13" s="154"/>
      <c r="CO13" s="154"/>
      <c r="CP13" s="154"/>
      <c r="CQ13" s="154"/>
      <c r="CR13" s="154"/>
      <c r="CS13" s="154"/>
      <c r="CT13" s="154"/>
      <c r="CU13" s="154"/>
      <c r="CV13" s="154"/>
      <c r="CW13" s="154"/>
      <c r="CX13" s="154"/>
      <c r="CY13" s="154"/>
      <c r="CZ13" s="154"/>
      <c r="DA13" s="154"/>
      <c r="DB13" s="154"/>
      <c r="DC13" s="154"/>
      <c r="DD13" s="154"/>
      <c r="DE13" s="154"/>
      <c r="DF13" s="154"/>
      <c r="DG13" s="154"/>
      <c r="DH13" s="154"/>
      <c r="DI13" s="154"/>
      <c r="DJ13" s="154"/>
      <c r="DK13" s="154"/>
      <c r="DL13" s="154"/>
      <c r="DM13" s="154"/>
      <c r="DN13" s="154"/>
      <c r="DO13" s="154"/>
      <c r="DP13" s="154"/>
      <c r="DQ13" s="154"/>
      <c r="DR13" s="154"/>
      <c r="DS13" s="154"/>
      <c r="DT13" s="154"/>
      <c r="DU13" s="154"/>
      <c r="DV13" s="154"/>
      <c r="DW13" s="154"/>
      <c r="DX13" s="154"/>
      <c r="DY13" s="154"/>
      <c r="DZ13" s="154"/>
      <c r="EA13" s="154"/>
      <c r="EB13" s="154"/>
      <c r="EC13" s="154"/>
      <c r="ED13" s="154"/>
      <c r="EE13" s="154"/>
      <c r="EF13" s="154"/>
      <c r="EG13" s="154"/>
      <c r="EH13" s="154"/>
      <c r="EI13" s="154"/>
      <c r="EJ13" s="154"/>
      <c r="EK13" s="154"/>
      <c r="EL13" s="154"/>
      <c r="EM13" s="154"/>
      <c r="EN13" s="154"/>
      <c r="EO13" s="154"/>
      <c r="EP13" s="154"/>
      <c r="EQ13" s="154"/>
      <c r="ER13" s="154"/>
      <c r="ES13" s="154"/>
      <c r="ET13" s="154"/>
      <c r="EU13" s="154"/>
      <c r="EV13" s="154"/>
      <c r="EW13" s="154"/>
      <c r="EX13" s="154"/>
      <c r="EY13" s="154"/>
      <c r="EZ13" s="154"/>
      <c r="FA13" s="154"/>
      <c r="FB13" s="154"/>
      <c r="FC13" s="154"/>
      <c r="FD13" s="154"/>
      <c r="FE13" s="154"/>
      <c r="FF13" s="154"/>
      <c r="FG13" s="154"/>
      <c r="FH13" s="154"/>
      <c r="FI13" s="154"/>
      <c r="FJ13" s="154"/>
      <c r="FK13" s="154"/>
      <c r="FL13" s="154"/>
      <c r="FM13" s="154"/>
      <c r="FN13" s="154"/>
      <c r="FO13" s="154"/>
      <c r="FP13" s="154"/>
      <c r="FQ13" s="154"/>
      <c r="FR13" s="154"/>
      <c r="FS13" s="154"/>
      <c r="FT13" s="154"/>
      <c r="FU13" s="154"/>
      <c r="FV13" s="154"/>
      <c r="FW13" s="154"/>
      <c r="FX13" s="154"/>
      <c r="FY13" s="154"/>
      <c r="FZ13" s="154"/>
      <c r="GA13" s="154"/>
      <c r="GB13" s="154"/>
      <c r="GC13" s="154"/>
      <c r="GD13" s="154"/>
      <c r="GE13" s="154"/>
      <c r="GF13" s="154"/>
      <c r="GG13" s="154"/>
      <c r="GH13" s="154"/>
      <c r="GI13" s="154"/>
      <c r="GJ13" s="154"/>
      <c r="GK13" s="154"/>
      <c r="GL13" s="154"/>
      <c r="GM13" s="154"/>
      <c r="GN13" s="154"/>
      <c r="GO13" s="154"/>
      <c r="GP13" s="154"/>
      <c r="GQ13" s="154"/>
      <c r="GR13" s="154"/>
      <c r="GS13" s="154"/>
      <c r="GT13" s="154"/>
      <c r="GU13" s="154"/>
      <c r="GV13" s="154"/>
      <c r="GW13" s="154"/>
      <c r="GX13" s="154"/>
      <c r="GY13" s="154"/>
      <c r="GZ13" s="154"/>
      <c r="HA13" s="154"/>
      <c r="HB13" s="154"/>
      <c r="HC13" s="154"/>
      <c r="HD13" s="154"/>
      <c r="HE13" s="154"/>
      <c r="HF13" s="154"/>
      <c r="HG13" s="154"/>
      <c r="HH13" s="154"/>
      <c r="HI13" s="154"/>
      <c r="HJ13" s="154"/>
      <c r="HK13" s="154"/>
      <c r="HL13" s="154"/>
      <c r="HM13" s="154"/>
      <c r="HN13" s="154"/>
      <c r="HO13" s="154"/>
      <c r="HP13" s="154"/>
      <c r="HQ13" s="154"/>
      <c r="HR13" s="154"/>
      <c r="HS13" s="154"/>
      <c r="HT13" s="154"/>
      <c r="HU13" s="154"/>
      <c r="HV13" s="154"/>
      <c r="HW13" s="154"/>
      <c r="HX13" s="154"/>
      <c r="HY13" s="154"/>
      <c r="HZ13" s="154"/>
      <c r="IA13" s="154"/>
      <c r="IB13" s="154"/>
      <c r="IC13" s="154"/>
      <c r="ID13" s="100"/>
      <c r="IE13" s="100"/>
      <c r="IF13" s="100"/>
      <c r="IG13" s="100"/>
      <c r="IH13" s="100"/>
      <c r="II13" s="100"/>
      <c r="IJ13" s="100"/>
      <c r="IK13" s="100"/>
      <c r="IL13" s="100"/>
      <c r="IM13" s="100"/>
      <c r="IN13" s="100"/>
      <c r="IO13" s="100"/>
      <c r="IP13" s="100"/>
      <c r="IQ13" s="100"/>
      <c r="IR13" s="100"/>
      <c r="IS13" s="100"/>
      <c r="IT13" s="100"/>
      <c r="IU13" s="100"/>
      <c r="IV13" s="100"/>
      <c r="IW13" s="100"/>
      <c r="IX13" s="100"/>
      <c r="IY13" s="100"/>
      <c r="IZ13" s="100"/>
      <c r="JA13" s="100"/>
      <c r="JB13" s="100"/>
      <c r="JC13" s="100"/>
      <c r="JD13" s="100"/>
      <c r="JE13" s="100"/>
      <c r="JF13" s="100"/>
      <c r="JG13" s="100"/>
      <c r="JH13" s="100"/>
      <c r="JI13" s="100"/>
      <c r="JJ13" s="100"/>
      <c r="JK13" s="100"/>
      <c r="JL13" s="100"/>
      <c r="JM13" s="100"/>
      <c r="JN13" s="100"/>
      <c r="JO13" s="100"/>
      <c r="JP13" s="100"/>
      <c r="JQ13" s="100"/>
      <c r="JR13" s="100"/>
      <c r="JS13" s="100"/>
      <c r="JT13" s="100"/>
      <c r="JU13" s="100"/>
      <c r="JV13" s="100"/>
      <c r="JW13" s="100"/>
      <c r="JX13" s="100"/>
      <c r="JY13" s="100"/>
      <c r="JZ13" s="100"/>
      <c r="KA13" s="100"/>
      <c r="KB13" s="100"/>
      <c r="KC13" s="100"/>
      <c r="KD13" s="100"/>
      <c r="KE13" s="100"/>
      <c r="KF13" s="100"/>
      <c r="KG13" s="100"/>
      <c r="KH13" s="100"/>
      <c r="KI13" s="100"/>
      <c r="KJ13" s="100"/>
      <c r="KK13" s="100"/>
      <c r="KL13" s="100"/>
      <c r="KM13" s="100"/>
      <c r="KN13" s="100"/>
      <c r="KO13" s="100"/>
      <c r="KP13" s="100"/>
      <c r="KQ13" s="100"/>
      <c r="KR13" s="100"/>
      <c r="KS13" s="100"/>
      <c r="KT13" s="100"/>
      <c r="KU13" s="100"/>
      <c r="KV13" s="100"/>
      <c r="KW13" s="100"/>
      <c r="KX13" s="100"/>
      <c r="KY13" s="100"/>
      <c r="KZ13" s="100"/>
      <c r="LA13" s="100"/>
      <c r="LB13" s="100"/>
      <c r="LC13" s="100"/>
      <c r="LD13" s="100"/>
      <c r="LE13" s="100"/>
      <c r="LF13" s="100"/>
      <c r="LG13" s="100"/>
      <c r="LH13" s="100"/>
      <c r="LI13" s="100"/>
      <c r="LJ13" s="100"/>
      <c r="LK13" s="100"/>
      <c r="LL13" s="100"/>
      <c r="LM13" s="100"/>
      <c r="LN13" s="100"/>
      <c r="LO13" s="100"/>
      <c r="LP13" s="100"/>
      <c r="LQ13" s="100"/>
      <c r="LR13" s="100"/>
      <c r="LS13" s="100"/>
      <c r="LT13" s="100"/>
      <c r="LU13" s="100"/>
      <c r="LV13" s="100"/>
      <c r="LW13" s="100"/>
      <c r="LX13" s="100"/>
      <c r="LY13" s="100"/>
      <c r="LZ13" s="100"/>
      <c r="MA13" s="100"/>
      <c r="MB13" s="100"/>
      <c r="MC13" s="100"/>
      <c r="MD13" s="100"/>
      <c r="ME13" s="100"/>
      <c r="MF13" s="100"/>
      <c r="MG13" s="100"/>
      <c r="MH13" s="100"/>
      <c r="MI13" s="100"/>
      <c r="MJ13" s="100"/>
      <c r="MK13" s="100"/>
      <c r="ML13" s="100"/>
      <c r="MM13" s="100"/>
      <c r="MN13" s="100"/>
      <c r="MO13" s="100"/>
      <c r="MP13" s="100"/>
      <c r="MQ13" s="100"/>
      <c r="MR13" s="100"/>
      <c r="MS13" s="100"/>
      <c r="MT13" s="100"/>
      <c r="MU13" s="100"/>
      <c r="MV13" s="100"/>
      <c r="MW13" s="100"/>
      <c r="MX13" s="100"/>
      <c r="MY13" s="100"/>
      <c r="MZ13" s="100"/>
      <c r="NA13" s="100"/>
      <c r="NB13" s="100"/>
      <c r="NC13" s="100"/>
      <c r="ND13" s="100"/>
      <c r="NE13" s="100"/>
      <c r="NF13" s="100"/>
      <c r="NG13" s="100"/>
      <c r="NH13" s="100"/>
      <c r="NI13" s="100"/>
      <c r="NJ13" s="100"/>
      <c r="NK13" s="100"/>
      <c r="NL13" s="100"/>
      <c r="NM13" s="100"/>
      <c r="NN13" s="100"/>
      <c r="NO13" s="100"/>
      <c r="NP13" s="100"/>
      <c r="NQ13" s="100"/>
      <c r="NR13" s="100"/>
      <c r="NS13" s="100"/>
      <c r="NT13" s="100"/>
      <c r="NU13" s="100"/>
      <c r="NV13" s="100"/>
      <c r="NW13" s="100"/>
      <c r="NX13" s="100"/>
      <c r="NY13" s="100"/>
      <c r="NZ13" s="100"/>
      <c r="OA13" s="100"/>
      <c r="OB13" s="100"/>
      <c r="OC13" s="100"/>
      <c r="OD13" s="100"/>
      <c r="OE13" s="100"/>
      <c r="OF13" s="100"/>
      <c r="OG13" s="100"/>
      <c r="OH13" s="100"/>
      <c r="OI13" s="100"/>
      <c r="OJ13" s="100"/>
      <c r="OK13" s="100"/>
      <c r="OL13" s="100"/>
      <c r="OM13" s="100"/>
      <c r="ON13" s="100"/>
      <c r="OO13" s="100"/>
      <c r="OP13" s="100"/>
      <c r="OQ13" s="100"/>
      <c r="OR13" s="100"/>
      <c r="OS13" s="100"/>
      <c r="OT13" s="100"/>
      <c r="OU13" s="100"/>
      <c r="OV13" s="100"/>
      <c r="OW13" s="100"/>
      <c r="OX13" s="100"/>
      <c r="OY13" s="100"/>
      <c r="OZ13" s="100"/>
      <c r="PA13" s="100"/>
      <c r="PB13" s="100"/>
      <c r="PC13" s="100"/>
      <c r="PD13" s="100"/>
      <c r="PE13" s="100"/>
      <c r="PF13" s="100"/>
      <c r="PG13" s="100"/>
      <c r="PH13" s="100"/>
      <c r="PI13" s="100"/>
      <c r="PJ13" s="100"/>
      <c r="PK13" s="100"/>
      <c r="PL13" s="100"/>
      <c r="PM13" s="100"/>
      <c r="PN13" s="100"/>
      <c r="PO13" s="100"/>
      <c r="PP13" s="100"/>
      <c r="PQ13" s="100"/>
      <c r="PR13" s="100"/>
      <c r="PS13" s="100"/>
      <c r="PT13" s="100"/>
      <c r="PU13" s="100"/>
      <c r="PV13" s="100"/>
      <c r="PW13" s="100"/>
      <c r="PX13" s="100"/>
      <c r="PY13" s="100"/>
      <c r="PZ13" s="100"/>
      <c r="QA13" s="100"/>
      <c r="QB13" s="100"/>
      <c r="QC13" s="100"/>
      <c r="QD13" s="100"/>
      <c r="QE13" s="100"/>
      <c r="QF13" s="100"/>
      <c r="QG13" s="100"/>
      <c r="QH13" s="100"/>
      <c r="QI13" s="100"/>
      <c r="QJ13" s="100"/>
      <c r="QK13" s="100"/>
      <c r="QL13" s="100"/>
      <c r="QM13" s="100"/>
      <c r="QN13" s="100"/>
      <c r="QO13" s="100"/>
      <c r="QP13" s="100"/>
      <c r="QQ13" s="100"/>
      <c r="QR13" s="100"/>
      <c r="QS13" s="100"/>
      <c r="QT13" s="100"/>
      <c r="QU13" s="100"/>
      <c r="QV13" s="100"/>
      <c r="QW13" s="100"/>
      <c r="QX13" s="100"/>
      <c r="QY13" s="100"/>
      <c r="QZ13" s="100"/>
      <c r="RA13" s="100"/>
      <c r="RB13" s="100"/>
      <c r="RC13" s="100"/>
      <c r="RD13" s="100"/>
      <c r="RE13" s="100"/>
      <c r="RF13" s="100"/>
      <c r="RG13" s="100"/>
      <c r="RH13" s="100"/>
      <c r="RI13" s="100"/>
      <c r="RJ13" s="100"/>
      <c r="RK13" s="100"/>
      <c r="RL13" s="100"/>
      <c r="RM13" s="100"/>
      <c r="RN13" s="100"/>
      <c r="RO13" s="100"/>
      <c r="RP13" s="100"/>
      <c r="RQ13" s="100"/>
      <c r="RR13" s="100"/>
      <c r="RS13" s="100"/>
      <c r="RT13" s="100"/>
      <c r="RU13" s="100"/>
      <c r="RV13" s="100"/>
      <c r="RW13" s="100"/>
      <c r="RX13" s="100"/>
      <c r="RY13" s="100"/>
      <c r="RZ13" s="100"/>
      <c r="SA13" s="100"/>
      <c r="SB13" s="100"/>
      <c r="SC13" s="100"/>
      <c r="SD13" s="100"/>
      <c r="SE13" s="100"/>
      <c r="SF13" s="100"/>
      <c r="SG13" s="100"/>
      <c r="SH13" s="100"/>
      <c r="SI13" s="100"/>
      <c r="SJ13" s="100"/>
      <c r="SK13" s="100"/>
      <c r="SL13" s="100"/>
      <c r="SM13" s="100"/>
      <c r="SN13" s="100"/>
      <c r="SO13" s="100"/>
      <c r="SP13" s="100"/>
      <c r="SQ13" s="100"/>
      <c r="SR13" s="100"/>
      <c r="SS13" s="100"/>
      <c r="ST13" s="100"/>
      <c r="SU13" s="100"/>
      <c r="SV13" s="100"/>
      <c r="SW13" s="100"/>
      <c r="SX13" s="100"/>
      <c r="SY13" s="100"/>
      <c r="SZ13" s="100"/>
      <c r="TA13" s="100"/>
      <c r="TB13" s="100"/>
      <c r="TC13" s="100"/>
      <c r="TD13" s="100"/>
      <c r="TE13" s="100"/>
      <c r="TF13" s="100"/>
      <c r="TG13" s="100"/>
      <c r="TH13" s="100"/>
      <c r="TI13" s="100"/>
      <c r="TJ13" s="100"/>
      <c r="TK13" s="100"/>
      <c r="TL13" s="100"/>
      <c r="TM13" s="100"/>
      <c r="TN13" s="100"/>
      <c r="TO13" s="100"/>
      <c r="TP13" s="100"/>
      <c r="TQ13" s="100"/>
      <c r="TR13" s="100"/>
      <c r="TS13" s="100"/>
      <c r="TT13" s="100"/>
      <c r="TU13" s="100"/>
      <c r="TV13" s="100"/>
      <c r="TW13" s="100"/>
      <c r="TX13" s="100"/>
      <c r="TY13" s="100"/>
      <c r="TZ13" s="100"/>
      <c r="UA13" s="100"/>
      <c r="UB13" s="100"/>
      <c r="UC13" s="100"/>
      <c r="UD13" s="100"/>
      <c r="UE13" s="100"/>
      <c r="UF13" s="100"/>
      <c r="UG13" s="100"/>
      <c r="UH13" s="100"/>
      <c r="UI13" s="100"/>
      <c r="UJ13" s="100"/>
      <c r="UK13" s="100"/>
      <c r="UL13" s="100"/>
      <c r="UM13" s="100"/>
      <c r="UN13" s="100"/>
      <c r="UO13" s="100"/>
      <c r="UP13" s="100"/>
      <c r="UQ13" s="100"/>
      <c r="UR13" s="100"/>
      <c r="US13" s="100"/>
      <c r="UT13" s="100"/>
      <c r="UU13" s="100"/>
      <c r="UV13" s="100"/>
      <c r="UW13" s="100"/>
      <c r="UX13" s="100"/>
      <c r="UY13" s="100"/>
      <c r="UZ13" s="100"/>
      <c r="VA13" s="100"/>
      <c r="VB13" s="100"/>
      <c r="VC13" s="100"/>
      <c r="VD13" s="100"/>
      <c r="VE13" s="100"/>
      <c r="VF13" s="100"/>
      <c r="VG13" s="100"/>
      <c r="VH13" s="100"/>
      <c r="VI13" s="100"/>
      <c r="VJ13" s="100"/>
      <c r="VK13" s="100"/>
      <c r="VL13" s="100"/>
      <c r="VM13" s="100"/>
      <c r="VN13" s="100"/>
      <c r="VO13" s="100"/>
      <c r="VP13" s="100"/>
      <c r="VQ13" s="100"/>
      <c r="VR13" s="100"/>
      <c r="VS13" s="100"/>
      <c r="VT13" s="100"/>
      <c r="VU13" s="100"/>
      <c r="VV13" s="100"/>
      <c r="VW13" s="100"/>
      <c r="VX13" s="100"/>
      <c r="VY13" s="100"/>
      <c r="VZ13" s="100"/>
      <c r="WA13" s="100"/>
      <c r="WB13" s="100"/>
      <c r="WC13" s="100"/>
      <c r="WD13" s="100"/>
      <c r="WE13" s="100"/>
      <c r="WF13" s="100"/>
      <c r="WG13" s="100"/>
      <c r="WH13" s="100"/>
      <c r="WI13" s="100"/>
      <c r="WJ13" s="100"/>
      <c r="WK13" s="100"/>
      <c r="WL13" s="100"/>
      <c r="WM13" s="100"/>
      <c r="WN13" s="100"/>
      <c r="WO13" s="100"/>
      <c r="WP13" s="100"/>
      <c r="WQ13" s="100"/>
      <c r="WR13" s="100"/>
      <c r="WS13" s="100"/>
      <c r="WT13" s="100"/>
      <c r="WU13" s="100"/>
      <c r="WV13" s="100"/>
      <c r="WW13" s="100"/>
      <c r="WX13" s="100"/>
      <c r="WY13" s="100"/>
      <c r="WZ13" s="100"/>
      <c r="XA13" s="100"/>
      <c r="XB13" s="100"/>
      <c r="XC13" s="100"/>
      <c r="XD13" s="100"/>
      <c r="XE13" s="100"/>
      <c r="XF13" s="100"/>
      <c r="XG13" s="100"/>
      <c r="XH13" s="100"/>
      <c r="XI13" s="100"/>
      <c r="XJ13" s="100"/>
      <c r="XK13" s="100"/>
      <c r="XL13" s="100"/>
      <c r="XM13" s="100"/>
      <c r="XN13" s="100"/>
      <c r="XO13" s="100"/>
      <c r="XP13" s="100"/>
      <c r="XQ13" s="100"/>
      <c r="XR13" s="100"/>
      <c r="XS13" s="100"/>
      <c r="XT13" s="100"/>
      <c r="XU13" s="100"/>
      <c r="XV13" s="100"/>
      <c r="XW13" s="100"/>
      <c r="XX13" s="100"/>
      <c r="XY13" s="100"/>
      <c r="XZ13" s="100"/>
      <c r="YA13" s="100"/>
      <c r="YB13" s="100"/>
      <c r="YC13" s="100"/>
      <c r="YD13" s="100"/>
      <c r="YE13" s="100"/>
      <c r="YF13" s="100"/>
      <c r="YG13" s="100"/>
      <c r="YH13" s="100"/>
      <c r="YI13" s="100"/>
      <c r="YJ13" s="100"/>
      <c r="YK13" s="100"/>
      <c r="YL13" s="100"/>
      <c r="YM13" s="100"/>
      <c r="YN13" s="100"/>
      <c r="YO13" s="100"/>
      <c r="YP13" s="100"/>
      <c r="YQ13" s="100"/>
      <c r="YR13" s="100"/>
      <c r="YS13" s="100"/>
      <c r="YT13" s="100"/>
      <c r="YU13" s="100"/>
      <c r="YV13" s="100"/>
      <c r="YW13" s="100"/>
      <c r="YX13" s="100"/>
      <c r="YY13" s="100"/>
      <c r="YZ13" s="100"/>
      <c r="ZA13" s="100"/>
      <c r="ZB13" s="100"/>
      <c r="ZC13" s="100"/>
      <c r="ZD13" s="100"/>
      <c r="ZE13" s="100"/>
      <c r="ZF13" s="100"/>
      <c r="ZG13" s="100"/>
      <c r="ZH13" s="100"/>
      <c r="ZI13" s="100"/>
      <c r="ZJ13" s="100"/>
      <c r="ZK13" s="100"/>
      <c r="ZL13" s="100"/>
      <c r="ZM13" s="100"/>
      <c r="ZN13" s="100"/>
      <c r="ZO13" s="100"/>
      <c r="ZP13" s="100"/>
      <c r="ZQ13" s="100"/>
      <c r="ZR13" s="100"/>
      <c r="ZS13" s="100"/>
      <c r="ZT13" s="100"/>
      <c r="ZU13" s="100"/>
      <c r="ZV13" s="100"/>
      <c r="ZW13" s="100"/>
      <c r="ZX13" s="100"/>
      <c r="ZY13" s="100"/>
      <c r="ZZ13" s="100"/>
      <c r="AAA13" s="100"/>
      <c r="AAB13" s="100"/>
      <c r="AAC13" s="100"/>
      <c r="AAD13" s="100"/>
      <c r="AAE13" s="100"/>
      <c r="AAF13" s="100"/>
      <c r="AAG13" s="100"/>
      <c r="AAH13" s="100"/>
      <c r="AAI13" s="100"/>
      <c r="AAJ13" s="100"/>
      <c r="AAK13" s="100"/>
      <c r="AAL13" s="100"/>
      <c r="AAM13" s="100"/>
      <c r="AAN13" s="100"/>
      <c r="AAO13" s="100"/>
      <c r="AAP13" s="100"/>
      <c r="AAQ13" s="100"/>
      <c r="AAR13" s="100"/>
      <c r="AAS13" s="100"/>
      <c r="AAT13" s="100"/>
      <c r="AAU13" s="100"/>
      <c r="AAV13" s="100"/>
      <c r="AAW13" s="100"/>
      <c r="AAX13" s="100"/>
      <c r="AAY13" s="100"/>
      <c r="AAZ13" s="100"/>
      <c r="ABA13" s="100"/>
      <c r="ABB13" s="100"/>
      <c r="ABC13" s="100"/>
      <c r="ABD13" s="100"/>
      <c r="ABE13" s="100"/>
      <c r="ABF13" s="100"/>
      <c r="ABG13" s="100"/>
      <c r="ABH13" s="100"/>
      <c r="ABI13" s="100"/>
      <c r="ABJ13" s="100"/>
      <c r="ABK13" s="100"/>
      <c r="ABL13" s="100"/>
      <c r="ABM13" s="100"/>
      <c r="ABN13" s="100"/>
      <c r="ABO13" s="100"/>
      <c r="ABP13" s="100"/>
      <c r="ABQ13" s="100"/>
      <c r="ABR13" s="100"/>
      <c r="ABS13" s="100"/>
      <c r="ABT13" s="100"/>
      <c r="ABU13" s="100"/>
      <c r="ABV13" s="100"/>
      <c r="ABW13" s="100"/>
      <c r="ABX13" s="100"/>
      <c r="ABY13" s="100"/>
      <c r="ABZ13" s="100"/>
      <c r="ACA13" s="100"/>
      <c r="ACB13" s="100"/>
      <c r="ACC13" s="100"/>
      <c r="ACD13" s="100"/>
      <c r="ACE13" s="100"/>
      <c r="ACF13" s="100"/>
      <c r="ACG13" s="100"/>
      <c r="ACH13" s="100"/>
      <c r="ACI13" s="100"/>
      <c r="ACJ13" s="100"/>
      <c r="ACK13" s="100"/>
      <c r="ACL13" s="100"/>
      <c r="ACM13" s="100"/>
      <c r="ACN13" s="100"/>
      <c r="ACO13" s="100"/>
      <c r="ACP13" s="100"/>
      <c r="ACQ13" s="100"/>
      <c r="ACR13" s="100"/>
      <c r="ACS13" s="100"/>
      <c r="ACT13" s="100"/>
      <c r="ACU13" s="100"/>
      <c r="ACV13" s="100"/>
      <c r="ACW13" s="100"/>
      <c r="ACX13" s="100"/>
      <c r="ACY13" s="100"/>
      <c r="ACZ13" s="100"/>
      <c r="ADA13" s="100"/>
      <c r="ADB13" s="100"/>
      <c r="ADC13" s="100"/>
      <c r="ADD13" s="100"/>
      <c r="ADE13" s="100"/>
      <c r="ADF13" s="100"/>
      <c r="ADG13" s="100"/>
      <c r="ADH13" s="100"/>
      <c r="ADI13" s="100"/>
      <c r="ADJ13" s="100"/>
      <c r="ADK13" s="100"/>
      <c r="ADL13" s="100"/>
      <c r="ADM13" s="100"/>
      <c r="ADN13" s="100"/>
      <c r="ADO13" s="100"/>
      <c r="ADP13" s="100"/>
      <c r="ADQ13" s="100"/>
      <c r="ADR13" s="100"/>
      <c r="ADS13" s="100"/>
      <c r="ADT13" s="100"/>
      <c r="ADU13" s="100"/>
      <c r="ADV13" s="100"/>
      <c r="ADW13" s="100"/>
      <c r="ADX13" s="100"/>
      <c r="ADY13" s="100"/>
      <c r="ADZ13" s="100"/>
      <c r="AEA13" s="100"/>
      <c r="AEB13" s="100"/>
      <c r="AEC13" s="100"/>
      <c r="AED13" s="100"/>
      <c r="AEE13" s="100"/>
      <c r="AEF13" s="100"/>
      <c r="AEG13" s="100"/>
      <c r="AEH13" s="100"/>
      <c r="AEI13" s="100"/>
      <c r="AEJ13" s="100"/>
      <c r="AEK13" s="100"/>
      <c r="AEL13" s="100"/>
      <c r="AEM13" s="100"/>
      <c r="AEN13" s="100"/>
      <c r="AEO13" s="100"/>
      <c r="AEP13" s="100"/>
      <c r="AEQ13" s="100"/>
      <c r="AER13" s="100"/>
      <c r="AES13" s="100"/>
      <c r="AET13" s="100"/>
      <c r="AEU13" s="100"/>
      <c r="AEV13" s="100"/>
      <c r="AEW13" s="100"/>
      <c r="AEX13" s="100"/>
      <c r="AEY13" s="100"/>
      <c r="AEZ13" s="100"/>
      <c r="AFA13" s="100"/>
      <c r="AFB13" s="100"/>
      <c r="AFC13" s="100"/>
      <c r="AFD13" s="100"/>
      <c r="AFE13" s="100"/>
      <c r="AFF13" s="100"/>
      <c r="AFG13" s="100"/>
      <c r="AFH13" s="100"/>
      <c r="AFI13" s="100"/>
      <c r="AFJ13" s="100"/>
      <c r="AFK13" s="100"/>
      <c r="AFL13" s="100"/>
      <c r="AFM13" s="100"/>
      <c r="AFN13" s="100"/>
      <c r="AFO13" s="100"/>
      <c r="AFP13" s="100"/>
      <c r="AFQ13" s="100"/>
      <c r="AFR13" s="100"/>
      <c r="AFS13" s="100"/>
      <c r="AFT13" s="100"/>
      <c r="AFU13" s="100"/>
      <c r="AFV13" s="100"/>
      <c r="AFW13" s="100"/>
      <c r="AFX13" s="100"/>
      <c r="AFY13" s="100"/>
      <c r="AFZ13" s="100"/>
      <c r="AGA13" s="100"/>
      <c r="AGB13" s="100"/>
      <c r="AGC13" s="100"/>
      <c r="AGD13" s="100"/>
      <c r="AGE13" s="100"/>
      <c r="AGF13" s="100"/>
      <c r="AGG13" s="100"/>
      <c r="AGH13" s="100"/>
      <c r="AGI13" s="100"/>
      <c r="AGJ13" s="100"/>
      <c r="AGK13" s="100"/>
      <c r="AGL13" s="100"/>
      <c r="AGM13" s="100"/>
      <c r="AGN13" s="100"/>
      <c r="AGO13" s="100"/>
      <c r="AGP13" s="100"/>
      <c r="AGQ13" s="100"/>
      <c r="AGR13" s="100"/>
      <c r="AGS13" s="100"/>
      <c r="AGT13" s="100"/>
      <c r="AGU13" s="100"/>
      <c r="AGV13" s="100"/>
      <c r="AGW13" s="100"/>
      <c r="AGX13" s="100"/>
      <c r="AGY13" s="100"/>
      <c r="AGZ13" s="100"/>
      <c r="AHA13" s="100"/>
      <c r="AHB13" s="100"/>
      <c r="AHC13" s="100"/>
      <c r="AHD13" s="100"/>
      <c r="AHE13" s="100"/>
      <c r="AHF13" s="100"/>
      <c r="AHG13" s="100"/>
      <c r="AHH13" s="100"/>
      <c r="AHI13" s="100"/>
      <c r="AHJ13" s="100"/>
      <c r="AHK13" s="100"/>
      <c r="AHL13" s="100"/>
      <c r="AHM13" s="100"/>
      <c r="AHN13" s="100"/>
      <c r="AHO13" s="100"/>
      <c r="AHP13" s="100"/>
      <c r="AHQ13" s="100"/>
      <c r="AHR13" s="100"/>
      <c r="AHS13" s="100"/>
      <c r="AHT13" s="100"/>
      <c r="AHU13" s="100"/>
      <c r="AHV13" s="100"/>
      <c r="AHW13" s="100"/>
      <c r="AHX13" s="100"/>
      <c r="AHY13" s="100"/>
      <c r="AHZ13" s="100"/>
      <c r="AIA13" s="100"/>
      <c r="AIB13" s="100"/>
      <c r="AIC13" s="100"/>
      <c r="AID13" s="100"/>
      <c r="AIE13" s="100"/>
      <c r="AIF13" s="100"/>
      <c r="AIG13" s="100"/>
      <c r="AIH13" s="100"/>
      <c r="AII13" s="100"/>
      <c r="AIJ13" s="100"/>
      <c r="AIK13" s="100"/>
      <c r="AIL13" s="100"/>
      <c r="AIM13" s="100"/>
      <c r="AIN13" s="100"/>
      <c r="AIO13" s="100"/>
      <c r="AIP13" s="100"/>
      <c r="AIQ13" s="100"/>
      <c r="AIR13" s="100"/>
      <c r="AIS13" s="100"/>
      <c r="AIT13" s="100"/>
      <c r="AIU13" s="100"/>
      <c r="AIV13" s="100"/>
      <c r="AIW13" s="100"/>
      <c r="AIX13" s="100"/>
      <c r="AIY13" s="100"/>
      <c r="AIZ13" s="100"/>
      <c r="AJA13" s="100"/>
      <c r="AJB13" s="100"/>
      <c r="AJC13" s="100"/>
      <c r="AJD13" s="100"/>
      <c r="AJE13" s="100"/>
      <c r="AJF13" s="100"/>
      <c r="AJG13" s="100"/>
      <c r="AJH13" s="100"/>
      <c r="AJI13" s="100"/>
      <c r="AJJ13" s="100"/>
      <c r="AJK13" s="100"/>
      <c r="AJL13" s="100"/>
      <c r="AJM13" s="100"/>
      <c r="AJN13" s="100"/>
      <c r="AJO13" s="100"/>
      <c r="AJP13" s="100"/>
      <c r="AJQ13" s="100"/>
      <c r="AJR13" s="100"/>
      <c r="AJS13" s="100"/>
      <c r="AJT13" s="100"/>
      <c r="AJU13" s="100"/>
      <c r="AJV13" s="100"/>
      <c r="AJW13" s="100"/>
      <c r="AJX13" s="100"/>
      <c r="AJY13" s="100"/>
      <c r="AJZ13" s="100"/>
      <c r="AKA13" s="100"/>
      <c r="AKB13" s="100"/>
      <c r="AKC13" s="100"/>
      <c r="AKD13" s="100"/>
      <c r="AKE13" s="100"/>
      <c r="AKF13" s="100"/>
      <c r="AKG13" s="100"/>
      <c r="AKH13" s="100"/>
      <c r="AKI13" s="100"/>
      <c r="AKJ13" s="100"/>
      <c r="AKK13" s="100"/>
      <c r="AKL13" s="100"/>
      <c r="AKM13" s="100"/>
      <c r="AKN13" s="100"/>
      <c r="AKO13" s="100"/>
      <c r="AKP13" s="100"/>
      <c r="AKQ13" s="100"/>
      <c r="AKR13" s="100"/>
      <c r="AKS13" s="100"/>
      <c r="AKT13" s="100"/>
      <c r="AKU13" s="100"/>
      <c r="AKV13" s="100"/>
      <c r="AKW13" s="100"/>
      <c r="AKX13" s="100"/>
      <c r="AKY13" s="100"/>
      <c r="AKZ13" s="100"/>
      <c r="ALA13" s="100"/>
      <c r="ALB13" s="100"/>
      <c r="ALC13" s="100"/>
      <c r="ALD13" s="100"/>
      <c r="ALE13" s="100"/>
      <c r="ALF13" s="100"/>
      <c r="ALG13" s="100"/>
      <c r="ALH13" s="100"/>
      <c r="ALI13" s="100"/>
      <c r="ALJ13" s="100"/>
      <c r="ALK13" s="100"/>
      <c r="ALL13" s="100"/>
      <c r="ALM13" s="100"/>
      <c r="ALN13" s="100"/>
      <c r="ALO13" s="100"/>
      <c r="ALP13" s="100"/>
      <c r="ALQ13" s="100"/>
      <c r="ALR13" s="100"/>
      <c r="ALS13" s="100"/>
      <c r="ALT13" s="100"/>
      <c r="ALU13" s="100"/>
      <c r="ALV13" s="100"/>
      <c r="ALW13" s="100"/>
      <c r="ALX13" s="100"/>
      <c r="ALY13" s="100"/>
      <c r="ALZ13" s="100"/>
      <c r="AMA13" s="100"/>
      <c r="AMB13" s="100"/>
      <c r="AMC13" s="100"/>
      <c r="AMD13" s="100"/>
      <c r="AME13" s="100"/>
      <c r="AMF13" s="100"/>
      <c r="AMG13" s="100"/>
      <c r="AMH13" s="100"/>
      <c r="AMI13" s="100"/>
      <c r="AMJ13" s="100"/>
      <c r="AMK13" s="100"/>
      <c r="AML13" s="100"/>
      <c r="AMM13" s="100"/>
      <c r="AMN13" s="100"/>
      <c r="AMO13" s="100"/>
      <c r="AMP13" s="100"/>
      <c r="AMQ13" s="100"/>
      <c r="AMR13" s="100"/>
      <c r="AMS13" s="100"/>
      <c r="AMT13" s="100"/>
      <c r="AMU13" s="100"/>
      <c r="AMV13" s="100"/>
      <c r="AMW13" s="100"/>
      <c r="AMX13" s="100"/>
      <c r="AMY13" s="100"/>
      <c r="AMZ13" s="100"/>
      <c r="ANA13" s="100"/>
      <c r="ANB13" s="100"/>
      <c r="ANC13" s="100"/>
      <c r="AND13" s="100"/>
      <c r="ANE13" s="100"/>
      <c r="ANF13" s="100"/>
      <c r="ANG13" s="100"/>
      <c r="ANH13" s="100"/>
      <c r="ANI13" s="100"/>
      <c r="ANJ13" s="100"/>
      <c r="ANK13" s="100"/>
      <c r="ANL13" s="100"/>
      <c r="ANM13" s="100"/>
      <c r="ANN13" s="100"/>
      <c r="ANO13" s="100"/>
      <c r="ANP13" s="100"/>
      <c r="ANQ13" s="100"/>
      <c r="ANR13" s="100"/>
      <c r="ANS13" s="100"/>
      <c r="ANT13" s="100"/>
      <c r="ANU13" s="100"/>
      <c r="ANV13" s="100"/>
      <c r="ANW13" s="100"/>
      <c r="ANX13" s="100"/>
      <c r="ANY13" s="100"/>
      <c r="ANZ13" s="100"/>
      <c r="AOA13" s="100"/>
      <c r="AOB13" s="100"/>
      <c r="AOC13" s="100"/>
      <c r="AOD13" s="100"/>
      <c r="AOE13" s="100"/>
      <c r="AOF13" s="100"/>
      <c r="AOG13" s="100"/>
      <c r="AOH13" s="100"/>
      <c r="AOI13" s="100"/>
      <c r="AOJ13" s="100"/>
      <c r="AOK13" s="100"/>
      <c r="AOL13" s="100"/>
      <c r="AOM13" s="100"/>
      <c r="AON13" s="100"/>
      <c r="AOO13" s="100"/>
      <c r="AOP13" s="100"/>
      <c r="AOQ13" s="100"/>
      <c r="AOR13" s="100"/>
      <c r="AOS13" s="100"/>
      <c r="AOT13" s="100"/>
      <c r="AOU13" s="100"/>
      <c r="AOV13" s="100"/>
      <c r="AOW13" s="100"/>
      <c r="AOX13" s="100"/>
      <c r="AOY13" s="100"/>
      <c r="AOZ13" s="100"/>
      <c r="APA13" s="100"/>
      <c r="APB13" s="100"/>
      <c r="APC13" s="100"/>
      <c r="APD13" s="100"/>
      <c r="APE13" s="100"/>
      <c r="APF13" s="100"/>
      <c r="APG13" s="100"/>
      <c r="APH13" s="100"/>
      <c r="API13" s="100"/>
      <c r="APJ13" s="100"/>
      <c r="APK13" s="100"/>
      <c r="APL13" s="100"/>
      <c r="APM13" s="100"/>
      <c r="APN13" s="100"/>
      <c r="APO13" s="100"/>
      <c r="APP13" s="100"/>
      <c r="APQ13" s="100"/>
      <c r="APR13" s="100"/>
      <c r="APS13" s="100"/>
      <c r="APT13" s="100"/>
      <c r="APU13" s="100"/>
      <c r="APV13" s="100"/>
      <c r="APW13" s="100"/>
      <c r="APX13" s="100"/>
      <c r="APY13" s="100"/>
      <c r="APZ13" s="100"/>
      <c r="AQA13" s="100"/>
      <c r="AQB13" s="100"/>
      <c r="AQC13" s="100"/>
      <c r="AQD13" s="100"/>
      <c r="AQE13" s="100"/>
      <c r="AQF13" s="100"/>
      <c r="AQG13" s="100"/>
      <c r="AQH13" s="100"/>
      <c r="AQI13" s="100"/>
      <c r="AQJ13" s="100"/>
      <c r="AQK13" s="100"/>
      <c r="AQL13" s="100"/>
      <c r="AQM13" s="100"/>
      <c r="AQN13" s="100"/>
      <c r="AQO13" s="100"/>
      <c r="AQP13" s="100"/>
      <c r="AQQ13" s="100"/>
      <c r="AQR13" s="100"/>
      <c r="AQS13" s="100"/>
      <c r="AQT13" s="100"/>
      <c r="AQU13" s="100"/>
      <c r="AQV13" s="100"/>
      <c r="AQW13" s="100"/>
      <c r="AQX13" s="100"/>
      <c r="AQY13" s="100"/>
      <c r="AQZ13" s="100"/>
      <c r="ARA13" s="100"/>
      <c r="ARB13" s="100"/>
      <c r="ARC13" s="100"/>
      <c r="ARD13" s="100"/>
      <c r="ARE13" s="100"/>
      <c r="ARF13" s="100"/>
      <c r="ARG13" s="100"/>
      <c r="ARH13" s="100"/>
      <c r="ARI13" s="100"/>
      <c r="ARJ13" s="100"/>
      <c r="ARK13" s="100"/>
      <c r="ARL13" s="100"/>
      <c r="ARM13" s="100"/>
      <c r="ARN13" s="100"/>
      <c r="ARO13" s="100"/>
      <c r="ARP13" s="100"/>
      <c r="ARQ13" s="100"/>
      <c r="ARR13" s="100"/>
      <c r="ARS13" s="100"/>
      <c r="ART13" s="100"/>
      <c r="ARU13" s="100"/>
      <c r="ARV13" s="100"/>
      <c r="ARW13" s="100"/>
      <c r="ARX13" s="100"/>
      <c r="ARY13" s="100"/>
      <c r="ARZ13" s="100"/>
    </row>
    <row r="14" spans="1:1170">
      <c r="A14" s="273" t="s">
        <v>83</v>
      </c>
      <c r="B14" s="271"/>
      <c r="C14" s="272" t="s">
        <v>32</v>
      </c>
      <c r="D14" s="271"/>
      <c r="E14" s="271"/>
      <c r="F14" s="270"/>
      <c r="G14" s="270"/>
      <c r="H14" s="270"/>
      <c r="I14" s="270"/>
      <c r="J14" s="269"/>
      <c r="K14" s="268"/>
      <c r="L14" s="268"/>
      <c r="M14" s="268"/>
      <c r="N14" s="268"/>
      <c r="O14" s="268"/>
      <c r="P14" s="268"/>
      <c r="Q14" s="268"/>
      <c r="R14" s="268"/>
      <c r="S14" s="268"/>
      <c r="T14" s="268"/>
    </row>
    <row r="15" spans="1:1170" s="160" customFormat="1">
      <c r="A15" s="266"/>
      <c r="B15" s="267" t="s">
        <v>316</v>
      </c>
      <c r="C15" s="267" t="s">
        <v>85</v>
      </c>
      <c r="D15" s="264">
        <v>1115</v>
      </c>
      <c r="E15" s="264" t="s">
        <v>86</v>
      </c>
      <c r="F15" s="263" t="s">
        <v>74</v>
      </c>
      <c r="G15" s="224"/>
      <c r="H15" s="224"/>
      <c r="I15" s="224"/>
      <c r="J15" s="223"/>
      <c r="K15" s="180"/>
      <c r="L15" s="1088"/>
      <c r="M15" s="1088"/>
      <c r="N15" s="1101"/>
      <c r="O15" s="1101"/>
      <c r="P15" s="1101"/>
      <c r="Q15" s="1101"/>
      <c r="R15" s="1101"/>
      <c r="S15" s="1101"/>
      <c r="T15" s="1101"/>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00"/>
      <c r="HE15" s="100"/>
      <c r="HF15" s="100"/>
      <c r="HG15" s="100"/>
      <c r="HH15" s="100"/>
      <c r="HI15" s="100"/>
      <c r="HJ15" s="100"/>
      <c r="HK15" s="100"/>
      <c r="HL15" s="100"/>
      <c r="HM15" s="100"/>
      <c r="HN15" s="100"/>
      <c r="HO15" s="100"/>
      <c r="HP15" s="100"/>
      <c r="HQ15" s="100"/>
      <c r="HR15" s="100"/>
      <c r="HS15" s="100"/>
      <c r="HT15" s="100"/>
      <c r="HU15" s="100"/>
      <c r="HV15" s="100"/>
      <c r="HW15" s="100"/>
      <c r="HX15" s="100"/>
      <c r="HY15" s="100"/>
      <c r="HZ15" s="100"/>
      <c r="IA15" s="100"/>
      <c r="IB15" s="100"/>
      <c r="IC15" s="100"/>
      <c r="ID15" s="100"/>
      <c r="IE15" s="100"/>
      <c r="IF15" s="100"/>
      <c r="IG15" s="100"/>
      <c r="IH15" s="100"/>
      <c r="II15" s="100"/>
      <c r="IJ15" s="100"/>
      <c r="IK15" s="100"/>
      <c r="IL15" s="100"/>
      <c r="IM15" s="100"/>
      <c r="IN15" s="100"/>
      <c r="IO15" s="100"/>
      <c r="IP15" s="100"/>
      <c r="IQ15" s="100"/>
      <c r="IR15" s="100"/>
      <c r="IS15" s="100"/>
      <c r="IT15" s="100"/>
      <c r="IU15" s="100"/>
      <c r="IV15" s="100"/>
      <c r="IW15" s="100"/>
      <c r="IX15" s="100"/>
      <c r="IY15" s="100"/>
      <c r="IZ15" s="100"/>
      <c r="JA15" s="100"/>
      <c r="JB15" s="100"/>
      <c r="JC15" s="100"/>
      <c r="JD15" s="100"/>
      <c r="JE15" s="100"/>
      <c r="JF15" s="100"/>
      <c r="JG15" s="100"/>
      <c r="JH15" s="100"/>
      <c r="JI15" s="100"/>
      <c r="JJ15" s="100"/>
      <c r="JK15" s="100"/>
      <c r="JL15" s="100"/>
      <c r="JM15" s="100"/>
      <c r="JN15" s="100"/>
      <c r="JO15" s="100"/>
      <c r="JP15" s="100"/>
      <c r="JQ15" s="100"/>
      <c r="JR15" s="100"/>
      <c r="JS15" s="100"/>
      <c r="JT15" s="100"/>
      <c r="JU15" s="100"/>
      <c r="JV15" s="100"/>
      <c r="JW15" s="100"/>
      <c r="JX15" s="100"/>
      <c r="JY15" s="100"/>
      <c r="JZ15" s="100"/>
      <c r="KA15" s="100"/>
      <c r="KB15" s="100"/>
      <c r="KC15" s="100"/>
      <c r="KD15" s="100"/>
      <c r="KE15" s="100"/>
      <c r="KF15" s="100"/>
      <c r="KG15" s="100"/>
      <c r="KH15" s="100"/>
      <c r="KI15" s="100"/>
      <c r="KJ15" s="100"/>
      <c r="KK15" s="100"/>
      <c r="KL15" s="100"/>
      <c r="KM15" s="100"/>
      <c r="KN15" s="100"/>
      <c r="KO15" s="100"/>
      <c r="KP15" s="100"/>
      <c r="KQ15" s="100"/>
      <c r="KR15" s="100"/>
      <c r="KS15" s="100"/>
      <c r="KT15" s="100"/>
      <c r="KU15" s="100"/>
      <c r="KV15" s="100"/>
      <c r="KW15" s="100"/>
      <c r="KX15" s="100"/>
      <c r="KY15" s="100"/>
      <c r="KZ15" s="100"/>
      <c r="LA15" s="100"/>
      <c r="LB15" s="100"/>
      <c r="LC15" s="100"/>
      <c r="LD15" s="100"/>
      <c r="LE15" s="100"/>
      <c r="LF15" s="100"/>
      <c r="LG15" s="100"/>
      <c r="LH15" s="100"/>
      <c r="LI15" s="100"/>
      <c r="LJ15" s="100"/>
      <c r="LK15" s="100"/>
      <c r="LL15" s="100"/>
      <c r="LM15" s="100"/>
      <c r="LN15" s="100"/>
      <c r="LO15" s="100"/>
      <c r="LP15" s="100"/>
      <c r="LQ15" s="100"/>
      <c r="LR15" s="100"/>
      <c r="LS15" s="100"/>
      <c r="LT15" s="100"/>
      <c r="LU15" s="100"/>
      <c r="LV15" s="100"/>
      <c r="LW15" s="100"/>
      <c r="LX15" s="100"/>
      <c r="LY15" s="100"/>
      <c r="LZ15" s="100"/>
      <c r="MA15" s="100"/>
      <c r="MB15" s="100"/>
      <c r="MC15" s="100"/>
      <c r="MD15" s="100"/>
      <c r="ME15" s="100"/>
      <c r="MF15" s="100"/>
      <c r="MG15" s="100"/>
      <c r="MH15" s="100"/>
      <c r="MI15" s="100"/>
      <c r="MJ15" s="100"/>
      <c r="MK15" s="100"/>
      <c r="ML15" s="100"/>
      <c r="MM15" s="100"/>
      <c r="MN15" s="100"/>
      <c r="MO15" s="100"/>
      <c r="MP15" s="100"/>
      <c r="MQ15" s="100"/>
      <c r="MR15" s="100"/>
      <c r="MS15" s="100"/>
      <c r="MT15" s="100"/>
      <c r="MU15" s="100"/>
      <c r="MV15" s="100"/>
      <c r="MW15" s="100"/>
      <c r="MX15" s="100"/>
      <c r="MY15" s="100"/>
      <c r="MZ15" s="100"/>
      <c r="NA15" s="100"/>
      <c r="NB15" s="100"/>
      <c r="NC15" s="100"/>
      <c r="ND15" s="100"/>
      <c r="NE15" s="100"/>
      <c r="NF15" s="100"/>
      <c r="NG15" s="100"/>
      <c r="NH15" s="100"/>
      <c r="NI15" s="100"/>
      <c r="NJ15" s="100"/>
      <c r="NK15" s="100"/>
      <c r="NL15" s="100"/>
      <c r="NM15" s="100"/>
      <c r="NN15" s="100"/>
      <c r="NO15" s="100"/>
      <c r="NP15" s="100"/>
      <c r="NQ15" s="100"/>
      <c r="NR15" s="100"/>
      <c r="NS15" s="100"/>
      <c r="NT15" s="100"/>
      <c r="NU15" s="100"/>
      <c r="NV15" s="100"/>
      <c r="NW15" s="100"/>
      <c r="NX15" s="100"/>
      <c r="NY15" s="100"/>
      <c r="NZ15" s="100"/>
      <c r="OA15" s="100"/>
      <c r="OB15" s="100"/>
      <c r="OC15" s="100"/>
      <c r="OD15" s="100"/>
      <c r="OE15" s="100"/>
      <c r="OF15" s="100"/>
      <c r="OG15" s="100"/>
      <c r="OH15" s="100"/>
      <c r="OI15" s="100"/>
      <c r="OJ15" s="100"/>
      <c r="OK15" s="100"/>
      <c r="OL15" s="100"/>
      <c r="OM15" s="100"/>
      <c r="ON15" s="100"/>
      <c r="OO15" s="100"/>
      <c r="OP15" s="100"/>
      <c r="OQ15" s="100"/>
      <c r="OR15" s="100"/>
      <c r="OS15" s="100"/>
      <c r="OT15" s="100"/>
      <c r="OU15" s="100"/>
      <c r="OV15" s="100"/>
      <c r="OW15" s="100"/>
      <c r="OX15" s="100"/>
      <c r="OY15" s="100"/>
      <c r="OZ15" s="100"/>
      <c r="PA15" s="100"/>
      <c r="PB15" s="100"/>
      <c r="PC15" s="100"/>
      <c r="PD15" s="100"/>
      <c r="PE15" s="100"/>
      <c r="PF15" s="100"/>
      <c r="PG15" s="100"/>
      <c r="PH15" s="100"/>
      <c r="PI15" s="100"/>
      <c r="PJ15" s="100"/>
      <c r="PK15" s="100"/>
      <c r="PL15" s="100"/>
      <c r="PM15" s="100"/>
      <c r="PN15" s="100"/>
      <c r="PO15" s="100"/>
      <c r="PP15" s="100"/>
      <c r="PQ15" s="100"/>
      <c r="PR15" s="100"/>
      <c r="PS15" s="100"/>
      <c r="PT15" s="100"/>
      <c r="PU15" s="100"/>
      <c r="PV15" s="100"/>
      <c r="PW15" s="100"/>
      <c r="PX15" s="100"/>
      <c r="PY15" s="100"/>
      <c r="PZ15" s="100"/>
      <c r="QA15" s="100"/>
      <c r="QB15" s="100"/>
      <c r="QC15" s="100"/>
      <c r="QD15" s="100"/>
      <c r="QE15" s="100"/>
      <c r="QF15" s="100"/>
      <c r="QG15" s="100"/>
      <c r="QH15" s="100"/>
      <c r="QI15" s="100"/>
      <c r="QJ15" s="100"/>
      <c r="QK15" s="100"/>
      <c r="QL15" s="100"/>
      <c r="QM15" s="100"/>
      <c r="QN15" s="100"/>
      <c r="QO15" s="100"/>
      <c r="QP15" s="100"/>
      <c r="QQ15" s="100"/>
      <c r="QR15" s="100"/>
      <c r="QS15" s="100"/>
      <c r="QT15" s="100"/>
      <c r="QU15" s="100"/>
      <c r="QV15" s="100"/>
      <c r="QW15" s="100"/>
      <c r="QX15" s="100"/>
      <c r="QY15" s="100"/>
      <c r="QZ15" s="100"/>
      <c r="RA15" s="100"/>
      <c r="RB15" s="100"/>
      <c r="RC15" s="100"/>
      <c r="RD15" s="100"/>
      <c r="RE15" s="100"/>
      <c r="RF15" s="100"/>
      <c r="RG15" s="100"/>
      <c r="RH15" s="100"/>
      <c r="RI15" s="100"/>
      <c r="RJ15" s="100"/>
      <c r="RK15" s="100"/>
      <c r="RL15" s="100"/>
      <c r="RM15" s="100"/>
      <c r="RN15" s="100"/>
      <c r="RO15" s="100"/>
      <c r="RP15" s="100"/>
      <c r="RQ15" s="100"/>
      <c r="RR15" s="100"/>
      <c r="RS15" s="100"/>
      <c r="RT15" s="100"/>
      <c r="RU15" s="100"/>
      <c r="RV15" s="100"/>
      <c r="RW15" s="100"/>
      <c r="RX15" s="100"/>
      <c r="RY15" s="100"/>
      <c r="RZ15" s="100"/>
      <c r="SA15" s="100"/>
      <c r="SB15" s="100"/>
      <c r="SC15" s="100"/>
      <c r="SD15" s="100"/>
      <c r="SE15" s="100"/>
      <c r="SF15" s="100"/>
      <c r="SG15" s="100"/>
      <c r="SH15" s="100"/>
      <c r="SI15" s="100"/>
      <c r="SJ15" s="100"/>
      <c r="SK15" s="100"/>
      <c r="SL15" s="100"/>
      <c r="SM15" s="100"/>
      <c r="SN15" s="100"/>
      <c r="SO15" s="100"/>
      <c r="SP15" s="100"/>
      <c r="SQ15" s="100"/>
      <c r="SR15" s="100"/>
      <c r="SS15" s="100"/>
      <c r="ST15" s="100"/>
      <c r="SU15" s="100"/>
      <c r="SV15" s="100"/>
      <c r="SW15" s="100"/>
      <c r="SX15" s="100"/>
      <c r="SY15" s="100"/>
      <c r="SZ15" s="100"/>
      <c r="TA15" s="100"/>
      <c r="TB15" s="100"/>
      <c r="TC15" s="100"/>
      <c r="TD15" s="100"/>
      <c r="TE15" s="100"/>
      <c r="TF15" s="100"/>
      <c r="TG15" s="100"/>
      <c r="TH15" s="100"/>
      <c r="TI15" s="100"/>
      <c r="TJ15" s="100"/>
      <c r="TK15" s="100"/>
      <c r="TL15" s="100"/>
      <c r="TM15" s="100"/>
      <c r="TN15" s="100"/>
      <c r="TO15" s="100"/>
      <c r="TP15" s="100"/>
      <c r="TQ15" s="100"/>
      <c r="TR15" s="100"/>
      <c r="TS15" s="100"/>
      <c r="TT15" s="100"/>
      <c r="TU15" s="100"/>
      <c r="TV15" s="100"/>
      <c r="TW15" s="100"/>
      <c r="TX15" s="100"/>
      <c r="TY15" s="100"/>
      <c r="TZ15" s="100"/>
      <c r="UA15" s="100"/>
      <c r="UB15" s="100"/>
      <c r="UC15" s="100"/>
      <c r="UD15" s="100"/>
      <c r="UE15" s="100"/>
      <c r="UF15" s="100"/>
      <c r="UG15" s="100"/>
      <c r="UH15" s="100"/>
      <c r="UI15" s="100"/>
      <c r="UJ15" s="100"/>
      <c r="UK15" s="100"/>
      <c r="UL15" s="100"/>
      <c r="UM15" s="100"/>
      <c r="UN15" s="100"/>
      <c r="UO15" s="100"/>
      <c r="UP15" s="100"/>
      <c r="UQ15" s="100"/>
      <c r="UR15" s="100"/>
      <c r="US15" s="100"/>
      <c r="UT15" s="100"/>
      <c r="UU15" s="100"/>
      <c r="UV15" s="100"/>
      <c r="UW15" s="100"/>
      <c r="UX15" s="100"/>
      <c r="UY15" s="100"/>
      <c r="UZ15" s="100"/>
      <c r="VA15" s="100"/>
      <c r="VB15" s="100"/>
      <c r="VC15" s="100"/>
      <c r="VD15" s="100"/>
      <c r="VE15" s="100"/>
      <c r="VF15" s="100"/>
      <c r="VG15" s="100"/>
      <c r="VH15" s="100"/>
      <c r="VI15" s="100"/>
      <c r="VJ15" s="100"/>
      <c r="VK15" s="100"/>
      <c r="VL15" s="100"/>
      <c r="VM15" s="100"/>
      <c r="VN15" s="100"/>
      <c r="VO15" s="100"/>
      <c r="VP15" s="100"/>
      <c r="VQ15" s="100"/>
      <c r="VR15" s="100"/>
      <c r="VS15" s="100"/>
      <c r="VT15" s="100"/>
      <c r="VU15" s="100"/>
      <c r="VV15" s="100"/>
      <c r="VW15" s="100"/>
      <c r="VX15" s="100"/>
      <c r="VY15" s="100"/>
      <c r="VZ15" s="100"/>
      <c r="WA15" s="100"/>
      <c r="WB15" s="100"/>
      <c r="WC15" s="100"/>
      <c r="WD15" s="100"/>
      <c r="WE15" s="100"/>
      <c r="WF15" s="100"/>
      <c r="WG15" s="100"/>
      <c r="WH15" s="100"/>
      <c r="WI15" s="100"/>
      <c r="WJ15" s="100"/>
      <c r="WK15" s="100"/>
      <c r="WL15" s="100"/>
      <c r="WM15" s="100"/>
      <c r="WN15" s="100"/>
      <c r="WO15" s="100"/>
      <c r="WP15" s="100"/>
      <c r="WQ15" s="100"/>
      <c r="WR15" s="100"/>
      <c r="WS15" s="100"/>
      <c r="WT15" s="100"/>
      <c r="WU15" s="100"/>
      <c r="WV15" s="100"/>
      <c r="WW15" s="100"/>
      <c r="WX15" s="100"/>
      <c r="WY15" s="100"/>
      <c r="WZ15" s="100"/>
      <c r="XA15" s="100"/>
      <c r="XB15" s="100"/>
      <c r="XC15" s="100"/>
      <c r="XD15" s="100"/>
      <c r="XE15" s="100"/>
      <c r="XF15" s="100"/>
      <c r="XG15" s="100"/>
      <c r="XH15" s="100"/>
      <c r="XI15" s="100"/>
      <c r="XJ15" s="100"/>
      <c r="XK15" s="100"/>
      <c r="XL15" s="100"/>
      <c r="XM15" s="100"/>
      <c r="XN15" s="100"/>
      <c r="XO15" s="100"/>
      <c r="XP15" s="100"/>
      <c r="XQ15" s="100"/>
      <c r="XR15" s="100"/>
      <c r="XS15" s="100"/>
      <c r="XT15" s="100"/>
      <c r="XU15" s="100"/>
      <c r="XV15" s="100"/>
      <c r="XW15" s="100"/>
      <c r="XX15" s="100"/>
      <c r="XY15" s="100"/>
      <c r="XZ15" s="100"/>
      <c r="YA15" s="100"/>
      <c r="YB15" s="100"/>
      <c r="YC15" s="100"/>
      <c r="YD15" s="100"/>
      <c r="YE15" s="100"/>
      <c r="YF15" s="100"/>
      <c r="YG15" s="100"/>
      <c r="YH15" s="100"/>
      <c r="YI15" s="100"/>
      <c r="YJ15" s="100"/>
      <c r="YK15" s="100"/>
      <c r="YL15" s="100"/>
      <c r="YM15" s="100"/>
      <c r="YN15" s="100"/>
      <c r="YO15" s="100"/>
      <c r="YP15" s="100"/>
      <c r="YQ15" s="100"/>
      <c r="YR15" s="100"/>
      <c r="YS15" s="100"/>
      <c r="YT15" s="100"/>
      <c r="YU15" s="100"/>
      <c r="YV15" s="100"/>
      <c r="YW15" s="100"/>
      <c r="YX15" s="100"/>
      <c r="YY15" s="100"/>
      <c r="YZ15" s="100"/>
      <c r="ZA15" s="100"/>
      <c r="ZB15" s="100"/>
      <c r="ZC15" s="100"/>
      <c r="ZD15" s="100"/>
      <c r="ZE15" s="100"/>
      <c r="ZF15" s="100"/>
      <c r="ZG15" s="100"/>
      <c r="ZH15" s="100"/>
      <c r="ZI15" s="100"/>
      <c r="ZJ15" s="100"/>
      <c r="ZK15" s="100"/>
      <c r="ZL15" s="100"/>
      <c r="ZM15" s="100"/>
      <c r="ZN15" s="100"/>
      <c r="ZO15" s="100"/>
      <c r="ZP15" s="100"/>
      <c r="ZQ15" s="100"/>
      <c r="ZR15" s="100"/>
      <c r="ZS15" s="100"/>
      <c r="ZT15" s="100"/>
      <c r="ZU15" s="100"/>
      <c r="ZV15" s="100"/>
      <c r="ZW15" s="100"/>
      <c r="ZX15" s="100"/>
      <c r="ZY15" s="100"/>
      <c r="ZZ15" s="100"/>
      <c r="AAA15" s="100"/>
      <c r="AAB15" s="100"/>
      <c r="AAC15" s="100"/>
      <c r="AAD15" s="100"/>
      <c r="AAE15" s="100"/>
      <c r="AAF15" s="100"/>
      <c r="AAG15" s="100"/>
      <c r="AAH15" s="100"/>
      <c r="AAI15" s="100"/>
      <c r="AAJ15" s="100"/>
      <c r="AAK15" s="100"/>
      <c r="AAL15" s="100"/>
      <c r="AAM15" s="100"/>
      <c r="AAN15" s="100"/>
      <c r="AAO15" s="100"/>
      <c r="AAP15" s="100"/>
      <c r="AAQ15" s="100"/>
      <c r="AAR15" s="100"/>
      <c r="AAS15" s="100"/>
      <c r="AAT15" s="100"/>
      <c r="AAU15" s="100"/>
      <c r="AAV15" s="100"/>
      <c r="AAW15" s="100"/>
      <c r="AAX15" s="100"/>
      <c r="AAY15" s="100"/>
      <c r="AAZ15" s="100"/>
      <c r="ABA15" s="100"/>
      <c r="ABB15" s="100"/>
      <c r="ABC15" s="100"/>
      <c r="ABD15" s="100"/>
      <c r="ABE15" s="100"/>
      <c r="ABF15" s="100"/>
      <c r="ABG15" s="100"/>
      <c r="ABH15" s="100"/>
      <c r="ABI15" s="100"/>
      <c r="ABJ15" s="100"/>
      <c r="ABK15" s="100"/>
      <c r="ABL15" s="100"/>
      <c r="ABM15" s="100"/>
      <c r="ABN15" s="100"/>
      <c r="ABO15" s="100"/>
      <c r="ABP15" s="100"/>
      <c r="ABQ15" s="100"/>
      <c r="ABR15" s="100"/>
      <c r="ABS15" s="100"/>
      <c r="ABT15" s="100"/>
      <c r="ABU15" s="100"/>
      <c r="ABV15" s="100"/>
      <c r="ABW15" s="100"/>
      <c r="ABX15" s="100"/>
      <c r="ABY15" s="100"/>
      <c r="ABZ15" s="100"/>
      <c r="ACA15" s="100"/>
      <c r="ACB15" s="100"/>
      <c r="ACC15" s="100"/>
      <c r="ACD15" s="100"/>
      <c r="ACE15" s="100"/>
      <c r="ACF15" s="100"/>
      <c r="ACG15" s="100"/>
      <c r="ACH15" s="100"/>
      <c r="ACI15" s="100"/>
      <c r="ACJ15" s="100"/>
      <c r="ACK15" s="100"/>
      <c r="ACL15" s="100"/>
      <c r="ACM15" s="100"/>
      <c r="ACN15" s="100"/>
      <c r="ACO15" s="100"/>
      <c r="ACP15" s="100"/>
      <c r="ACQ15" s="100"/>
      <c r="ACR15" s="100"/>
      <c r="ACS15" s="100"/>
      <c r="ACT15" s="100"/>
      <c r="ACU15" s="100"/>
      <c r="ACV15" s="100"/>
      <c r="ACW15" s="100"/>
      <c r="ACX15" s="100"/>
      <c r="ACY15" s="100"/>
      <c r="ACZ15" s="100"/>
      <c r="ADA15" s="100"/>
      <c r="ADB15" s="100"/>
      <c r="ADC15" s="100"/>
      <c r="ADD15" s="100"/>
      <c r="ADE15" s="100"/>
      <c r="ADF15" s="100"/>
      <c r="ADG15" s="100"/>
      <c r="ADH15" s="100"/>
      <c r="ADI15" s="100"/>
      <c r="ADJ15" s="100"/>
      <c r="ADK15" s="100"/>
      <c r="ADL15" s="100"/>
      <c r="ADM15" s="100"/>
      <c r="ADN15" s="100"/>
      <c r="ADO15" s="100"/>
      <c r="ADP15" s="100"/>
      <c r="ADQ15" s="100"/>
      <c r="ADR15" s="100"/>
      <c r="ADS15" s="100"/>
      <c r="ADT15" s="100"/>
      <c r="ADU15" s="100"/>
      <c r="ADV15" s="100"/>
      <c r="ADW15" s="100"/>
      <c r="ADX15" s="100"/>
      <c r="ADY15" s="100"/>
      <c r="ADZ15" s="100"/>
      <c r="AEA15" s="100"/>
      <c r="AEB15" s="100"/>
      <c r="AEC15" s="100"/>
      <c r="AED15" s="100"/>
      <c r="AEE15" s="100"/>
      <c r="AEF15" s="100"/>
      <c r="AEG15" s="100"/>
      <c r="AEH15" s="100"/>
      <c r="AEI15" s="100"/>
      <c r="AEJ15" s="100"/>
      <c r="AEK15" s="100"/>
      <c r="AEL15" s="100"/>
      <c r="AEM15" s="100"/>
      <c r="AEN15" s="100"/>
      <c r="AEO15" s="100"/>
      <c r="AEP15" s="100"/>
      <c r="AEQ15" s="100"/>
      <c r="AER15" s="100"/>
      <c r="AES15" s="100"/>
      <c r="AET15" s="100"/>
      <c r="AEU15" s="100"/>
      <c r="AEV15" s="100"/>
      <c r="AEW15" s="100"/>
      <c r="AEX15" s="100"/>
      <c r="AEY15" s="100"/>
      <c r="AEZ15" s="100"/>
      <c r="AFA15" s="100"/>
      <c r="AFB15" s="100"/>
      <c r="AFC15" s="100"/>
      <c r="AFD15" s="100"/>
      <c r="AFE15" s="100"/>
      <c r="AFF15" s="100"/>
      <c r="AFG15" s="100"/>
      <c r="AFH15" s="100"/>
      <c r="AFI15" s="100"/>
      <c r="AFJ15" s="100"/>
      <c r="AFK15" s="100"/>
      <c r="AFL15" s="100"/>
      <c r="AFM15" s="100"/>
      <c r="AFN15" s="100"/>
      <c r="AFO15" s="100"/>
      <c r="AFP15" s="100"/>
      <c r="AFQ15" s="100"/>
      <c r="AFR15" s="100"/>
      <c r="AFS15" s="100"/>
      <c r="AFT15" s="100"/>
      <c r="AFU15" s="100"/>
      <c r="AFV15" s="100"/>
      <c r="AFW15" s="100"/>
      <c r="AFX15" s="100"/>
      <c r="AFY15" s="100"/>
      <c r="AFZ15" s="100"/>
      <c r="AGA15" s="100"/>
      <c r="AGB15" s="100"/>
      <c r="AGC15" s="100"/>
      <c r="AGD15" s="100"/>
      <c r="AGE15" s="100"/>
      <c r="AGF15" s="100"/>
      <c r="AGG15" s="100"/>
      <c r="AGH15" s="100"/>
      <c r="AGI15" s="100"/>
      <c r="AGJ15" s="100"/>
      <c r="AGK15" s="100"/>
      <c r="AGL15" s="100"/>
      <c r="AGM15" s="100"/>
      <c r="AGN15" s="100"/>
      <c r="AGO15" s="100"/>
      <c r="AGP15" s="100"/>
      <c r="AGQ15" s="100"/>
      <c r="AGR15" s="100"/>
      <c r="AGS15" s="100"/>
      <c r="AGT15" s="100"/>
      <c r="AGU15" s="100"/>
      <c r="AGV15" s="100"/>
      <c r="AGW15" s="100"/>
      <c r="AGX15" s="100"/>
      <c r="AGY15" s="100"/>
      <c r="AGZ15" s="100"/>
      <c r="AHA15" s="100"/>
      <c r="AHB15" s="100"/>
      <c r="AHC15" s="100"/>
      <c r="AHD15" s="100"/>
      <c r="AHE15" s="100"/>
      <c r="AHF15" s="100"/>
      <c r="AHG15" s="100"/>
      <c r="AHH15" s="100"/>
      <c r="AHI15" s="100"/>
      <c r="AHJ15" s="100"/>
      <c r="AHK15" s="100"/>
      <c r="AHL15" s="100"/>
      <c r="AHM15" s="100"/>
      <c r="AHN15" s="100"/>
      <c r="AHO15" s="100"/>
      <c r="AHP15" s="100"/>
      <c r="AHQ15" s="100"/>
      <c r="AHR15" s="100"/>
      <c r="AHS15" s="100"/>
      <c r="AHT15" s="100"/>
      <c r="AHU15" s="100"/>
      <c r="AHV15" s="100"/>
      <c r="AHW15" s="100"/>
      <c r="AHX15" s="100"/>
      <c r="AHY15" s="100"/>
      <c r="AHZ15" s="100"/>
      <c r="AIA15" s="100"/>
      <c r="AIB15" s="100"/>
      <c r="AIC15" s="100"/>
      <c r="AID15" s="100"/>
      <c r="AIE15" s="100"/>
      <c r="AIF15" s="100"/>
      <c r="AIG15" s="100"/>
      <c r="AIH15" s="100"/>
      <c r="AII15" s="100"/>
      <c r="AIJ15" s="100"/>
      <c r="AIK15" s="100"/>
      <c r="AIL15" s="100"/>
      <c r="AIM15" s="100"/>
      <c r="AIN15" s="100"/>
      <c r="AIO15" s="100"/>
      <c r="AIP15" s="100"/>
      <c r="AIQ15" s="100"/>
      <c r="AIR15" s="100"/>
      <c r="AIS15" s="100"/>
      <c r="AIT15" s="100"/>
      <c r="AIU15" s="100"/>
      <c r="AIV15" s="100"/>
      <c r="AIW15" s="100"/>
      <c r="AIX15" s="100"/>
      <c r="AIY15" s="100"/>
      <c r="AIZ15" s="100"/>
      <c r="AJA15" s="100"/>
      <c r="AJB15" s="100"/>
      <c r="AJC15" s="100"/>
      <c r="AJD15" s="100"/>
      <c r="AJE15" s="100"/>
      <c r="AJF15" s="100"/>
      <c r="AJG15" s="100"/>
      <c r="AJH15" s="100"/>
      <c r="AJI15" s="100"/>
      <c r="AJJ15" s="100"/>
      <c r="AJK15" s="100"/>
      <c r="AJL15" s="100"/>
      <c r="AJM15" s="100"/>
      <c r="AJN15" s="100"/>
      <c r="AJO15" s="100"/>
      <c r="AJP15" s="100"/>
      <c r="AJQ15" s="100"/>
      <c r="AJR15" s="100"/>
      <c r="AJS15" s="100"/>
      <c r="AJT15" s="100"/>
      <c r="AJU15" s="100"/>
      <c r="AJV15" s="100"/>
      <c r="AJW15" s="100"/>
      <c r="AJX15" s="100"/>
      <c r="AJY15" s="100"/>
      <c r="AJZ15" s="100"/>
      <c r="AKA15" s="100"/>
      <c r="AKB15" s="100"/>
      <c r="AKC15" s="100"/>
      <c r="AKD15" s="100"/>
      <c r="AKE15" s="100"/>
      <c r="AKF15" s="100"/>
      <c r="AKG15" s="100"/>
      <c r="AKH15" s="100"/>
      <c r="AKI15" s="100"/>
      <c r="AKJ15" s="100"/>
      <c r="AKK15" s="100"/>
      <c r="AKL15" s="100"/>
      <c r="AKM15" s="100"/>
      <c r="AKN15" s="100"/>
      <c r="AKO15" s="100"/>
      <c r="AKP15" s="100"/>
      <c r="AKQ15" s="100"/>
      <c r="AKR15" s="100"/>
      <c r="AKS15" s="100"/>
      <c r="AKT15" s="100"/>
      <c r="AKU15" s="100"/>
      <c r="AKV15" s="100"/>
      <c r="AKW15" s="100"/>
      <c r="AKX15" s="100"/>
      <c r="AKY15" s="100"/>
      <c r="AKZ15" s="100"/>
      <c r="ALA15" s="100"/>
      <c r="ALB15" s="100"/>
      <c r="ALC15" s="100"/>
      <c r="ALD15" s="100"/>
      <c r="ALE15" s="100"/>
      <c r="ALF15" s="100"/>
      <c r="ALG15" s="100"/>
      <c r="ALH15" s="100"/>
      <c r="ALI15" s="100"/>
      <c r="ALJ15" s="100"/>
      <c r="ALK15" s="100"/>
      <c r="ALL15" s="100"/>
      <c r="ALM15" s="100"/>
      <c r="ALN15" s="100"/>
      <c r="ALO15" s="100"/>
      <c r="ALP15" s="100"/>
      <c r="ALQ15" s="100"/>
      <c r="ALR15" s="100"/>
      <c r="ALS15" s="100"/>
      <c r="ALT15" s="100"/>
      <c r="ALU15" s="100"/>
      <c r="ALV15" s="100"/>
      <c r="ALW15" s="100"/>
      <c r="ALX15" s="100"/>
      <c r="ALY15" s="100"/>
      <c r="ALZ15" s="100"/>
      <c r="AMA15" s="100"/>
      <c r="AMB15" s="100"/>
      <c r="AMC15" s="100"/>
      <c r="AMD15" s="100"/>
      <c r="AME15" s="100"/>
      <c r="AMF15" s="100"/>
      <c r="AMG15" s="100"/>
      <c r="AMH15" s="100"/>
      <c r="AMI15" s="100"/>
      <c r="AMJ15" s="100"/>
      <c r="AMK15" s="100"/>
      <c r="AML15" s="100"/>
      <c r="AMM15" s="100"/>
      <c r="AMN15" s="100"/>
      <c r="AMO15" s="100"/>
      <c r="AMP15" s="100"/>
      <c r="AMQ15" s="100"/>
      <c r="AMR15" s="100"/>
      <c r="AMS15" s="100"/>
      <c r="AMT15" s="100"/>
      <c r="AMU15" s="100"/>
      <c r="AMV15" s="100"/>
      <c r="AMW15" s="100"/>
      <c r="AMX15" s="100"/>
      <c r="AMY15" s="100"/>
      <c r="AMZ15" s="100"/>
      <c r="ANA15" s="100"/>
      <c r="ANB15" s="100"/>
      <c r="ANC15" s="100"/>
      <c r="AND15" s="100"/>
      <c r="ANE15" s="100"/>
      <c r="ANF15" s="100"/>
      <c r="ANG15" s="100"/>
      <c r="ANH15" s="100"/>
      <c r="ANI15" s="100"/>
      <c r="ANJ15" s="100"/>
      <c r="ANK15" s="100"/>
      <c r="ANL15" s="100"/>
      <c r="ANM15" s="100"/>
      <c r="ANN15" s="100"/>
      <c r="ANO15" s="100"/>
      <c r="ANP15" s="100"/>
      <c r="ANQ15" s="100"/>
      <c r="ANR15" s="100"/>
      <c r="ANS15" s="100"/>
      <c r="ANT15" s="100"/>
      <c r="ANU15" s="100"/>
      <c r="ANV15" s="100"/>
      <c r="ANW15" s="100"/>
      <c r="ANX15" s="100"/>
      <c r="ANY15" s="100"/>
      <c r="ANZ15" s="100"/>
      <c r="AOA15" s="100"/>
      <c r="AOB15" s="100"/>
      <c r="AOC15" s="100"/>
      <c r="AOD15" s="100"/>
      <c r="AOE15" s="100"/>
      <c r="AOF15" s="100"/>
      <c r="AOG15" s="100"/>
      <c r="AOH15" s="100"/>
      <c r="AOI15" s="100"/>
      <c r="AOJ15" s="100"/>
      <c r="AOK15" s="100"/>
      <c r="AOL15" s="100"/>
      <c r="AOM15" s="100"/>
      <c r="AON15" s="100"/>
      <c r="AOO15" s="100"/>
      <c r="AOP15" s="100"/>
      <c r="AOQ15" s="100"/>
      <c r="AOR15" s="100"/>
      <c r="AOS15" s="100"/>
      <c r="AOT15" s="100"/>
      <c r="AOU15" s="100"/>
      <c r="AOV15" s="100"/>
      <c r="AOW15" s="100"/>
      <c r="AOX15" s="100"/>
      <c r="AOY15" s="100"/>
      <c r="AOZ15" s="100"/>
      <c r="APA15" s="100"/>
      <c r="APB15" s="100"/>
      <c r="APC15" s="100"/>
      <c r="APD15" s="100"/>
      <c r="APE15" s="100"/>
      <c r="APF15" s="100"/>
      <c r="APG15" s="100"/>
      <c r="APH15" s="100"/>
      <c r="API15" s="100"/>
      <c r="APJ15" s="100"/>
      <c r="APK15" s="100"/>
      <c r="APL15" s="100"/>
      <c r="APM15" s="100"/>
      <c r="APN15" s="100"/>
      <c r="APO15" s="100"/>
      <c r="APP15" s="100"/>
      <c r="APQ15" s="100"/>
      <c r="APR15" s="100"/>
      <c r="APS15" s="100"/>
      <c r="APT15" s="100"/>
      <c r="APU15" s="100"/>
      <c r="APV15" s="100"/>
      <c r="APW15" s="100"/>
      <c r="APX15" s="100"/>
      <c r="APY15" s="100"/>
      <c r="APZ15" s="100"/>
      <c r="AQA15" s="100"/>
      <c r="AQB15" s="100"/>
      <c r="AQC15" s="100"/>
      <c r="AQD15" s="100"/>
      <c r="AQE15" s="100"/>
      <c r="AQF15" s="100"/>
      <c r="AQG15" s="100"/>
      <c r="AQH15" s="100"/>
      <c r="AQI15" s="100"/>
      <c r="AQJ15" s="100"/>
      <c r="AQK15" s="100"/>
      <c r="AQL15" s="100"/>
      <c r="AQM15" s="100"/>
      <c r="AQN15" s="100"/>
      <c r="AQO15" s="100"/>
      <c r="AQP15" s="100"/>
      <c r="AQQ15" s="100"/>
      <c r="AQR15" s="100"/>
      <c r="AQS15" s="100"/>
      <c r="AQT15" s="100"/>
      <c r="AQU15" s="100"/>
      <c r="AQV15" s="100"/>
      <c r="AQW15" s="100"/>
      <c r="AQX15" s="100"/>
      <c r="AQY15" s="100"/>
      <c r="AQZ15" s="100"/>
      <c r="ARA15" s="100"/>
      <c r="ARB15" s="100"/>
      <c r="ARC15" s="100"/>
      <c r="ARD15" s="100"/>
      <c r="ARE15" s="100"/>
      <c r="ARF15" s="100"/>
      <c r="ARG15" s="100"/>
      <c r="ARH15" s="100"/>
      <c r="ARI15" s="100"/>
      <c r="ARJ15" s="100"/>
      <c r="ARK15" s="100"/>
      <c r="ARL15" s="100"/>
      <c r="ARM15" s="100"/>
      <c r="ARN15" s="100"/>
      <c r="ARO15" s="100"/>
      <c r="ARP15" s="100"/>
      <c r="ARQ15" s="100"/>
      <c r="ARR15" s="100"/>
      <c r="ARS15" s="100"/>
      <c r="ART15" s="100"/>
      <c r="ARU15" s="100"/>
      <c r="ARV15" s="100"/>
      <c r="ARW15" s="100"/>
      <c r="ARX15" s="100"/>
      <c r="ARY15" s="100"/>
      <c r="ARZ15" s="100"/>
    </row>
    <row r="16" spans="1:1170" s="160" customFormat="1">
      <c r="A16" s="266"/>
      <c r="B16" s="265" t="s">
        <v>87</v>
      </c>
      <c r="C16" s="265" t="s">
        <v>88</v>
      </c>
      <c r="D16" s="264">
        <v>1115</v>
      </c>
      <c r="E16" s="264" t="s">
        <v>86</v>
      </c>
      <c r="F16" s="263" t="s">
        <v>74</v>
      </c>
      <c r="G16" s="224"/>
      <c r="H16" s="224"/>
      <c r="I16" s="224"/>
      <c r="J16" s="223"/>
      <c r="K16" s="180"/>
      <c r="L16" s="1088"/>
      <c r="M16" s="1088"/>
      <c r="N16" s="1101"/>
      <c r="O16" s="1101"/>
      <c r="P16" s="1101"/>
      <c r="Q16" s="1101"/>
      <c r="R16" s="1101"/>
      <c r="S16" s="1101"/>
      <c r="T16" s="1101"/>
      <c r="U16" s="154"/>
      <c r="V16" s="154"/>
      <c r="W16" s="154"/>
      <c r="X16" s="154"/>
      <c r="Y16" s="154"/>
      <c r="Z16" s="154"/>
      <c r="AA16" s="154"/>
      <c r="AB16" s="154"/>
      <c r="AC16" s="154"/>
      <c r="AD16" s="154"/>
      <c r="AE16" s="154"/>
      <c r="AF16" s="154"/>
      <c r="AG16" s="154"/>
      <c r="AH16" s="154"/>
      <c r="AI16" s="154"/>
      <c r="AJ16" s="154"/>
      <c r="AK16" s="154"/>
      <c r="AL16" s="154"/>
      <c r="AM16" s="154"/>
      <c r="AN16" s="154"/>
      <c r="AO16" s="154"/>
      <c r="AP16" s="154"/>
      <c r="AQ16" s="154"/>
      <c r="AR16" s="154"/>
      <c r="AS16" s="154"/>
      <c r="AT16" s="154"/>
      <c r="AU16" s="154"/>
      <c r="AV16" s="154"/>
      <c r="AW16" s="154"/>
      <c r="AX16" s="154"/>
      <c r="AY16" s="154"/>
      <c r="AZ16" s="154"/>
      <c r="BA16" s="154"/>
      <c r="BB16" s="154"/>
      <c r="BC16" s="154"/>
      <c r="BD16" s="154"/>
      <c r="BE16" s="154"/>
      <c r="BF16" s="154"/>
      <c r="BG16" s="154"/>
      <c r="BH16" s="154"/>
      <c r="BI16" s="154"/>
      <c r="BJ16" s="154"/>
      <c r="BK16" s="154"/>
      <c r="BL16" s="154"/>
      <c r="BM16" s="154"/>
      <c r="BN16" s="154"/>
      <c r="BO16" s="154"/>
      <c r="BP16" s="154"/>
      <c r="BQ16" s="154"/>
      <c r="BR16" s="154"/>
      <c r="BS16" s="154"/>
      <c r="BT16" s="154"/>
      <c r="BU16" s="154"/>
      <c r="BV16" s="154"/>
      <c r="BW16" s="154"/>
      <c r="BX16" s="154"/>
      <c r="BY16" s="154"/>
      <c r="BZ16" s="154"/>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4"/>
      <c r="CW16" s="154"/>
      <c r="CX16" s="154"/>
      <c r="CY16" s="154"/>
      <c r="CZ16" s="154"/>
      <c r="DA16" s="154"/>
      <c r="DB16" s="154"/>
      <c r="DC16" s="154"/>
      <c r="DD16" s="154"/>
      <c r="DE16" s="154"/>
      <c r="DF16" s="154"/>
      <c r="DG16" s="154"/>
      <c r="DH16" s="154"/>
      <c r="DI16" s="154"/>
      <c r="DJ16" s="154"/>
      <c r="DK16" s="154"/>
      <c r="DL16" s="154"/>
      <c r="DM16" s="154"/>
      <c r="DN16" s="154"/>
      <c r="DO16" s="154"/>
      <c r="DP16" s="154"/>
      <c r="DQ16" s="154"/>
      <c r="DR16" s="154"/>
      <c r="DS16" s="154"/>
      <c r="DT16" s="154"/>
      <c r="DU16" s="154"/>
      <c r="DV16" s="154"/>
      <c r="DW16" s="154"/>
      <c r="DX16" s="154"/>
      <c r="DY16" s="154"/>
      <c r="DZ16" s="154"/>
      <c r="EA16" s="154"/>
      <c r="EB16" s="154"/>
      <c r="EC16" s="154"/>
      <c r="ED16" s="154"/>
      <c r="EE16" s="154"/>
      <c r="EF16" s="154"/>
      <c r="EG16" s="154"/>
      <c r="EH16" s="154"/>
      <c r="EI16" s="154"/>
      <c r="EJ16" s="154"/>
      <c r="EK16" s="154"/>
      <c r="EL16" s="154"/>
      <c r="EM16" s="154"/>
      <c r="EN16" s="154"/>
      <c r="EO16" s="154"/>
      <c r="EP16" s="154"/>
      <c r="EQ16" s="154"/>
      <c r="ER16" s="154"/>
      <c r="ES16" s="154"/>
      <c r="ET16" s="154"/>
      <c r="EU16" s="154"/>
      <c r="EV16" s="154"/>
      <c r="EW16" s="154"/>
      <c r="EX16" s="154"/>
      <c r="EY16" s="154"/>
      <c r="EZ16" s="154"/>
      <c r="FA16" s="154"/>
      <c r="FB16" s="154"/>
      <c r="FC16" s="154"/>
      <c r="FD16" s="154"/>
      <c r="FE16" s="154"/>
      <c r="FF16" s="154"/>
      <c r="FG16" s="154"/>
      <c r="FH16" s="154"/>
      <c r="FI16" s="154"/>
      <c r="FJ16" s="154"/>
      <c r="FK16" s="154"/>
      <c r="FL16" s="154"/>
      <c r="FM16" s="154"/>
      <c r="FN16" s="154"/>
      <c r="FO16" s="154"/>
      <c r="FP16" s="154"/>
      <c r="FQ16" s="154"/>
      <c r="FR16" s="154"/>
      <c r="FS16" s="154"/>
      <c r="FT16" s="154"/>
      <c r="FU16" s="154"/>
      <c r="FV16" s="154"/>
      <c r="FW16" s="154"/>
      <c r="FX16" s="154"/>
      <c r="FY16" s="154"/>
      <c r="FZ16" s="154"/>
      <c r="GA16" s="154"/>
      <c r="GB16" s="154"/>
      <c r="GC16" s="154"/>
      <c r="GD16" s="154"/>
      <c r="GE16" s="154"/>
      <c r="GF16" s="154"/>
      <c r="GG16" s="154"/>
      <c r="GH16" s="154"/>
      <c r="GI16" s="154"/>
      <c r="GJ16" s="154"/>
      <c r="GK16" s="154"/>
      <c r="GL16" s="154"/>
      <c r="GM16" s="154"/>
      <c r="GN16" s="154"/>
      <c r="GO16" s="154"/>
      <c r="GP16" s="154"/>
      <c r="GQ16" s="154"/>
      <c r="GR16" s="154"/>
      <c r="GS16" s="154"/>
      <c r="GT16" s="154"/>
      <c r="GU16" s="154"/>
      <c r="GV16" s="154"/>
      <c r="GW16" s="154"/>
      <c r="GX16" s="154"/>
      <c r="GY16" s="154"/>
      <c r="GZ16" s="154"/>
      <c r="HA16" s="154"/>
      <c r="HB16" s="154"/>
      <c r="HC16" s="154"/>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100"/>
      <c r="NF16" s="100"/>
      <c r="NG16" s="100"/>
      <c r="NH16" s="100"/>
      <c r="NI16" s="100"/>
      <c r="NJ16" s="100"/>
      <c r="NK16" s="100"/>
      <c r="NL16" s="100"/>
      <c r="NM16" s="100"/>
      <c r="NN16" s="100"/>
      <c r="NO16" s="100"/>
      <c r="NP16" s="100"/>
      <c r="NQ16" s="100"/>
      <c r="NR16" s="100"/>
      <c r="NS16" s="100"/>
      <c r="NT16" s="100"/>
      <c r="NU16" s="100"/>
      <c r="NV16" s="100"/>
      <c r="NW16" s="100"/>
      <c r="NX16" s="100"/>
      <c r="NY16" s="100"/>
      <c r="NZ16" s="100"/>
      <c r="OA16" s="100"/>
      <c r="OB16" s="100"/>
      <c r="OC16" s="100"/>
      <c r="OD16" s="100"/>
      <c r="OE16" s="100"/>
      <c r="OF16" s="100"/>
      <c r="OG16" s="100"/>
      <c r="OH16" s="100"/>
      <c r="OI16" s="100"/>
      <c r="OJ16" s="100"/>
      <c r="OK16" s="100"/>
      <c r="OL16" s="100"/>
      <c r="OM16" s="100"/>
      <c r="ON16" s="100"/>
      <c r="OO16" s="100"/>
      <c r="OP16" s="100"/>
      <c r="OQ16" s="100"/>
      <c r="OR16" s="100"/>
      <c r="OS16" s="100"/>
      <c r="OT16" s="100"/>
      <c r="OU16" s="100"/>
      <c r="OV16" s="100"/>
      <c r="OW16" s="100"/>
      <c r="OX16" s="100"/>
      <c r="OY16" s="100"/>
      <c r="OZ16" s="100"/>
      <c r="PA16" s="100"/>
      <c r="PB16" s="100"/>
      <c r="PC16" s="100"/>
      <c r="PD16" s="100"/>
      <c r="PE16" s="100"/>
      <c r="PF16" s="100"/>
      <c r="PG16" s="100"/>
      <c r="PH16" s="100"/>
      <c r="PI16" s="100"/>
      <c r="PJ16" s="100"/>
      <c r="PK16" s="100"/>
      <c r="PL16" s="100"/>
      <c r="PM16" s="100"/>
      <c r="PN16" s="100"/>
      <c r="PO16" s="100"/>
      <c r="PP16" s="100"/>
      <c r="PQ16" s="100"/>
      <c r="PR16" s="100"/>
      <c r="PS16" s="100"/>
      <c r="PT16" s="100"/>
      <c r="PU16" s="100"/>
      <c r="PV16" s="100"/>
      <c r="PW16" s="100"/>
      <c r="PX16" s="100"/>
      <c r="PY16" s="100"/>
      <c r="PZ16" s="100"/>
      <c r="QA16" s="100"/>
      <c r="QB16" s="100"/>
      <c r="QC16" s="100"/>
      <c r="QD16" s="100"/>
      <c r="QE16" s="100"/>
      <c r="QF16" s="100"/>
      <c r="QG16" s="100"/>
      <c r="QH16" s="100"/>
      <c r="QI16" s="100"/>
      <c r="QJ16" s="100"/>
      <c r="QK16" s="100"/>
      <c r="QL16" s="100"/>
      <c r="QM16" s="100"/>
      <c r="QN16" s="100"/>
      <c r="QO16" s="100"/>
      <c r="QP16" s="100"/>
      <c r="QQ16" s="100"/>
      <c r="QR16" s="100"/>
      <c r="QS16" s="100"/>
      <c r="QT16" s="100"/>
      <c r="QU16" s="100"/>
      <c r="QV16" s="100"/>
      <c r="QW16" s="100"/>
      <c r="QX16" s="100"/>
      <c r="QY16" s="100"/>
      <c r="QZ16" s="100"/>
      <c r="RA16" s="100"/>
      <c r="RB16" s="100"/>
      <c r="RC16" s="100"/>
      <c r="RD16" s="100"/>
      <c r="RE16" s="100"/>
      <c r="RF16" s="100"/>
      <c r="RG16" s="100"/>
      <c r="RH16" s="100"/>
      <c r="RI16" s="100"/>
      <c r="RJ16" s="100"/>
      <c r="RK16" s="100"/>
      <c r="RL16" s="100"/>
      <c r="RM16" s="100"/>
      <c r="RN16" s="100"/>
      <c r="RO16" s="100"/>
      <c r="RP16" s="100"/>
      <c r="RQ16" s="100"/>
      <c r="RR16" s="100"/>
      <c r="RS16" s="100"/>
      <c r="RT16" s="100"/>
      <c r="RU16" s="100"/>
      <c r="RV16" s="100"/>
      <c r="RW16" s="100"/>
      <c r="RX16" s="100"/>
      <c r="RY16" s="100"/>
      <c r="RZ16" s="100"/>
      <c r="SA16" s="100"/>
      <c r="SB16" s="100"/>
      <c r="SC16" s="100"/>
      <c r="SD16" s="100"/>
      <c r="SE16" s="100"/>
      <c r="SF16" s="100"/>
      <c r="SG16" s="100"/>
      <c r="SH16" s="100"/>
      <c r="SI16" s="100"/>
      <c r="SJ16" s="100"/>
      <c r="SK16" s="100"/>
      <c r="SL16" s="100"/>
      <c r="SM16" s="100"/>
      <c r="SN16" s="100"/>
      <c r="SO16" s="100"/>
      <c r="SP16" s="100"/>
      <c r="SQ16" s="100"/>
      <c r="SR16" s="100"/>
      <c r="SS16" s="100"/>
      <c r="ST16" s="100"/>
      <c r="SU16" s="100"/>
      <c r="SV16" s="100"/>
      <c r="SW16" s="100"/>
      <c r="SX16" s="100"/>
      <c r="SY16" s="100"/>
      <c r="SZ16" s="100"/>
      <c r="TA16" s="100"/>
      <c r="TB16" s="100"/>
      <c r="TC16" s="100"/>
      <c r="TD16" s="100"/>
      <c r="TE16" s="100"/>
      <c r="TF16" s="100"/>
      <c r="TG16" s="100"/>
      <c r="TH16" s="100"/>
      <c r="TI16" s="100"/>
      <c r="TJ16" s="100"/>
      <c r="TK16" s="100"/>
      <c r="TL16" s="100"/>
      <c r="TM16" s="100"/>
      <c r="TN16" s="100"/>
      <c r="TO16" s="100"/>
      <c r="TP16" s="100"/>
      <c r="TQ16" s="100"/>
      <c r="TR16" s="100"/>
      <c r="TS16" s="100"/>
      <c r="TT16" s="100"/>
      <c r="TU16" s="100"/>
      <c r="TV16" s="100"/>
      <c r="TW16" s="100"/>
      <c r="TX16" s="100"/>
      <c r="TY16" s="100"/>
      <c r="TZ16" s="100"/>
      <c r="UA16" s="100"/>
      <c r="UB16" s="100"/>
      <c r="UC16" s="100"/>
      <c r="UD16" s="100"/>
      <c r="UE16" s="100"/>
      <c r="UF16" s="100"/>
      <c r="UG16" s="100"/>
      <c r="UH16" s="100"/>
      <c r="UI16" s="100"/>
      <c r="UJ16" s="100"/>
      <c r="UK16" s="100"/>
      <c r="UL16" s="100"/>
      <c r="UM16" s="100"/>
      <c r="UN16" s="100"/>
      <c r="UO16" s="100"/>
      <c r="UP16" s="100"/>
      <c r="UQ16" s="100"/>
      <c r="UR16" s="100"/>
      <c r="US16" s="100"/>
      <c r="UT16" s="100"/>
      <c r="UU16" s="100"/>
      <c r="UV16" s="100"/>
      <c r="UW16" s="100"/>
      <c r="UX16" s="100"/>
      <c r="UY16" s="100"/>
      <c r="UZ16" s="100"/>
      <c r="VA16" s="100"/>
      <c r="VB16" s="100"/>
      <c r="VC16" s="100"/>
      <c r="VD16" s="100"/>
      <c r="VE16" s="100"/>
      <c r="VF16" s="100"/>
      <c r="VG16" s="100"/>
      <c r="VH16" s="100"/>
      <c r="VI16" s="100"/>
      <c r="VJ16" s="100"/>
      <c r="VK16" s="100"/>
      <c r="VL16" s="100"/>
      <c r="VM16" s="100"/>
      <c r="VN16" s="100"/>
      <c r="VO16" s="100"/>
      <c r="VP16" s="100"/>
      <c r="VQ16" s="100"/>
      <c r="VR16" s="100"/>
      <c r="VS16" s="100"/>
      <c r="VT16" s="100"/>
      <c r="VU16" s="100"/>
      <c r="VV16" s="100"/>
      <c r="VW16" s="100"/>
      <c r="VX16" s="100"/>
      <c r="VY16" s="100"/>
      <c r="VZ16" s="100"/>
      <c r="WA16" s="100"/>
      <c r="WB16" s="100"/>
      <c r="WC16" s="100"/>
      <c r="WD16" s="100"/>
      <c r="WE16" s="100"/>
      <c r="WF16" s="100"/>
      <c r="WG16" s="100"/>
      <c r="WH16" s="100"/>
      <c r="WI16" s="100"/>
      <c r="WJ16" s="100"/>
      <c r="WK16" s="100"/>
      <c r="WL16" s="100"/>
      <c r="WM16" s="100"/>
      <c r="WN16" s="100"/>
      <c r="WO16" s="100"/>
      <c r="WP16" s="100"/>
      <c r="WQ16" s="100"/>
      <c r="WR16" s="100"/>
      <c r="WS16" s="100"/>
      <c r="WT16" s="100"/>
      <c r="WU16" s="100"/>
      <c r="WV16" s="100"/>
      <c r="WW16" s="100"/>
      <c r="WX16" s="100"/>
      <c r="WY16" s="100"/>
      <c r="WZ16" s="100"/>
      <c r="XA16" s="100"/>
      <c r="XB16" s="100"/>
      <c r="XC16" s="100"/>
      <c r="XD16" s="100"/>
      <c r="XE16" s="100"/>
      <c r="XF16" s="100"/>
      <c r="XG16" s="100"/>
      <c r="XH16" s="100"/>
      <c r="XI16" s="100"/>
      <c r="XJ16" s="100"/>
      <c r="XK16" s="100"/>
      <c r="XL16" s="100"/>
      <c r="XM16" s="100"/>
      <c r="XN16" s="100"/>
      <c r="XO16" s="100"/>
      <c r="XP16" s="100"/>
      <c r="XQ16" s="100"/>
      <c r="XR16" s="100"/>
      <c r="XS16" s="100"/>
      <c r="XT16" s="100"/>
      <c r="XU16" s="100"/>
      <c r="XV16" s="100"/>
      <c r="XW16" s="100"/>
      <c r="XX16" s="100"/>
      <c r="XY16" s="100"/>
      <c r="XZ16" s="100"/>
      <c r="YA16" s="100"/>
      <c r="YB16" s="100"/>
      <c r="YC16" s="100"/>
      <c r="YD16" s="100"/>
      <c r="YE16" s="100"/>
      <c r="YF16" s="100"/>
      <c r="YG16" s="100"/>
      <c r="YH16" s="100"/>
      <c r="YI16" s="100"/>
      <c r="YJ16" s="100"/>
      <c r="YK16" s="100"/>
      <c r="YL16" s="100"/>
      <c r="YM16" s="100"/>
      <c r="YN16" s="100"/>
      <c r="YO16" s="100"/>
      <c r="YP16" s="100"/>
      <c r="YQ16" s="100"/>
      <c r="YR16" s="100"/>
      <c r="YS16" s="100"/>
      <c r="YT16" s="100"/>
      <c r="YU16" s="100"/>
      <c r="YV16" s="100"/>
      <c r="YW16" s="100"/>
      <c r="YX16" s="100"/>
      <c r="YY16" s="100"/>
      <c r="YZ16" s="100"/>
      <c r="ZA16" s="100"/>
      <c r="ZB16" s="100"/>
      <c r="ZC16" s="100"/>
      <c r="ZD16" s="100"/>
      <c r="ZE16" s="100"/>
      <c r="ZF16" s="100"/>
      <c r="ZG16" s="100"/>
      <c r="ZH16" s="100"/>
      <c r="ZI16" s="100"/>
      <c r="ZJ16" s="100"/>
      <c r="ZK16" s="100"/>
      <c r="ZL16" s="100"/>
      <c r="ZM16" s="100"/>
      <c r="ZN16" s="100"/>
      <c r="ZO16" s="100"/>
      <c r="ZP16" s="100"/>
      <c r="ZQ16" s="100"/>
      <c r="ZR16" s="100"/>
      <c r="ZS16" s="100"/>
      <c r="ZT16" s="100"/>
      <c r="ZU16" s="100"/>
      <c r="ZV16" s="100"/>
      <c r="ZW16" s="100"/>
      <c r="ZX16" s="100"/>
      <c r="ZY16" s="100"/>
      <c r="ZZ16" s="100"/>
      <c r="AAA16" s="100"/>
      <c r="AAB16" s="100"/>
      <c r="AAC16" s="100"/>
      <c r="AAD16" s="100"/>
      <c r="AAE16" s="100"/>
      <c r="AAF16" s="100"/>
      <c r="AAG16" s="100"/>
      <c r="AAH16" s="100"/>
      <c r="AAI16" s="100"/>
      <c r="AAJ16" s="100"/>
      <c r="AAK16" s="100"/>
      <c r="AAL16" s="100"/>
      <c r="AAM16" s="100"/>
      <c r="AAN16" s="100"/>
      <c r="AAO16" s="100"/>
      <c r="AAP16" s="100"/>
      <c r="AAQ16" s="100"/>
      <c r="AAR16" s="100"/>
      <c r="AAS16" s="100"/>
      <c r="AAT16" s="100"/>
      <c r="AAU16" s="100"/>
      <c r="AAV16" s="100"/>
      <c r="AAW16" s="100"/>
      <c r="AAX16" s="100"/>
      <c r="AAY16" s="100"/>
      <c r="AAZ16" s="100"/>
      <c r="ABA16" s="100"/>
      <c r="ABB16" s="100"/>
      <c r="ABC16" s="100"/>
      <c r="ABD16" s="100"/>
      <c r="ABE16" s="100"/>
      <c r="ABF16" s="100"/>
      <c r="ABG16" s="100"/>
      <c r="ABH16" s="100"/>
      <c r="ABI16" s="100"/>
      <c r="ABJ16" s="100"/>
      <c r="ABK16" s="100"/>
      <c r="ABL16" s="100"/>
      <c r="ABM16" s="100"/>
      <c r="ABN16" s="100"/>
      <c r="ABO16" s="100"/>
      <c r="ABP16" s="100"/>
      <c r="ABQ16" s="100"/>
      <c r="ABR16" s="100"/>
      <c r="ABS16" s="100"/>
      <c r="ABT16" s="100"/>
      <c r="ABU16" s="100"/>
      <c r="ABV16" s="100"/>
      <c r="ABW16" s="100"/>
      <c r="ABX16" s="100"/>
      <c r="ABY16" s="100"/>
      <c r="ABZ16" s="100"/>
      <c r="ACA16" s="100"/>
      <c r="ACB16" s="100"/>
      <c r="ACC16" s="100"/>
      <c r="ACD16" s="100"/>
      <c r="ACE16" s="100"/>
      <c r="ACF16" s="100"/>
      <c r="ACG16" s="100"/>
      <c r="ACH16" s="100"/>
      <c r="ACI16" s="100"/>
      <c r="ACJ16" s="100"/>
      <c r="ACK16" s="100"/>
      <c r="ACL16" s="100"/>
      <c r="ACM16" s="100"/>
      <c r="ACN16" s="100"/>
      <c r="ACO16" s="100"/>
      <c r="ACP16" s="100"/>
      <c r="ACQ16" s="100"/>
      <c r="ACR16" s="100"/>
      <c r="ACS16" s="100"/>
      <c r="ACT16" s="100"/>
      <c r="ACU16" s="100"/>
      <c r="ACV16" s="100"/>
      <c r="ACW16" s="100"/>
      <c r="ACX16" s="100"/>
      <c r="ACY16" s="100"/>
      <c r="ACZ16" s="100"/>
      <c r="ADA16" s="100"/>
      <c r="ADB16" s="100"/>
      <c r="ADC16" s="100"/>
      <c r="ADD16" s="100"/>
      <c r="ADE16" s="100"/>
      <c r="ADF16" s="100"/>
      <c r="ADG16" s="100"/>
      <c r="ADH16" s="100"/>
      <c r="ADI16" s="100"/>
      <c r="ADJ16" s="100"/>
      <c r="ADK16" s="100"/>
      <c r="ADL16" s="100"/>
      <c r="ADM16" s="100"/>
      <c r="ADN16" s="100"/>
      <c r="ADO16" s="100"/>
      <c r="ADP16" s="100"/>
      <c r="ADQ16" s="100"/>
      <c r="ADR16" s="100"/>
      <c r="ADS16" s="100"/>
      <c r="ADT16" s="100"/>
      <c r="ADU16" s="100"/>
      <c r="ADV16" s="100"/>
      <c r="ADW16" s="100"/>
      <c r="ADX16" s="100"/>
      <c r="ADY16" s="100"/>
      <c r="ADZ16" s="100"/>
      <c r="AEA16" s="100"/>
      <c r="AEB16" s="100"/>
      <c r="AEC16" s="100"/>
      <c r="AED16" s="100"/>
      <c r="AEE16" s="100"/>
      <c r="AEF16" s="100"/>
      <c r="AEG16" s="100"/>
      <c r="AEH16" s="100"/>
      <c r="AEI16" s="100"/>
      <c r="AEJ16" s="100"/>
      <c r="AEK16" s="100"/>
      <c r="AEL16" s="100"/>
      <c r="AEM16" s="100"/>
      <c r="AEN16" s="100"/>
      <c r="AEO16" s="100"/>
      <c r="AEP16" s="100"/>
      <c r="AEQ16" s="100"/>
      <c r="AER16" s="100"/>
      <c r="AES16" s="100"/>
      <c r="AET16" s="100"/>
      <c r="AEU16" s="100"/>
      <c r="AEV16" s="100"/>
      <c r="AEW16" s="100"/>
      <c r="AEX16" s="100"/>
      <c r="AEY16" s="100"/>
      <c r="AEZ16" s="100"/>
      <c r="AFA16" s="100"/>
      <c r="AFB16" s="100"/>
      <c r="AFC16" s="100"/>
      <c r="AFD16" s="100"/>
      <c r="AFE16" s="100"/>
      <c r="AFF16" s="100"/>
      <c r="AFG16" s="100"/>
      <c r="AFH16" s="100"/>
      <c r="AFI16" s="100"/>
      <c r="AFJ16" s="100"/>
      <c r="AFK16" s="100"/>
      <c r="AFL16" s="100"/>
      <c r="AFM16" s="100"/>
      <c r="AFN16" s="100"/>
      <c r="AFO16" s="100"/>
      <c r="AFP16" s="100"/>
      <c r="AFQ16" s="100"/>
      <c r="AFR16" s="100"/>
      <c r="AFS16" s="100"/>
      <c r="AFT16" s="100"/>
      <c r="AFU16" s="100"/>
      <c r="AFV16" s="100"/>
      <c r="AFW16" s="100"/>
      <c r="AFX16" s="100"/>
      <c r="AFY16" s="100"/>
      <c r="AFZ16" s="100"/>
      <c r="AGA16" s="100"/>
      <c r="AGB16" s="100"/>
      <c r="AGC16" s="100"/>
      <c r="AGD16" s="100"/>
      <c r="AGE16" s="100"/>
      <c r="AGF16" s="100"/>
      <c r="AGG16" s="100"/>
      <c r="AGH16" s="100"/>
      <c r="AGI16" s="100"/>
      <c r="AGJ16" s="100"/>
      <c r="AGK16" s="100"/>
      <c r="AGL16" s="100"/>
      <c r="AGM16" s="100"/>
      <c r="AGN16" s="100"/>
      <c r="AGO16" s="100"/>
      <c r="AGP16" s="100"/>
      <c r="AGQ16" s="100"/>
      <c r="AGR16" s="100"/>
      <c r="AGS16" s="100"/>
      <c r="AGT16" s="100"/>
      <c r="AGU16" s="100"/>
      <c r="AGV16" s="100"/>
      <c r="AGW16" s="100"/>
      <c r="AGX16" s="100"/>
      <c r="AGY16" s="100"/>
      <c r="AGZ16" s="100"/>
      <c r="AHA16" s="100"/>
      <c r="AHB16" s="100"/>
      <c r="AHC16" s="100"/>
      <c r="AHD16" s="100"/>
      <c r="AHE16" s="100"/>
      <c r="AHF16" s="100"/>
      <c r="AHG16" s="100"/>
      <c r="AHH16" s="100"/>
      <c r="AHI16" s="100"/>
      <c r="AHJ16" s="100"/>
      <c r="AHK16" s="100"/>
      <c r="AHL16" s="100"/>
      <c r="AHM16" s="100"/>
      <c r="AHN16" s="100"/>
      <c r="AHO16" s="100"/>
      <c r="AHP16" s="100"/>
      <c r="AHQ16" s="100"/>
      <c r="AHR16" s="100"/>
      <c r="AHS16" s="100"/>
      <c r="AHT16" s="100"/>
      <c r="AHU16" s="100"/>
      <c r="AHV16" s="100"/>
      <c r="AHW16" s="100"/>
      <c r="AHX16" s="100"/>
      <c r="AHY16" s="100"/>
      <c r="AHZ16" s="100"/>
      <c r="AIA16" s="100"/>
      <c r="AIB16" s="100"/>
      <c r="AIC16" s="100"/>
      <c r="AID16" s="100"/>
      <c r="AIE16" s="100"/>
      <c r="AIF16" s="100"/>
      <c r="AIG16" s="100"/>
      <c r="AIH16" s="100"/>
      <c r="AII16" s="100"/>
      <c r="AIJ16" s="100"/>
      <c r="AIK16" s="100"/>
      <c r="AIL16" s="100"/>
      <c r="AIM16" s="100"/>
      <c r="AIN16" s="100"/>
      <c r="AIO16" s="100"/>
      <c r="AIP16" s="100"/>
      <c r="AIQ16" s="100"/>
      <c r="AIR16" s="100"/>
      <c r="AIS16" s="100"/>
      <c r="AIT16" s="100"/>
      <c r="AIU16" s="100"/>
      <c r="AIV16" s="100"/>
      <c r="AIW16" s="100"/>
      <c r="AIX16" s="100"/>
      <c r="AIY16" s="100"/>
      <c r="AIZ16" s="100"/>
      <c r="AJA16" s="100"/>
      <c r="AJB16" s="100"/>
      <c r="AJC16" s="100"/>
      <c r="AJD16" s="100"/>
      <c r="AJE16" s="100"/>
      <c r="AJF16" s="100"/>
      <c r="AJG16" s="100"/>
      <c r="AJH16" s="100"/>
      <c r="AJI16" s="100"/>
      <c r="AJJ16" s="100"/>
      <c r="AJK16" s="100"/>
      <c r="AJL16" s="100"/>
      <c r="AJM16" s="100"/>
      <c r="AJN16" s="100"/>
      <c r="AJO16" s="100"/>
      <c r="AJP16" s="100"/>
      <c r="AJQ16" s="100"/>
      <c r="AJR16" s="100"/>
      <c r="AJS16" s="100"/>
      <c r="AJT16" s="100"/>
      <c r="AJU16" s="100"/>
      <c r="AJV16" s="100"/>
      <c r="AJW16" s="100"/>
      <c r="AJX16" s="100"/>
      <c r="AJY16" s="100"/>
      <c r="AJZ16" s="100"/>
      <c r="AKA16" s="100"/>
      <c r="AKB16" s="100"/>
      <c r="AKC16" s="100"/>
      <c r="AKD16" s="100"/>
      <c r="AKE16" s="100"/>
      <c r="AKF16" s="100"/>
      <c r="AKG16" s="100"/>
      <c r="AKH16" s="100"/>
      <c r="AKI16" s="100"/>
      <c r="AKJ16" s="100"/>
      <c r="AKK16" s="100"/>
      <c r="AKL16" s="100"/>
      <c r="AKM16" s="100"/>
      <c r="AKN16" s="100"/>
      <c r="AKO16" s="100"/>
      <c r="AKP16" s="100"/>
      <c r="AKQ16" s="100"/>
      <c r="AKR16" s="100"/>
      <c r="AKS16" s="100"/>
      <c r="AKT16" s="100"/>
      <c r="AKU16" s="100"/>
      <c r="AKV16" s="100"/>
      <c r="AKW16" s="100"/>
      <c r="AKX16" s="100"/>
      <c r="AKY16" s="100"/>
      <c r="AKZ16" s="100"/>
      <c r="ALA16" s="100"/>
      <c r="ALB16" s="100"/>
      <c r="ALC16" s="100"/>
      <c r="ALD16" s="100"/>
      <c r="ALE16" s="100"/>
      <c r="ALF16" s="100"/>
      <c r="ALG16" s="100"/>
      <c r="ALH16" s="100"/>
      <c r="ALI16" s="100"/>
      <c r="ALJ16" s="100"/>
      <c r="ALK16" s="100"/>
      <c r="ALL16" s="100"/>
      <c r="ALM16" s="100"/>
      <c r="ALN16" s="100"/>
      <c r="ALO16" s="100"/>
      <c r="ALP16" s="100"/>
      <c r="ALQ16" s="100"/>
      <c r="ALR16" s="100"/>
      <c r="ALS16" s="100"/>
      <c r="ALT16" s="100"/>
      <c r="ALU16" s="100"/>
      <c r="ALV16" s="100"/>
      <c r="ALW16" s="100"/>
      <c r="ALX16" s="100"/>
      <c r="ALY16" s="100"/>
      <c r="ALZ16" s="100"/>
      <c r="AMA16" s="100"/>
      <c r="AMB16" s="100"/>
      <c r="AMC16" s="100"/>
      <c r="AMD16" s="100"/>
      <c r="AME16" s="100"/>
      <c r="AMF16" s="100"/>
      <c r="AMG16" s="100"/>
      <c r="AMH16" s="100"/>
      <c r="AMI16" s="100"/>
      <c r="AMJ16" s="100"/>
      <c r="AMK16" s="100"/>
      <c r="AML16" s="100"/>
      <c r="AMM16" s="100"/>
      <c r="AMN16" s="100"/>
      <c r="AMO16" s="100"/>
      <c r="AMP16" s="100"/>
      <c r="AMQ16" s="100"/>
      <c r="AMR16" s="100"/>
      <c r="AMS16" s="100"/>
      <c r="AMT16" s="100"/>
      <c r="AMU16" s="100"/>
      <c r="AMV16" s="100"/>
      <c r="AMW16" s="100"/>
      <c r="AMX16" s="100"/>
      <c r="AMY16" s="100"/>
      <c r="AMZ16" s="100"/>
      <c r="ANA16" s="100"/>
      <c r="ANB16" s="100"/>
      <c r="ANC16" s="100"/>
      <c r="AND16" s="100"/>
      <c r="ANE16" s="100"/>
      <c r="ANF16" s="100"/>
      <c r="ANG16" s="100"/>
      <c r="ANH16" s="100"/>
      <c r="ANI16" s="100"/>
      <c r="ANJ16" s="100"/>
      <c r="ANK16" s="100"/>
      <c r="ANL16" s="100"/>
      <c r="ANM16" s="100"/>
      <c r="ANN16" s="100"/>
      <c r="ANO16" s="100"/>
      <c r="ANP16" s="100"/>
      <c r="ANQ16" s="100"/>
      <c r="ANR16" s="100"/>
      <c r="ANS16" s="100"/>
      <c r="ANT16" s="100"/>
      <c r="ANU16" s="100"/>
      <c r="ANV16" s="100"/>
      <c r="ANW16" s="100"/>
      <c r="ANX16" s="100"/>
      <c r="ANY16" s="100"/>
      <c r="ANZ16" s="100"/>
      <c r="AOA16" s="100"/>
      <c r="AOB16" s="100"/>
      <c r="AOC16" s="100"/>
      <c r="AOD16" s="100"/>
      <c r="AOE16" s="100"/>
      <c r="AOF16" s="100"/>
      <c r="AOG16" s="100"/>
      <c r="AOH16" s="100"/>
      <c r="AOI16" s="100"/>
      <c r="AOJ16" s="100"/>
      <c r="AOK16" s="100"/>
      <c r="AOL16" s="100"/>
      <c r="AOM16" s="100"/>
      <c r="AON16" s="100"/>
      <c r="AOO16" s="100"/>
      <c r="AOP16" s="100"/>
      <c r="AOQ16" s="100"/>
      <c r="AOR16" s="100"/>
      <c r="AOS16" s="100"/>
      <c r="AOT16" s="100"/>
      <c r="AOU16" s="100"/>
      <c r="AOV16" s="100"/>
      <c r="AOW16" s="100"/>
      <c r="AOX16" s="100"/>
      <c r="AOY16" s="100"/>
      <c r="AOZ16" s="100"/>
      <c r="APA16" s="100"/>
      <c r="APB16" s="100"/>
      <c r="APC16" s="100"/>
      <c r="APD16" s="100"/>
      <c r="APE16" s="100"/>
      <c r="APF16" s="100"/>
      <c r="APG16" s="100"/>
      <c r="APH16" s="100"/>
      <c r="API16" s="100"/>
      <c r="APJ16" s="100"/>
      <c r="APK16" s="100"/>
      <c r="APL16" s="100"/>
      <c r="APM16" s="100"/>
      <c r="APN16" s="100"/>
      <c r="APO16" s="100"/>
      <c r="APP16" s="100"/>
      <c r="APQ16" s="100"/>
      <c r="APR16" s="100"/>
      <c r="APS16" s="100"/>
      <c r="APT16" s="100"/>
      <c r="APU16" s="100"/>
      <c r="APV16" s="100"/>
      <c r="APW16" s="100"/>
      <c r="APX16" s="100"/>
      <c r="APY16" s="100"/>
      <c r="APZ16" s="100"/>
      <c r="AQA16" s="100"/>
      <c r="AQB16" s="100"/>
      <c r="AQC16" s="100"/>
      <c r="AQD16" s="100"/>
      <c r="AQE16" s="100"/>
      <c r="AQF16" s="100"/>
      <c r="AQG16" s="100"/>
      <c r="AQH16" s="100"/>
      <c r="AQI16" s="100"/>
      <c r="AQJ16" s="100"/>
      <c r="AQK16" s="100"/>
      <c r="AQL16" s="100"/>
      <c r="AQM16" s="100"/>
      <c r="AQN16" s="100"/>
      <c r="AQO16" s="100"/>
      <c r="AQP16" s="100"/>
      <c r="AQQ16" s="100"/>
      <c r="AQR16" s="100"/>
      <c r="AQS16" s="100"/>
      <c r="AQT16" s="100"/>
      <c r="AQU16" s="100"/>
      <c r="AQV16" s="100"/>
      <c r="AQW16" s="100"/>
      <c r="AQX16" s="100"/>
      <c r="AQY16" s="100"/>
      <c r="AQZ16" s="100"/>
      <c r="ARA16" s="100"/>
      <c r="ARB16" s="100"/>
      <c r="ARC16" s="100"/>
      <c r="ARD16" s="100"/>
      <c r="ARE16" s="100"/>
      <c r="ARF16" s="100"/>
      <c r="ARG16" s="100"/>
      <c r="ARH16" s="100"/>
      <c r="ARI16" s="100"/>
      <c r="ARJ16" s="100"/>
      <c r="ARK16" s="100"/>
      <c r="ARL16" s="100"/>
      <c r="ARM16" s="100"/>
      <c r="ARN16" s="100"/>
      <c r="ARO16" s="100"/>
      <c r="ARP16" s="100"/>
      <c r="ARQ16" s="100"/>
      <c r="ARR16" s="100"/>
      <c r="ARS16" s="100"/>
      <c r="ART16" s="100"/>
      <c r="ARU16" s="100"/>
      <c r="ARV16" s="100"/>
      <c r="ARW16" s="100"/>
      <c r="ARX16" s="100"/>
      <c r="ARY16" s="100"/>
      <c r="ARZ16" s="100"/>
    </row>
    <row r="17" spans="1:1170" s="169" customFormat="1">
      <c r="A17" s="172">
        <v>17</v>
      </c>
      <c r="B17" s="174" t="s">
        <v>89</v>
      </c>
      <c r="C17" s="174"/>
      <c r="D17" s="173"/>
      <c r="E17" s="173"/>
      <c r="F17" s="247"/>
      <c r="G17" s="172"/>
      <c r="H17" s="172"/>
      <c r="I17" s="172"/>
      <c r="J17" s="171"/>
      <c r="K17" s="246"/>
      <c r="L17" s="246"/>
      <c r="M17" s="246"/>
      <c r="N17" s="1102"/>
      <c r="O17" s="1102"/>
      <c r="P17" s="1102"/>
      <c r="Q17" s="1102"/>
      <c r="R17" s="1102"/>
      <c r="S17" s="1102"/>
      <c r="T17" s="1102"/>
      <c r="U17" s="154"/>
      <c r="V17" s="154"/>
      <c r="W17" s="154"/>
      <c r="X17" s="154"/>
      <c r="Y17" s="154"/>
      <c r="Z17" s="154"/>
      <c r="AA17" s="154"/>
      <c r="AB17" s="154"/>
      <c r="AC17" s="154"/>
      <c r="AD17" s="154"/>
      <c r="AE17" s="154"/>
      <c r="AF17" s="154"/>
      <c r="AG17" s="154"/>
      <c r="AH17" s="154"/>
      <c r="AI17" s="154"/>
      <c r="AJ17" s="154"/>
      <c r="AK17" s="154"/>
      <c r="AL17" s="154"/>
      <c r="AM17" s="154"/>
      <c r="AN17" s="154"/>
      <c r="AO17" s="154"/>
      <c r="AP17" s="154"/>
      <c r="AQ17" s="154"/>
      <c r="AR17" s="154"/>
      <c r="AS17" s="154"/>
      <c r="AT17" s="154"/>
      <c r="AU17" s="154"/>
      <c r="AV17" s="154"/>
      <c r="AW17" s="154"/>
      <c r="AX17" s="154"/>
      <c r="AY17" s="154"/>
      <c r="AZ17" s="154"/>
      <c r="BA17" s="154"/>
      <c r="BB17" s="154"/>
      <c r="BC17" s="154"/>
      <c r="BD17" s="154"/>
      <c r="BE17" s="154"/>
      <c r="BF17" s="154"/>
      <c r="BG17" s="154"/>
      <c r="BH17" s="154"/>
      <c r="BI17" s="154"/>
      <c r="BJ17" s="154"/>
      <c r="BK17" s="154"/>
      <c r="BL17" s="154"/>
      <c r="BM17" s="154"/>
      <c r="BN17" s="154"/>
      <c r="BO17" s="154"/>
      <c r="BP17" s="154"/>
      <c r="BQ17" s="154"/>
      <c r="BR17" s="154"/>
      <c r="BS17" s="154"/>
      <c r="BT17" s="154"/>
      <c r="BU17" s="154"/>
      <c r="BV17" s="154"/>
      <c r="BW17" s="154"/>
      <c r="BX17" s="154"/>
      <c r="BY17" s="154"/>
      <c r="BZ17" s="154"/>
      <c r="CA17" s="154"/>
      <c r="CB17" s="154"/>
      <c r="CC17" s="154"/>
      <c r="CD17" s="154"/>
      <c r="CE17" s="154"/>
      <c r="CF17" s="154"/>
      <c r="CG17" s="154"/>
      <c r="CH17" s="154"/>
      <c r="CI17" s="154"/>
      <c r="CJ17" s="154"/>
      <c r="CK17" s="154"/>
      <c r="CL17" s="154"/>
      <c r="CM17" s="154"/>
      <c r="CN17" s="154"/>
      <c r="CO17" s="154"/>
      <c r="CP17" s="154"/>
      <c r="CQ17" s="154"/>
      <c r="CR17" s="154"/>
      <c r="CS17" s="154"/>
      <c r="CT17" s="154"/>
      <c r="CU17" s="154"/>
      <c r="CV17" s="154"/>
      <c r="CW17" s="154"/>
      <c r="CX17" s="154"/>
      <c r="CY17" s="154"/>
      <c r="CZ17" s="154"/>
      <c r="DA17" s="154"/>
      <c r="DB17" s="154"/>
      <c r="DC17" s="154"/>
      <c r="DD17" s="154"/>
      <c r="DE17" s="154"/>
      <c r="DF17" s="154"/>
      <c r="DG17" s="154"/>
      <c r="DH17" s="154"/>
      <c r="DI17" s="154"/>
      <c r="DJ17" s="154"/>
      <c r="DK17" s="154"/>
      <c r="DL17" s="154"/>
      <c r="DM17" s="154"/>
      <c r="DN17" s="154"/>
      <c r="DO17" s="154"/>
      <c r="DP17" s="154"/>
      <c r="DQ17" s="154"/>
      <c r="DR17" s="154"/>
      <c r="DS17" s="154"/>
      <c r="DT17" s="154"/>
      <c r="DU17" s="154"/>
      <c r="DV17" s="154"/>
      <c r="DW17" s="154"/>
      <c r="DX17" s="154"/>
      <c r="DY17" s="154"/>
      <c r="DZ17" s="154"/>
      <c r="EA17" s="154"/>
      <c r="EB17" s="154"/>
      <c r="EC17" s="154"/>
      <c r="ED17" s="154"/>
      <c r="EE17" s="154"/>
      <c r="EF17" s="154"/>
      <c r="EG17" s="154"/>
      <c r="EH17" s="154"/>
      <c r="EI17" s="154"/>
      <c r="EJ17" s="154"/>
      <c r="EK17" s="154"/>
      <c r="EL17" s="154"/>
      <c r="EM17" s="154"/>
      <c r="EN17" s="154"/>
      <c r="EO17" s="154"/>
      <c r="EP17" s="154"/>
      <c r="EQ17" s="154"/>
      <c r="ER17" s="154"/>
      <c r="ES17" s="154"/>
      <c r="ET17" s="154"/>
      <c r="EU17" s="154"/>
      <c r="EV17" s="154"/>
      <c r="EW17" s="154"/>
      <c r="EX17" s="154"/>
      <c r="EY17" s="154"/>
      <c r="EZ17" s="154"/>
      <c r="FA17" s="154"/>
      <c r="FB17" s="154"/>
      <c r="FC17" s="154"/>
      <c r="FD17" s="154"/>
      <c r="FE17" s="154"/>
      <c r="FF17" s="154"/>
      <c r="FG17" s="154"/>
      <c r="FH17" s="154"/>
      <c r="FI17" s="154"/>
      <c r="FJ17" s="154"/>
      <c r="FK17" s="154"/>
      <c r="FL17" s="154"/>
      <c r="FM17" s="154"/>
      <c r="FN17" s="154"/>
      <c r="FO17" s="154"/>
      <c r="FP17" s="154"/>
      <c r="FQ17" s="154"/>
      <c r="FR17" s="154"/>
      <c r="FS17" s="154"/>
      <c r="FT17" s="154"/>
      <c r="FU17" s="154"/>
      <c r="FV17" s="154"/>
      <c r="FW17" s="154"/>
      <c r="FX17" s="154"/>
      <c r="FY17" s="154"/>
      <c r="FZ17" s="154"/>
      <c r="GA17" s="154"/>
      <c r="GB17" s="154"/>
      <c r="GC17" s="154"/>
      <c r="GD17" s="154"/>
      <c r="GE17" s="154"/>
      <c r="GF17" s="154"/>
      <c r="GG17" s="154"/>
      <c r="GH17" s="154"/>
      <c r="GI17" s="154"/>
      <c r="GJ17" s="154"/>
      <c r="GK17" s="154"/>
      <c r="GL17" s="154"/>
      <c r="GM17" s="154"/>
      <c r="GN17" s="154"/>
      <c r="GO17" s="154"/>
      <c r="GP17" s="154"/>
      <c r="GQ17" s="154"/>
      <c r="GR17" s="154"/>
      <c r="GS17" s="154"/>
      <c r="GT17" s="154"/>
      <c r="GU17" s="154"/>
      <c r="GV17" s="154"/>
      <c r="GW17" s="154"/>
      <c r="GX17" s="154"/>
      <c r="GY17" s="154"/>
      <c r="GZ17" s="154"/>
      <c r="HA17" s="154"/>
      <c r="HB17" s="154"/>
      <c r="HC17" s="154"/>
      <c r="HD17" s="100"/>
      <c r="HE17" s="100"/>
      <c r="HF17" s="100"/>
      <c r="HG17" s="100"/>
      <c r="HH17" s="100"/>
      <c r="HI17" s="100"/>
      <c r="HJ17" s="100"/>
      <c r="HK17" s="100"/>
      <c r="HL17" s="100"/>
      <c r="HM17" s="100"/>
      <c r="HN17" s="100"/>
      <c r="HO17" s="100"/>
      <c r="HP17" s="100"/>
      <c r="HQ17" s="100"/>
      <c r="HR17" s="100"/>
      <c r="HS17" s="100"/>
      <c r="HT17" s="100"/>
      <c r="HU17" s="100"/>
      <c r="HV17" s="100"/>
      <c r="HW17" s="100"/>
      <c r="HX17" s="100"/>
      <c r="HY17" s="100"/>
      <c r="HZ17" s="100"/>
      <c r="IA17" s="100"/>
      <c r="IB17" s="100"/>
      <c r="IC17" s="100"/>
      <c r="ID17" s="100"/>
      <c r="IE17" s="100"/>
      <c r="IF17" s="100"/>
      <c r="IG17" s="100"/>
      <c r="IH17" s="100"/>
      <c r="II17" s="100"/>
      <c r="IJ17" s="100"/>
      <c r="IK17" s="100"/>
      <c r="IL17" s="100"/>
      <c r="IM17" s="100"/>
      <c r="IN17" s="100"/>
      <c r="IO17" s="100"/>
      <c r="IP17" s="100"/>
      <c r="IQ17" s="100"/>
      <c r="IR17" s="100"/>
      <c r="IS17" s="100"/>
      <c r="IT17" s="100"/>
      <c r="IU17" s="100"/>
      <c r="IV17" s="100"/>
      <c r="IW17" s="100"/>
      <c r="IX17" s="100"/>
      <c r="IY17" s="100"/>
      <c r="IZ17" s="100"/>
      <c r="JA17" s="100"/>
      <c r="JB17" s="100"/>
      <c r="JC17" s="100"/>
      <c r="JD17" s="100"/>
      <c r="JE17" s="100"/>
      <c r="JF17" s="100"/>
      <c r="JG17" s="100"/>
      <c r="JH17" s="100"/>
      <c r="JI17" s="100"/>
      <c r="JJ17" s="100"/>
      <c r="JK17" s="100"/>
      <c r="JL17" s="100"/>
      <c r="JM17" s="100"/>
      <c r="JN17" s="100"/>
      <c r="JO17" s="100"/>
      <c r="JP17" s="100"/>
      <c r="JQ17" s="100"/>
      <c r="JR17" s="100"/>
      <c r="JS17" s="100"/>
      <c r="JT17" s="100"/>
      <c r="JU17" s="100"/>
      <c r="JV17" s="100"/>
      <c r="JW17" s="100"/>
      <c r="JX17" s="100"/>
      <c r="JY17" s="100"/>
      <c r="JZ17" s="100"/>
      <c r="KA17" s="100"/>
      <c r="KB17" s="100"/>
      <c r="KC17" s="100"/>
      <c r="KD17" s="100"/>
      <c r="KE17" s="100"/>
      <c r="KF17" s="100"/>
      <c r="KG17" s="100"/>
      <c r="KH17" s="100"/>
      <c r="KI17" s="100"/>
      <c r="KJ17" s="100"/>
      <c r="KK17" s="100"/>
      <c r="KL17" s="100"/>
      <c r="KM17" s="100"/>
      <c r="KN17" s="100"/>
      <c r="KO17" s="100"/>
      <c r="KP17" s="100"/>
      <c r="KQ17" s="100"/>
      <c r="KR17" s="100"/>
      <c r="KS17" s="100"/>
      <c r="KT17" s="100"/>
      <c r="KU17" s="100"/>
      <c r="KV17" s="100"/>
      <c r="KW17" s="100"/>
      <c r="KX17" s="100"/>
      <c r="KY17" s="100"/>
      <c r="KZ17" s="100"/>
      <c r="LA17" s="100"/>
      <c r="LB17" s="100"/>
      <c r="LC17" s="100"/>
      <c r="LD17" s="100"/>
      <c r="LE17" s="100"/>
      <c r="LF17" s="100"/>
      <c r="LG17" s="100"/>
      <c r="LH17" s="100"/>
      <c r="LI17" s="100"/>
      <c r="LJ17" s="100"/>
      <c r="LK17" s="100"/>
      <c r="LL17" s="100"/>
      <c r="LM17" s="100"/>
      <c r="LN17" s="100"/>
      <c r="LO17" s="100"/>
      <c r="LP17" s="100"/>
      <c r="LQ17" s="100"/>
      <c r="LR17" s="100"/>
      <c r="LS17" s="100"/>
      <c r="LT17" s="100"/>
      <c r="LU17" s="100"/>
      <c r="LV17" s="100"/>
      <c r="LW17" s="100"/>
      <c r="LX17" s="100"/>
      <c r="LY17" s="100"/>
      <c r="LZ17" s="100"/>
      <c r="MA17" s="100"/>
      <c r="MB17" s="100"/>
      <c r="MC17" s="100"/>
      <c r="MD17" s="100"/>
      <c r="ME17" s="100"/>
      <c r="MF17" s="100"/>
      <c r="MG17" s="100"/>
      <c r="MH17" s="100"/>
      <c r="MI17" s="100"/>
      <c r="MJ17" s="100"/>
      <c r="MK17" s="100"/>
      <c r="ML17" s="100"/>
      <c r="MM17" s="100"/>
      <c r="MN17" s="100"/>
      <c r="MO17" s="100"/>
      <c r="MP17" s="100"/>
      <c r="MQ17" s="100"/>
      <c r="MR17" s="100"/>
      <c r="MS17" s="100"/>
      <c r="MT17" s="100"/>
      <c r="MU17" s="100"/>
      <c r="MV17" s="100"/>
      <c r="MW17" s="100"/>
      <c r="MX17" s="100"/>
      <c r="MY17" s="100"/>
      <c r="MZ17" s="100"/>
      <c r="NA17" s="100"/>
      <c r="NB17" s="100"/>
      <c r="NC17" s="100"/>
      <c r="ND17" s="100"/>
      <c r="NE17" s="100"/>
      <c r="NF17" s="100"/>
      <c r="NG17" s="100"/>
      <c r="NH17" s="100"/>
      <c r="NI17" s="100"/>
      <c r="NJ17" s="100"/>
      <c r="NK17" s="100"/>
      <c r="NL17" s="100"/>
      <c r="NM17" s="100"/>
      <c r="NN17" s="100"/>
      <c r="NO17" s="100"/>
      <c r="NP17" s="100"/>
      <c r="NQ17" s="100"/>
      <c r="NR17" s="100"/>
      <c r="NS17" s="100"/>
      <c r="NT17" s="100"/>
      <c r="NU17" s="100"/>
      <c r="NV17" s="100"/>
      <c r="NW17" s="100"/>
      <c r="NX17" s="100"/>
      <c r="NY17" s="100"/>
      <c r="NZ17" s="100"/>
      <c r="OA17" s="100"/>
      <c r="OB17" s="100"/>
      <c r="OC17" s="100"/>
      <c r="OD17" s="100"/>
      <c r="OE17" s="100"/>
      <c r="OF17" s="100"/>
      <c r="OG17" s="100"/>
      <c r="OH17" s="100"/>
      <c r="OI17" s="100"/>
      <c r="OJ17" s="100"/>
      <c r="OK17" s="100"/>
      <c r="OL17" s="100"/>
      <c r="OM17" s="100"/>
      <c r="ON17" s="100"/>
      <c r="OO17" s="100"/>
      <c r="OP17" s="100"/>
      <c r="OQ17" s="100"/>
      <c r="OR17" s="100"/>
      <c r="OS17" s="100"/>
      <c r="OT17" s="100"/>
      <c r="OU17" s="100"/>
      <c r="OV17" s="100"/>
      <c r="OW17" s="100"/>
      <c r="OX17" s="100"/>
      <c r="OY17" s="100"/>
      <c r="OZ17" s="100"/>
      <c r="PA17" s="100"/>
      <c r="PB17" s="100"/>
      <c r="PC17" s="100"/>
      <c r="PD17" s="100"/>
      <c r="PE17" s="100"/>
      <c r="PF17" s="100"/>
      <c r="PG17" s="100"/>
      <c r="PH17" s="100"/>
      <c r="PI17" s="100"/>
      <c r="PJ17" s="100"/>
      <c r="PK17" s="100"/>
      <c r="PL17" s="100"/>
      <c r="PM17" s="100"/>
      <c r="PN17" s="100"/>
      <c r="PO17" s="100"/>
      <c r="PP17" s="100"/>
      <c r="PQ17" s="100"/>
      <c r="PR17" s="100"/>
      <c r="PS17" s="100"/>
      <c r="PT17" s="100"/>
      <c r="PU17" s="100"/>
      <c r="PV17" s="100"/>
      <c r="PW17" s="100"/>
      <c r="PX17" s="100"/>
      <c r="PY17" s="100"/>
      <c r="PZ17" s="100"/>
      <c r="QA17" s="100"/>
      <c r="QB17" s="100"/>
      <c r="QC17" s="100"/>
      <c r="QD17" s="100"/>
      <c r="QE17" s="100"/>
      <c r="QF17" s="100"/>
      <c r="QG17" s="100"/>
      <c r="QH17" s="100"/>
      <c r="QI17" s="100"/>
      <c r="QJ17" s="100"/>
      <c r="QK17" s="100"/>
      <c r="QL17" s="100"/>
      <c r="QM17" s="100"/>
      <c r="QN17" s="100"/>
      <c r="QO17" s="100"/>
      <c r="QP17" s="100"/>
      <c r="QQ17" s="100"/>
      <c r="QR17" s="100"/>
      <c r="QS17" s="100"/>
      <c r="QT17" s="100"/>
      <c r="QU17" s="100"/>
      <c r="QV17" s="100"/>
      <c r="QW17" s="100"/>
      <c r="QX17" s="100"/>
      <c r="QY17" s="100"/>
      <c r="QZ17" s="100"/>
      <c r="RA17" s="100"/>
      <c r="RB17" s="100"/>
      <c r="RC17" s="100"/>
      <c r="RD17" s="100"/>
      <c r="RE17" s="100"/>
      <c r="RF17" s="100"/>
      <c r="RG17" s="100"/>
      <c r="RH17" s="100"/>
      <c r="RI17" s="100"/>
      <c r="RJ17" s="100"/>
      <c r="RK17" s="100"/>
      <c r="RL17" s="100"/>
      <c r="RM17" s="100"/>
      <c r="RN17" s="100"/>
      <c r="RO17" s="100"/>
      <c r="RP17" s="100"/>
      <c r="RQ17" s="100"/>
      <c r="RR17" s="100"/>
      <c r="RS17" s="100"/>
      <c r="RT17" s="100"/>
      <c r="RU17" s="100"/>
      <c r="RV17" s="100"/>
      <c r="RW17" s="100"/>
      <c r="RX17" s="100"/>
      <c r="RY17" s="100"/>
      <c r="RZ17" s="100"/>
      <c r="SA17" s="100"/>
      <c r="SB17" s="100"/>
      <c r="SC17" s="100"/>
      <c r="SD17" s="100"/>
      <c r="SE17" s="100"/>
      <c r="SF17" s="100"/>
      <c r="SG17" s="100"/>
      <c r="SH17" s="100"/>
      <c r="SI17" s="100"/>
      <c r="SJ17" s="100"/>
      <c r="SK17" s="100"/>
      <c r="SL17" s="100"/>
      <c r="SM17" s="100"/>
      <c r="SN17" s="100"/>
      <c r="SO17" s="100"/>
      <c r="SP17" s="100"/>
      <c r="SQ17" s="100"/>
      <c r="SR17" s="100"/>
      <c r="SS17" s="100"/>
      <c r="ST17" s="100"/>
      <c r="SU17" s="100"/>
      <c r="SV17" s="100"/>
      <c r="SW17" s="100"/>
      <c r="SX17" s="100"/>
      <c r="SY17" s="100"/>
      <c r="SZ17" s="100"/>
      <c r="TA17" s="100"/>
      <c r="TB17" s="100"/>
      <c r="TC17" s="100"/>
      <c r="TD17" s="100"/>
      <c r="TE17" s="100"/>
      <c r="TF17" s="100"/>
      <c r="TG17" s="100"/>
      <c r="TH17" s="100"/>
      <c r="TI17" s="100"/>
      <c r="TJ17" s="100"/>
      <c r="TK17" s="100"/>
      <c r="TL17" s="100"/>
      <c r="TM17" s="100"/>
      <c r="TN17" s="100"/>
      <c r="TO17" s="100"/>
      <c r="TP17" s="100"/>
      <c r="TQ17" s="100"/>
      <c r="TR17" s="100"/>
      <c r="TS17" s="100"/>
      <c r="TT17" s="100"/>
      <c r="TU17" s="100"/>
      <c r="TV17" s="100"/>
      <c r="TW17" s="100"/>
      <c r="TX17" s="100"/>
      <c r="TY17" s="100"/>
      <c r="TZ17" s="100"/>
      <c r="UA17" s="100"/>
      <c r="UB17" s="100"/>
      <c r="UC17" s="100"/>
      <c r="UD17" s="100"/>
      <c r="UE17" s="100"/>
      <c r="UF17" s="100"/>
      <c r="UG17" s="100"/>
      <c r="UH17" s="100"/>
      <c r="UI17" s="100"/>
      <c r="UJ17" s="100"/>
      <c r="UK17" s="100"/>
      <c r="UL17" s="100"/>
      <c r="UM17" s="100"/>
      <c r="UN17" s="100"/>
      <c r="UO17" s="100"/>
      <c r="UP17" s="100"/>
      <c r="UQ17" s="100"/>
      <c r="UR17" s="100"/>
      <c r="US17" s="100"/>
      <c r="UT17" s="100"/>
      <c r="UU17" s="100"/>
      <c r="UV17" s="100"/>
      <c r="UW17" s="100"/>
      <c r="UX17" s="100"/>
      <c r="UY17" s="100"/>
      <c r="UZ17" s="100"/>
      <c r="VA17" s="100"/>
      <c r="VB17" s="100"/>
      <c r="VC17" s="100"/>
      <c r="VD17" s="100"/>
      <c r="VE17" s="100"/>
      <c r="VF17" s="100"/>
      <c r="VG17" s="100"/>
      <c r="VH17" s="100"/>
      <c r="VI17" s="100"/>
      <c r="VJ17" s="100"/>
      <c r="VK17" s="100"/>
      <c r="VL17" s="100"/>
      <c r="VM17" s="100"/>
      <c r="VN17" s="100"/>
      <c r="VO17" s="100"/>
      <c r="VP17" s="100"/>
      <c r="VQ17" s="100"/>
      <c r="VR17" s="100"/>
      <c r="VS17" s="100"/>
      <c r="VT17" s="100"/>
      <c r="VU17" s="100"/>
      <c r="VV17" s="100"/>
      <c r="VW17" s="100"/>
      <c r="VX17" s="100"/>
      <c r="VY17" s="100"/>
      <c r="VZ17" s="100"/>
      <c r="WA17" s="100"/>
      <c r="WB17" s="100"/>
      <c r="WC17" s="100"/>
      <c r="WD17" s="100"/>
      <c r="WE17" s="100"/>
      <c r="WF17" s="100"/>
      <c r="WG17" s="100"/>
      <c r="WH17" s="100"/>
      <c r="WI17" s="100"/>
      <c r="WJ17" s="100"/>
      <c r="WK17" s="100"/>
      <c r="WL17" s="100"/>
      <c r="WM17" s="100"/>
      <c r="WN17" s="100"/>
      <c r="WO17" s="100"/>
      <c r="WP17" s="100"/>
      <c r="WQ17" s="100"/>
      <c r="WR17" s="100"/>
      <c r="WS17" s="100"/>
      <c r="WT17" s="100"/>
      <c r="WU17" s="100"/>
      <c r="WV17" s="100"/>
      <c r="WW17" s="100"/>
      <c r="WX17" s="100"/>
      <c r="WY17" s="100"/>
      <c r="WZ17" s="100"/>
      <c r="XA17" s="100"/>
      <c r="XB17" s="100"/>
      <c r="XC17" s="100"/>
      <c r="XD17" s="100"/>
      <c r="XE17" s="100"/>
      <c r="XF17" s="100"/>
      <c r="XG17" s="100"/>
      <c r="XH17" s="100"/>
      <c r="XI17" s="100"/>
      <c r="XJ17" s="100"/>
      <c r="XK17" s="100"/>
      <c r="XL17" s="100"/>
      <c r="XM17" s="100"/>
      <c r="XN17" s="100"/>
      <c r="XO17" s="100"/>
      <c r="XP17" s="100"/>
      <c r="XQ17" s="100"/>
      <c r="XR17" s="100"/>
      <c r="XS17" s="100"/>
      <c r="XT17" s="100"/>
      <c r="XU17" s="100"/>
      <c r="XV17" s="100"/>
      <c r="XW17" s="100"/>
      <c r="XX17" s="100"/>
      <c r="XY17" s="100"/>
      <c r="XZ17" s="100"/>
      <c r="YA17" s="100"/>
      <c r="YB17" s="100"/>
      <c r="YC17" s="100"/>
      <c r="YD17" s="100"/>
      <c r="YE17" s="100"/>
      <c r="YF17" s="100"/>
      <c r="YG17" s="100"/>
      <c r="YH17" s="100"/>
      <c r="YI17" s="100"/>
      <c r="YJ17" s="100"/>
      <c r="YK17" s="100"/>
      <c r="YL17" s="100"/>
      <c r="YM17" s="100"/>
      <c r="YN17" s="100"/>
      <c r="YO17" s="100"/>
      <c r="YP17" s="100"/>
      <c r="YQ17" s="100"/>
      <c r="YR17" s="100"/>
      <c r="YS17" s="100"/>
      <c r="YT17" s="100"/>
      <c r="YU17" s="100"/>
      <c r="YV17" s="100"/>
      <c r="YW17" s="100"/>
      <c r="YX17" s="100"/>
      <c r="YY17" s="100"/>
      <c r="YZ17" s="100"/>
      <c r="ZA17" s="100"/>
      <c r="ZB17" s="100"/>
      <c r="ZC17" s="100"/>
      <c r="ZD17" s="100"/>
      <c r="ZE17" s="100"/>
      <c r="ZF17" s="100"/>
      <c r="ZG17" s="100"/>
      <c r="ZH17" s="100"/>
      <c r="ZI17" s="100"/>
      <c r="ZJ17" s="100"/>
      <c r="ZK17" s="100"/>
      <c r="ZL17" s="100"/>
      <c r="ZM17" s="100"/>
      <c r="ZN17" s="100"/>
      <c r="ZO17" s="100"/>
      <c r="ZP17" s="100"/>
      <c r="ZQ17" s="100"/>
      <c r="ZR17" s="100"/>
      <c r="ZS17" s="100"/>
      <c r="ZT17" s="100"/>
      <c r="ZU17" s="100"/>
      <c r="ZV17" s="100"/>
      <c r="ZW17" s="100"/>
      <c r="ZX17" s="100"/>
      <c r="ZY17" s="100"/>
      <c r="ZZ17" s="100"/>
      <c r="AAA17" s="100"/>
      <c r="AAB17" s="100"/>
      <c r="AAC17" s="100"/>
      <c r="AAD17" s="100"/>
      <c r="AAE17" s="100"/>
      <c r="AAF17" s="100"/>
      <c r="AAG17" s="100"/>
      <c r="AAH17" s="100"/>
      <c r="AAI17" s="100"/>
      <c r="AAJ17" s="100"/>
      <c r="AAK17" s="100"/>
      <c r="AAL17" s="100"/>
      <c r="AAM17" s="100"/>
      <c r="AAN17" s="100"/>
      <c r="AAO17" s="100"/>
      <c r="AAP17" s="100"/>
      <c r="AAQ17" s="100"/>
      <c r="AAR17" s="100"/>
      <c r="AAS17" s="100"/>
      <c r="AAT17" s="100"/>
      <c r="AAU17" s="100"/>
      <c r="AAV17" s="100"/>
      <c r="AAW17" s="100"/>
      <c r="AAX17" s="100"/>
      <c r="AAY17" s="100"/>
      <c r="AAZ17" s="100"/>
      <c r="ABA17" s="100"/>
      <c r="ABB17" s="100"/>
      <c r="ABC17" s="100"/>
      <c r="ABD17" s="100"/>
      <c r="ABE17" s="100"/>
      <c r="ABF17" s="100"/>
      <c r="ABG17" s="100"/>
      <c r="ABH17" s="100"/>
      <c r="ABI17" s="100"/>
      <c r="ABJ17" s="100"/>
      <c r="ABK17" s="100"/>
      <c r="ABL17" s="100"/>
      <c r="ABM17" s="100"/>
      <c r="ABN17" s="100"/>
      <c r="ABO17" s="100"/>
      <c r="ABP17" s="100"/>
      <c r="ABQ17" s="100"/>
      <c r="ABR17" s="100"/>
      <c r="ABS17" s="100"/>
      <c r="ABT17" s="100"/>
      <c r="ABU17" s="100"/>
      <c r="ABV17" s="100"/>
      <c r="ABW17" s="100"/>
      <c r="ABX17" s="100"/>
      <c r="ABY17" s="100"/>
      <c r="ABZ17" s="100"/>
      <c r="ACA17" s="100"/>
      <c r="ACB17" s="100"/>
      <c r="ACC17" s="100"/>
      <c r="ACD17" s="100"/>
      <c r="ACE17" s="100"/>
      <c r="ACF17" s="100"/>
      <c r="ACG17" s="100"/>
      <c r="ACH17" s="100"/>
      <c r="ACI17" s="100"/>
      <c r="ACJ17" s="100"/>
      <c r="ACK17" s="100"/>
      <c r="ACL17" s="100"/>
      <c r="ACM17" s="100"/>
      <c r="ACN17" s="100"/>
      <c r="ACO17" s="100"/>
      <c r="ACP17" s="100"/>
      <c r="ACQ17" s="100"/>
      <c r="ACR17" s="100"/>
      <c r="ACS17" s="100"/>
      <c r="ACT17" s="100"/>
      <c r="ACU17" s="100"/>
      <c r="ACV17" s="100"/>
      <c r="ACW17" s="100"/>
      <c r="ACX17" s="100"/>
      <c r="ACY17" s="100"/>
      <c r="ACZ17" s="100"/>
      <c r="ADA17" s="100"/>
      <c r="ADB17" s="100"/>
      <c r="ADC17" s="100"/>
      <c r="ADD17" s="100"/>
      <c r="ADE17" s="100"/>
      <c r="ADF17" s="100"/>
      <c r="ADG17" s="100"/>
      <c r="ADH17" s="100"/>
      <c r="ADI17" s="100"/>
      <c r="ADJ17" s="100"/>
      <c r="ADK17" s="100"/>
      <c r="ADL17" s="100"/>
      <c r="ADM17" s="100"/>
      <c r="ADN17" s="100"/>
      <c r="ADO17" s="100"/>
      <c r="ADP17" s="100"/>
      <c r="ADQ17" s="100"/>
      <c r="ADR17" s="100"/>
      <c r="ADS17" s="100"/>
      <c r="ADT17" s="100"/>
      <c r="ADU17" s="100"/>
      <c r="ADV17" s="100"/>
      <c r="ADW17" s="100"/>
      <c r="ADX17" s="100"/>
      <c r="ADY17" s="100"/>
      <c r="ADZ17" s="100"/>
      <c r="AEA17" s="100"/>
      <c r="AEB17" s="100"/>
      <c r="AEC17" s="100"/>
      <c r="AED17" s="100"/>
      <c r="AEE17" s="100"/>
      <c r="AEF17" s="100"/>
      <c r="AEG17" s="100"/>
      <c r="AEH17" s="100"/>
      <c r="AEI17" s="100"/>
      <c r="AEJ17" s="100"/>
      <c r="AEK17" s="100"/>
      <c r="AEL17" s="100"/>
      <c r="AEM17" s="100"/>
      <c r="AEN17" s="100"/>
      <c r="AEO17" s="100"/>
      <c r="AEP17" s="100"/>
      <c r="AEQ17" s="100"/>
      <c r="AER17" s="100"/>
      <c r="AES17" s="100"/>
      <c r="AET17" s="100"/>
      <c r="AEU17" s="100"/>
      <c r="AEV17" s="100"/>
      <c r="AEW17" s="100"/>
      <c r="AEX17" s="100"/>
      <c r="AEY17" s="100"/>
      <c r="AEZ17" s="100"/>
      <c r="AFA17" s="100"/>
      <c r="AFB17" s="100"/>
      <c r="AFC17" s="100"/>
      <c r="AFD17" s="100"/>
      <c r="AFE17" s="100"/>
      <c r="AFF17" s="100"/>
      <c r="AFG17" s="100"/>
      <c r="AFH17" s="100"/>
      <c r="AFI17" s="100"/>
      <c r="AFJ17" s="100"/>
      <c r="AFK17" s="100"/>
      <c r="AFL17" s="100"/>
      <c r="AFM17" s="100"/>
      <c r="AFN17" s="100"/>
      <c r="AFO17" s="100"/>
      <c r="AFP17" s="100"/>
      <c r="AFQ17" s="100"/>
      <c r="AFR17" s="100"/>
      <c r="AFS17" s="100"/>
      <c r="AFT17" s="100"/>
      <c r="AFU17" s="100"/>
      <c r="AFV17" s="100"/>
      <c r="AFW17" s="100"/>
      <c r="AFX17" s="100"/>
      <c r="AFY17" s="100"/>
      <c r="AFZ17" s="100"/>
      <c r="AGA17" s="100"/>
      <c r="AGB17" s="100"/>
      <c r="AGC17" s="100"/>
      <c r="AGD17" s="100"/>
      <c r="AGE17" s="100"/>
      <c r="AGF17" s="100"/>
      <c r="AGG17" s="100"/>
      <c r="AGH17" s="100"/>
      <c r="AGI17" s="100"/>
      <c r="AGJ17" s="100"/>
      <c r="AGK17" s="100"/>
      <c r="AGL17" s="100"/>
      <c r="AGM17" s="100"/>
      <c r="AGN17" s="100"/>
      <c r="AGO17" s="100"/>
      <c r="AGP17" s="100"/>
      <c r="AGQ17" s="100"/>
      <c r="AGR17" s="100"/>
      <c r="AGS17" s="100"/>
      <c r="AGT17" s="100"/>
      <c r="AGU17" s="100"/>
      <c r="AGV17" s="100"/>
      <c r="AGW17" s="100"/>
      <c r="AGX17" s="100"/>
      <c r="AGY17" s="100"/>
      <c r="AGZ17" s="100"/>
      <c r="AHA17" s="100"/>
      <c r="AHB17" s="100"/>
      <c r="AHC17" s="100"/>
      <c r="AHD17" s="100"/>
      <c r="AHE17" s="100"/>
      <c r="AHF17" s="100"/>
      <c r="AHG17" s="100"/>
      <c r="AHH17" s="100"/>
      <c r="AHI17" s="100"/>
      <c r="AHJ17" s="100"/>
      <c r="AHK17" s="100"/>
      <c r="AHL17" s="100"/>
      <c r="AHM17" s="100"/>
      <c r="AHN17" s="100"/>
      <c r="AHO17" s="100"/>
      <c r="AHP17" s="100"/>
      <c r="AHQ17" s="100"/>
      <c r="AHR17" s="100"/>
      <c r="AHS17" s="100"/>
      <c r="AHT17" s="100"/>
      <c r="AHU17" s="100"/>
      <c r="AHV17" s="100"/>
      <c r="AHW17" s="100"/>
      <c r="AHX17" s="100"/>
      <c r="AHY17" s="100"/>
      <c r="AHZ17" s="100"/>
      <c r="AIA17" s="100"/>
      <c r="AIB17" s="100"/>
      <c r="AIC17" s="100"/>
      <c r="AID17" s="100"/>
      <c r="AIE17" s="100"/>
      <c r="AIF17" s="100"/>
      <c r="AIG17" s="100"/>
      <c r="AIH17" s="100"/>
      <c r="AII17" s="100"/>
      <c r="AIJ17" s="100"/>
      <c r="AIK17" s="100"/>
      <c r="AIL17" s="100"/>
      <c r="AIM17" s="100"/>
      <c r="AIN17" s="100"/>
      <c r="AIO17" s="100"/>
      <c r="AIP17" s="100"/>
      <c r="AIQ17" s="100"/>
      <c r="AIR17" s="100"/>
      <c r="AIS17" s="100"/>
      <c r="AIT17" s="100"/>
      <c r="AIU17" s="100"/>
      <c r="AIV17" s="100"/>
      <c r="AIW17" s="100"/>
      <c r="AIX17" s="100"/>
      <c r="AIY17" s="100"/>
      <c r="AIZ17" s="100"/>
      <c r="AJA17" s="100"/>
      <c r="AJB17" s="100"/>
      <c r="AJC17" s="100"/>
      <c r="AJD17" s="100"/>
      <c r="AJE17" s="100"/>
      <c r="AJF17" s="100"/>
      <c r="AJG17" s="100"/>
      <c r="AJH17" s="100"/>
      <c r="AJI17" s="100"/>
      <c r="AJJ17" s="100"/>
      <c r="AJK17" s="100"/>
      <c r="AJL17" s="100"/>
      <c r="AJM17" s="100"/>
      <c r="AJN17" s="100"/>
      <c r="AJO17" s="100"/>
      <c r="AJP17" s="100"/>
      <c r="AJQ17" s="100"/>
      <c r="AJR17" s="100"/>
      <c r="AJS17" s="100"/>
      <c r="AJT17" s="100"/>
      <c r="AJU17" s="100"/>
      <c r="AJV17" s="100"/>
      <c r="AJW17" s="100"/>
      <c r="AJX17" s="100"/>
      <c r="AJY17" s="100"/>
      <c r="AJZ17" s="100"/>
      <c r="AKA17" s="100"/>
      <c r="AKB17" s="100"/>
      <c r="AKC17" s="100"/>
      <c r="AKD17" s="100"/>
      <c r="AKE17" s="100"/>
      <c r="AKF17" s="100"/>
      <c r="AKG17" s="100"/>
      <c r="AKH17" s="100"/>
      <c r="AKI17" s="100"/>
      <c r="AKJ17" s="100"/>
      <c r="AKK17" s="100"/>
      <c r="AKL17" s="100"/>
      <c r="AKM17" s="100"/>
      <c r="AKN17" s="100"/>
      <c r="AKO17" s="100"/>
      <c r="AKP17" s="100"/>
      <c r="AKQ17" s="100"/>
      <c r="AKR17" s="100"/>
      <c r="AKS17" s="100"/>
      <c r="AKT17" s="100"/>
      <c r="AKU17" s="100"/>
      <c r="AKV17" s="100"/>
      <c r="AKW17" s="100"/>
      <c r="AKX17" s="100"/>
      <c r="AKY17" s="100"/>
      <c r="AKZ17" s="100"/>
      <c r="ALA17" s="100"/>
      <c r="ALB17" s="100"/>
      <c r="ALC17" s="100"/>
      <c r="ALD17" s="100"/>
      <c r="ALE17" s="100"/>
      <c r="ALF17" s="100"/>
      <c r="ALG17" s="100"/>
      <c r="ALH17" s="100"/>
      <c r="ALI17" s="100"/>
      <c r="ALJ17" s="100"/>
      <c r="ALK17" s="100"/>
      <c r="ALL17" s="100"/>
      <c r="ALM17" s="100"/>
      <c r="ALN17" s="100"/>
      <c r="ALO17" s="100"/>
      <c r="ALP17" s="100"/>
      <c r="ALQ17" s="100"/>
      <c r="ALR17" s="100"/>
      <c r="ALS17" s="100"/>
      <c r="ALT17" s="100"/>
      <c r="ALU17" s="100"/>
      <c r="ALV17" s="100"/>
      <c r="ALW17" s="100"/>
      <c r="ALX17" s="100"/>
      <c r="ALY17" s="100"/>
      <c r="ALZ17" s="100"/>
      <c r="AMA17" s="100"/>
      <c r="AMB17" s="100"/>
      <c r="AMC17" s="100"/>
      <c r="AMD17" s="100"/>
      <c r="AME17" s="100"/>
      <c r="AMF17" s="100"/>
      <c r="AMG17" s="100"/>
      <c r="AMH17" s="100"/>
      <c r="AMI17" s="100"/>
      <c r="AMJ17" s="100"/>
      <c r="AMK17" s="100"/>
      <c r="AML17" s="100"/>
      <c r="AMM17" s="100"/>
      <c r="AMN17" s="100"/>
      <c r="AMO17" s="100"/>
      <c r="AMP17" s="100"/>
      <c r="AMQ17" s="100"/>
      <c r="AMR17" s="100"/>
      <c r="AMS17" s="100"/>
      <c r="AMT17" s="100"/>
      <c r="AMU17" s="100"/>
      <c r="AMV17" s="100"/>
      <c r="AMW17" s="100"/>
      <c r="AMX17" s="100"/>
      <c r="AMY17" s="100"/>
      <c r="AMZ17" s="100"/>
      <c r="ANA17" s="100"/>
      <c r="ANB17" s="100"/>
      <c r="ANC17" s="100"/>
      <c r="AND17" s="100"/>
      <c r="ANE17" s="100"/>
      <c r="ANF17" s="100"/>
      <c r="ANG17" s="100"/>
      <c r="ANH17" s="100"/>
      <c r="ANI17" s="100"/>
      <c r="ANJ17" s="100"/>
      <c r="ANK17" s="100"/>
      <c r="ANL17" s="100"/>
      <c r="ANM17" s="100"/>
      <c r="ANN17" s="100"/>
      <c r="ANO17" s="100"/>
      <c r="ANP17" s="100"/>
      <c r="ANQ17" s="100"/>
      <c r="ANR17" s="100"/>
      <c r="ANS17" s="100"/>
      <c r="ANT17" s="100"/>
      <c r="ANU17" s="100"/>
      <c r="ANV17" s="100"/>
      <c r="ANW17" s="100"/>
      <c r="ANX17" s="100"/>
      <c r="ANY17" s="100"/>
      <c r="ANZ17" s="100"/>
      <c r="AOA17" s="100"/>
      <c r="AOB17" s="100"/>
      <c r="AOC17" s="100"/>
      <c r="AOD17" s="100"/>
      <c r="AOE17" s="100"/>
      <c r="AOF17" s="100"/>
      <c r="AOG17" s="100"/>
      <c r="AOH17" s="100"/>
      <c r="AOI17" s="100"/>
      <c r="AOJ17" s="100"/>
      <c r="AOK17" s="100"/>
      <c r="AOL17" s="100"/>
      <c r="AOM17" s="100"/>
      <c r="AON17" s="100"/>
      <c r="AOO17" s="100"/>
      <c r="AOP17" s="100"/>
      <c r="AOQ17" s="100"/>
      <c r="AOR17" s="100"/>
      <c r="AOS17" s="100"/>
      <c r="AOT17" s="100"/>
      <c r="AOU17" s="100"/>
      <c r="AOV17" s="100"/>
      <c r="AOW17" s="100"/>
      <c r="AOX17" s="100"/>
      <c r="AOY17" s="100"/>
      <c r="AOZ17" s="100"/>
      <c r="APA17" s="100"/>
      <c r="APB17" s="100"/>
      <c r="APC17" s="100"/>
      <c r="APD17" s="100"/>
      <c r="APE17" s="100"/>
      <c r="APF17" s="100"/>
      <c r="APG17" s="100"/>
      <c r="APH17" s="100"/>
      <c r="API17" s="100"/>
      <c r="APJ17" s="100"/>
      <c r="APK17" s="100"/>
      <c r="APL17" s="100"/>
      <c r="APM17" s="100"/>
      <c r="APN17" s="100"/>
      <c r="APO17" s="100"/>
      <c r="APP17" s="100"/>
      <c r="APQ17" s="100"/>
      <c r="APR17" s="100"/>
      <c r="APS17" s="100"/>
      <c r="APT17" s="100"/>
      <c r="APU17" s="100"/>
      <c r="APV17" s="100"/>
      <c r="APW17" s="100"/>
      <c r="APX17" s="100"/>
      <c r="APY17" s="100"/>
      <c r="APZ17" s="100"/>
      <c r="AQA17" s="100"/>
      <c r="AQB17" s="100"/>
      <c r="AQC17" s="100"/>
      <c r="AQD17" s="100"/>
      <c r="AQE17" s="100"/>
      <c r="AQF17" s="100"/>
      <c r="AQG17" s="100"/>
      <c r="AQH17" s="100"/>
      <c r="AQI17" s="100"/>
      <c r="AQJ17" s="100"/>
      <c r="AQK17" s="100"/>
      <c r="AQL17" s="100"/>
      <c r="AQM17" s="100"/>
      <c r="AQN17" s="100"/>
      <c r="AQO17" s="100"/>
      <c r="AQP17" s="100"/>
      <c r="AQQ17" s="100"/>
      <c r="AQR17" s="100"/>
      <c r="AQS17" s="100"/>
      <c r="AQT17" s="100"/>
      <c r="AQU17" s="100"/>
      <c r="AQV17" s="100"/>
      <c r="AQW17" s="100"/>
      <c r="AQX17" s="100"/>
      <c r="AQY17" s="100"/>
      <c r="AQZ17" s="100"/>
      <c r="ARA17" s="100"/>
      <c r="ARB17" s="100"/>
      <c r="ARC17" s="100"/>
      <c r="ARD17" s="100"/>
      <c r="ARE17" s="100"/>
      <c r="ARF17" s="100"/>
      <c r="ARG17" s="100"/>
      <c r="ARH17" s="100"/>
      <c r="ARI17" s="100"/>
      <c r="ARJ17" s="100"/>
      <c r="ARK17" s="100"/>
      <c r="ARL17" s="100"/>
      <c r="ARM17" s="100"/>
      <c r="ARN17" s="100"/>
      <c r="ARO17" s="100"/>
      <c r="ARP17" s="100"/>
      <c r="ARQ17" s="100"/>
      <c r="ARR17" s="100"/>
      <c r="ARS17" s="100"/>
      <c r="ART17" s="100"/>
      <c r="ARU17" s="100"/>
      <c r="ARV17" s="100"/>
      <c r="ARW17" s="100"/>
      <c r="ARX17" s="100"/>
      <c r="ARY17" s="100"/>
      <c r="ARZ17" s="100"/>
    </row>
    <row r="18" spans="1:1170" s="160" customFormat="1">
      <c r="A18" s="259">
        <v>172002</v>
      </c>
      <c r="B18" s="262" t="s">
        <v>90</v>
      </c>
      <c r="C18" s="262" t="s">
        <v>91</v>
      </c>
      <c r="D18" s="261">
        <v>1</v>
      </c>
      <c r="E18" s="260" t="s">
        <v>92</v>
      </c>
      <c r="F18" s="259" t="s">
        <v>74</v>
      </c>
      <c r="G18" s="259"/>
      <c r="H18" s="259"/>
      <c r="I18" s="259"/>
      <c r="J18" s="258">
        <v>1</v>
      </c>
      <c r="K18" s="229"/>
      <c r="L18" s="1095"/>
      <c r="M18" s="1095"/>
      <c r="N18" s="1103"/>
      <c r="O18" s="1103"/>
      <c r="P18" s="1103"/>
      <c r="Q18" s="1103"/>
      <c r="R18" s="1103"/>
      <c r="S18" s="1103"/>
      <c r="T18" s="1103"/>
      <c r="U18" s="154"/>
      <c r="V18" s="154"/>
      <c r="W18" s="154"/>
      <c r="X18" s="154"/>
      <c r="Y18" s="154"/>
      <c r="Z18" s="154"/>
      <c r="AA18" s="154"/>
      <c r="AB18" s="154"/>
      <c r="AC18" s="154"/>
      <c r="AD18" s="154"/>
      <c r="AE18" s="154"/>
      <c r="AF18" s="154"/>
      <c r="AG18" s="154"/>
      <c r="AH18" s="154"/>
      <c r="AI18" s="154"/>
      <c r="AJ18" s="154"/>
      <c r="AK18" s="154"/>
      <c r="AL18" s="154"/>
      <c r="AM18" s="154"/>
      <c r="AN18" s="154"/>
      <c r="AO18" s="154"/>
      <c r="AP18" s="154"/>
      <c r="AQ18" s="154"/>
      <c r="AR18" s="154"/>
      <c r="AS18" s="154"/>
      <c r="AT18" s="154"/>
      <c r="AU18" s="154"/>
      <c r="AV18" s="154"/>
      <c r="AW18" s="154"/>
      <c r="AX18" s="154"/>
      <c r="AY18" s="154"/>
      <c r="AZ18" s="154"/>
      <c r="BA18" s="154"/>
      <c r="BB18" s="154"/>
      <c r="BC18" s="154"/>
      <c r="BD18" s="154"/>
      <c r="BE18" s="154"/>
      <c r="BF18" s="154"/>
      <c r="BG18" s="154"/>
      <c r="BH18" s="154"/>
      <c r="BI18" s="154"/>
      <c r="BJ18" s="154"/>
      <c r="BK18" s="154"/>
      <c r="BL18" s="154"/>
      <c r="BM18" s="154"/>
      <c r="BN18" s="154"/>
      <c r="BO18" s="154"/>
      <c r="BP18" s="154"/>
      <c r="BQ18" s="154"/>
      <c r="BR18" s="154"/>
      <c r="BS18" s="154"/>
      <c r="BT18" s="154"/>
      <c r="BU18" s="154"/>
      <c r="BV18" s="154"/>
      <c r="BW18" s="154"/>
      <c r="BX18" s="154"/>
      <c r="BY18" s="154"/>
      <c r="BZ18" s="154"/>
      <c r="CA18" s="154"/>
      <c r="CB18" s="154"/>
      <c r="CC18" s="154"/>
      <c r="CD18" s="154"/>
      <c r="CE18" s="154"/>
      <c r="CF18" s="154"/>
      <c r="CG18" s="154"/>
      <c r="CH18" s="154"/>
      <c r="CI18" s="154"/>
      <c r="CJ18" s="154"/>
      <c r="CK18" s="154"/>
      <c r="CL18" s="154"/>
      <c r="CM18" s="154"/>
      <c r="CN18" s="154"/>
      <c r="CO18" s="154"/>
      <c r="CP18" s="154"/>
      <c r="CQ18" s="154"/>
      <c r="CR18" s="154"/>
      <c r="CS18" s="154"/>
      <c r="CT18" s="154"/>
      <c r="CU18" s="154"/>
      <c r="CV18" s="154"/>
      <c r="CW18" s="154"/>
      <c r="CX18" s="154"/>
      <c r="CY18" s="154"/>
      <c r="CZ18" s="154"/>
      <c r="DA18" s="154"/>
      <c r="DB18" s="154"/>
      <c r="DC18" s="154"/>
      <c r="DD18" s="154"/>
      <c r="DE18" s="154"/>
      <c r="DF18" s="154"/>
      <c r="DG18" s="154"/>
      <c r="DH18" s="154"/>
      <c r="DI18" s="154"/>
      <c r="DJ18" s="154"/>
      <c r="DK18" s="154"/>
      <c r="DL18" s="154"/>
      <c r="DM18" s="154"/>
      <c r="DN18" s="154"/>
      <c r="DO18" s="154"/>
      <c r="DP18" s="154"/>
      <c r="DQ18" s="154"/>
      <c r="DR18" s="154"/>
      <c r="DS18" s="154"/>
      <c r="DT18" s="154"/>
      <c r="DU18" s="154"/>
      <c r="DV18" s="154"/>
      <c r="DW18" s="154"/>
      <c r="DX18" s="154"/>
      <c r="DY18" s="154"/>
      <c r="DZ18" s="154"/>
      <c r="EA18" s="154"/>
      <c r="EB18" s="154"/>
      <c r="EC18" s="154"/>
      <c r="ED18" s="154"/>
      <c r="EE18" s="154"/>
      <c r="EF18" s="154"/>
      <c r="EG18" s="154"/>
      <c r="EH18" s="154"/>
      <c r="EI18" s="154"/>
      <c r="EJ18" s="154"/>
      <c r="EK18" s="154"/>
      <c r="EL18" s="154"/>
      <c r="EM18" s="154"/>
      <c r="EN18" s="154"/>
      <c r="EO18" s="154"/>
      <c r="EP18" s="154"/>
      <c r="EQ18" s="154"/>
      <c r="ER18" s="154"/>
      <c r="ES18" s="154"/>
      <c r="ET18" s="154"/>
      <c r="EU18" s="154"/>
      <c r="EV18" s="154"/>
      <c r="EW18" s="154"/>
      <c r="EX18" s="154"/>
      <c r="EY18" s="154"/>
      <c r="EZ18" s="154"/>
      <c r="FA18" s="154"/>
      <c r="FB18" s="154"/>
      <c r="FC18" s="154"/>
      <c r="FD18" s="154"/>
      <c r="FE18" s="154"/>
      <c r="FF18" s="154"/>
      <c r="FG18" s="154"/>
      <c r="FH18" s="154"/>
      <c r="FI18" s="154"/>
      <c r="FJ18" s="154"/>
      <c r="FK18" s="154"/>
      <c r="FL18" s="154"/>
      <c r="FM18" s="154"/>
      <c r="FN18" s="154"/>
      <c r="FO18" s="154"/>
      <c r="FP18" s="154"/>
      <c r="FQ18" s="154"/>
      <c r="FR18" s="154"/>
      <c r="FS18" s="154"/>
      <c r="FT18" s="154"/>
      <c r="FU18" s="154"/>
      <c r="FV18" s="154"/>
      <c r="FW18" s="154"/>
      <c r="FX18" s="154"/>
      <c r="FY18" s="154"/>
      <c r="FZ18" s="154"/>
      <c r="GA18" s="154"/>
      <c r="GB18" s="154"/>
      <c r="GC18" s="154"/>
      <c r="GD18" s="154"/>
      <c r="GE18" s="154"/>
      <c r="GF18" s="154"/>
      <c r="GG18" s="154"/>
      <c r="GH18" s="154"/>
      <c r="GI18" s="154"/>
      <c r="GJ18" s="154"/>
      <c r="GK18" s="154"/>
      <c r="GL18" s="154"/>
      <c r="GM18" s="154"/>
      <c r="GN18" s="154"/>
      <c r="GO18" s="154"/>
      <c r="GP18" s="154"/>
      <c r="GQ18" s="154"/>
      <c r="GR18" s="154"/>
      <c r="GS18" s="154"/>
      <c r="GT18" s="154"/>
      <c r="GU18" s="154"/>
      <c r="GV18" s="154"/>
      <c r="GW18" s="154"/>
      <c r="GX18" s="154"/>
      <c r="GY18" s="154"/>
      <c r="GZ18" s="154"/>
      <c r="HA18" s="154"/>
      <c r="HB18" s="154"/>
      <c r="HC18" s="154"/>
      <c r="HD18" s="100"/>
      <c r="HE18" s="100"/>
      <c r="HF18" s="100"/>
      <c r="HG18" s="100"/>
      <c r="HH18" s="100"/>
      <c r="HI18" s="100"/>
      <c r="HJ18" s="100"/>
      <c r="HK18" s="100"/>
      <c r="HL18" s="100"/>
      <c r="HM18" s="100"/>
      <c r="HN18" s="100"/>
      <c r="HO18" s="100"/>
      <c r="HP18" s="100"/>
      <c r="HQ18" s="100"/>
      <c r="HR18" s="100"/>
      <c r="HS18" s="100"/>
      <c r="HT18" s="100"/>
      <c r="HU18" s="100"/>
      <c r="HV18" s="100"/>
      <c r="HW18" s="100"/>
      <c r="HX18" s="100"/>
      <c r="HY18" s="100"/>
      <c r="HZ18" s="100"/>
      <c r="IA18" s="100"/>
      <c r="IB18" s="100"/>
      <c r="IC18" s="100"/>
      <c r="ID18" s="100"/>
      <c r="IE18" s="100"/>
      <c r="IF18" s="100"/>
      <c r="IG18" s="100"/>
      <c r="IH18" s="100"/>
      <c r="II18" s="100"/>
      <c r="IJ18" s="100"/>
      <c r="IK18" s="100"/>
      <c r="IL18" s="100"/>
      <c r="IM18" s="100"/>
      <c r="IN18" s="100"/>
      <c r="IO18" s="100"/>
      <c r="IP18" s="100"/>
      <c r="IQ18" s="100"/>
      <c r="IR18" s="100"/>
      <c r="IS18" s="100"/>
      <c r="IT18" s="100"/>
      <c r="IU18" s="100"/>
      <c r="IV18" s="100"/>
      <c r="IW18" s="100"/>
      <c r="IX18" s="100"/>
      <c r="IY18" s="100"/>
      <c r="IZ18" s="100"/>
      <c r="JA18" s="100"/>
      <c r="JB18" s="100"/>
      <c r="JC18" s="100"/>
      <c r="JD18" s="100"/>
      <c r="JE18" s="100"/>
      <c r="JF18" s="100"/>
      <c r="JG18" s="100"/>
      <c r="JH18" s="100"/>
      <c r="JI18" s="100"/>
      <c r="JJ18" s="100"/>
      <c r="JK18" s="100"/>
      <c r="JL18" s="100"/>
      <c r="JM18" s="100"/>
      <c r="JN18" s="100"/>
      <c r="JO18" s="100"/>
      <c r="JP18" s="100"/>
      <c r="JQ18" s="100"/>
      <c r="JR18" s="100"/>
      <c r="JS18" s="100"/>
      <c r="JT18" s="100"/>
      <c r="JU18" s="100"/>
      <c r="JV18" s="100"/>
      <c r="JW18" s="100"/>
      <c r="JX18" s="100"/>
      <c r="JY18" s="100"/>
      <c r="JZ18" s="100"/>
      <c r="KA18" s="100"/>
      <c r="KB18" s="100"/>
      <c r="KC18" s="100"/>
      <c r="KD18" s="100"/>
      <c r="KE18" s="100"/>
      <c r="KF18" s="100"/>
      <c r="KG18" s="100"/>
      <c r="KH18" s="100"/>
      <c r="KI18" s="100"/>
      <c r="KJ18" s="100"/>
      <c r="KK18" s="100"/>
      <c r="KL18" s="100"/>
      <c r="KM18" s="100"/>
      <c r="KN18" s="100"/>
      <c r="KO18" s="100"/>
      <c r="KP18" s="100"/>
      <c r="KQ18" s="100"/>
      <c r="KR18" s="100"/>
      <c r="KS18" s="100"/>
      <c r="KT18" s="100"/>
      <c r="KU18" s="100"/>
      <c r="KV18" s="100"/>
      <c r="KW18" s="100"/>
      <c r="KX18" s="100"/>
      <c r="KY18" s="100"/>
      <c r="KZ18" s="100"/>
      <c r="LA18" s="100"/>
      <c r="LB18" s="100"/>
      <c r="LC18" s="100"/>
      <c r="LD18" s="100"/>
      <c r="LE18" s="100"/>
      <c r="LF18" s="100"/>
      <c r="LG18" s="100"/>
      <c r="LH18" s="100"/>
      <c r="LI18" s="100"/>
      <c r="LJ18" s="100"/>
      <c r="LK18" s="100"/>
      <c r="LL18" s="100"/>
      <c r="LM18" s="100"/>
      <c r="LN18" s="100"/>
      <c r="LO18" s="100"/>
      <c r="LP18" s="100"/>
      <c r="LQ18" s="100"/>
      <c r="LR18" s="100"/>
      <c r="LS18" s="100"/>
      <c r="LT18" s="100"/>
      <c r="LU18" s="100"/>
      <c r="LV18" s="100"/>
      <c r="LW18" s="100"/>
      <c r="LX18" s="100"/>
      <c r="LY18" s="100"/>
      <c r="LZ18" s="100"/>
      <c r="MA18" s="100"/>
      <c r="MB18" s="100"/>
      <c r="MC18" s="100"/>
      <c r="MD18" s="100"/>
      <c r="ME18" s="100"/>
      <c r="MF18" s="100"/>
      <c r="MG18" s="100"/>
      <c r="MH18" s="100"/>
      <c r="MI18" s="100"/>
      <c r="MJ18" s="100"/>
      <c r="MK18" s="100"/>
      <c r="ML18" s="100"/>
      <c r="MM18" s="100"/>
      <c r="MN18" s="100"/>
      <c r="MO18" s="100"/>
      <c r="MP18" s="100"/>
      <c r="MQ18" s="100"/>
      <c r="MR18" s="100"/>
      <c r="MS18" s="100"/>
      <c r="MT18" s="100"/>
      <c r="MU18" s="100"/>
      <c r="MV18" s="100"/>
      <c r="MW18" s="100"/>
      <c r="MX18" s="100"/>
      <c r="MY18" s="100"/>
      <c r="MZ18" s="100"/>
      <c r="NA18" s="100"/>
      <c r="NB18" s="100"/>
      <c r="NC18" s="100"/>
      <c r="ND18" s="100"/>
      <c r="NE18" s="100"/>
      <c r="NF18" s="100"/>
      <c r="NG18" s="100"/>
      <c r="NH18" s="100"/>
      <c r="NI18" s="100"/>
      <c r="NJ18" s="100"/>
      <c r="NK18" s="100"/>
      <c r="NL18" s="100"/>
      <c r="NM18" s="100"/>
      <c r="NN18" s="100"/>
      <c r="NO18" s="100"/>
      <c r="NP18" s="100"/>
      <c r="NQ18" s="100"/>
      <c r="NR18" s="100"/>
      <c r="NS18" s="100"/>
      <c r="NT18" s="100"/>
      <c r="NU18" s="100"/>
      <c r="NV18" s="100"/>
      <c r="NW18" s="100"/>
      <c r="NX18" s="100"/>
      <c r="NY18" s="100"/>
      <c r="NZ18" s="100"/>
      <c r="OA18" s="100"/>
      <c r="OB18" s="100"/>
      <c r="OC18" s="100"/>
      <c r="OD18" s="100"/>
      <c r="OE18" s="100"/>
      <c r="OF18" s="100"/>
      <c r="OG18" s="100"/>
      <c r="OH18" s="100"/>
      <c r="OI18" s="100"/>
      <c r="OJ18" s="100"/>
      <c r="OK18" s="100"/>
      <c r="OL18" s="100"/>
      <c r="OM18" s="100"/>
      <c r="ON18" s="100"/>
      <c r="OO18" s="100"/>
      <c r="OP18" s="100"/>
      <c r="OQ18" s="100"/>
      <c r="OR18" s="100"/>
      <c r="OS18" s="100"/>
      <c r="OT18" s="100"/>
      <c r="OU18" s="100"/>
      <c r="OV18" s="100"/>
      <c r="OW18" s="100"/>
      <c r="OX18" s="100"/>
      <c r="OY18" s="100"/>
      <c r="OZ18" s="100"/>
      <c r="PA18" s="100"/>
      <c r="PB18" s="100"/>
      <c r="PC18" s="100"/>
      <c r="PD18" s="100"/>
      <c r="PE18" s="100"/>
      <c r="PF18" s="100"/>
      <c r="PG18" s="100"/>
      <c r="PH18" s="100"/>
      <c r="PI18" s="100"/>
      <c r="PJ18" s="100"/>
      <c r="PK18" s="100"/>
      <c r="PL18" s="100"/>
      <c r="PM18" s="100"/>
      <c r="PN18" s="100"/>
      <c r="PO18" s="100"/>
      <c r="PP18" s="100"/>
      <c r="PQ18" s="100"/>
      <c r="PR18" s="100"/>
      <c r="PS18" s="100"/>
      <c r="PT18" s="100"/>
      <c r="PU18" s="100"/>
      <c r="PV18" s="100"/>
      <c r="PW18" s="100"/>
      <c r="PX18" s="100"/>
      <c r="PY18" s="100"/>
      <c r="PZ18" s="100"/>
      <c r="QA18" s="100"/>
      <c r="QB18" s="100"/>
      <c r="QC18" s="100"/>
      <c r="QD18" s="100"/>
      <c r="QE18" s="100"/>
      <c r="QF18" s="100"/>
      <c r="QG18" s="100"/>
      <c r="QH18" s="100"/>
      <c r="QI18" s="100"/>
      <c r="QJ18" s="100"/>
      <c r="QK18" s="100"/>
      <c r="QL18" s="100"/>
      <c r="QM18" s="100"/>
      <c r="QN18" s="100"/>
      <c r="QO18" s="100"/>
      <c r="QP18" s="100"/>
      <c r="QQ18" s="100"/>
      <c r="QR18" s="100"/>
      <c r="QS18" s="100"/>
      <c r="QT18" s="100"/>
      <c r="QU18" s="100"/>
      <c r="QV18" s="100"/>
      <c r="QW18" s="100"/>
      <c r="QX18" s="100"/>
      <c r="QY18" s="100"/>
      <c r="QZ18" s="100"/>
      <c r="RA18" s="100"/>
      <c r="RB18" s="100"/>
      <c r="RC18" s="100"/>
      <c r="RD18" s="100"/>
      <c r="RE18" s="100"/>
      <c r="RF18" s="100"/>
      <c r="RG18" s="100"/>
      <c r="RH18" s="100"/>
      <c r="RI18" s="100"/>
      <c r="RJ18" s="100"/>
      <c r="RK18" s="100"/>
      <c r="RL18" s="100"/>
      <c r="RM18" s="100"/>
      <c r="RN18" s="100"/>
      <c r="RO18" s="100"/>
      <c r="RP18" s="100"/>
      <c r="RQ18" s="100"/>
      <c r="RR18" s="100"/>
      <c r="RS18" s="100"/>
      <c r="RT18" s="100"/>
      <c r="RU18" s="100"/>
      <c r="RV18" s="100"/>
      <c r="RW18" s="100"/>
      <c r="RX18" s="100"/>
      <c r="RY18" s="100"/>
      <c r="RZ18" s="100"/>
      <c r="SA18" s="100"/>
      <c r="SB18" s="100"/>
      <c r="SC18" s="100"/>
      <c r="SD18" s="100"/>
      <c r="SE18" s="100"/>
      <c r="SF18" s="100"/>
      <c r="SG18" s="100"/>
      <c r="SH18" s="100"/>
      <c r="SI18" s="100"/>
      <c r="SJ18" s="100"/>
      <c r="SK18" s="100"/>
      <c r="SL18" s="100"/>
      <c r="SM18" s="100"/>
      <c r="SN18" s="100"/>
      <c r="SO18" s="100"/>
      <c r="SP18" s="100"/>
      <c r="SQ18" s="100"/>
      <c r="SR18" s="100"/>
      <c r="SS18" s="100"/>
      <c r="ST18" s="100"/>
      <c r="SU18" s="100"/>
      <c r="SV18" s="100"/>
      <c r="SW18" s="100"/>
      <c r="SX18" s="100"/>
      <c r="SY18" s="100"/>
      <c r="SZ18" s="100"/>
      <c r="TA18" s="100"/>
      <c r="TB18" s="100"/>
      <c r="TC18" s="100"/>
      <c r="TD18" s="100"/>
      <c r="TE18" s="100"/>
      <c r="TF18" s="100"/>
      <c r="TG18" s="100"/>
      <c r="TH18" s="100"/>
      <c r="TI18" s="100"/>
      <c r="TJ18" s="100"/>
      <c r="TK18" s="100"/>
      <c r="TL18" s="100"/>
      <c r="TM18" s="100"/>
      <c r="TN18" s="100"/>
      <c r="TO18" s="100"/>
      <c r="TP18" s="100"/>
      <c r="TQ18" s="100"/>
      <c r="TR18" s="100"/>
      <c r="TS18" s="100"/>
      <c r="TT18" s="100"/>
      <c r="TU18" s="100"/>
      <c r="TV18" s="100"/>
      <c r="TW18" s="100"/>
      <c r="TX18" s="100"/>
      <c r="TY18" s="100"/>
      <c r="TZ18" s="100"/>
      <c r="UA18" s="100"/>
      <c r="UB18" s="100"/>
      <c r="UC18" s="100"/>
      <c r="UD18" s="100"/>
      <c r="UE18" s="100"/>
      <c r="UF18" s="100"/>
      <c r="UG18" s="100"/>
      <c r="UH18" s="100"/>
      <c r="UI18" s="100"/>
      <c r="UJ18" s="100"/>
      <c r="UK18" s="100"/>
      <c r="UL18" s="100"/>
      <c r="UM18" s="100"/>
      <c r="UN18" s="100"/>
      <c r="UO18" s="100"/>
      <c r="UP18" s="100"/>
      <c r="UQ18" s="100"/>
      <c r="UR18" s="100"/>
      <c r="US18" s="100"/>
      <c r="UT18" s="100"/>
      <c r="UU18" s="100"/>
      <c r="UV18" s="100"/>
      <c r="UW18" s="100"/>
      <c r="UX18" s="100"/>
      <c r="UY18" s="100"/>
      <c r="UZ18" s="100"/>
      <c r="VA18" s="100"/>
      <c r="VB18" s="100"/>
      <c r="VC18" s="100"/>
      <c r="VD18" s="100"/>
      <c r="VE18" s="100"/>
      <c r="VF18" s="100"/>
      <c r="VG18" s="100"/>
      <c r="VH18" s="100"/>
      <c r="VI18" s="100"/>
      <c r="VJ18" s="100"/>
      <c r="VK18" s="100"/>
      <c r="VL18" s="100"/>
      <c r="VM18" s="100"/>
      <c r="VN18" s="100"/>
      <c r="VO18" s="100"/>
      <c r="VP18" s="100"/>
      <c r="VQ18" s="100"/>
      <c r="VR18" s="100"/>
      <c r="VS18" s="100"/>
      <c r="VT18" s="100"/>
      <c r="VU18" s="100"/>
      <c r="VV18" s="100"/>
      <c r="VW18" s="100"/>
      <c r="VX18" s="100"/>
      <c r="VY18" s="100"/>
      <c r="VZ18" s="100"/>
      <c r="WA18" s="100"/>
      <c r="WB18" s="100"/>
      <c r="WC18" s="100"/>
      <c r="WD18" s="100"/>
      <c r="WE18" s="100"/>
      <c r="WF18" s="100"/>
      <c r="WG18" s="100"/>
      <c r="WH18" s="100"/>
      <c r="WI18" s="100"/>
      <c r="WJ18" s="100"/>
      <c r="WK18" s="100"/>
      <c r="WL18" s="100"/>
      <c r="WM18" s="100"/>
      <c r="WN18" s="100"/>
      <c r="WO18" s="100"/>
      <c r="WP18" s="100"/>
      <c r="WQ18" s="100"/>
      <c r="WR18" s="100"/>
      <c r="WS18" s="100"/>
      <c r="WT18" s="100"/>
      <c r="WU18" s="100"/>
      <c r="WV18" s="100"/>
      <c r="WW18" s="100"/>
      <c r="WX18" s="100"/>
      <c r="WY18" s="100"/>
      <c r="WZ18" s="100"/>
      <c r="XA18" s="100"/>
      <c r="XB18" s="100"/>
      <c r="XC18" s="100"/>
      <c r="XD18" s="100"/>
      <c r="XE18" s="100"/>
      <c r="XF18" s="100"/>
      <c r="XG18" s="100"/>
      <c r="XH18" s="100"/>
      <c r="XI18" s="100"/>
      <c r="XJ18" s="100"/>
      <c r="XK18" s="100"/>
      <c r="XL18" s="100"/>
      <c r="XM18" s="100"/>
      <c r="XN18" s="100"/>
      <c r="XO18" s="100"/>
      <c r="XP18" s="100"/>
      <c r="XQ18" s="100"/>
      <c r="XR18" s="100"/>
      <c r="XS18" s="100"/>
      <c r="XT18" s="100"/>
      <c r="XU18" s="100"/>
      <c r="XV18" s="100"/>
      <c r="XW18" s="100"/>
      <c r="XX18" s="100"/>
      <c r="XY18" s="100"/>
      <c r="XZ18" s="100"/>
      <c r="YA18" s="100"/>
      <c r="YB18" s="100"/>
      <c r="YC18" s="100"/>
      <c r="YD18" s="100"/>
      <c r="YE18" s="100"/>
      <c r="YF18" s="100"/>
      <c r="YG18" s="100"/>
      <c r="YH18" s="100"/>
      <c r="YI18" s="100"/>
      <c r="YJ18" s="100"/>
      <c r="YK18" s="100"/>
      <c r="YL18" s="100"/>
      <c r="YM18" s="100"/>
      <c r="YN18" s="100"/>
      <c r="YO18" s="100"/>
      <c r="YP18" s="100"/>
      <c r="YQ18" s="100"/>
      <c r="YR18" s="100"/>
      <c r="YS18" s="100"/>
      <c r="YT18" s="100"/>
      <c r="YU18" s="100"/>
      <c r="YV18" s="100"/>
      <c r="YW18" s="100"/>
      <c r="YX18" s="100"/>
      <c r="YY18" s="100"/>
      <c r="YZ18" s="100"/>
      <c r="ZA18" s="100"/>
      <c r="ZB18" s="100"/>
      <c r="ZC18" s="100"/>
      <c r="ZD18" s="100"/>
      <c r="ZE18" s="100"/>
      <c r="ZF18" s="100"/>
      <c r="ZG18" s="100"/>
      <c r="ZH18" s="100"/>
      <c r="ZI18" s="100"/>
      <c r="ZJ18" s="100"/>
      <c r="ZK18" s="100"/>
      <c r="ZL18" s="100"/>
      <c r="ZM18" s="100"/>
      <c r="ZN18" s="100"/>
      <c r="ZO18" s="100"/>
      <c r="ZP18" s="100"/>
      <c r="ZQ18" s="100"/>
      <c r="ZR18" s="100"/>
      <c r="ZS18" s="100"/>
      <c r="ZT18" s="100"/>
      <c r="ZU18" s="100"/>
      <c r="ZV18" s="100"/>
      <c r="ZW18" s="100"/>
      <c r="ZX18" s="100"/>
      <c r="ZY18" s="100"/>
      <c r="ZZ18" s="100"/>
      <c r="AAA18" s="100"/>
      <c r="AAB18" s="100"/>
      <c r="AAC18" s="100"/>
      <c r="AAD18" s="100"/>
      <c r="AAE18" s="100"/>
      <c r="AAF18" s="100"/>
      <c r="AAG18" s="100"/>
      <c r="AAH18" s="100"/>
      <c r="AAI18" s="100"/>
      <c r="AAJ18" s="100"/>
      <c r="AAK18" s="100"/>
      <c r="AAL18" s="100"/>
      <c r="AAM18" s="100"/>
      <c r="AAN18" s="100"/>
      <c r="AAO18" s="100"/>
      <c r="AAP18" s="100"/>
      <c r="AAQ18" s="100"/>
      <c r="AAR18" s="100"/>
      <c r="AAS18" s="100"/>
      <c r="AAT18" s="100"/>
      <c r="AAU18" s="100"/>
      <c r="AAV18" s="100"/>
      <c r="AAW18" s="100"/>
      <c r="AAX18" s="100"/>
      <c r="AAY18" s="100"/>
      <c r="AAZ18" s="100"/>
      <c r="ABA18" s="100"/>
      <c r="ABB18" s="100"/>
      <c r="ABC18" s="100"/>
      <c r="ABD18" s="100"/>
      <c r="ABE18" s="100"/>
      <c r="ABF18" s="100"/>
      <c r="ABG18" s="100"/>
      <c r="ABH18" s="100"/>
      <c r="ABI18" s="100"/>
      <c r="ABJ18" s="100"/>
      <c r="ABK18" s="100"/>
      <c r="ABL18" s="100"/>
      <c r="ABM18" s="100"/>
      <c r="ABN18" s="100"/>
      <c r="ABO18" s="100"/>
      <c r="ABP18" s="100"/>
      <c r="ABQ18" s="100"/>
      <c r="ABR18" s="100"/>
      <c r="ABS18" s="100"/>
      <c r="ABT18" s="100"/>
      <c r="ABU18" s="100"/>
      <c r="ABV18" s="100"/>
      <c r="ABW18" s="100"/>
      <c r="ABX18" s="100"/>
      <c r="ABY18" s="100"/>
      <c r="ABZ18" s="100"/>
      <c r="ACA18" s="100"/>
      <c r="ACB18" s="100"/>
      <c r="ACC18" s="100"/>
      <c r="ACD18" s="100"/>
      <c r="ACE18" s="100"/>
      <c r="ACF18" s="100"/>
      <c r="ACG18" s="100"/>
      <c r="ACH18" s="100"/>
      <c r="ACI18" s="100"/>
      <c r="ACJ18" s="100"/>
      <c r="ACK18" s="100"/>
      <c r="ACL18" s="100"/>
      <c r="ACM18" s="100"/>
      <c r="ACN18" s="100"/>
      <c r="ACO18" s="100"/>
      <c r="ACP18" s="100"/>
      <c r="ACQ18" s="100"/>
      <c r="ACR18" s="100"/>
      <c r="ACS18" s="100"/>
      <c r="ACT18" s="100"/>
      <c r="ACU18" s="100"/>
      <c r="ACV18" s="100"/>
      <c r="ACW18" s="100"/>
      <c r="ACX18" s="100"/>
      <c r="ACY18" s="100"/>
      <c r="ACZ18" s="100"/>
      <c r="ADA18" s="100"/>
      <c r="ADB18" s="100"/>
      <c r="ADC18" s="100"/>
      <c r="ADD18" s="100"/>
      <c r="ADE18" s="100"/>
      <c r="ADF18" s="100"/>
      <c r="ADG18" s="100"/>
      <c r="ADH18" s="100"/>
      <c r="ADI18" s="100"/>
      <c r="ADJ18" s="100"/>
      <c r="ADK18" s="100"/>
      <c r="ADL18" s="100"/>
      <c r="ADM18" s="100"/>
      <c r="ADN18" s="100"/>
      <c r="ADO18" s="100"/>
      <c r="ADP18" s="100"/>
      <c r="ADQ18" s="100"/>
      <c r="ADR18" s="100"/>
      <c r="ADS18" s="100"/>
      <c r="ADT18" s="100"/>
      <c r="ADU18" s="100"/>
      <c r="ADV18" s="100"/>
      <c r="ADW18" s="100"/>
      <c r="ADX18" s="100"/>
      <c r="ADY18" s="100"/>
      <c r="ADZ18" s="100"/>
      <c r="AEA18" s="100"/>
      <c r="AEB18" s="100"/>
      <c r="AEC18" s="100"/>
      <c r="AED18" s="100"/>
      <c r="AEE18" s="100"/>
      <c r="AEF18" s="100"/>
      <c r="AEG18" s="100"/>
      <c r="AEH18" s="100"/>
      <c r="AEI18" s="100"/>
      <c r="AEJ18" s="100"/>
      <c r="AEK18" s="100"/>
      <c r="AEL18" s="100"/>
      <c r="AEM18" s="100"/>
      <c r="AEN18" s="100"/>
      <c r="AEO18" s="100"/>
      <c r="AEP18" s="100"/>
      <c r="AEQ18" s="100"/>
      <c r="AER18" s="100"/>
      <c r="AES18" s="100"/>
      <c r="AET18" s="100"/>
      <c r="AEU18" s="100"/>
      <c r="AEV18" s="100"/>
      <c r="AEW18" s="100"/>
      <c r="AEX18" s="100"/>
      <c r="AEY18" s="100"/>
      <c r="AEZ18" s="100"/>
      <c r="AFA18" s="100"/>
      <c r="AFB18" s="100"/>
      <c r="AFC18" s="100"/>
      <c r="AFD18" s="100"/>
      <c r="AFE18" s="100"/>
      <c r="AFF18" s="100"/>
      <c r="AFG18" s="100"/>
      <c r="AFH18" s="100"/>
      <c r="AFI18" s="100"/>
      <c r="AFJ18" s="100"/>
      <c r="AFK18" s="100"/>
      <c r="AFL18" s="100"/>
      <c r="AFM18" s="100"/>
      <c r="AFN18" s="100"/>
      <c r="AFO18" s="100"/>
      <c r="AFP18" s="100"/>
      <c r="AFQ18" s="100"/>
      <c r="AFR18" s="100"/>
      <c r="AFS18" s="100"/>
      <c r="AFT18" s="100"/>
      <c r="AFU18" s="100"/>
      <c r="AFV18" s="100"/>
      <c r="AFW18" s="100"/>
      <c r="AFX18" s="100"/>
      <c r="AFY18" s="100"/>
      <c r="AFZ18" s="100"/>
      <c r="AGA18" s="100"/>
      <c r="AGB18" s="100"/>
      <c r="AGC18" s="100"/>
      <c r="AGD18" s="100"/>
      <c r="AGE18" s="100"/>
      <c r="AGF18" s="100"/>
      <c r="AGG18" s="100"/>
      <c r="AGH18" s="100"/>
      <c r="AGI18" s="100"/>
      <c r="AGJ18" s="100"/>
      <c r="AGK18" s="100"/>
      <c r="AGL18" s="100"/>
      <c r="AGM18" s="100"/>
      <c r="AGN18" s="100"/>
      <c r="AGO18" s="100"/>
      <c r="AGP18" s="100"/>
      <c r="AGQ18" s="100"/>
      <c r="AGR18" s="100"/>
      <c r="AGS18" s="100"/>
      <c r="AGT18" s="100"/>
      <c r="AGU18" s="100"/>
      <c r="AGV18" s="100"/>
      <c r="AGW18" s="100"/>
      <c r="AGX18" s="100"/>
      <c r="AGY18" s="100"/>
      <c r="AGZ18" s="100"/>
      <c r="AHA18" s="100"/>
      <c r="AHB18" s="100"/>
      <c r="AHC18" s="100"/>
      <c r="AHD18" s="100"/>
      <c r="AHE18" s="100"/>
      <c r="AHF18" s="100"/>
      <c r="AHG18" s="100"/>
      <c r="AHH18" s="100"/>
      <c r="AHI18" s="100"/>
      <c r="AHJ18" s="100"/>
      <c r="AHK18" s="100"/>
      <c r="AHL18" s="100"/>
      <c r="AHM18" s="100"/>
      <c r="AHN18" s="100"/>
      <c r="AHO18" s="100"/>
      <c r="AHP18" s="100"/>
      <c r="AHQ18" s="100"/>
      <c r="AHR18" s="100"/>
      <c r="AHS18" s="100"/>
      <c r="AHT18" s="100"/>
      <c r="AHU18" s="100"/>
      <c r="AHV18" s="100"/>
      <c r="AHW18" s="100"/>
      <c r="AHX18" s="100"/>
      <c r="AHY18" s="100"/>
      <c r="AHZ18" s="100"/>
      <c r="AIA18" s="100"/>
      <c r="AIB18" s="100"/>
      <c r="AIC18" s="100"/>
      <c r="AID18" s="100"/>
      <c r="AIE18" s="100"/>
      <c r="AIF18" s="100"/>
      <c r="AIG18" s="100"/>
      <c r="AIH18" s="100"/>
      <c r="AII18" s="100"/>
      <c r="AIJ18" s="100"/>
      <c r="AIK18" s="100"/>
      <c r="AIL18" s="100"/>
      <c r="AIM18" s="100"/>
      <c r="AIN18" s="100"/>
      <c r="AIO18" s="100"/>
      <c r="AIP18" s="100"/>
      <c r="AIQ18" s="100"/>
      <c r="AIR18" s="100"/>
      <c r="AIS18" s="100"/>
      <c r="AIT18" s="100"/>
      <c r="AIU18" s="100"/>
      <c r="AIV18" s="100"/>
      <c r="AIW18" s="100"/>
      <c r="AIX18" s="100"/>
      <c r="AIY18" s="100"/>
      <c r="AIZ18" s="100"/>
      <c r="AJA18" s="100"/>
      <c r="AJB18" s="100"/>
      <c r="AJC18" s="100"/>
      <c r="AJD18" s="100"/>
      <c r="AJE18" s="100"/>
      <c r="AJF18" s="100"/>
      <c r="AJG18" s="100"/>
      <c r="AJH18" s="100"/>
      <c r="AJI18" s="100"/>
      <c r="AJJ18" s="100"/>
      <c r="AJK18" s="100"/>
      <c r="AJL18" s="100"/>
      <c r="AJM18" s="100"/>
      <c r="AJN18" s="100"/>
      <c r="AJO18" s="100"/>
      <c r="AJP18" s="100"/>
      <c r="AJQ18" s="100"/>
      <c r="AJR18" s="100"/>
      <c r="AJS18" s="100"/>
      <c r="AJT18" s="100"/>
      <c r="AJU18" s="100"/>
      <c r="AJV18" s="100"/>
      <c r="AJW18" s="100"/>
      <c r="AJX18" s="100"/>
      <c r="AJY18" s="100"/>
      <c r="AJZ18" s="100"/>
      <c r="AKA18" s="100"/>
      <c r="AKB18" s="100"/>
      <c r="AKC18" s="100"/>
      <c r="AKD18" s="100"/>
      <c r="AKE18" s="100"/>
      <c r="AKF18" s="100"/>
      <c r="AKG18" s="100"/>
      <c r="AKH18" s="100"/>
      <c r="AKI18" s="100"/>
      <c r="AKJ18" s="100"/>
      <c r="AKK18" s="100"/>
      <c r="AKL18" s="100"/>
      <c r="AKM18" s="100"/>
      <c r="AKN18" s="100"/>
      <c r="AKO18" s="100"/>
      <c r="AKP18" s="100"/>
      <c r="AKQ18" s="100"/>
      <c r="AKR18" s="100"/>
      <c r="AKS18" s="100"/>
      <c r="AKT18" s="100"/>
      <c r="AKU18" s="100"/>
      <c r="AKV18" s="100"/>
      <c r="AKW18" s="100"/>
      <c r="AKX18" s="100"/>
      <c r="AKY18" s="100"/>
      <c r="AKZ18" s="100"/>
      <c r="ALA18" s="100"/>
      <c r="ALB18" s="100"/>
      <c r="ALC18" s="100"/>
      <c r="ALD18" s="100"/>
      <c r="ALE18" s="100"/>
      <c r="ALF18" s="100"/>
      <c r="ALG18" s="100"/>
      <c r="ALH18" s="100"/>
      <c r="ALI18" s="100"/>
      <c r="ALJ18" s="100"/>
      <c r="ALK18" s="100"/>
      <c r="ALL18" s="100"/>
      <c r="ALM18" s="100"/>
      <c r="ALN18" s="100"/>
      <c r="ALO18" s="100"/>
      <c r="ALP18" s="100"/>
      <c r="ALQ18" s="100"/>
      <c r="ALR18" s="100"/>
      <c r="ALS18" s="100"/>
      <c r="ALT18" s="100"/>
      <c r="ALU18" s="100"/>
      <c r="ALV18" s="100"/>
      <c r="ALW18" s="100"/>
      <c r="ALX18" s="100"/>
      <c r="ALY18" s="100"/>
      <c r="ALZ18" s="100"/>
      <c r="AMA18" s="100"/>
      <c r="AMB18" s="100"/>
      <c r="AMC18" s="100"/>
      <c r="AMD18" s="100"/>
      <c r="AME18" s="100"/>
      <c r="AMF18" s="100"/>
      <c r="AMG18" s="100"/>
      <c r="AMH18" s="100"/>
      <c r="AMI18" s="100"/>
      <c r="AMJ18" s="100"/>
      <c r="AMK18" s="100"/>
      <c r="AML18" s="100"/>
      <c r="AMM18" s="100"/>
      <c r="AMN18" s="100"/>
      <c r="AMO18" s="100"/>
      <c r="AMP18" s="100"/>
      <c r="AMQ18" s="100"/>
      <c r="AMR18" s="100"/>
      <c r="AMS18" s="100"/>
      <c r="AMT18" s="100"/>
      <c r="AMU18" s="100"/>
      <c r="AMV18" s="100"/>
      <c r="AMW18" s="100"/>
      <c r="AMX18" s="100"/>
      <c r="AMY18" s="100"/>
      <c r="AMZ18" s="100"/>
      <c r="ANA18" s="100"/>
      <c r="ANB18" s="100"/>
      <c r="ANC18" s="100"/>
      <c r="AND18" s="100"/>
      <c r="ANE18" s="100"/>
      <c r="ANF18" s="100"/>
      <c r="ANG18" s="100"/>
      <c r="ANH18" s="100"/>
      <c r="ANI18" s="100"/>
      <c r="ANJ18" s="100"/>
      <c r="ANK18" s="100"/>
      <c r="ANL18" s="100"/>
      <c r="ANM18" s="100"/>
      <c r="ANN18" s="100"/>
      <c r="ANO18" s="100"/>
      <c r="ANP18" s="100"/>
      <c r="ANQ18" s="100"/>
      <c r="ANR18" s="100"/>
      <c r="ANS18" s="100"/>
      <c r="ANT18" s="100"/>
      <c r="ANU18" s="100"/>
      <c r="ANV18" s="100"/>
      <c r="ANW18" s="100"/>
      <c r="ANX18" s="100"/>
      <c r="ANY18" s="100"/>
      <c r="ANZ18" s="100"/>
      <c r="AOA18" s="100"/>
      <c r="AOB18" s="100"/>
      <c r="AOC18" s="100"/>
      <c r="AOD18" s="100"/>
      <c r="AOE18" s="100"/>
      <c r="AOF18" s="100"/>
      <c r="AOG18" s="100"/>
      <c r="AOH18" s="100"/>
      <c r="AOI18" s="100"/>
      <c r="AOJ18" s="100"/>
      <c r="AOK18" s="100"/>
      <c r="AOL18" s="100"/>
      <c r="AOM18" s="100"/>
      <c r="AON18" s="100"/>
      <c r="AOO18" s="100"/>
      <c r="AOP18" s="100"/>
      <c r="AOQ18" s="100"/>
      <c r="AOR18" s="100"/>
      <c r="AOS18" s="100"/>
      <c r="AOT18" s="100"/>
      <c r="AOU18" s="100"/>
      <c r="AOV18" s="100"/>
      <c r="AOW18" s="100"/>
      <c r="AOX18" s="100"/>
      <c r="AOY18" s="100"/>
      <c r="AOZ18" s="100"/>
      <c r="APA18" s="100"/>
      <c r="APB18" s="100"/>
      <c r="APC18" s="100"/>
      <c r="APD18" s="100"/>
      <c r="APE18" s="100"/>
      <c r="APF18" s="100"/>
      <c r="APG18" s="100"/>
      <c r="APH18" s="100"/>
      <c r="API18" s="100"/>
      <c r="APJ18" s="100"/>
      <c r="APK18" s="100"/>
      <c r="APL18" s="100"/>
      <c r="APM18" s="100"/>
      <c r="APN18" s="100"/>
      <c r="APO18" s="100"/>
      <c r="APP18" s="100"/>
      <c r="APQ18" s="100"/>
      <c r="APR18" s="100"/>
      <c r="APS18" s="100"/>
      <c r="APT18" s="100"/>
      <c r="APU18" s="100"/>
      <c r="APV18" s="100"/>
      <c r="APW18" s="100"/>
      <c r="APX18" s="100"/>
      <c r="APY18" s="100"/>
      <c r="APZ18" s="100"/>
      <c r="AQA18" s="100"/>
      <c r="AQB18" s="100"/>
      <c r="AQC18" s="100"/>
      <c r="AQD18" s="100"/>
      <c r="AQE18" s="100"/>
      <c r="AQF18" s="100"/>
      <c r="AQG18" s="100"/>
      <c r="AQH18" s="100"/>
      <c r="AQI18" s="100"/>
      <c r="AQJ18" s="100"/>
      <c r="AQK18" s="100"/>
      <c r="AQL18" s="100"/>
      <c r="AQM18" s="100"/>
      <c r="AQN18" s="100"/>
      <c r="AQO18" s="100"/>
      <c r="AQP18" s="100"/>
      <c r="AQQ18" s="100"/>
      <c r="AQR18" s="100"/>
      <c r="AQS18" s="100"/>
      <c r="AQT18" s="100"/>
      <c r="AQU18" s="100"/>
      <c r="AQV18" s="100"/>
      <c r="AQW18" s="100"/>
      <c r="AQX18" s="100"/>
      <c r="AQY18" s="100"/>
      <c r="AQZ18" s="100"/>
      <c r="ARA18" s="100"/>
      <c r="ARB18" s="100"/>
      <c r="ARC18" s="100"/>
      <c r="ARD18" s="100"/>
      <c r="ARE18" s="100"/>
      <c r="ARF18" s="100"/>
      <c r="ARG18" s="100"/>
      <c r="ARH18" s="100"/>
      <c r="ARI18" s="100"/>
      <c r="ARJ18" s="100"/>
      <c r="ARK18" s="100"/>
      <c r="ARL18" s="100"/>
      <c r="ARM18" s="100"/>
      <c r="ARN18" s="100"/>
      <c r="ARO18" s="100"/>
      <c r="ARP18" s="100"/>
      <c r="ARQ18" s="100"/>
      <c r="ARR18" s="100"/>
      <c r="ARS18" s="100"/>
      <c r="ART18" s="100"/>
      <c r="ARU18" s="100"/>
      <c r="ARV18" s="100"/>
      <c r="ARW18" s="100"/>
      <c r="ARX18" s="100"/>
      <c r="ARY18" s="100"/>
      <c r="ARZ18" s="100"/>
    </row>
    <row r="19" spans="1:1170" s="169" customFormat="1">
      <c r="A19" s="172">
        <v>21</v>
      </c>
      <c r="B19" s="174" t="s">
        <v>93</v>
      </c>
      <c r="C19" s="174"/>
      <c r="D19" s="173"/>
      <c r="E19" s="173"/>
      <c r="F19" s="247"/>
      <c r="G19" s="172"/>
      <c r="H19" s="172"/>
      <c r="I19" s="172"/>
      <c r="J19" s="171"/>
      <c r="K19" s="246"/>
      <c r="L19" s="246"/>
      <c r="M19" s="246"/>
      <c r="N19" s="1102"/>
      <c r="O19" s="1102"/>
      <c r="P19" s="1102"/>
      <c r="Q19" s="1102"/>
      <c r="R19" s="1102"/>
      <c r="S19" s="1102"/>
      <c r="T19" s="1102"/>
      <c r="U19" s="154"/>
      <c r="V19" s="154"/>
      <c r="W19" s="154"/>
      <c r="X19" s="154"/>
      <c r="Y19" s="154"/>
      <c r="Z19" s="154"/>
      <c r="AA19" s="154"/>
      <c r="AB19" s="154"/>
      <c r="AC19" s="154"/>
      <c r="AD19" s="154"/>
      <c r="AE19" s="154"/>
      <c r="AF19" s="154"/>
      <c r="AG19" s="154"/>
      <c r="AH19" s="154"/>
      <c r="AI19" s="154"/>
      <c r="AJ19" s="154"/>
      <c r="AK19" s="154"/>
      <c r="AL19" s="154"/>
      <c r="AM19" s="154"/>
      <c r="AN19" s="154"/>
      <c r="AO19" s="154"/>
      <c r="AP19" s="154"/>
      <c r="AQ19" s="154"/>
      <c r="AR19" s="154"/>
      <c r="AS19" s="154"/>
      <c r="AT19" s="154"/>
      <c r="AU19" s="154"/>
      <c r="AV19" s="154"/>
      <c r="AW19" s="154"/>
      <c r="AX19" s="154"/>
      <c r="AY19" s="154"/>
      <c r="AZ19" s="154"/>
      <c r="BA19" s="154"/>
      <c r="BB19" s="154"/>
      <c r="BC19" s="154"/>
      <c r="BD19" s="154"/>
      <c r="BE19" s="154"/>
      <c r="BF19" s="154"/>
      <c r="BG19" s="154"/>
      <c r="BH19" s="154"/>
      <c r="BI19" s="154"/>
      <c r="BJ19" s="154"/>
      <c r="BK19" s="154"/>
      <c r="BL19" s="154"/>
      <c r="BM19" s="154"/>
      <c r="BN19" s="154"/>
      <c r="BO19" s="154"/>
      <c r="BP19" s="154"/>
      <c r="BQ19" s="154"/>
      <c r="BR19" s="154"/>
      <c r="BS19" s="154"/>
      <c r="BT19" s="154"/>
      <c r="BU19" s="154"/>
      <c r="BV19" s="154"/>
      <c r="BW19" s="154"/>
      <c r="BX19" s="154"/>
      <c r="BY19" s="154"/>
      <c r="BZ19" s="154"/>
      <c r="CA19" s="154"/>
      <c r="CB19" s="154"/>
      <c r="CC19" s="154"/>
      <c r="CD19" s="154"/>
      <c r="CE19" s="154"/>
      <c r="CF19" s="154"/>
      <c r="CG19" s="154"/>
      <c r="CH19" s="154"/>
      <c r="CI19" s="154"/>
      <c r="CJ19" s="154"/>
      <c r="CK19" s="154"/>
      <c r="CL19" s="154"/>
      <c r="CM19" s="154"/>
      <c r="CN19" s="154"/>
      <c r="CO19" s="154"/>
      <c r="CP19" s="154"/>
      <c r="CQ19" s="154"/>
      <c r="CR19" s="154"/>
      <c r="CS19" s="154"/>
      <c r="CT19" s="154"/>
      <c r="CU19" s="154"/>
      <c r="CV19" s="154"/>
      <c r="CW19" s="154"/>
      <c r="CX19" s="154"/>
      <c r="CY19" s="154"/>
      <c r="CZ19" s="154"/>
      <c r="DA19" s="154"/>
      <c r="DB19" s="154"/>
      <c r="DC19" s="154"/>
      <c r="DD19" s="154"/>
      <c r="DE19" s="154"/>
      <c r="DF19" s="154"/>
      <c r="DG19" s="154"/>
      <c r="DH19" s="154"/>
      <c r="DI19" s="154"/>
      <c r="DJ19" s="154"/>
      <c r="DK19" s="154"/>
      <c r="DL19" s="154"/>
      <c r="DM19" s="154"/>
      <c r="DN19" s="154"/>
      <c r="DO19" s="154"/>
      <c r="DP19" s="154"/>
      <c r="DQ19" s="154"/>
      <c r="DR19" s="154"/>
      <c r="DS19" s="154"/>
      <c r="DT19" s="154"/>
      <c r="DU19" s="154"/>
      <c r="DV19" s="154"/>
      <c r="DW19" s="154"/>
      <c r="DX19" s="154"/>
      <c r="DY19" s="154"/>
      <c r="DZ19" s="154"/>
      <c r="EA19" s="154"/>
      <c r="EB19" s="154"/>
      <c r="EC19" s="154"/>
      <c r="ED19" s="154"/>
      <c r="EE19" s="154"/>
      <c r="EF19" s="154"/>
      <c r="EG19" s="154"/>
      <c r="EH19" s="154"/>
      <c r="EI19" s="154"/>
      <c r="EJ19" s="154"/>
      <c r="EK19" s="154"/>
      <c r="EL19" s="154"/>
      <c r="EM19" s="154"/>
      <c r="EN19" s="154"/>
      <c r="EO19" s="154"/>
      <c r="EP19" s="154"/>
      <c r="EQ19" s="154"/>
      <c r="ER19" s="154"/>
      <c r="ES19" s="154"/>
      <c r="ET19" s="154"/>
      <c r="EU19" s="154"/>
      <c r="EV19" s="154"/>
      <c r="EW19" s="154"/>
      <c r="EX19" s="154"/>
      <c r="EY19" s="154"/>
      <c r="EZ19" s="154"/>
      <c r="FA19" s="154"/>
      <c r="FB19" s="154"/>
      <c r="FC19" s="154"/>
      <c r="FD19" s="154"/>
      <c r="FE19" s="154"/>
      <c r="FF19" s="154"/>
      <c r="FG19" s="154"/>
      <c r="FH19" s="154"/>
      <c r="FI19" s="154"/>
      <c r="FJ19" s="154"/>
      <c r="FK19" s="154"/>
      <c r="FL19" s="154"/>
      <c r="FM19" s="154"/>
      <c r="FN19" s="154"/>
      <c r="FO19" s="154"/>
      <c r="FP19" s="154"/>
      <c r="FQ19" s="154"/>
      <c r="FR19" s="154"/>
      <c r="FS19" s="154"/>
      <c r="FT19" s="154"/>
      <c r="FU19" s="154"/>
      <c r="FV19" s="154"/>
      <c r="FW19" s="154"/>
      <c r="FX19" s="154"/>
      <c r="FY19" s="154"/>
      <c r="FZ19" s="154"/>
      <c r="GA19" s="154"/>
      <c r="GB19" s="154"/>
      <c r="GC19" s="154"/>
      <c r="GD19" s="154"/>
      <c r="GE19" s="154"/>
      <c r="GF19" s="154"/>
      <c r="GG19" s="154"/>
      <c r="GH19" s="154"/>
      <c r="GI19" s="154"/>
      <c r="GJ19" s="154"/>
      <c r="GK19" s="154"/>
      <c r="GL19" s="154"/>
      <c r="GM19" s="154"/>
      <c r="GN19" s="154"/>
      <c r="GO19" s="154"/>
      <c r="GP19" s="154"/>
      <c r="GQ19" s="154"/>
      <c r="GR19" s="154"/>
      <c r="GS19" s="154"/>
      <c r="GT19" s="154"/>
      <c r="GU19" s="154"/>
      <c r="GV19" s="154"/>
      <c r="GW19" s="154"/>
      <c r="GX19" s="154"/>
      <c r="GY19" s="154"/>
      <c r="GZ19" s="154"/>
      <c r="HA19" s="154"/>
      <c r="HB19" s="154"/>
      <c r="HC19" s="154"/>
      <c r="HD19" s="100"/>
      <c r="HE19" s="100"/>
      <c r="HF19" s="100"/>
      <c r="HG19" s="100"/>
      <c r="HH19" s="100"/>
      <c r="HI19" s="100"/>
      <c r="HJ19" s="100"/>
      <c r="HK19" s="100"/>
      <c r="HL19" s="100"/>
      <c r="HM19" s="100"/>
      <c r="HN19" s="100"/>
      <c r="HO19" s="100"/>
      <c r="HP19" s="100"/>
      <c r="HQ19" s="100"/>
      <c r="HR19" s="100"/>
      <c r="HS19" s="100"/>
      <c r="HT19" s="100"/>
      <c r="HU19" s="100"/>
      <c r="HV19" s="100"/>
      <c r="HW19" s="100"/>
      <c r="HX19" s="100"/>
      <c r="HY19" s="100"/>
      <c r="HZ19" s="100"/>
      <c r="IA19" s="100"/>
      <c r="IB19" s="100"/>
      <c r="IC19" s="100"/>
      <c r="ID19" s="100"/>
      <c r="IE19" s="100"/>
      <c r="IF19" s="100"/>
      <c r="IG19" s="100"/>
      <c r="IH19" s="100"/>
      <c r="II19" s="100"/>
      <c r="IJ19" s="100"/>
      <c r="IK19" s="100"/>
      <c r="IL19" s="100"/>
      <c r="IM19" s="100"/>
      <c r="IN19" s="100"/>
      <c r="IO19" s="100"/>
      <c r="IP19" s="100"/>
      <c r="IQ19" s="100"/>
      <c r="IR19" s="100"/>
      <c r="IS19" s="100"/>
      <c r="IT19" s="100"/>
      <c r="IU19" s="100"/>
      <c r="IV19" s="100"/>
      <c r="IW19" s="100"/>
      <c r="IX19" s="100"/>
      <c r="IY19" s="100"/>
      <c r="IZ19" s="100"/>
      <c r="JA19" s="100"/>
      <c r="JB19" s="100"/>
      <c r="JC19" s="100"/>
      <c r="JD19" s="100"/>
      <c r="JE19" s="100"/>
      <c r="JF19" s="100"/>
      <c r="JG19" s="100"/>
      <c r="JH19" s="100"/>
      <c r="JI19" s="100"/>
      <c r="JJ19" s="100"/>
      <c r="JK19" s="100"/>
      <c r="JL19" s="100"/>
      <c r="JM19" s="100"/>
      <c r="JN19" s="100"/>
      <c r="JO19" s="100"/>
      <c r="JP19" s="100"/>
      <c r="JQ19" s="100"/>
      <c r="JR19" s="100"/>
      <c r="JS19" s="100"/>
      <c r="JT19" s="100"/>
      <c r="JU19" s="100"/>
      <c r="JV19" s="100"/>
      <c r="JW19" s="100"/>
      <c r="JX19" s="100"/>
      <c r="JY19" s="100"/>
      <c r="JZ19" s="100"/>
      <c r="KA19" s="100"/>
      <c r="KB19" s="100"/>
      <c r="KC19" s="100"/>
      <c r="KD19" s="100"/>
      <c r="KE19" s="100"/>
      <c r="KF19" s="100"/>
      <c r="KG19" s="100"/>
      <c r="KH19" s="100"/>
      <c r="KI19" s="100"/>
      <c r="KJ19" s="100"/>
      <c r="KK19" s="100"/>
      <c r="KL19" s="100"/>
      <c r="KM19" s="100"/>
      <c r="KN19" s="100"/>
      <c r="KO19" s="100"/>
      <c r="KP19" s="100"/>
      <c r="KQ19" s="100"/>
      <c r="KR19" s="100"/>
      <c r="KS19" s="100"/>
      <c r="KT19" s="100"/>
      <c r="KU19" s="100"/>
      <c r="KV19" s="100"/>
      <c r="KW19" s="100"/>
      <c r="KX19" s="100"/>
      <c r="KY19" s="100"/>
      <c r="KZ19" s="100"/>
      <c r="LA19" s="100"/>
      <c r="LB19" s="100"/>
      <c r="LC19" s="100"/>
      <c r="LD19" s="100"/>
      <c r="LE19" s="100"/>
      <c r="LF19" s="100"/>
      <c r="LG19" s="100"/>
      <c r="LH19" s="100"/>
      <c r="LI19" s="100"/>
      <c r="LJ19" s="100"/>
      <c r="LK19" s="100"/>
      <c r="LL19" s="100"/>
      <c r="LM19" s="100"/>
      <c r="LN19" s="100"/>
      <c r="LO19" s="100"/>
      <c r="LP19" s="100"/>
      <c r="LQ19" s="100"/>
      <c r="LR19" s="100"/>
      <c r="LS19" s="100"/>
      <c r="LT19" s="100"/>
      <c r="LU19" s="100"/>
      <c r="LV19" s="100"/>
      <c r="LW19" s="100"/>
      <c r="LX19" s="100"/>
      <c r="LY19" s="100"/>
      <c r="LZ19" s="100"/>
      <c r="MA19" s="100"/>
      <c r="MB19" s="100"/>
      <c r="MC19" s="100"/>
      <c r="MD19" s="100"/>
      <c r="ME19" s="100"/>
      <c r="MF19" s="100"/>
      <c r="MG19" s="100"/>
      <c r="MH19" s="100"/>
      <c r="MI19" s="100"/>
      <c r="MJ19" s="100"/>
      <c r="MK19" s="100"/>
      <c r="ML19" s="100"/>
      <c r="MM19" s="100"/>
      <c r="MN19" s="100"/>
      <c r="MO19" s="100"/>
      <c r="MP19" s="100"/>
      <c r="MQ19" s="100"/>
      <c r="MR19" s="100"/>
      <c r="MS19" s="100"/>
      <c r="MT19" s="100"/>
      <c r="MU19" s="100"/>
      <c r="MV19" s="100"/>
      <c r="MW19" s="100"/>
      <c r="MX19" s="100"/>
      <c r="MY19" s="100"/>
      <c r="MZ19" s="100"/>
      <c r="NA19" s="100"/>
      <c r="NB19" s="100"/>
      <c r="NC19" s="100"/>
      <c r="ND19" s="100"/>
      <c r="NE19" s="100"/>
      <c r="NF19" s="100"/>
      <c r="NG19" s="100"/>
      <c r="NH19" s="100"/>
      <c r="NI19" s="100"/>
      <c r="NJ19" s="100"/>
      <c r="NK19" s="100"/>
      <c r="NL19" s="100"/>
      <c r="NM19" s="100"/>
      <c r="NN19" s="100"/>
      <c r="NO19" s="100"/>
      <c r="NP19" s="100"/>
      <c r="NQ19" s="100"/>
      <c r="NR19" s="100"/>
      <c r="NS19" s="100"/>
      <c r="NT19" s="100"/>
      <c r="NU19" s="100"/>
      <c r="NV19" s="100"/>
      <c r="NW19" s="100"/>
      <c r="NX19" s="100"/>
      <c r="NY19" s="100"/>
      <c r="NZ19" s="100"/>
      <c r="OA19" s="100"/>
      <c r="OB19" s="100"/>
      <c r="OC19" s="100"/>
      <c r="OD19" s="100"/>
      <c r="OE19" s="100"/>
      <c r="OF19" s="100"/>
      <c r="OG19" s="100"/>
      <c r="OH19" s="100"/>
      <c r="OI19" s="100"/>
      <c r="OJ19" s="100"/>
      <c r="OK19" s="100"/>
      <c r="OL19" s="100"/>
      <c r="OM19" s="100"/>
      <c r="ON19" s="100"/>
      <c r="OO19" s="100"/>
      <c r="OP19" s="100"/>
      <c r="OQ19" s="100"/>
      <c r="OR19" s="100"/>
      <c r="OS19" s="100"/>
      <c r="OT19" s="100"/>
      <c r="OU19" s="100"/>
      <c r="OV19" s="100"/>
      <c r="OW19" s="100"/>
      <c r="OX19" s="100"/>
      <c r="OY19" s="100"/>
      <c r="OZ19" s="100"/>
      <c r="PA19" s="100"/>
      <c r="PB19" s="100"/>
      <c r="PC19" s="100"/>
      <c r="PD19" s="100"/>
      <c r="PE19" s="100"/>
      <c r="PF19" s="100"/>
      <c r="PG19" s="100"/>
      <c r="PH19" s="100"/>
      <c r="PI19" s="100"/>
      <c r="PJ19" s="100"/>
      <c r="PK19" s="100"/>
      <c r="PL19" s="100"/>
      <c r="PM19" s="100"/>
      <c r="PN19" s="100"/>
      <c r="PO19" s="100"/>
      <c r="PP19" s="100"/>
      <c r="PQ19" s="100"/>
      <c r="PR19" s="100"/>
      <c r="PS19" s="100"/>
      <c r="PT19" s="100"/>
      <c r="PU19" s="100"/>
      <c r="PV19" s="100"/>
      <c r="PW19" s="100"/>
      <c r="PX19" s="100"/>
      <c r="PY19" s="100"/>
      <c r="PZ19" s="100"/>
      <c r="QA19" s="100"/>
      <c r="QB19" s="100"/>
      <c r="QC19" s="100"/>
      <c r="QD19" s="100"/>
      <c r="QE19" s="100"/>
      <c r="QF19" s="100"/>
      <c r="QG19" s="100"/>
      <c r="QH19" s="100"/>
      <c r="QI19" s="100"/>
      <c r="QJ19" s="100"/>
      <c r="QK19" s="100"/>
      <c r="QL19" s="100"/>
      <c r="QM19" s="100"/>
      <c r="QN19" s="100"/>
      <c r="QO19" s="100"/>
      <c r="QP19" s="100"/>
      <c r="QQ19" s="100"/>
      <c r="QR19" s="100"/>
      <c r="QS19" s="100"/>
      <c r="QT19" s="100"/>
      <c r="QU19" s="100"/>
      <c r="QV19" s="100"/>
      <c r="QW19" s="100"/>
      <c r="QX19" s="100"/>
      <c r="QY19" s="100"/>
      <c r="QZ19" s="100"/>
      <c r="RA19" s="100"/>
      <c r="RB19" s="100"/>
      <c r="RC19" s="100"/>
      <c r="RD19" s="100"/>
      <c r="RE19" s="100"/>
      <c r="RF19" s="100"/>
      <c r="RG19" s="100"/>
      <c r="RH19" s="100"/>
      <c r="RI19" s="100"/>
      <c r="RJ19" s="100"/>
      <c r="RK19" s="100"/>
      <c r="RL19" s="100"/>
      <c r="RM19" s="100"/>
      <c r="RN19" s="100"/>
      <c r="RO19" s="100"/>
      <c r="RP19" s="100"/>
      <c r="RQ19" s="100"/>
      <c r="RR19" s="100"/>
      <c r="RS19" s="100"/>
      <c r="RT19" s="100"/>
      <c r="RU19" s="100"/>
      <c r="RV19" s="100"/>
      <c r="RW19" s="100"/>
      <c r="RX19" s="100"/>
      <c r="RY19" s="100"/>
      <c r="RZ19" s="100"/>
      <c r="SA19" s="100"/>
      <c r="SB19" s="100"/>
      <c r="SC19" s="100"/>
      <c r="SD19" s="100"/>
      <c r="SE19" s="100"/>
      <c r="SF19" s="100"/>
      <c r="SG19" s="100"/>
      <c r="SH19" s="100"/>
      <c r="SI19" s="100"/>
      <c r="SJ19" s="100"/>
      <c r="SK19" s="100"/>
      <c r="SL19" s="100"/>
      <c r="SM19" s="100"/>
      <c r="SN19" s="100"/>
      <c r="SO19" s="100"/>
      <c r="SP19" s="100"/>
      <c r="SQ19" s="100"/>
      <c r="SR19" s="100"/>
      <c r="SS19" s="100"/>
      <c r="ST19" s="100"/>
      <c r="SU19" s="100"/>
      <c r="SV19" s="100"/>
      <c r="SW19" s="100"/>
      <c r="SX19" s="100"/>
      <c r="SY19" s="100"/>
      <c r="SZ19" s="100"/>
      <c r="TA19" s="100"/>
      <c r="TB19" s="100"/>
      <c r="TC19" s="100"/>
      <c r="TD19" s="100"/>
      <c r="TE19" s="100"/>
      <c r="TF19" s="100"/>
      <c r="TG19" s="100"/>
      <c r="TH19" s="100"/>
      <c r="TI19" s="100"/>
      <c r="TJ19" s="100"/>
      <c r="TK19" s="100"/>
      <c r="TL19" s="100"/>
      <c r="TM19" s="100"/>
      <c r="TN19" s="100"/>
      <c r="TO19" s="100"/>
      <c r="TP19" s="100"/>
      <c r="TQ19" s="100"/>
      <c r="TR19" s="100"/>
      <c r="TS19" s="100"/>
      <c r="TT19" s="100"/>
      <c r="TU19" s="100"/>
      <c r="TV19" s="100"/>
      <c r="TW19" s="100"/>
      <c r="TX19" s="100"/>
      <c r="TY19" s="100"/>
      <c r="TZ19" s="100"/>
      <c r="UA19" s="100"/>
      <c r="UB19" s="100"/>
      <c r="UC19" s="100"/>
      <c r="UD19" s="100"/>
      <c r="UE19" s="100"/>
      <c r="UF19" s="100"/>
      <c r="UG19" s="100"/>
      <c r="UH19" s="100"/>
      <c r="UI19" s="100"/>
      <c r="UJ19" s="100"/>
      <c r="UK19" s="100"/>
      <c r="UL19" s="100"/>
      <c r="UM19" s="100"/>
      <c r="UN19" s="100"/>
      <c r="UO19" s="100"/>
      <c r="UP19" s="100"/>
      <c r="UQ19" s="100"/>
      <c r="UR19" s="100"/>
      <c r="US19" s="100"/>
      <c r="UT19" s="100"/>
      <c r="UU19" s="100"/>
      <c r="UV19" s="100"/>
      <c r="UW19" s="100"/>
      <c r="UX19" s="100"/>
      <c r="UY19" s="100"/>
      <c r="UZ19" s="100"/>
      <c r="VA19" s="100"/>
      <c r="VB19" s="100"/>
      <c r="VC19" s="100"/>
      <c r="VD19" s="100"/>
      <c r="VE19" s="100"/>
      <c r="VF19" s="100"/>
      <c r="VG19" s="100"/>
      <c r="VH19" s="100"/>
      <c r="VI19" s="100"/>
      <c r="VJ19" s="100"/>
      <c r="VK19" s="100"/>
      <c r="VL19" s="100"/>
      <c r="VM19" s="100"/>
      <c r="VN19" s="100"/>
      <c r="VO19" s="100"/>
      <c r="VP19" s="100"/>
      <c r="VQ19" s="100"/>
      <c r="VR19" s="100"/>
      <c r="VS19" s="100"/>
      <c r="VT19" s="100"/>
      <c r="VU19" s="100"/>
      <c r="VV19" s="100"/>
      <c r="VW19" s="100"/>
      <c r="VX19" s="100"/>
      <c r="VY19" s="100"/>
      <c r="VZ19" s="100"/>
      <c r="WA19" s="100"/>
      <c r="WB19" s="100"/>
      <c r="WC19" s="100"/>
      <c r="WD19" s="100"/>
      <c r="WE19" s="100"/>
      <c r="WF19" s="100"/>
      <c r="WG19" s="100"/>
      <c r="WH19" s="100"/>
      <c r="WI19" s="100"/>
      <c r="WJ19" s="100"/>
      <c r="WK19" s="100"/>
      <c r="WL19" s="100"/>
      <c r="WM19" s="100"/>
      <c r="WN19" s="100"/>
      <c r="WO19" s="100"/>
      <c r="WP19" s="100"/>
      <c r="WQ19" s="100"/>
      <c r="WR19" s="100"/>
      <c r="WS19" s="100"/>
      <c r="WT19" s="100"/>
      <c r="WU19" s="100"/>
      <c r="WV19" s="100"/>
      <c r="WW19" s="100"/>
      <c r="WX19" s="100"/>
      <c r="WY19" s="100"/>
      <c r="WZ19" s="100"/>
      <c r="XA19" s="100"/>
      <c r="XB19" s="100"/>
      <c r="XC19" s="100"/>
      <c r="XD19" s="100"/>
      <c r="XE19" s="100"/>
      <c r="XF19" s="100"/>
      <c r="XG19" s="100"/>
      <c r="XH19" s="100"/>
      <c r="XI19" s="100"/>
      <c r="XJ19" s="100"/>
      <c r="XK19" s="100"/>
      <c r="XL19" s="100"/>
      <c r="XM19" s="100"/>
      <c r="XN19" s="100"/>
      <c r="XO19" s="100"/>
      <c r="XP19" s="100"/>
      <c r="XQ19" s="100"/>
      <c r="XR19" s="100"/>
      <c r="XS19" s="100"/>
      <c r="XT19" s="100"/>
      <c r="XU19" s="100"/>
      <c r="XV19" s="100"/>
      <c r="XW19" s="100"/>
      <c r="XX19" s="100"/>
      <c r="XY19" s="100"/>
      <c r="XZ19" s="100"/>
      <c r="YA19" s="100"/>
      <c r="YB19" s="100"/>
      <c r="YC19" s="100"/>
      <c r="YD19" s="100"/>
      <c r="YE19" s="100"/>
      <c r="YF19" s="100"/>
      <c r="YG19" s="100"/>
      <c r="YH19" s="100"/>
      <c r="YI19" s="100"/>
      <c r="YJ19" s="100"/>
      <c r="YK19" s="100"/>
      <c r="YL19" s="100"/>
      <c r="YM19" s="100"/>
      <c r="YN19" s="100"/>
      <c r="YO19" s="100"/>
      <c r="YP19" s="100"/>
      <c r="YQ19" s="100"/>
      <c r="YR19" s="100"/>
      <c r="YS19" s="100"/>
      <c r="YT19" s="100"/>
      <c r="YU19" s="100"/>
      <c r="YV19" s="100"/>
      <c r="YW19" s="100"/>
      <c r="YX19" s="100"/>
      <c r="YY19" s="100"/>
      <c r="YZ19" s="100"/>
      <c r="ZA19" s="100"/>
      <c r="ZB19" s="100"/>
      <c r="ZC19" s="100"/>
      <c r="ZD19" s="100"/>
      <c r="ZE19" s="100"/>
      <c r="ZF19" s="100"/>
      <c r="ZG19" s="100"/>
      <c r="ZH19" s="100"/>
      <c r="ZI19" s="100"/>
      <c r="ZJ19" s="100"/>
      <c r="ZK19" s="100"/>
      <c r="ZL19" s="100"/>
      <c r="ZM19" s="100"/>
      <c r="ZN19" s="100"/>
      <c r="ZO19" s="100"/>
      <c r="ZP19" s="100"/>
      <c r="ZQ19" s="100"/>
      <c r="ZR19" s="100"/>
      <c r="ZS19" s="100"/>
      <c r="ZT19" s="100"/>
      <c r="ZU19" s="100"/>
      <c r="ZV19" s="100"/>
      <c r="ZW19" s="100"/>
      <c r="ZX19" s="100"/>
      <c r="ZY19" s="100"/>
      <c r="ZZ19" s="100"/>
      <c r="AAA19" s="100"/>
      <c r="AAB19" s="100"/>
      <c r="AAC19" s="100"/>
      <c r="AAD19" s="100"/>
      <c r="AAE19" s="100"/>
      <c r="AAF19" s="100"/>
      <c r="AAG19" s="100"/>
      <c r="AAH19" s="100"/>
      <c r="AAI19" s="100"/>
      <c r="AAJ19" s="100"/>
      <c r="AAK19" s="100"/>
      <c r="AAL19" s="100"/>
      <c r="AAM19" s="100"/>
      <c r="AAN19" s="100"/>
      <c r="AAO19" s="100"/>
      <c r="AAP19" s="100"/>
      <c r="AAQ19" s="100"/>
      <c r="AAR19" s="100"/>
      <c r="AAS19" s="100"/>
      <c r="AAT19" s="100"/>
      <c r="AAU19" s="100"/>
      <c r="AAV19" s="100"/>
      <c r="AAW19" s="100"/>
      <c r="AAX19" s="100"/>
      <c r="AAY19" s="100"/>
      <c r="AAZ19" s="100"/>
      <c r="ABA19" s="100"/>
      <c r="ABB19" s="100"/>
      <c r="ABC19" s="100"/>
      <c r="ABD19" s="100"/>
      <c r="ABE19" s="100"/>
      <c r="ABF19" s="100"/>
      <c r="ABG19" s="100"/>
      <c r="ABH19" s="100"/>
      <c r="ABI19" s="100"/>
      <c r="ABJ19" s="100"/>
      <c r="ABK19" s="100"/>
      <c r="ABL19" s="100"/>
      <c r="ABM19" s="100"/>
      <c r="ABN19" s="100"/>
      <c r="ABO19" s="100"/>
      <c r="ABP19" s="100"/>
      <c r="ABQ19" s="100"/>
      <c r="ABR19" s="100"/>
      <c r="ABS19" s="100"/>
      <c r="ABT19" s="100"/>
      <c r="ABU19" s="100"/>
      <c r="ABV19" s="100"/>
      <c r="ABW19" s="100"/>
      <c r="ABX19" s="100"/>
      <c r="ABY19" s="100"/>
      <c r="ABZ19" s="100"/>
      <c r="ACA19" s="100"/>
      <c r="ACB19" s="100"/>
      <c r="ACC19" s="100"/>
      <c r="ACD19" s="100"/>
      <c r="ACE19" s="100"/>
      <c r="ACF19" s="100"/>
      <c r="ACG19" s="100"/>
      <c r="ACH19" s="100"/>
      <c r="ACI19" s="100"/>
      <c r="ACJ19" s="100"/>
      <c r="ACK19" s="100"/>
      <c r="ACL19" s="100"/>
      <c r="ACM19" s="100"/>
      <c r="ACN19" s="100"/>
      <c r="ACO19" s="100"/>
      <c r="ACP19" s="100"/>
      <c r="ACQ19" s="100"/>
      <c r="ACR19" s="100"/>
      <c r="ACS19" s="100"/>
      <c r="ACT19" s="100"/>
      <c r="ACU19" s="100"/>
      <c r="ACV19" s="100"/>
      <c r="ACW19" s="100"/>
      <c r="ACX19" s="100"/>
      <c r="ACY19" s="100"/>
      <c r="ACZ19" s="100"/>
      <c r="ADA19" s="100"/>
      <c r="ADB19" s="100"/>
      <c r="ADC19" s="100"/>
      <c r="ADD19" s="100"/>
      <c r="ADE19" s="100"/>
      <c r="ADF19" s="100"/>
      <c r="ADG19" s="100"/>
      <c r="ADH19" s="100"/>
      <c r="ADI19" s="100"/>
      <c r="ADJ19" s="100"/>
      <c r="ADK19" s="100"/>
      <c r="ADL19" s="100"/>
      <c r="ADM19" s="100"/>
      <c r="ADN19" s="100"/>
      <c r="ADO19" s="100"/>
      <c r="ADP19" s="100"/>
      <c r="ADQ19" s="100"/>
      <c r="ADR19" s="100"/>
      <c r="ADS19" s="100"/>
      <c r="ADT19" s="100"/>
      <c r="ADU19" s="100"/>
      <c r="ADV19" s="100"/>
      <c r="ADW19" s="100"/>
      <c r="ADX19" s="100"/>
      <c r="ADY19" s="100"/>
      <c r="ADZ19" s="100"/>
      <c r="AEA19" s="100"/>
      <c r="AEB19" s="100"/>
      <c r="AEC19" s="100"/>
      <c r="AED19" s="100"/>
      <c r="AEE19" s="100"/>
      <c r="AEF19" s="100"/>
      <c r="AEG19" s="100"/>
      <c r="AEH19" s="100"/>
      <c r="AEI19" s="100"/>
      <c r="AEJ19" s="100"/>
      <c r="AEK19" s="100"/>
      <c r="AEL19" s="100"/>
      <c r="AEM19" s="100"/>
      <c r="AEN19" s="100"/>
      <c r="AEO19" s="100"/>
      <c r="AEP19" s="100"/>
      <c r="AEQ19" s="100"/>
      <c r="AER19" s="100"/>
      <c r="AES19" s="100"/>
      <c r="AET19" s="100"/>
      <c r="AEU19" s="100"/>
      <c r="AEV19" s="100"/>
      <c r="AEW19" s="100"/>
      <c r="AEX19" s="100"/>
      <c r="AEY19" s="100"/>
      <c r="AEZ19" s="100"/>
      <c r="AFA19" s="100"/>
      <c r="AFB19" s="100"/>
      <c r="AFC19" s="100"/>
      <c r="AFD19" s="100"/>
      <c r="AFE19" s="100"/>
      <c r="AFF19" s="100"/>
      <c r="AFG19" s="100"/>
      <c r="AFH19" s="100"/>
      <c r="AFI19" s="100"/>
      <c r="AFJ19" s="100"/>
      <c r="AFK19" s="100"/>
      <c r="AFL19" s="100"/>
      <c r="AFM19" s="100"/>
      <c r="AFN19" s="100"/>
      <c r="AFO19" s="100"/>
      <c r="AFP19" s="100"/>
      <c r="AFQ19" s="100"/>
      <c r="AFR19" s="100"/>
      <c r="AFS19" s="100"/>
      <c r="AFT19" s="100"/>
      <c r="AFU19" s="100"/>
      <c r="AFV19" s="100"/>
      <c r="AFW19" s="100"/>
      <c r="AFX19" s="100"/>
      <c r="AFY19" s="100"/>
      <c r="AFZ19" s="100"/>
      <c r="AGA19" s="100"/>
      <c r="AGB19" s="100"/>
      <c r="AGC19" s="100"/>
      <c r="AGD19" s="100"/>
      <c r="AGE19" s="100"/>
      <c r="AGF19" s="100"/>
      <c r="AGG19" s="100"/>
      <c r="AGH19" s="100"/>
      <c r="AGI19" s="100"/>
      <c r="AGJ19" s="100"/>
      <c r="AGK19" s="100"/>
      <c r="AGL19" s="100"/>
      <c r="AGM19" s="100"/>
      <c r="AGN19" s="100"/>
      <c r="AGO19" s="100"/>
      <c r="AGP19" s="100"/>
      <c r="AGQ19" s="100"/>
      <c r="AGR19" s="100"/>
      <c r="AGS19" s="100"/>
      <c r="AGT19" s="100"/>
      <c r="AGU19" s="100"/>
      <c r="AGV19" s="100"/>
      <c r="AGW19" s="100"/>
      <c r="AGX19" s="100"/>
      <c r="AGY19" s="100"/>
      <c r="AGZ19" s="100"/>
      <c r="AHA19" s="100"/>
      <c r="AHB19" s="100"/>
      <c r="AHC19" s="100"/>
      <c r="AHD19" s="100"/>
      <c r="AHE19" s="100"/>
      <c r="AHF19" s="100"/>
      <c r="AHG19" s="100"/>
      <c r="AHH19" s="100"/>
      <c r="AHI19" s="100"/>
      <c r="AHJ19" s="100"/>
      <c r="AHK19" s="100"/>
      <c r="AHL19" s="100"/>
      <c r="AHM19" s="100"/>
      <c r="AHN19" s="100"/>
      <c r="AHO19" s="100"/>
      <c r="AHP19" s="100"/>
      <c r="AHQ19" s="100"/>
      <c r="AHR19" s="100"/>
      <c r="AHS19" s="100"/>
      <c r="AHT19" s="100"/>
      <c r="AHU19" s="100"/>
      <c r="AHV19" s="100"/>
      <c r="AHW19" s="100"/>
      <c r="AHX19" s="100"/>
      <c r="AHY19" s="100"/>
      <c r="AHZ19" s="100"/>
      <c r="AIA19" s="100"/>
      <c r="AIB19" s="100"/>
      <c r="AIC19" s="100"/>
      <c r="AID19" s="100"/>
      <c r="AIE19" s="100"/>
      <c r="AIF19" s="100"/>
      <c r="AIG19" s="100"/>
      <c r="AIH19" s="100"/>
      <c r="AII19" s="100"/>
      <c r="AIJ19" s="100"/>
      <c r="AIK19" s="100"/>
      <c r="AIL19" s="100"/>
      <c r="AIM19" s="100"/>
      <c r="AIN19" s="100"/>
      <c r="AIO19" s="100"/>
      <c r="AIP19" s="100"/>
      <c r="AIQ19" s="100"/>
      <c r="AIR19" s="100"/>
      <c r="AIS19" s="100"/>
      <c r="AIT19" s="100"/>
      <c r="AIU19" s="100"/>
      <c r="AIV19" s="100"/>
      <c r="AIW19" s="100"/>
      <c r="AIX19" s="100"/>
      <c r="AIY19" s="100"/>
      <c r="AIZ19" s="100"/>
      <c r="AJA19" s="100"/>
      <c r="AJB19" s="100"/>
      <c r="AJC19" s="100"/>
      <c r="AJD19" s="100"/>
      <c r="AJE19" s="100"/>
      <c r="AJF19" s="100"/>
      <c r="AJG19" s="100"/>
      <c r="AJH19" s="100"/>
      <c r="AJI19" s="100"/>
      <c r="AJJ19" s="100"/>
      <c r="AJK19" s="100"/>
      <c r="AJL19" s="100"/>
      <c r="AJM19" s="100"/>
      <c r="AJN19" s="100"/>
      <c r="AJO19" s="100"/>
      <c r="AJP19" s="100"/>
      <c r="AJQ19" s="100"/>
      <c r="AJR19" s="100"/>
      <c r="AJS19" s="100"/>
      <c r="AJT19" s="100"/>
      <c r="AJU19" s="100"/>
      <c r="AJV19" s="100"/>
      <c r="AJW19" s="100"/>
      <c r="AJX19" s="100"/>
      <c r="AJY19" s="100"/>
      <c r="AJZ19" s="100"/>
      <c r="AKA19" s="100"/>
      <c r="AKB19" s="100"/>
      <c r="AKC19" s="100"/>
      <c r="AKD19" s="100"/>
      <c r="AKE19" s="100"/>
      <c r="AKF19" s="100"/>
      <c r="AKG19" s="100"/>
      <c r="AKH19" s="100"/>
      <c r="AKI19" s="100"/>
      <c r="AKJ19" s="100"/>
      <c r="AKK19" s="100"/>
      <c r="AKL19" s="100"/>
      <c r="AKM19" s="100"/>
      <c r="AKN19" s="100"/>
      <c r="AKO19" s="100"/>
      <c r="AKP19" s="100"/>
      <c r="AKQ19" s="100"/>
      <c r="AKR19" s="100"/>
      <c r="AKS19" s="100"/>
      <c r="AKT19" s="100"/>
      <c r="AKU19" s="100"/>
      <c r="AKV19" s="100"/>
      <c r="AKW19" s="100"/>
      <c r="AKX19" s="100"/>
      <c r="AKY19" s="100"/>
      <c r="AKZ19" s="100"/>
      <c r="ALA19" s="100"/>
      <c r="ALB19" s="100"/>
      <c r="ALC19" s="100"/>
      <c r="ALD19" s="100"/>
      <c r="ALE19" s="100"/>
      <c r="ALF19" s="100"/>
      <c r="ALG19" s="100"/>
      <c r="ALH19" s="100"/>
      <c r="ALI19" s="100"/>
      <c r="ALJ19" s="100"/>
      <c r="ALK19" s="100"/>
      <c r="ALL19" s="100"/>
      <c r="ALM19" s="100"/>
      <c r="ALN19" s="100"/>
      <c r="ALO19" s="100"/>
      <c r="ALP19" s="100"/>
      <c r="ALQ19" s="100"/>
      <c r="ALR19" s="100"/>
      <c r="ALS19" s="100"/>
      <c r="ALT19" s="100"/>
      <c r="ALU19" s="100"/>
      <c r="ALV19" s="100"/>
      <c r="ALW19" s="100"/>
      <c r="ALX19" s="100"/>
      <c r="ALY19" s="100"/>
      <c r="ALZ19" s="100"/>
      <c r="AMA19" s="100"/>
      <c r="AMB19" s="100"/>
      <c r="AMC19" s="100"/>
      <c r="AMD19" s="100"/>
      <c r="AME19" s="100"/>
      <c r="AMF19" s="100"/>
      <c r="AMG19" s="100"/>
      <c r="AMH19" s="100"/>
      <c r="AMI19" s="100"/>
      <c r="AMJ19" s="100"/>
      <c r="AMK19" s="100"/>
      <c r="AML19" s="100"/>
      <c r="AMM19" s="100"/>
      <c r="AMN19" s="100"/>
      <c r="AMO19" s="100"/>
      <c r="AMP19" s="100"/>
      <c r="AMQ19" s="100"/>
      <c r="AMR19" s="100"/>
      <c r="AMS19" s="100"/>
      <c r="AMT19" s="100"/>
      <c r="AMU19" s="100"/>
      <c r="AMV19" s="100"/>
      <c r="AMW19" s="100"/>
      <c r="AMX19" s="100"/>
      <c r="AMY19" s="100"/>
      <c r="AMZ19" s="100"/>
      <c r="ANA19" s="100"/>
      <c r="ANB19" s="100"/>
      <c r="ANC19" s="100"/>
      <c r="AND19" s="100"/>
      <c r="ANE19" s="100"/>
      <c r="ANF19" s="100"/>
      <c r="ANG19" s="100"/>
      <c r="ANH19" s="100"/>
      <c r="ANI19" s="100"/>
      <c r="ANJ19" s="100"/>
      <c r="ANK19" s="100"/>
      <c r="ANL19" s="100"/>
      <c r="ANM19" s="100"/>
      <c r="ANN19" s="100"/>
      <c r="ANO19" s="100"/>
      <c r="ANP19" s="100"/>
      <c r="ANQ19" s="100"/>
      <c r="ANR19" s="100"/>
      <c r="ANS19" s="100"/>
      <c r="ANT19" s="100"/>
      <c r="ANU19" s="100"/>
      <c r="ANV19" s="100"/>
      <c r="ANW19" s="100"/>
      <c r="ANX19" s="100"/>
      <c r="ANY19" s="100"/>
      <c r="ANZ19" s="100"/>
      <c r="AOA19" s="100"/>
      <c r="AOB19" s="100"/>
      <c r="AOC19" s="100"/>
      <c r="AOD19" s="100"/>
      <c r="AOE19" s="100"/>
      <c r="AOF19" s="100"/>
      <c r="AOG19" s="100"/>
      <c r="AOH19" s="100"/>
      <c r="AOI19" s="100"/>
      <c r="AOJ19" s="100"/>
      <c r="AOK19" s="100"/>
      <c r="AOL19" s="100"/>
      <c r="AOM19" s="100"/>
      <c r="AON19" s="100"/>
      <c r="AOO19" s="100"/>
      <c r="AOP19" s="100"/>
      <c r="AOQ19" s="100"/>
      <c r="AOR19" s="100"/>
      <c r="AOS19" s="100"/>
      <c r="AOT19" s="100"/>
      <c r="AOU19" s="100"/>
      <c r="AOV19" s="100"/>
      <c r="AOW19" s="100"/>
      <c r="AOX19" s="100"/>
      <c r="AOY19" s="100"/>
      <c r="AOZ19" s="100"/>
      <c r="APA19" s="100"/>
      <c r="APB19" s="100"/>
      <c r="APC19" s="100"/>
      <c r="APD19" s="100"/>
      <c r="APE19" s="100"/>
      <c r="APF19" s="100"/>
      <c r="APG19" s="100"/>
      <c r="APH19" s="100"/>
      <c r="API19" s="100"/>
      <c r="APJ19" s="100"/>
      <c r="APK19" s="100"/>
      <c r="APL19" s="100"/>
      <c r="APM19" s="100"/>
      <c r="APN19" s="100"/>
      <c r="APO19" s="100"/>
      <c r="APP19" s="100"/>
      <c r="APQ19" s="100"/>
      <c r="APR19" s="100"/>
      <c r="APS19" s="100"/>
      <c r="APT19" s="100"/>
      <c r="APU19" s="100"/>
      <c r="APV19" s="100"/>
      <c r="APW19" s="100"/>
      <c r="APX19" s="100"/>
      <c r="APY19" s="100"/>
      <c r="APZ19" s="100"/>
      <c r="AQA19" s="100"/>
      <c r="AQB19" s="100"/>
      <c r="AQC19" s="100"/>
      <c r="AQD19" s="100"/>
      <c r="AQE19" s="100"/>
      <c r="AQF19" s="100"/>
      <c r="AQG19" s="100"/>
      <c r="AQH19" s="100"/>
      <c r="AQI19" s="100"/>
      <c r="AQJ19" s="100"/>
      <c r="AQK19" s="100"/>
      <c r="AQL19" s="100"/>
      <c r="AQM19" s="100"/>
      <c r="AQN19" s="100"/>
      <c r="AQO19" s="100"/>
      <c r="AQP19" s="100"/>
      <c r="AQQ19" s="100"/>
      <c r="AQR19" s="100"/>
      <c r="AQS19" s="100"/>
      <c r="AQT19" s="100"/>
      <c r="AQU19" s="100"/>
      <c r="AQV19" s="100"/>
      <c r="AQW19" s="100"/>
      <c r="AQX19" s="100"/>
      <c r="AQY19" s="100"/>
      <c r="AQZ19" s="100"/>
      <c r="ARA19" s="100"/>
      <c r="ARB19" s="100"/>
      <c r="ARC19" s="100"/>
      <c r="ARD19" s="100"/>
      <c r="ARE19" s="100"/>
      <c r="ARF19" s="100"/>
      <c r="ARG19" s="100"/>
      <c r="ARH19" s="100"/>
      <c r="ARI19" s="100"/>
      <c r="ARJ19" s="100"/>
      <c r="ARK19" s="100"/>
      <c r="ARL19" s="100"/>
      <c r="ARM19" s="100"/>
      <c r="ARN19" s="100"/>
      <c r="ARO19" s="100"/>
      <c r="ARP19" s="100"/>
      <c r="ARQ19" s="100"/>
      <c r="ARR19" s="100"/>
      <c r="ARS19" s="100"/>
      <c r="ART19" s="100"/>
      <c r="ARU19" s="100"/>
      <c r="ARV19" s="100"/>
      <c r="ARW19" s="100"/>
      <c r="ARX19" s="100"/>
      <c r="ARY19" s="100"/>
      <c r="ARZ19" s="100"/>
    </row>
    <row r="20" spans="1:1170" s="160" customFormat="1">
      <c r="A20" s="198">
        <v>212003</v>
      </c>
      <c r="B20" s="214" t="s">
        <v>315</v>
      </c>
      <c r="C20" s="214" t="s">
        <v>314</v>
      </c>
      <c r="D20" s="213">
        <v>268</v>
      </c>
      <c r="E20" s="213" t="s">
        <v>38</v>
      </c>
      <c r="F20" s="257" t="s">
        <v>74</v>
      </c>
      <c r="G20" s="198" t="s">
        <v>95</v>
      </c>
      <c r="H20" s="198">
        <v>2</v>
      </c>
      <c r="I20" s="198">
        <v>3</v>
      </c>
      <c r="J20" s="197">
        <v>1</v>
      </c>
      <c r="K20" s="191"/>
      <c r="L20" s="1089"/>
      <c r="M20" s="1089"/>
      <c r="N20" s="1104"/>
      <c r="O20" s="1104"/>
      <c r="P20" s="1104"/>
      <c r="Q20" s="1104"/>
      <c r="R20" s="1104"/>
      <c r="S20" s="1104"/>
      <c r="T20" s="110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00"/>
      <c r="HE20" s="100"/>
      <c r="HF20" s="100"/>
      <c r="HG20" s="100"/>
      <c r="HH20" s="100"/>
      <c r="HI20" s="100"/>
      <c r="HJ20" s="100"/>
      <c r="HK20" s="100"/>
      <c r="HL20" s="100"/>
      <c r="HM20" s="100"/>
      <c r="HN20" s="100"/>
      <c r="HO20" s="100"/>
      <c r="HP20" s="100"/>
      <c r="HQ20" s="100"/>
      <c r="HR20" s="100"/>
      <c r="HS20" s="100"/>
      <c r="HT20" s="100"/>
      <c r="HU20" s="100"/>
      <c r="HV20" s="100"/>
      <c r="HW20" s="100"/>
      <c r="HX20" s="100"/>
      <c r="HY20" s="100"/>
      <c r="HZ20" s="100"/>
      <c r="IA20" s="100"/>
      <c r="IB20" s="100"/>
      <c r="IC20" s="100"/>
      <c r="ID20" s="100"/>
      <c r="IE20" s="100"/>
      <c r="IF20" s="100"/>
      <c r="IG20" s="100"/>
      <c r="IH20" s="100"/>
      <c r="II20" s="100"/>
      <c r="IJ20" s="100"/>
      <c r="IK20" s="100"/>
      <c r="IL20" s="100"/>
      <c r="IM20" s="100"/>
      <c r="IN20" s="100"/>
      <c r="IO20" s="100"/>
      <c r="IP20" s="100"/>
      <c r="IQ20" s="100"/>
      <c r="IR20" s="100"/>
      <c r="IS20" s="100"/>
      <c r="IT20" s="100"/>
      <c r="IU20" s="100"/>
      <c r="IV20" s="100"/>
      <c r="IW20" s="100"/>
      <c r="IX20" s="100"/>
      <c r="IY20" s="100"/>
      <c r="IZ20" s="100"/>
      <c r="JA20" s="100"/>
      <c r="JB20" s="100"/>
      <c r="JC20" s="100"/>
      <c r="JD20" s="100"/>
      <c r="JE20" s="100"/>
      <c r="JF20" s="100"/>
      <c r="JG20" s="100"/>
      <c r="JH20" s="100"/>
      <c r="JI20" s="100"/>
      <c r="JJ20" s="100"/>
      <c r="JK20" s="100"/>
      <c r="JL20" s="100"/>
      <c r="JM20" s="100"/>
      <c r="JN20" s="100"/>
      <c r="JO20" s="100"/>
      <c r="JP20" s="100"/>
      <c r="JQ20" s="100"/>
      <c r="JR20" s="100"/>
      <c r="JS20" s="100"/>
      <c r="JT20" s="100"/>
      <c r="JU20" s="100"/>
      <c r="JV20" s="100"/>
      <c r="JW20" s="100"/>
      <c r="JX20" s="100"/>
      <c r="JY20" s="100"/>
      <c r="JZ20" s="100"/>
      <c r="KA20" s="100"/>
      <c r="KB20" s="100"/>
      <c r="KC20" s="100"/>
      <c r="KD20" s="100"/>
      <c r="KE20" s="100"/>
      <c r="KF20" s="100"/>
      <c r="KG20" s="100"/>
      <c r="KH20" s="100"/>
      <c r="KI20" s="100"/>
      <c r="KJ20" s="100"/>
      <c r="KK20" s="100"/>
      <c r="KL20" s="100"/>
      <c r="KM20" s="100"/>
      <c r="KN20" s="100"/>
      <c r="KO20" s="100"/>
      <c r="KP20" s="100"/>
      <c r="KQ20" s="100"/>
      <c r="KR20" s="100"/>
      <c r="KS20" s="100"/>
      <c r="KT20" s="100"/>
      <c r="KU20" s="100"/>
      <c r="KV20" s="100"/>
      <c r="KW20" s="100"/>
      <c r="KX20" s="100"/>
      <c r="KY20" s="100"/>
      <c r="KZ20" s="100"/>
      <c r="LA20" s="100"/>
      <c r="LB20" s="100"/>
      <c r="LC20" s="100"/>
      <c r="LD20" s="100"/>
      <c r="LE20" s="100"/>
      <c r="LF20" s="100"/>
      <c r="LG20" s="100"/>
      <c r="LH20" s="100"/>
      <c r="LI20" s="100"/>
      <c r="LJ20" s="100"/>
      <c r="LK20" s="100"/>
      <c r="LL20" s="100"/>
      <c r="LM20" s="100"/>
      <c r="LN20" s="100"/>
      <c r="LO20" s="100"/>
      <c r="LP20" s="100"/>
      <c r="LQ20" s="100"/>
      <c r="LR20" s="100"/>
      <c r="LS20" s="100"/>
      <c r="LT20" s="100"/>
      <c r="LU20" s="100"/>
      <c r="LV20" s="100"/>
      <c r="LW20" s="100"/>
      <c r="LX20" s="100"/>
      <c r="LY20" s="100"/>
      <c r="LZ20" s="100"/>
      <c r="MA20" s="100"/>
      <c r="MB20" s="100"/>
      <c r="MC20" s="100"/>
      <c r="MD20" s="100"/>
      <c r="ME20" s="100"/>
      <c r="MF20" s="100"/>
      <c r="MG20" s="100"/>
      <c r="MH20" s="100"/>
      <c r="MI20" s="100"/>
      <c r="MJ20" s="100"/>
      <c r="MK20" s="100"/>
      <c r="ML20" s="100"/>
      <c r="MM20" s="100"/>
      <c r="MN20" s="100"/>
      <c r="MO20" s="100"/>
      <c r="MP20" s="100"/>
      <c r="MQ20" s="100"/>
      <c r="MR20" s="100"/>
      <c r="MS20" s="100"/>
      <c r="MT20" s="100"/>
      <c r="MU20" s="100"/>
      <c r="MV20" s="100"/>
      <c r="MW20" s="100"/>
      <c r="MX20" s="100"/>
      <c r="MY20" s="100"/>
      <c r="MZ20" s="100"/>
      <c r="NA20" s="100"/>
      <c r="NB20" s="100"/>
      <c r="NC20" s="100"/>
      <c r="ND20" s="100"/>
      <c r="NE20" s="100"/>
      <c r="NF20" s="100"/>
      <c r="NG20" s="100"/>
      <c r="NH20" s="100"/>
      <c r="NI20" s="100"/>
      <c r="NJ20" s="100"/>
      <c r="NK20" s="100"/>
      <c r="NL20" s="100"/>
      <c r="NM20" s="100"/>
      <c r="NN20" s="100"/>
      <c r="NO20" s="100"/>
      <c r="NP20" s="100"/>
      <c r="NQ20" s="100"/>
      <c r="NR20" s="100"/>
      <c r="NS20" s="100"/>
      <c r="NT20" s="100"/>
      <c r="NU20" s="100"/>
      <c r="NV20" s="100"/>
      <c r="NW20" s="100"/>
      <c r="NX20" s="100"/>
      <c r="NY20" s="100"/>
      <c r="NZ20" s="100"/>
      <c r="OA20" s="100"/>
      <c r="OB20" s="100"/>
      <c r="OC20" s="100"/>
      <c r="OD20" s="100"/>
      <c r="OE20" s="100"/>
      <c r="OF20" s="100"/>
      <c r="OG20" s="100"/>
      <c r="OH20" s="100"/>
      <c r="OI20" s="100"/>
      <c r="OJ20" s="100"/>
      <c r="OK20" s="100"/>
      <c r="OL20" s="100"/>
      <c r="OM20" s="100"/>
      <c r="ON20" s="100"/>
      <c r="OO20" s="100"/>
      <c r="OP20" s="100"/>
      <c r="OQ20" s="100"/>
      <c r="OR20" s="100"/>
      <c r="OS20" s="100"/>
      <c r="OT20" s="100"/>
      <c r="OU20" s="100"/>
      <c r="OV20" s="100"/>
      <c r="OW20" s="100"/>
      <c r="OX20" s="100"/>
      <c r="OY20" s="100"/>
      <c r="OZ20" s="100"/>
      <c r="PA20" s="100"/>
      <c r="PB20" s="100"/>
      <c r="PC20" s="100"/>
      <c r="PD20" s="100"/>
      <c r="PE20" s="100"/>
      <c r="PF20" s="100"/>
      <c r="PG20" s="100"/>
      <c r="PH20" s="100"/>
      <c r="PI20" s="100"/>
      <c r="PJ20" s="100"/>
      <c r="PK20" s="100"/>
      <c r="PL20" s="100"/>
      <c r="PM20" s="100"/>
      <c r="PN20" s="100"/>
      <c r="PO20" s="100"/>
      <c r="PP20" s="100"/>
      <c r="PQ20" s="100"/>
      <c r="PR20" s="100"/>
      <c r="PS20" s="100"/>
      <c r="PT20" s="100"/>
      <c r="PU20" s="100"/>
      <c r="PV20" s="100"/>
      <c r="PW20" s="100"/>
      <c r="PX20" s="100"/>
      <c r="PY20" s="100"/>
      <c r="PZ20" s="100"/>
      <c r="QA20" s="100"/>
      <c r="QB20" s="100"/>
      <c r="QC20" s="100"/>
      <c r="QD20" s="100"/>
      <c r="QE20" s="100"/>
      <c r="QF20" s="100"/>
      <c r="QG20" s="100"/>
      <c r="QH20" s="100"/>
      <c r="QI20" s="100"/>
      <c r="QJ20" s="100"/>
      <c r="QK20" s="100"/>
      <c r="QL20" s="100"/>
      <c r="QM20" s="100"/>
      <c r="QN20" s="100"/>
      <c r="QO20" s="100"/>
      <c r="QP20" s="100"/>
      <c r="QQ20" s="100"/>
      <c r="QR20" s="100"/>
      <c r="QS20" s="100"/>
      <c r="QT20" s="100"/>
      <c r="QU20" s="100"/>
      <c r="QV20" s="100"/>
      <c r="QW20" s="100"/>
      <c r="QX20" s="100"/>
      <c r="QY20" s="100"/>
      <c r="QZ20" s="100"/>
      <c r="RA20" s="100"/>
      <c r="RB20" s="100"/>
      <c r="RC20" s="100"/>
      <c r="RD20" s="100"/>
      <c r="RE20" s="100"/>
      <c r="RF20" s="100"/>
      <c r="RG20" s="100"/>
      <c r="RH20" s="100"/>
      <c r="RI20" s="100"/>
      <c r="RJ20" s="100"/>
      <c r="RK20" s="100"/>
      <c r="RL20" s="100"/>
      <c r="RM20" s="100"/>
      <c r="RN20" s="100"/>
      <c r="RO20" s="100"/>
      <c r="RP20" s="100"/>
      <c r="RQ20" s="100"/>
      <c r="RR20" s="100"/>
      <c r="RS20" s="100"/>
      <c r="RT20" s="100"/>
      <c r="RU20" s="100"/>
      <c r="RV20" s="100"/>
      <c r="RW20" s="100"/>
      <c r="RX20" s="100"/>
      <c r="RY20" s="100"/>
      <c r="RZ20" s="100"/>
      <c r="SA20" s="100"/>
      <c r="SB20" s="100"/>
      <c r="SC20" s="100"/>
      <c r="SD20" s="100"/>
      <c r="SE20" s="100"/>
      <c r="SF20" s="100"/>
      <c r="SG20" s="100"/>
      <c r="SH20" s="100"/>
      <c r="SI20" s="100"/>
      <c r="SJ20" s="100"/>
      <c r="SK20" s="100"/>
      <c r="SL20" s="100"/>
      <c r="SM20" s="100"/>
      <c r="SN20" s="100"/>
      <c r="SO20" s="100"/>
      <c r="SP20" s="100"/>
      <c r="SQ20" s="100"/>
      <c r="SR20" s="100"/>
      <c r="SS20" s="100"/>
      <c r="ST20" s="100"/>
      <c r="SU20" s="100"/>
      <c r="SV20" s="100"/>
      <c r="SW20" s="100"/>
      <c r="SX20" s="100"/>
      <c r="SY20" s="100"/>
      <c r="SZ20" s="100"/>
      <c r="TA20" s="100"/>
      <c r="TB20" s="100"/>
      <c r="TC20" s="100"/>
      <c r="TD20" s="100"/>
      <c r="TE20" s="100"/>
      <c r="TF20" s="100"/>
      <c r="TG20" s="100"/>
      <c r="TH20" s="100"/>
      <c r="TI20" s="100"/>
      <c r="TJ20" s="100"/>
      <c r="TK20" s="100"/>
      <c r="TL20" s="100"/>
      <c r="TM20" s="100"/>
      <c r="TN20" s="100"/>
      <c r="TO20" s="100"/>
      <c r="TP20" s="100"/>
      <c r="TQ20" s="100"/>
      <c r="TR20" s="100"/>
      <c r="TS20" s="100"/>
      <c r="TT20" s="100"/>
      <c r="TU20" s="100"/>
      <c r="TV20" s="100"/>
      <c r="TW20" s="100"/>
      <c r="TX20" s="100"/>
      <c r="TY20" s="100"/>
      <c r="TZ20" s="100"/>
      <c r="UA20" s="100"/>
      <c r="UB20" s="100"/>
      <c r="UC20" s="100"/>
      <c r="UD20" s="100"/>
      <c r="UE20" s="100"/>
      <c r="UF20" s="100"/>
      <c r="UG20" s="100"/>
      <c r="UH20" s="100"/>
      <c r="UI20" s="100"/>
      <c r="UJ20" s="100"/>
      <c r="UK20" s="100"/>
      <c r="UL20" s="100"/>
      <c r="UM20" s="100"/>
      <c r="UN20" s="100"/>
      <c r="UO20" s="100"/>
      <c r="UP20" s="100"/>
      <c r="UQ20" s="100"/>
      <c r="UR20" s="100"/>
      <c r="US20" s="100"/>
      <c r="UT20" s="100"/>
      <c r="UU20" s="100"/>
      <c r="UV20" s="100"/>
      <c r="UW20" s="100"/>
      <c r="UX20" s="100"/>
      <c r="UY20" s="100"/>
      <c r="UZ20" s="100"/>
      <c r="VA20" s="100"/>
      <c r="VB20" s="100"/>
      <c r="VC20" s="100"/>
      <c r="VD20" s="100"/>
      <c r="VE20" s="100"/>
      <c r="VF20" s="100"/>
      <c r="VG20" s="100"/>
      <c r="VH20" s="100"/>
      <c r="VI20" s="100"/>
      <c r="VJ20" s="100"/>
      <c r="VK20" s="100"/>
      <c r="VL20" s="100"/>
      <c r="VM20" s="100"/>
      <c r="VN20" s="100"/>
      <c r="VO20" s="100"/>
      <c r="VP20" s="100"/>
      <c r="VQ20" s="100"/>
      <c r="VR20" s="100"/>
      <c r="VS20" s="100"/>
      <c r="VT20" s="100"/>
      <c r="VU20" s="100"/>
      <c r="VV20" s="100"/>
      <c r="VW20" s="100"/>
      <c r="VX20" s="100"/>
      <c r="VY20" s="100"/>
      <c r="VZ20" s="100"/>
      <c r="WA20" s="100"/>
      <c r="WB20" s="100"/>
      <c r="WC20" s="100"/>
      <c r="WD20" s="100"/>
      <c r="WE20" s="100"/>
      <c r="WF20" s="100"/>
      <c r="WG20" s="100"/>
      <c r="WH20" s="100"/>
      <c r="WI20" s="100"/>
      <c r="WJ20" s="100"/>
      <c r="WK20" s="100"/>
      <c r="WL20" s="100"/>
      <c r="WM20" s="100"/>
      <c r="WN20" s="100"/>
      <c r="WO20" s="100"/>
      <c r="WP20" s="100"/>
      <c r="WQ20" s="100"/>
      <c r="WR20" s="100"/>
      <c r="WS20" s="100"/>
      <c r="WT20" s="100"/>
      <c r="WU20" s="100"/>
      <c r="WV20" s="100"/>
      <c r="WW20" s="100"/>
      <c r="WX20" s="100"/>
      <c r="WY20" s="100"/>
      <c r="WZ20" s="100"/>
      <c r="XA20" s="100"/>
      <c r="XB20" s="100"/>
      <c r="XC20" s="100"/>
      <c r="XD20" s="100"/>
      <c r="XE20" s="100"/>
      <c r="XF20" s="100"/>
      <c r="XG20" s="100"/>
      <c r="XH20" s="100"/>
      <c r="XI20" s="100"/>
      <c r="XJ20" s="100"/>
      <c r="XK20" s="100"/>
      <c r="XL20" s="100"/>
      <c r="XM20" s="100"/>
      <c r="XN20" s="100"/>
      <c r="XO20" s="100"/>
      <c r="XP20" s="100"/>
      <c r="XQ20" s="100"/>
      <c r="XR20" s="100"/>
      <c r="XS20" s="100"/>
      <c r="XT20" s="100"/>
      <c r="XU20" s="100"/>
      <c r="XV20" s="100"/>
      <c r="XW20" s="100"/>
      <c r="XX20" s="100"/>
      <c r="XY20" s="100"/>
      <c r="XZ20" s="100"/>
      <c r="YA20" s="100"/>
      <c r="YB20" s="100"/>
      <c r="YC20" s="100"/>
      <c r="YD20" s="100"/>
      <c r="YE20" s="100"/>
      <c r="YF20" s="100"/>
      <c r="YG20" s="100"/>
      <c r="YH20" s="100"/>
      <c r="YI20" s="100"/>
      <c r="YJ20" s="100"/>
      <c r="YK20" s="100"/>
      <c r="YL20" s="100"/>
      <c r="YM20" s="100"/>
      <c r="YN20" s="100"/>
      <c r="YO20" s="100"/>
      <c r="YP20" s="100"/>
      <c r="YQ20" s="100"/>
      <c r="YR20" s="100"/>
      <c r="YS20" s="100"/>
      <c r="YT20" s="100"/>
      <c r="YU20" s="100"/>
      <c r="YV20" s="100"/>
      <c r="YW20" s="100"/>
      <c r="YX20" s="100"/>
      <c r="YY20" s="100"/>
      <c r="YZ20" s="100"/>
      <c r="ZA20" s="100"/>
      <c r="ZB20" s="100"/>
      <c r="ZC20" s="100"/>
      <c r="ZD20" s="100"/>
      <c r="ZE20" s="100"/>
      <c r="ZF20" s="100"/>
      <c r="ZG20" s="100"/>
      <c r="ZH20" s="100"/>
      <c r="ZI20" s="100"/>
      <c r="ZJ20" s="100"/>
      <c r="ZK20" s="100"/>
      <c r="ZL20" s="100"/>
      <c r="ZM20" s="100"/>
      <c r="ZN20" s="100"/>
      <c r="ZO20" s="100"/>
      <c r="ZP20" s="100"/>
      <c r="ZQ20" s="100"/>
      <c r="ZR20" s="100"/>
      <c r="ZS20" s="100"/>
      <c r="ZT20" s="100"/>
      <c r="ZU20" s="100"/>
      <c r="ZV20" s="100"/>
      <c r="ZW20" s="100"/>
      <c r="ZX20" s="100"/>
      <c r="ZY20" s="100"/>
      <c r="ZZ20" s="100"/>
      <c r="AAA20" s="100"/>
      <c r="AAB20" s="100"/>
      <c r="AAC20" s="100"/>
      <c r="AAD20" s="100"/>
      <c r="AAE20" s="100"/>
      <c r="AAF20" s="100"/>
      <c r="AAG20" s="100"/>
      <c r="AAH20" s="100"/>
      <c r="AAI20" s="100"/>
      <c r="AAJ20" s="100"/>
      <c r="AAK20" s="100"/>
      <c r="AAL20" s="100"/>
      <c r="AAM20" s="100"/>
      <c r="AAN20" s="100"/>
      <c r="AAO20" s="100"/>
      <c r="AAP20" s="100"/>
      <c r="AAQ20" s="100"/>
      <c r="AAR20" s="100"/>
      <c r="AAS20" s="100"/>
      <c r="AAT20" s="100"/>
      <c r="AAU20" s="100"/>
      <c r="AAV20" s="100"/>
      <c r="AAW20" s="100"/>
      <c r="AAX20" s="100"/>
      <c r="AAY20" s="100"/>
      <c r="AAZ20" s="100"/>
      <c r="ABA20" s="100"/>
      <c r="ABB20" s="100"/>
      <c r="ABC20" s="100"/>
      <c r="ABD20" s="100"/>
      <c r="ABE20" s="100"/>
      <c r="ABF20" s="100"/>
      <c r="ABG20" s="100"/>
      <c r="ABH20" s="100"/>
      <c r="ABI20" s="100"/>
      <c r="ABJ20" s="100"/>
      <c r="ABK20" s="100"/>
      <c r="ABL20" s="100"/>
      <c r="ABM20" s="100"/>
      <c r="ABN20" s="100"/>
      <c r="ABO20" s="100"/>
      <c r="ABP20" s="100"/>
      <c r="ABQ20" s="100"/>
      <c r="ABR20" s="100"/>
      <c r="ABS20" s="100"/>
      <c r="ABT20" s="100"/>
      <c r="ABU20" s="100"/>
      <c r="ABV20" s="100"/>
      <c r="ABW20" s="100"/>
      <c r="ABX20" s="100"/>
      <c r="ABY20" s="100"/>
      <c r="ABZ20" s="100"/>
      <c r="ACA20" s="100"/>
      <c r="ACB20" s="100"/>
      <c r="ACC20" s="100"/>
      <c r="ACD20" s="100"/>
      <c r="ACE20" s="100"/>
      <c r="ACF20" s="100"/>
      <c r="ACG20" s="100"/>
      <c r="ACH20" s="100"/>
      <c r="ACI20" s="100"/>
      <c r="ACJ20" s="100"/>
      <c r="ACK20" s="100"/>
      <c r="ACL20" s="100"/>
      <c r="ACM20" s="100"/>
      <c r="ACN20" s="100"/>
      <c r="ACO20" s="100"/>
      <c r="ACP20" s="100"/>
      <c r="ACQ20" s="100"/>
      <c r="ACR20" s="100"/>
      <c r="ACS20" s="100"/>
      <c r="ACT20" s="100"/>
      <c r="ACU20" s="100"/>
      <c r="ACV20" s="100"/>
      <c r="ACW20" s="100"/>
      <c r="ACX20" s="100"/>
      <c r="ACY20" s="100"/>
      <c r="ACZ20" s="100"/>
      <c r="ADA20" s="100"/>
      <c r="ADB20" s="100"/>
      <c r="ADC20" s="100"/>
      <c r="ADD20" s="100"/>
      <c r="ADE20" s="100"/>
      <c r="ADF20" s="100"/>
      <c r="ADG20" s="100"/>
      <c r="ADH20" s="100"/>
      <c r="ADI20" s="100"/>
      <c r="ADJ20" s="100"/>
      <c r="ADK20" s="100"/>
      <c r="ADL20" s="100"/>
      <c r="ADM20" s="100"/>
      <c r="ADN20" s="100"/>
      <c r="ADO20" s="100"/>
      <c r="ADP20" s="100"/>
      <c r="ADQ20" s="100"/>
      <c r="ADR20" s="100"/>
      <c r="ADS20" s="100"/>
      <c r="ADT20" s="100"/>
      <c r="ADU20" s="100"/>
      <c r="ADV20" s="100"/>
      <c r="ADW20" s="100"/>
      <c r="ADX20" s="100"/>
      <c r="ADY20" s="100"/>
      <c r="ADZ20" s="100"/>
      <c r="AEA20" s="100"/>
      <c r="AEB20" s="100"/>
      <c r="AEC20" s="100"/>
      <c r="AED20" s="100"/>
      <c r="AEE20" s="100"/>
      <c r="AEF20" s="100"/>
      <c r="AEG20" s="100"/>
      <c r="AEH20" s="100"/>
      <c r="AEI20" s="100"/>
      <c r="AEJ20" s="100"/>
      <c r="AEK20" s="100"/>
      <c r="AEL20" s="100"/>
      <c r="AEM20" s="100"/>
      <c r="AEN20" s="100"/>
      <c r="AEO20" s="100"/>
      <c r="AEP20" s="100"/>
      <c r="AEQ20" s="100"/>
      <c r="AER20" s="100"/>
      <c r="AES20" s="100"/>
      <c r="AET20" s="100"/>
      <c r="AEU20" s="100"/>
      <c r="AEV20" s="100"/>
      <c r="AEW20" s="100"/>
      <c r="AEX20" s="100"/>
      <c r="AEY20" s="100"/>
      <c r="AEZ20" s="100"/>
      <c r="AFA20" s="100"/>
      <c r="AFB20" s="100"/>
      <c r="AFC20" s="100"/>
      <c r="AFD20" s="100"/>
      <c r="AFE20" s="100"/>
      <c r="AFF20" s="100"/>
      <c r="AFG20" s="100"/>
      <c r="AFH20" s="100"/>
      <c r="AFI20" s="100"/>
      <c r="AFJ20" s="100"/>
      <c r="AFK20" s="100"/>
      <c r="AFL20" s="100"/>
      <c r="AFM20" s="100"/>
      <c r="AFN20" s="100"/>
      <c r="AFO20" s="100"/>
      <c r="AFP20" s="100"/>
      <c r="AFQ20" s="100"/>
      <c r="AFR20" s="100"/>
      <c r="AFS20" s="100"/>
      <c r="AFT20" s="100"/>
      <c r="AFU20" s="100"/>
      <c r="AFV20" s="100"/>
      <c r="AFW20" s="100"/>
      <c r="AFX20" s="100"/>
      <c r="AFY20" s="100"/>
      <c r="AFZ20" s="100"/>
      <c r="AGA20" s="100"/>
      <c r="AGB20" s="100"/>
      <c r="AGC20" s="100"/>
      <c r="AGD20" s="100"/>
      <c r="AGE20" s="100"/>
      <c r="AGF20" s="100"/>
      <c r="AGG20" s="100"/>
      <c r="AGH20" s="100"/>
      <c r="AGI20" s="100"/>
      <c r="AGJ20" s="100"/>
      <c r="AGK20" s="100"/>
      <c r="AGL20" s="100"/>
      <c r="AGM20" s="100"/>
      <c r="AGN20" s="100"/>
      <c r="AGO20" s="100"/>
      <c r="AGP20" s="100"/>
      <c r="AGQ20" s="100"/>
      <c r="AGR20" s="100"/>
      <c r="AGS20" s="100"/>
      <c r="AGT20" s="100"/>
      <c r="AGU20" s="100"/>
      <c r="AGV20" s="100"/>
      <c r="AGW20" s="100"/>
      <c r="AGX20" s="100"/>
      <c r="AGY20" s="100"/>
      <c r="AGZ20" s="100"/>
      <c r="AHA20" s="100"/>
      <c r="AHB20" s="100"/>
      <c r="AHC20" s="100"/>
      <c r="AHD20" s="100"/>
      <c r="AHE20" s="100"/>
      <c r="AHF20" s="100"/>
      <c r="AHG20" s="100"/>
      <c r="AHH20" s="100"/>
      <c r="AHI20" s="100"/>
      <c r="AHJ20" s="100"/>
      <c r="AHK20" s="100"/>
      <c r="AHL20" s="100"/>
      <c r="AHM20" s="100"/>
      <c r="AHN20" s="100"/>
      <c r="AHO20" s="100"/>
      <c r="AHP20" s="100"/>
      <c r="AHQ20" s="100"/>
      <c r="AHR20" s="100"/>
      <c r="AHS20" s="100"/>
      <c r="AHT20" s="100"/>
      <c r="AHU20" s="100"/>
      <c r="AHV20" s="100"/>
      <c r="AHW20" s="100"/>
      <c r="AHX20" s="100"/>
      <c r="AHY20" s="100"/>
      <c r="AHZ20" s="100"/>
      <c r="AIA20" s="100"/>
      <c r="AIB20" s="100"/>
      <c r="AIC20" s="100"/>
      <c r="AID20" s="100"/>
      <c r="AIE20" s="100"/>
      <c r="AIF20" s="100"/>
      <c r="AIG20" s="100"/>
      <c r="AIH20" s="100"/>
      <c r="AII20" s="100"/>
      <c r="AIJ20" s="100"/>
      <c r="AIK20" s="100"/>
      <c r="AIL20" s="100"/>
      <c r="AIM20" s="100"/>
      <c r="AIN20" s="100"/>
      <c r="AIO20" s="100"/>
      <c r="AIP20" s="100"/>
      <c r="AIQ20" s="100"/>
      <c r="AIR20" s="100"/>
      <c r="AIS20" s="100"/>
      <c r="AIT20" s="100"/>
      <c r="AIU20" s="100"/>
      <c r="AIV20" s="100"/>
      <c r="AIW20" s="100"/>
      <c r="AIX20" s="100"/>
      <c r="AIY20" s="100"/>
      <c r="AIZ20" s="100"/>
      <c r="AJA20" s="100"/>
      <c r="AJB20" s="100"/>
      <c r="AJC20" s="100"/>
      <c r="AJD20" s="100"/>
      <c r="AJE20" s="100"/>
      <c r="AJF20" s="100"/>
      <c r="AJG20" s="100"/>
      <c r="AJH20" s="100"/>
      <c r="AJI20" s="100"/>
      <c r="AJJ20" s="100"/>
      <c r="AJK20" s="100"/>
      <c r="AJL20" s="100"/>
      <c r="AJM20" s="100"/>
      <c r="AJN20" s="100"/>
      <c r="AJO20" s="100"/>
      <c r="AJP20" s="100"/>
      <c r="AJQ20" s="100"/>
      <c r="AJR20" s="100"/>
      <c r="AJS20" s="100"/>
      <c r="AJT20" s="100"/>
      <c r="AJU20" s="100"/>
      <c r="AJV20" s="100"/>
      <c r="AJW20" s="100"/>
      <c r="AJX20" s="100"/>
      <c r="AJY20" s="100"/>
      <c r="AJZ20" s="100"/>
      <c r="AKA20" s="100"/>
      <c r="AKB20" s="100"/>
      <c r="AKC20" s="100"/>
      <c r="AKD20" s="100"/>
      <c r="AKE20" s="100"/>
      <c r="AKF20" s="100"/>
      <c r="AKG20" s="100"/>
      <c r="AKH20" s="100"/>
      <c r="AKI20" s="100"/>
      <c r="AKJ20" s="100"/>
      <c r="AKK20" s="100"/>
      <c r="AKL20" s="100"/>
      <c r="AKM20" s="100"/>
      <c r="AKN20" s="100"/>
      <c r="AKO20" s="100"/>
      <c r="AKP20" s="100"/>
      <c r="AKQ20" s="100"/>
      <c r="AKR20" s="100"/>
      <c r="AKS20" s="100"/>
      <c r="AKT20" s="100"/>
      <c r="AKU20" s="100"/>
      <c r="AKV20" s="100"/>
      <c r="AKW20" s="100"/>
      <c r="AKX20" s="100"/>
      <c r="AKY20" s="100"/>
      <c r="AKZ20" s="100"/>
      <c r="ALA20" s="100"/>
      <c r="ALB20" s="100"/>
      <c r="ALC20" s="100"/>
      <c r="ALD20" s="100"/>
      <c r="ALE20" s="100"/>
      <c r="ALF20" s="100"/>
      <c r="ALG20" s="100"/>
      <c r="ALH20" s="100"/>
      <c r="ALI20" s="100"/>
      <c r="ALJ20" s="100"/>
      <c r="ALK20" s="100"/>
      <c r="ALL20" s="100"/>
      <c r="ALM20" s="100"/>
      <c r="ALN20" s="100"/>
      <c r="ALO20" s="100"/>
      <c r="ALP20" s="100"/>
      <c r="ALQ20" s="100"/>
      <c r="ALR20" s="100"/>
      <c r="ALS20" s="100"/>
      <c r="ALT20" s="100"/>
      <c r="ALU20" s="100"/>
      <c r="ALV20" s="100"/>
      <c r="ALW20" s="100"/>
      <c r="ALX20" s="100"/>
      <c r="ALY20" s="100"/>
      <c r="ALZ20" s="100"/>
      <c r="AMA20" s="100"/>
      <c r="AMB20" s="100"/>
      <c r="AMC20" s="100"/>
      <c r="AMD20" s="100"/>
      <c r="AME20" s="100"/>
      <c r="AMF20" s="100"/>
      <c r="AMG20" s="100"/>
      <c r="AMH20" s="100"/>
      <c r="AMI20" s="100"/>
      <c r="AMJ20" s="100"/>
      <c r="AMK20" s="100"/>
      <c r="AML20" s="100"/>
      <c r="AMM20" s="100"/>
      <c r="AMN20" s="100"/>
      <c r="AMO20" s="100"/>
      <c r="AMP20" s="100"/>
      <c r="AMQ20" s="100"/>
      <c r="AMR20" s="100"/>
      <c r="AMS20" s="100"/>
      <c r="AMT20" s="100"/>
      <c r="AMU20" s="100"/>
      <c r="AMV20" s="100"/>
      <c r="AMW20" s="100"/>
      <c r="AMX20" s="100"/>
      <c r="AMY20" s="100"/>
      <c r="AMZ20" s="100"/>
      <c r="ANA20" s="100"/>
      <c r="ANB20" s="100"/>
      <c r="ANC20" s="100"/>
      <c r="AND20" s="100"/>
      <c r="ANE20" s="100"/>
      <c r="ANF20" s="100"/>
      <c r="ANG20" s="100"/>
      <c r="ANH20" s="100"/>
      <c r="ANI20" s="100"/>
      <c r="ANJ20" s="100"/>
      <c r="ANK20" s="100"/>
      <c r="ANL20" s="100"/>
      <c r="ANM20" s="100"/>
      <c r="ANN20" s="100"/>
      <c r="ANO20" s="100"/>
      <c r="ANP20" s="100"/>
      <c r="ANQ20" s="100"/>
      <c r="ANR20" s="100"/>
      <c r="ANS20" s="100"/>
      <c r="ANT20" s="100"/>
      <c r="ANU20" s="100"/>
      <c r="ANV20" s="100"/>
      <c r="ANW20" s="100"/>
      <c r="ANX20" s="100"/>
      <c r="ANY20" s="100"/>
      <c r="ANZ20" s="100"/>
      <c r="AOA20" s="100"/>
      <c r="AOB20" s="100"/>
      <c r="AOC20" s="100"/>
      <c r="AOD20" s="100"/>
      <c r="AOE20" s="100"/>
      <c r="AOF20" s="100"/>
      <c r="AOG20" s="100"/>
      <c r="AOH20" s="100"/>
      <c r="AOI20" s="100"/>
      <c r="AOJ20" s="100"/>
      <c r="AOK20" s="100"/>
      <c r="AOL20" s="100"/>
      <c r="AOM20" s="100"/>
      <c r="AON20" s="100"/>
      <c r="AOO20" s="100"/>
      <c r="AOP20" s="100"/>
      <c r="AOQ20" s="100"/>
      <c r="AOR20" s="100"/>
      <c r="AOS20" s="100"/>
      <c r="AOT20" s="100"/>
      <c r="AOU20" s="100"/>
      <c r="AOV20" s="100"/>
      <c r="AOW20" s="100"/>
      <c r="AOX20" s="100"/>
      <c r="AOY20" s="100"/>
      <c r="AOZ20" s="100"/>
      <c r="APA20" s="100"/>
      <c r="APB20" s="100"/>
      <c r="APC20" s="100"/>
      <c r="APD20" s="100"/>
      <c r="APE20" s="100"/>
      <c r="APF20" s="100"/>
      <c r="APG20" s="100"/>
      <c r="APH20" s="100"/>
      <c r="API20" s="100"/>
      <c r="APJ20" s="100"/>
      <c r="APK20" s="100"/>
      <c r="APL20" s="100"/>
      <c r="APM20" s="100"/>
      <c r="APN20" s="100"/>
      <c r="APO20" s="100"/>
      <c r="APP20" s="100"/>
      <c r="APQ20" s="100"/>
      <c r="APR20" s="100"/>
      <c r="APS20" s="100"/>
      <c r="APT20" s="100"/>
      <c r="APU20" s="100"/>
      <c r="APV20" s="100"/>
      <c r="APW20" s="100"/>
      <c r="APX20" s="100"/>
      <c r="APY20" s="100"/>
      <c r="APZ20" s="100"/>
      <c r="AQA20" s="100"/>
      <c r="AQB20" s="100"/>
      <c r="AQC20" s="100"/>
      <c r="AQD20" s="100"/>
      <c r="AQE20" s="100"/>
      <c r="AQF20" s="100"/>
      <c r="AQG20" s="100"/>
      <c r="AQH20" s="100"/>
      <c r="AQI20" s="100"/>
      <c r="AQJ20" s="100"/>
      <c r="AQK20" s="100"/>
      <c r="AQL20" s="100"/>
      <c r="AQM20" s="100"/>
      <c r="AQN20" s="100"/>
      <c r="AQO20" s="100"/>
      <c r="AQP20" s="100"/>
      <c r="AQQ20" s="100"/>
      <c r="AQR20" s="100"/>
      <c r="AQS20" s="100"/>
      <c r="AQT20" s="100"/>
      <c r="AQU20" s="100"/>
      <c r="AQV20" s="100"/>
      <c r="AQW20" s="100"/>
      <c r="AQX20" s="100"/>
      <c r="AQY20" s="100"/>
      <c r="AQZ20" s="100"/>
      <c r="ARA20" s="100"/>
      <c r="ARB20" s="100"/>
      <c r="ARC20" s="100"/>
      <c r="ARD20" s="100"/>
      <c r="ARE20" s="100"/>
      <c r="ARF20" s="100"/>
      <c r="ARG20" s="100"/>
      <c r="ARH20" s="100"/>
      <c r="ARI20" s="100"/>
      <c r="ARJ20" s="100"/>
      <c r="ARK20" s="100"/>
      <c r="ARL20" s="100"/>
      <c r="ARM20" s="100"/>
      <c r="ARN20" s="100"/>
      <c r="ARO20" s="100"/>
      <c r="ARP20" s="100"/>
      <c r="ARQ20" s="100"/>
      <c r="ARR20" s="100"/>
      <c r="ARS20" s="100"/>
      <c r="ART20" s="100"/>
      <c r="ARU20" s="100"/>
      <c r="ARV20" s="100"/>
      <c r="ARW20" s="100"/>
      <c r="ARX20" s="100"/>
      <c r="ARY20" s="100"/>
      <c r="ARZ20" s="100"/>
    </row>
    <row r="21" spans="1:1170" s="160" customFormat="1">
      <c r="A21" s="216"/>
      <c r="B21" s="218"/>
      <c r="C21" s="218"/>
      <c r="D21" s="217"/>
      <c r="E21" s="217" t="s">
        <v>38</v>
      </c>
      <c r="F21" s="256" t="s">
        <v>74</v>
      </c>
      <c r="G21" s="216" t="s">
        <v>313</v>
      </c>
      <c r="H21" s="216">
        <v>3</v>
      </c>
      <c r="I21" s="216">
        <v>1</v>
      </c>
      <c r="J21" s="215">
        <v>1</v>
      </c>
      <c r="K21" s="184" t="s">
        <v>237</v>
      </c>
      <c r="L21" s="1090"/>
      <c r="M21" s="1090"/>
      <c r="N21" s="1105"/>
      <c r="O21" s="1105"/>
      <c r="P21" s="1105"/>
      <c r="Q21" s="1105"/>
      <c r="R21" s="1105"/>
      <c r="S21" s="1105"/>
      <c r="T21" s="1105"/>
      <c r="U21" s="154"/>
      <c r="V21" s="154"/>
      <c r="W21" s="154"/>
      <c r="X21" s="154"/>
      <c r="Y21" s="154"/>
      <c r="Z21" s="154"/>
      <c r="AA21" s="154"/>
      <c r="AB21" s="154"/>
      <c r="AC21" s="154"/>
      <c r="AD21" s="154"/>
      <c r="AE21" s="154"/>
      <c r="AF21" s="154"/>
      <c r="AG21" s="154"/>
      <c r="AH21" s="154"/>
      <c r="AI21" s="154"/>
      <c r="AJ21" s="154"/>
      <c r="AK21" s="154"/>
      <c r="AL21" s="154"/>
      <c r="AM21" s="154"/>
      <c r="AN21" s="154"/>
      <c r="AO21" s="154"/>
      <c r="AP21" s="154"/>
      <c r="AQ21" s="154"/>
      <c r="AR21" s="154"/>
      <c r="AS21" s="154"/>
      <c r="AT21" s="154"/>
      <c r="AU21" s="154"/>
      <c r="AV21" s="154"/>
      <c r="AW21" s="154"/>
      <c r="AX21" s="154"/>
      <c r="AY21" s="154"/>
      <c r="AZ21" s="154"/>
      <c r="BA21" s="154"/>
      <c r="BB21" s="154"/>
      <c r="BC21" s="154"/>
      <c r="BD21" s="154"/>
      <c r="BE21" s="154"/>
      <c r="BF21" s="154"/>
      <c r="BG21" s="154"/>
      <c r="BH21" s="154"/>
      <c r="BI21" s="154"/>
      <c r="BJ21" s="154"/>
      <c r="BK21" s="154"/>
      <c r="BL21" s="154"/>
      <c r="BM21" s="154"/>
      <c r="BN21" s="154"/>
      <c r="BO21" s="154"/>
      <c r="BP21" s="154"/>
      <c r="BQ21" s="154"/>
      <c r="BR21" s="154"/>
      <c r="BS21" s="154"/>
      <c r="BT21" s="154"/>
      <c r="BU21" s="154"/>
      <c r="BV21" s="154"/>
      <c r="BW21" s="154"/>
      <c r="BX21" s="154"/>
      <c r="BY21" s="154"/>
      <c r="BZ21" s="154"/>
      <c r="CA21" s="154"/>
      <c r="CB21" s="154"/>
      <c r="CC21" s="154"/>
      <c r="CD21" s="154"/>
      <c r="CE21" s="154"/>
      <c r="CF21" s="154"/>
      <c r="CG21" s="154"/>
      <c r="CH21" s="154"/>
      <c r="CI21" s="154"/>
      <c r="CJ21" s="154"/>
      <c r="CK21" s="154"/>
      <c r="CL21" s="154"/>
      <c r="CM21" s="154"/>
      <c r="CN21" s="154"/>
      <c r="CO21" s="154"/>
      <c r="CP21" s="154"/>
      <c r="CQ21" s="154"/>
      <c r="CR21" s="154"/>
      <c r="CS21" s="154"/>
      <c r="CT21" s="154"/>
      <c r="CU21" s="154"/>
      <c r="CV21" s="154"/>
      <c r="CW21" s="154"/>
      <c r="CX21" s="154"/>
      <c r="CY21" s="154"/>
      <c r="CZ21" s="154"/>
      <c r="DA21" s="154"/>
      <c r="DB21" s="154"/>
      <c r="DC21" s="154"/>
      <c r="DD21" s="154"/>
      <c r="DE21" s="154"/>
      <c r="DF21" s="154"/>
      <c r="DG21" s="154"/>
      <c r="DH21" s="154"/>
      <c r="DI21" s="154"/>
      <c r="DJ21" s="154"/>
      <c r="DK21" s="154"/>
      <c r="DL21" s="154"/>
      <c r="DM21" s="154"/>
      <c r="DN21" s="154"/>
      <c r="DO21" s="154"/>
      <c r="DP21" s="154"/>
      <c r="DQ21" s="154"/>
      <c r="DR21" s="154"/>
      <c r="DS21" s="154"/>
      <c r="DT21" s="154"/>
      <c r="DU21" s="154"/>
      <c r="DV21" s="154"/>
      <c r="DW21" s="154"/>
      <c r="DX21" s="154"/>
      <c r="DY21" s="154"/>
      <c r="DZ21" s="154"/>
      <c r="EA21" s="154"/>
      <c r="EB21" s="154"/>
      <c r="EC21" s="154"/>
      <c r="ED21" s="154"/>
      <c r="EE21" s="154"/>
      <c r="EF21" s="154"/>
      <c r="EG21" s="154"/>
      <c r="EH21" s="154"/>
      <c r="EI21" s="154"/>
      <c r="EJ21" s="154"/>
      <c r="EK21" s="154"/>
      <c r="EL21" s="154"/>
      <c r="EM21" s="154"/>
      <c r="EN21" s="154"/>
      <c r="EO21" s="154"/>
      <c r="EP21" s="154"/>
      <c r="EQ21" s="154"/>
      <c r="ER21" s="154"/>
      <c r="ES21" s="154"/>
      <c r="ET21" s="154"/>
      <c r="EU21" s="154"/>
      <c r="EV21" s="154"/>
      <c r="EW21" s="154"/>
      <c r="EX21" s="154"/>
      <c r="EY21" s="154"/>
      <c r="EZ21" s="154"/>
      <c r="FA21" s="154"/>
      <c r="FB21" s="154"/>
      <c r="FC21" s="154"/>
      <c r="FD21" s="154"/>
      <c r="FE21" s="154"/>
      <c r="FF21" s="154"/>
      <c r="FG21" s="154"/>
      <c r="FH21" s="154"/>
      <c r="FI21" s="154"/>
      <c r="FJ21" s="154"/>
      <c r="FK21" s="154"/>
      <c r="FL21" s="154"/>
      <c r="FM21" s="154"/>
      <c r="FN21" s="154"/>
      <c r="FO21" s="154"/>
      <c r="FP21" s="154"/>
      <c r="FQ21" s="154"/>
      <c r="FR21" s="154"/>
      <c r="FS21" s="154"/>
      <c r="FT21" s="154"/>
      <c r="FU21" s="154"/>
      <c r="FV21" s="154"/>
      <c r="FW21" s="154"/>
      <c r="FX21" s="154"/>
      <c r="FY21" s="154"/>
      <c r="FZ21" s="154"/>
      <c r="GA21" s="154"/>
      <c r="GB21" s="154"/>
      <c r="GC21" s="154"/>
      <c r="GD21" s="154"/>
      <c r="GE21" s="154"/>
      <c r="GF21" s="154"/>
      <c r="GG21" s="154"/>
      <c r="GH21" s="154"/>
      <c r="GI21" s="154"/>
      <c r="GJ21" s="154"/>
      <c r="GK21" s="154"/>
      <c r="GL21" s="154"/>
      <c r="GM21" s="154"/>
      <c r="GN21" s="154"/>
      <c r="GO21" s="154"/>
      <c r="GP21" s="154"/>
      <c r="GQ21" s="154"/>
      <c r="GR21" s="154"/>
      <c r="GS21" s="154"/>
      <c r="GT21" s="154"/>
      <c r="GU21" s="154"/>
      <c r="GV21" s="154"/>
      <c r="GW21" s="154"/>
      <c r="GX21" s="154"/>
      <c r="GY21" s="154"/>
      <c r="GZ21" s="154"/>
      <c r="HA21" s="154"/>
      <c r="HB21" s="154"/>
      <c r="HC21" s="154"/>
      <c r="HD21" s="100"/>
      <c r="HE21" s="100"/>
      <c r="HF21" s="100"/>
      <c r="HG21" s="100"/>
      <c r="HH21" s="100"/>
      <c r="HI21" s="100"/>
      <c r="HJ21" s="100"/>
      <c r="HK21" s="100"/>
      <c r="HL21" s="100"/>
      <c r="HM21" s="100"/>
      <c r="HN21" s="100"/>
      <c r="HO21" s="100"/>
      <c r="HP21" s="100"/>
      <c r="HQ21" s="100"/>
      <c r="HR21" s="100"/>
      <c r="HS21" s="100"/>
      <c r="HT21" s="100"/>
      <c r="HU21" s="100"/>
      <c r="HV21" s="100"/>
      <c r="HW21" s="100"/>
      <c r="HX21" s="100"/>
      <c r="HY21" s="100"/>
      <c r="HZ21" s="100"/>
      <c r="IA21" s="100"/>
      <c r="IB21" s="100"/>
      <c r="IC21" s="100"/>
      <c r="ID21" s="100"/>
      <c r="IE21" s="100"/>
      <c r="IF21" s="100"/>
      <c r="IG21" s="100"/>
      <c r="IH21" s="100"/>
      <c r="II21" s="100"/>
      <c r="IJ21" s="100"/>
      <c r="IK21" s="100"/>
      <c r="IL21" s="100"/>
      <c r="IM21" s="100"/>
      <c r="IN21" s="100"/>
      <c r="IO21" s="100"/>
      <c r="IP21" s="100"/>
      <c r="IQ21" s="100"/>
      <c r="IR21" s="100"/>
      <c r="IS21" s="100"/>
      <c r="IT21" s="100"/>
      <c r="IU21" s="100"/>
      <c r="IV21" s="100"/>
      <c r="IW21" s="100"/>
      <c r="IX21" s="100"/>
      <c r="IY21" s="100"/>
      <c r="IZ21" s="100"/>
      <c r="JA21" s="100"/>
      <c r="JB21" s="100"/>
      <c r="JC21" s="100"/>
      <c r="JD21" s="100"/>
      <c r="JE21" s="100"/>
      <c r="JF21" s="100"/>
      <c r="JG21" s="100"/>
      <c r="JH21" s="100"/>
      <c r="JI21" s="100"/>
      <c r="JJ21" s="100"/>
      <c r="JK21" s="100"/>
      <c r="JL21" s="100"/>
      <c r="JM21" s="100"/>
      <c r="JN21" s="100"/>
      <c r="JO21" s="100"/>
      <c r="JP21" s="100"/>
      <c r="JQ21" s="100"/>
      <c r="JR21" s="100"/>
      <c r="JS21" s="100"/>
      <c r="JT21" s="100"/>
      <c r="JU21" s="100"/>
      <c r="JV21" s="100"/>
      <c r="JW21" s="100"/>
      <c r="JX21" s="100"/>
      <c r="JY21" s="100"/>
      <c r="JZ21" s="100"/>
      <c r="KA21" s="100"/>
      <c r="KB21" s="100"/>
      <c r="KC21" s="100"/>
      <c r="KD21" s="100"/>
      <c r="KE21" s="100"/>
      <c r="KF21" s="100"/>
      <c r="KG21" s="100"/>
      <c r="KH21" s="100"/>
      <c r="KI21" s="100"/>
      <c r="KJ21" s="100"/>
      <c r="KK21" s="100"/>
      <c r="KL21" s="100"/>
      <c r="KM21" s="100"/>
      <c r="KN21" s="100"/>
      <c r="KO21" s="100"/>
      <c r="KP21" s="100"/>
      <c r="KQ21" s="100"/>
      <c r="KR21" s="100"/>
      <c r="KS21" s="100"/>
      <c r="KT21" s="100"/>
      <c r="KU21" s="100"/>
      <c r="KV21" s="100"/>
      <c r="KW21" s="100"/>
      <c r="KX21" s="100"/>
      <c r="KY21" s="100"/>
      <c r="KZ21" s="100"/>
      <c r="LA21" s="100"/>
      <c r="LB21" s="100"/>
      <c r="LC21" s="100"/>
      <c r="LD21" s="100"/>
      <c r="LE21" s="100"/>
      <c r="LF21" s="100"/>
      <c r="LG21" s="100"/>
      <c r="LH21" s="100"/>
      <c r="LI21" s="100"/>
      <c r="LJ21" s="100"/>
      <c r="LK21" s="100"/>
      <c r="LL21" s="100"/>
      <c r="LM21" s="100"/>
      <c r="LN21" s="100"/>
      <c r="LO21" s="100"/>
      <c r="LP21" s="100"/>
      <c r="LQ21" s="100"/>
      <c r="LR21" s="100"/>
      <c r="LS21" s="100"/>
      <c r="LT21" s="100"/>
      <c r="LU21" s="100"/>
      <c r="LV21" s="100"/>
      <c r="LW21" s="100"/>
      <c r="LX21" s="100"/>
      <c r="LY21" s="100"/>
      <c r="LZ21" s="100"/>
      <c r="MA21" s="100"/>
      <c r="MB21" s="100"/>
      <c r="MC21" s="100"/>
      <c r="MD21" s="100"/>
      <c r="ME21" s="100"/>
      <c r="MF21" s="100"/>
      <c r="MG21" s="100"/>
      <c r="MH21" s="100"/>
      <c r="MI21" s="100"/>
      <c r="MJ21" s="100"/>
      <c r="MK21" s="100"/>
      <c r="ML21" s="100"/>
      <c r="MM21" s="100"/>
      <c r="MN21" s="100"/>
      <c r="MO21" s="100"/>
      <c r="MP21" s="100"/>
      <c r="MQ21" s="100"/>
      <c r="MR21" s="100"/>
      <c r="MS21" s="100"/>
      <c r="MT21" s="100"/>
      <c r="MU21" s="100"/>
      <c r="MV21" s="100"/>
      <c r="MW21" s="100"/>
      <c r="MX21" s="100"/>
      <c r="MY21" s="100"/>
      <c r="MZ21" s="100"/>
      <c r="NA21" s="100"/>
      <c r="NB21" s="100"/>
      <c r="NC21" s="100"/>
      <c r="ND21" s="100"/>
      <c r="NE21" s="100"/>
      <c r="NF21" s="100"/>
      <c r="NG21" s="100"/>
      <c r="NH21" s="100"/>
      <c r="NI21" s="100"/>
      <c r="NJ21" s="100"/>
      <c r="NK21" s="100"/>
      <c r="NL21" s="100"/>
      <c r="NM21" s="100"/>
      <c r="NN21" s="100"/>
      <c r="NO21" s="100"/>
      <c r="NP21" s="100"/>
      <c r="NQ21" s="100"/>
      <c r="NR21" s="100"/>
      <c r="NS21" s="100"/>
      <c r="NT21" s="100"/>
      <c r="NU21" s="100"/>
      <c r="NV21" s="100"/>
      <c r="NW21" s="100"/>
      <c r="NX21" s="100"/>
      <c r="NY21" s="100"/>
      <c r="NZ21" s="100"/>
      <c r="OA21" s="100"/>
      <c r="OB21" s="100"/>
      <c r="OC21" s="100"/>
      <c r="OD21" s="100"/>
      <c r="OE21" s="100"/>
      <c r="OF21" s="100"/>
      <c r="OG21" s="100"/>
      <c r="OH21" s="100"/>
      <c r="OI21" s="100"/>
      <c r="OJ21" s="100"/>
      <c r="OK21" s="100"/>
      <c r="OL21" s="100"/>
      <c r="OM21" s="100"/>
      <c r="ON21" s="100"/>
      <c r="OO21" s="100"/>
      <c r="OP21" s="100"/>
      <c r="OQ21" s="100"/>
      <c r="OR21" s="100"/>
      <c r="OS21" s="100"/>
      <c r="OT21" s="100"/>
      <c r="OU21" s="100"/>
      <c r="OV21" s="100"/>
      <c r="OW21" s="100"/>
      <c r="OX21" s="100"/>
      <c r="OY21" s="100"/>
      <c r="OZ21" s="100"/>
      <c r="PA21" s="100"/>
      <c r="PB21" s="100"/>
      <c r="PC21" s="100"/>
      <c r="PD21" s="100"/>
      <c r="PE21" s="100"/>
      <c r="PF21" s="100"/>
      <c r="PG21" s="100"/>
      <c r="PH21" s="100"/>
      <c r="PI21" s="100"/>
      <c r="PJ21" s="100"/>
      <c r="PK21" s="100"/>
      <c r="PL21" s="100"/>
      <c r="PM21" s="100"/>
      <c r="PN21" s="100"/>
      <c r="PO21" s="100"/>
      <c r="PP21" s="100"/>
      <c r="PQ21" s="100"/>
      <c r="PR21" s="100"/>
      <c r="PS21" s="100"/>
      <c r="PT21" s="100"/>
      <c r="PU21" s="100"/>
      <c r="PV21" s="100"/>
      <c r="PW21" s="100"/>
      <c r="PX21" s="100"/>
      <c r="PY21" s="100"/>
      <c r="PZ21" s="100"/>
      <c r="QA21" s="100"/>
      <c r="QB21" s="100"/>
      <c r="QC21" s="100"/>
      <c r="QD21" s="100"/>
      <c r="QE21" s="100"/>
      <c r="QF21" s="100"/>
      <c r="QG21" s="100"/>
      <c r="QH21" s="100"/>
      <c r="QI21" s="100"/>
      <c r="QJ21" s="100"/>
      <c r="QK21" s="100"/>
      <c r="QL21" s="100"/>
      <c r="QM21" s="100"/>
      <c r="QN21" s="100"/>
      <c r="QO21" s="100"/>
      <c r="QP21" s="100"/>
      <c r="QQ21" s="100"/>
      <c r="QR21" s="100"/>
      <c r="QS21" s="100"/>
      <c r="QT21" s="100"/>
      <c r="QU21" s="100"/>
      <c r="QV21" s="100"/>
      <c r="QW21" s="100"/>
      <c r="QX21" s="100"/>
      <c r="QY21" s="100"/>
      <c r="QZ21" s="100"/>
      <c r="RA21" s="100"/>
      <c r="RB21" s="100"/>
      <c r="RC21" s="100"/>
      <c r="RD21" s="100"/>
      <c r="RE21" s="100"/>
      <c r="RF21" s="100"/>
      <c r="RG21" s="100"/>
      <c r="RH21" s="100"/>
      <c r="RI21" s="100"/>
      <c r="RJ21" s="100"/>
      <c r="RK21" s="100"/>
      <c r="RL21" s="100"/>
      <c r="RM21" s="100"/>
      <c r="RN21" s="100"/>
      <c r="RO21" s="100"/>
      <c r="RP21" s="100"/>
      <c r="RQ21" s="100"/>
      <c r="RR21" s="100"/>
      <c r="RS21" s="100"/>
      <c r="RT21" s="100"/>
      <c r="RU21" s="100"/>
      <c r="RV21" s="100"/>
      <c r="RW21" s="100"/>
      <c r="RX21" s="100"/>
      <c r="RY21" s="100"/>
      <c r="RZ21" s="100"/>
      <c r="SA21" s="100"/>
      <c r="SB21" s="100"/>
      <c r="SC21" s="100"/>
      <c r="SD21" s="100"/>
      <c r="SE21" s="100"/>
      <c r="SF21" s="100"/>
      <c r="SG21" s="100"/>
      <c r="SH21" s="100"/>
      <c r="SI21" s="100"/>
      <c r="SJ21" s="100"/>
      <c r="SK21" s="100"/>
      <c r="SL21" s="100"/>
      <c r="SM21" s="100"/>
      <c r="SN21" s="100"/>
      <c r="SO21" s="100"/>
      <c r="SP21" s="100"/>
      <c r="SQ21" s="100"/>
      <c r="SR21" s="100"/>
      <c r="SS21" s="100"/>
      <c r="ST21" s="100"/>
      <c r="SU21" s="100"/>
      <c r="SV21" s="100"/>
      <c r="SW21" s="100"/>
      <c r="SX21" s="100"/>
      <c r="SY21" s="100"/>
      <c r="SZ21" s="100"/>
      <c r="TA21" s="100"/>
      <c r="TB21" s="100"/>
      <c r="TC21" s="100"/>
      <c r="TD21" s="100"/>
      <c r="TE21" s="100"/>
      <c r="TF21" s="100"/>
      <c r="TG21" s="100"/>
      <c r="TH21" s="100"/>
      <c r="TI21" s="100"/>
      <c r="TJ21" s="100"/>
      <c r="TK21" s="100"/>
      <c r="TL21" s="100"/>
      <c r="TM21" s="100"/>
      <c r="TN21" s="100"/>
      <c r="TO21" s="100"/>
      <c r="TP21" s="100"/>
      <c r="TQ21" s="100"/>
      <c r="TR21" s="100"/>
      <c r="TS21" s="100"/>
      <c r="TT21" s="100"/>
      <c r="TU21" s="100"/>
      <c r="TV21" s="100"/>
      <c r="TW21" s="100"/>
      <c r="TX21" s="100"/>
      <c r="TY21" s="100"/>
      <c r="TZ21" s="100"/>
      <c r="UA21" s="100"/>
      <c r="UB21" s="100"/>
      <c r="UC21" s="100"/>
      <c r="UD21" s="100"/>
      <c r="UE21" s="100"/>
      <c r="UF21" s="100"/>
      <c r="UG21" s="100"/>
      <c r="UH21" s="100"/>
      <c r="UI21" s="100"/>
      <c r="UJ21" s="100"/>
      <c r="UK21" s="100"/>
      <c r="UL21" s="100"/>
      <c r="UM21" s="100"/>
      <c r="UN21" s="100"/>
      <c r="UO21" s="100"/>
      <c r="UP21" s="100"/>
      <c r="UQ21" s="100"/>
      <c r="UR21" s="100"/>
      <c r="US21" s="100"/>
      <c r="UT21" s="100"/>
      <c r="UU21" s="100"/>
      <c r="UV21" s="100"/>
      <c r="UW21" s="100"/>
      <c r="UX21" s="100"/>
      <c r="UY21" s="100"/>
      <c r="UZ21" s="100"/>
      <c r="VA21" s="100"/>
      <c r="VB21" s="100"/>
      <c r="VC21" s="100"/>
      <c r="VD21" s="100"/>
      <c r="VE21" s="100"/>
      <c r="VF21" s="100"/>
      <c r="VG21" s="100"/>
      <c r="VH21" s="100"/>
      <c r="VI21" s="100"/>
      <c r="VJ21" s="100"/>
      <c r="VK21" s="100"/>
      <c r="VL21" s="100"/>
      <c r="VM21" s="100"/>
      <c r="VN21" s="100"/>
      <c r="VO21" s="100"/>
      <c r="VP21" s="100"/>
      <c r="VQ21" s="100"/>
      <c r="VR21" s="100"/>
      <c r="VS21" s="100"/>
      <c r="VT21" s="100"/>
      <c r="VU21" s="100"/>
      <c r="VV21" s="100"/>
      <c r="VW21" s="100"/>
      <c r="VX21" s="100"/>
      <c r="VY21" s="100"/>
      <c r="VZ21" s="100"/>
      <c r="WA21" s="100"/>
      <c r="WB21" s="100"/>
      <c r="WC21" s="100"/>
      <c r="WD21" s="100"/>
      <c r="WE21" s="100"/>
      <c r="WF21" s="100"/>
      <c r="WG21" s="100"/>
      <c r="WH21" s="100"/>
      <c r="WI21" s="100"/>
      <c r="WJ21" s="100"/>
      <c r="WK21" s="100"/>
      <c r="WL21" s="100"/>
      <c r="WM21" s="100"/>
      <c r="WN21" s="100"/>
      <c r="WO21" s="100"/>
      <c r="WP21" s="100"/>
      <c r="WQ21" s="100"/>
      <c r="WR21" s="100"/>
      <c r="WS21" s="100"/>
      <c r="WT21" s="100"/>
      <c r="WU21" s="100"/>
      <c r="WV21" s="100"/>
      <c r="WW21" s="100"/>
      <c r="WX21" s="100"/>
      <c r="WY21" s="100"/>
      <c r="WZ21" s="100"/>
      <c r="XA21" s="100"/>
      <c r="XB21" s="100"/>
      <c r="XC21" s="100"/>
      <c r="XD21" s="100"/>
      <c r="XE21" s="100"/>
      <c r="XF21" s="100"/>
      <c r="XG21" s="100"/>
      <c r="XH21" s="100"/>
      <c r="XI21" s="100"/>
      <c r="XJ21" s="100"/>
      <c r="XK21" s="100"/>
      <c r="XL21" s="100"/>
      <c r="XM21" s="100"/>
      <c r="XN21" s="100"/>
      <c r="XO21" s="100"/>
      <c r="XP21" s="100"/>
      <c r="XQ21" s="100"/>
      <c r="XR21" s="100"/>
      <c r="XS21" s="100"/>
      <c r="XT21" s="100"/>
      <c r="XU21" s="100"/>
      <c r="XV21" s="100"/>
      <c r="XW21" s="100"/>
      <c r="XX21" s="100"/>
      <c r="XY21" s="100"/>
      <c r="XZ21" s="100"/>
      <c r="YA21" s="100"/>
      <c r="YB21" s="100"/>
      <c r="YC21" s="100"/>
      <c r="YD21" s="100"/>
      <c r="YE21" s="100"/>
      <c r="YF21" s="100"/>
      <c r="YG21" s="100"/>
      <c r="YH21" s="100"/>
      <c r="YI21" s="100"/>
      <c r="YJ21" s="100"/>
      <c r="YK21" s="100"/>
      <c r="YL21" s="100"/>
      <c r="YM21" s="100"/>
      <c r="YN21" s="100"/>
      <c r="YO21" s="100"/>
      <c r="YP21" s="100"/>
      <c r="YQ21" s="100"/>
      <c r="YR21" s="100"/>
      <c r="YS21" s="100"/>
      <c r="YT21" s="100"/>
      <c r="YU21" s="100"/>
      <c r="YV21" s="100"/>
      <c r="YW21" s="100"/>
      <c r="YX21" s="100"/>
      <c r="YY21" s="100"/>
      <c r="YZ21" s="100"/>
      <c r="ZA21" s="100"/>
      <c r="ZB21" s="100"/>
      <c r="ZC21" s="100"/>
      <c r="ZD21" s="100"/>
      <c r="ZE21" s="100"/>
      <c r="ZF21" s="100"/>
      <c r="ZG21" s="100"/>
      <c r="ZH21" s="100"/>
      <c r="ZI21" s="100"/>
      <c r="ZJ21" s="100"/>
      <c r="ZK21" s="100"/>
      <c r="ZL21" s="100"/>
      <c r="ZM21" s="100"/>
      <c r="ZN21" s="100"/>
      <c r="ZO21" s="100"/>
      <c r="ZP21" s="100"/>
      <c r="ZQ21" s="100"/>
      <c r="ZR21" s="100"/>
      <c r="ZS21" s="100"/>
      <c r="ZT21" s="100"/>
      <c r="ZU21" s="100"/>
      <c r="ZV21" s="100"/>
      <c r="ZW21" s="100"/>
      <c r="ZX21" s="100"/>
      <c r="ZY21" s="100"/>
      <c r="ZZ21" s="100"/>
      <c r="AAA21" s="100"/>
      <c r="AAB21" s="100"/>
      <c r="AAC21" s="100"/>
      <c r="AAD21" s="100"/>
      <c r="AAE21" s="100"/>
      <c r="AAF21" s="100"/>
      <c r="AAG21" s="100"/>
      <c r="AAH21" s="100"/>
      <c r="AAI21" s="100"/>
      <c r="AAJ21" s="100"/>
      <c r="AAK21" s="100"/>
      <c r="AAL21" s="100"/>
      <c r="AAM21" s="100"/>
      <c r="AAN21" s="100"/>
      <c r="AAO21" s="100"/>
      <c r="AAP21" s="100"/>
      <c r="AAQ21" s="100"/>
      <c r="AAR21" s="100"/>
      <c r="AAS21" s="100"/>
      <c r="AAT21" s="100"/>
      <c r="AAU21" s="100"/>
      <c r="AAV21" s="100"/>
      <c r="AAW21" s="100"/>
      <c r="AAX21" s="100"/>
      <c r="AAY21" s="100"/>
      <c r="AAZ21" s="100"/>
      <c r="ABA21" s="100"/>
      <c r="ABB21" s="100"/>
      <c r="ABC21" s="100"/>
      <c r="ABD21" s="100"/>
      <c r="ABE21" s="100"/>
      <c r="ABF21" s="100"/>
      <c r="ABG21" s="100"/>
      <c r="ABH21" s="100"/>
      <c r="ABI21" s="100"/>
      <c r="ABJ21" s="100"/>
      <c r="ABK21" s="100"/>
      <c r="ABL21" s="100"/>
      <c r="ABM21" s="100"/>
      <c r="ABN21" s="100"/>
      <c r="ABO21" s="100"/>
      <c r="ABP21" s="100"/>
      <c r="ABQ21" s="100"/>
      <c r="ABR21" s="100"/>
      <c r="ABS21" s="100"/>
      <c r="ABT21" s="100"/>
      <c r="ABU21" s="100"/>
      <c r="ABV21" s="100"/>
      <c r="ABW21" s="100"/>
      <c r="ABX21" s="100"/>
      <c r="ABY21" s="100"/>
      <c r="ABZ21" s="100"/>
      <c r="ACA21" s="100"/>
      <c r="ACB21" s="100"/>
      <c r="ACC21" s="100"/>
      <c r="ACD21" s="100"/>
      <c r="ACE21" s="100"/>
      <c r="ACF21" s="100"/>
      <c r="ACG21" s="100"/>
      <c r="ACH21" s="100"/>
      <c r="ACI21" s="100"/>
      <c r="ACJ21" s="100"/>
      <c r="ACK21" s="100"/>
      <c r="ACL21" s="100"/>
      <c r="ACM21" s="100"/>
      <c r="ACN21" s="100"/>
      <c r="ACO21" s="100"/>
      <c r="ACP21" s="100"/>
      <c r="ACQ21" s="100"/>
      <c r="ACR21" s="100"/>
      <c r="ACS21" s="100"/>
      <c r="ACT21" s="100"/>
      <c r="ACU21" s="100"/>
      <c r="ACV21" s="100"/>
      <c r="ACW21" s="100"/>
      <c r="ACX21" s="100"/>
      <c r="ACY21" s="100"/>
      <c r="ACZ21" s="100"/>
      <c r="ADA21" s="100"/>
      <c r="ADB21" s="100"/>
      <c r="ADC21" s="100"/>
      <c r="ADD21" s="100"/>
      <c r="ADE21" s="100"/>
      <c r="ADF21" s="100"/>
      <c r="ADG21" s="100"/>
      <c r="ADH21" s="100"/>
      <c r="ADI21" s="100"/>
      <c r="ADJ21" s="100"/>
      <c r="ADK21" s="100"/>
      <c r="ADL21" s="100"/>
      <c r="ADM21" s="100"/>
      <c r="ADN21" s="100"/>
      <c r="ADO21" s="100"/>
      <c r="ADP21" s="100"/>
      <c r="ADQ21" s="100"/>
      <c r="ADR21" s="100"/>
      <c r="ADS21" s="100"/>
      <c r="ADT21" s="100"/>
      <c r="ADU21" s="100"/>
      <c r="ADV21" s="100"/>
      <c r="ADW21" s="100"/>
      <c r="ADX21" s="100"/>
      <c r="ADY21" s="100"/>
      <c r="ADZ21" s="100"/>
      <c r="AEA21" s="100"/>
      <c r="AEB21" s="100"/>
      <c r="AEC21" s="100"/>
      <c r="AED21" s="100"/>
      <c r="AEE21" s="100"/>
      <c r="AEF21" s="100"/>
      <c r="AEG21" s="100"/>
      <c r="AEH21" s="100"/>
      <c r="AEI21" s="100"/>
      <c r="AEJ21" s="100"/>
      <c r="AEK21" s="100"/>
      <c r="AEL21" s="100"/>
      <c r="AEM21" s="100"/>
      <c r="AEN21" s="100"/>
      <c r="AEO21" s="100"/>
      <c r="AEP21" s="100"/>
      <c r="AEQ21" s="100"/>
      <c r="AER21" s="100"/>
      <c r="AES21" s="100"/>
      <c r="AET21" s="100"/>
      <c r="AEU21" s="100"/>
      <c r="AEV21" s="100"/>
      <c r="AEW21" s="100"/>
      <c r="AEX21" s="100"/>
      <c r="AEY21" s="100"/>
      <c r="AEZ21" s="100"/>
      <c r="AFA21" s="100"/>
      <c r="AFB21" s="100"/>
      <c r="AFC21" s="100"/>
      <c r="AFD21" s="100"/>
      <c r="AFE21" s="100"/>
      <c r="AFF21" s="100"/>
      <c r="AFG21" s="100"/>
      <c r="AFH21" s="100"/>
      <c r="AFI21" s="100"/>
      <c r="AFJ21" s="100"/>
      <c r="AFK21" s="100"/>
      <c r="AFL21" s="100"/>
      <c r="AFM21" s="100"/>
      <c r="AFN21" s="100"/>
      <c r="AFO21" s="100"/>
      <c r="AFP21" s="100"/>
      <c r="AFQ21" s="100"/>
      <c r="AFR21" s="100"/>
      <c r="AFS21" s="100"/>
      <c r="AFT21" s="100"/>
      <c r="AFU21" s="100"/>
      <c r="AFV21" s="100"/>
      <c r="AFW21" s="100"/>
      <c r="AFX21" s="100"/>
      <c r="AFY21" s="100"/>
      <c r="AFZ21" s="100"/>
      <c r="AGA21" s="100"/>
      <c r="AGB21" s="100"/>
      <c r="AGC21" s="100"/>
      <c r="AGD21" s="100"/>
      <c r="AGE21" s="100"/>
      <c r="AGF21" s="100"/>
      <c r="AGG21" s="100"/>
      <c r="AGH21" s="100"/>
      <c r="AGI21" s="100"/>
      <c r="AGJ21" s="100"/>
      <c r="AGK21" s="100"/>
      <c r="AGL21" s="100"/>
      <c r="AGM21" s="100"/>
      <c r="AGN21" s="100"/>
      <c r="AGO21" s="100"/>
      <c r="AGP21" s="100"/>
      <c r="AGQ21" s="100"/>
      <c r="AGR21" s="100"/>
      <c r="AGS21" s="100"/>
      <c r="AGT21" s="100"/>
      <c r="AGU21" s="100"/>
      <c r="AGV21" s="100"/>
      <c r="AGW21" s="100"/>
      <c r="AGX21" s="100"/>
      <c r="AGY21" s="100"/>
      <c r="AGZ21" s="100"/>
      <c r="AHA21" s="100"/>
      <c r="AHB21" s="100"/>
      <c r="AHC21" s="100"/>
      <c r="AHD21" s="100"/>
      <c r="AHE21" s="100"/>
      <c r="AHF21" s="100"/>
      <c r="AHG21" s="100"/>
      <c r="AHH21" s="100"/>
      <c r="AHI21" s="100"/>
      <c r="AHJ21" s="100"/>
      <c r="AHK21" s="100"/>
      <c r="AHL21" s="100"/>
      <c r="AHM21" s="100"/>
      <c r="AHN21" s="100"/>
      <c r="AHO21" s="100"/>
      <c r="AHP21" s="100"/>
      <c r="AHQ21" s="100"/>
      <c r="AHR21" s="100"/>
      <c r="AHS21" s="100"/>
      <c r="AHT21" s="100"/>
      <c r="AHU21" s="100"/>
      <c r="AHV21" s="100"/>
      <c r="AHW21" s="100"/>
      <c r="AHX21" s="100"/>
      <c r="AHY21" s="100"/>
      <c r="AHZ21" s="100"/>
      <c r="AIA21" s="100"/>
      <c r="AIB21" s="100"/>
      <c r="AIC21" s="100"/>
      <c r="AID21" s="100"/>
      <c r="AIE21" s="100"/>
      <c r="AIF21" s="100"/>
      <c r="AIG21" s="100"/>
      <c r="AIH21" s="100"/>
      <c r="AII21" s="100"/>
      <c r="AIJ21" s="100"/>
      <c r="AIK21" s="100"/>
      <c r="AIL21" s="100"/>
      <c r="AIM21" s="100"/>
      <c r="AIN21" s="100"/>
      <c r="AIO21" s="100"/>
      <c r="AIP21" s="100"/>
      <c r="AIQ21" s="100"/>
      <c r="AIR21" s="100"/>
      <c r="AIS21" s="100"/>
      <c r="AIT21" s="100"/>
      <c r="AIU21" s="100"/>
      <c r="AIV21" s="100"/>
      <c r="AIW21" s="100"/>
      <c r="AIX21" s="100"/>
      <c r="AIY21" s="100"/>
      <c r="AIZ21" s="100"/>
      <c r="AJA21" s="100"/>
      <c r="AJB21" s="100"/>
      <c r="AJC21" s="100"/>
      <c r="AJD21" s="100"/>
      <c r="AJE21" s="100"/>
      <c r="AJF21" s="100"/>
      <c r="AJG21" s="100"/>
      <c r="AJH21" s="100"/>
      <c r="AJI21" s="100"/>
      <c r="AJJ21" s="100"/>
      <c r="AJK21" s="100"/>
      <c r="AJL21" s="100"/>
      <c r="AJM21" s="100"/>
      <c r="AJN21" s="100"/>
      <c r="AJO21" s="100"/>
      <c r="AJP21" s="100"/>
      <c r="AJQ21" s="100"/>
      <c r="AJR21" s="100"/>
      <c r="AJS21" s="100"/>
      <c r="AJT21" s="100"/>
      <c r="AJU21" s="100"/>
      <c r="AJV21" s="100"/>
      <c r="AJW21" s="100"/>
      <c r="AJX21" s="100"/>
      <c r="AJY21" s="100"/>
      <c r="AJZ21" s="100"/>
      <c r="AKA21" s="100"/>
      <c r="AKB21" s="100"/>
      <c r="AKC21" s="100"/>
      <c r="AKD21" s="100"/>
      <c r="AKE21" s="100"/>
      <c r="AKF21" s="100"/>
      <c r="AKG21" s="100"/>
      <c r="AKH21" s="100"/>
      <c r="AKI21" s="100"/>
      <c r="AKJ21" s="100"/>
      <c r="AKK21" s="100"/>
      <c r="AKL21" s="100"/>
      <c r="AKM21" s="100"/>
      <c r="AKN21" s="100"/>
      <c r="AKO21" s="100"/>
      <c r="AKP21" s="100"/>
      <c r="AKQ21" s="100"/>
      <c r="AKR21" s="100"/>
      <c r="AKS21" s="100"/>
      <c r="AKT21" s="100"/>
      <c r="AKU21" s="100"/>
      <c r="AKV21" s="100"/>
      <c r="AKW21" s="100"/>
      <c r="AKX21" s="100"/>
      <c r="AKY21" s="100"/>
      <c r="AKZ21" s="100"/>
      <c r="ALA21" s="100"/>
      <c r="ALB21" s="100"/>
      <c r="ALC21" s="100"/>
      <c r="ALD21" s="100"/>
      <c r="ALE21" s="100"/>
      <c r="ALF21" s="100"/>
      <c r="ALG21" s="100"/>
      <c r="ALH21" s="100"/>
      <c r="ALI21" s="100"/>
      <c r="ALJ21" s="100"/>
      <c r="ALK21" s="100"/>
      <c r="ALL21" s="100"/>
      <c r="ALM21" s="100"/>
      <c r="ALN21" s="100"/>
      <c r="ALO21" s="100"/>
      <c r="ALP21" s="100"/>
      <c r="ALQ21" s="100"/>
      <c r="ALR21" s="100"/>
      <c r="ALS21" s="100"/>
      <c r="ALT21" s="100"/>
      <c r="ALU21" s="100"/>
      <c r="ALV21" s="100"/>
      <c r="ALW21" s="100"/>
      <c r="ALX21" s="100"/>
      <c r="ALY21" s="100"/>
      <c r="ALZ21" s="100"/>
      <c r="AMA21" s="100"/>
      <c r="AMB21" s="100"/>
      <c r="AMC21" s="100"/>
      <c r="AMD21" s="100"/>
      <c r="AME21" s="100"/>
      <c r="AMF21" s="100"/>
      <c r="AMG21" s="100"/>
      <c r="AMH21" s="100"/>
      <c r="AMI21" s="100"/>
      <c r="AMJ21" s="100"/>
      <c r="AMK21" s="100"/>
      <c r="AML21" s="100"/>
      <c r="AMM21" s="100"/>
      <c r="AMN21" s="100"/>
      <c r="AMO21" s="100"/>
      <c r="AMP21" s="100"/>
      <c r="AMQ21" s="100"/>
      <c r="AMR21" s="100"/>
      <c r="AMS21" s="100"/>
      <c r="AMT21" s="100"/>
      <c r="AMU21" s="100"/>
      <c r="AMV21" s="100"/>
      <c r="AMW21" s="100"/>
      <c r="AMX21" s="100"/>
      <c r="AMY21" s="100"/>
      <c r="AMZ21" s="100"/>
      <c r="ANA21" s="100"/>
      <c r="ANB21" s="100"/>
      <c r="ANC21" s="100"/>
      <c r="AND21" s="100"/>
      <c r="ANE21" s="100"/>
      <c r="ANF21" s="100"/>
      <c r="ANG21" s="100"/>
      <c r="ANH21" s="100"/>
      <c r="ANI21" s="100"/>
      <c r="ANJ21" s="100"/>
      <c r="ANK21" s="100"/>
      <c r="ANL21" s="100"/>
      <c r="ANM21" s="100"/>
      <c r="ANN21" s="100"/>
      <c r="ANO21" s="100"/>
      <c r="ANP21" s="100"/>
      <c r="ANQ21" s="100"/>
      <c r="ANR21" s="100"/>
      <c r="ANS21" s="100"/>
      <c r="ANT21" s="100"/>
      <c r="ANU21" s="100"/>
      <c r="ANV21" s="100"/>
      <c r="ANW21" s="100"/>
      <c r="ANX21" s="100"/>
      <c r="ANY21" s="100"/>
      <c r="ANZ21" s="100"/>
      <c r="AOA21" s="100"/>
      <c r="AOB21" s="100"/>
      <c r="AOC21" s="100"/>
      <c r="AOD21" s="100"/>
      <c r="AOE21" s="100"/>
      <c r="AOF21" s="100"/>
      <c r="AOG21" s="100"/>
      <c r="AOH21" s="100"/>
      <c r="AOI21" s="100"/>
      <c r="AOJ21" s="100"/>
      <c r="AOK21" s="100"/>
      <c r="AOL21" s="100"/>
      <c r="AOM21" s="100"/>
      <c r="AON21" s="100"/>
      <c r="AOO21" s="100"/>
      <c r="AOP21" s="100"/>
      <c r="AOQ21" s="100"/>
      <c r="AOR21" s="100"/>
      <c r="AOS21" s="100"/>
      <c r="AOT21" s="100"/>
      <c r="AOU21" s="100"/>
      <c r="AOV21" s="100"/>
      <c r="AOW21" s="100"/>
      <c r="AOX21" s="100"/>
      <c r="AOY21" s="100"/>
      <c r="AOZ21" s="100"/>
      <c r="APA21" s="100"/>
      <c r="APB21" s="100"/>
      <c r="APC21" s="100"/>
      <c r="APD21" s="100"/>
      <c r="APE21" s="100"/>
      <c r="APF21" s="100"/>
      <c r="APG21" s="100"/>
      <c r="APH21" s="100"/>
      <c r="API21" s="100"/>
      <c r="APJ21" s="100"/>
      <c r="APK21" s="100"/>
      <c r="APL21" s="100"/>
      <c r="APM21" s="100"/>
      <c r="APN21" s="100"/>
      <c r="APO21" s="100"/>
      <c r="APP21" s="100"/>
      <c r="APQ21" s="100"/>
      <c r="APR21" s="100"/>
      <c r="APS21" s="100"/>
      <c r="APT21" s="100"/>
      <c r="APU21" s="100"/>
      <c r="APV21" s="100"/>
      <c r="APW21" s="100"/>
      <c r="APX21" s="100"/>
      <c r="APY21" s="100"/>
      <c r="APZ21" s="100"/>
      <c r="AQA21" s="100"/>
      <c r="AQB21" s="100"/>
      <c r="AQC21" s="100"/>
      <c r="AQD21" s="100"/>
      <c r="AQE21" s="100"/>
      <c r="AQF21" s="100"/>
      <c r="AQG21" s="100"/>
      <c r="AQH21" s="100"/>
      <c r="AQI21" s="100"/>
      <c r="AQJ21" s="100"/>
      <c r="AQK21" s="100"/>
      <c r="AQL21" s="100"/>
      <c r="AQM21" s="100"/>
      <c r="AQN21" s="100"/>
      <c r="AQO21" s="100"/>
      <c r="AQP21" s="100"/>
      <c r="AQQ21" s="100"/>
      <c r="AQR21" s="100"/>
      <c r="AQS21" s="100"/>
      <c r="AQT21" s="100"/>
      <c r="AQU21" s="100"/>
      <c r="AQV21" s="100"/>
      <c r="AQW21" s="100"/>
      <c r="AQX21" s="100"/>
      <c r="AQY21" s="100"/>
      <c r="AQZ21" s="100"/>
      <c r="ARA21" s="100"/>
      <c r="ARB21" s="100"/>
      <c r="ARC21" s="100"/>
      <c r="ARD21" s="100"/>
      <c r="ARE21" s="100"/>
      <c r="ARF21" s="100"/>
      <c r="ARG21" s="100"/>
      <c r="ARH21" s="100"/>
      <c r="ARI21" s="100"/>
      <c r="ARJ21" s="100"/>
      <c r="ARK21" s="100"/>
      <c r="ARL21" s="100"/>
      <c r="ARM21" s="100"/>
      <c r="ARN21" s="100"/>
      <c r="ARO21" s="100"/>
      <c r="ARP21" s="100"/>
      <c r="ARQ21" s="100"/>
      <c r="ARR21" s="100"/>
      <c r="ARS21" s="100"/>
      <c r="ART21" s="100"/>
      <c r="ARU21" s="100"/>
      <c r="ARV21" s="100"/>
      <c r="ARW21" s="100"/>
      <c r="ARX21" s="100"/>
      <c r="ARY21" s="100"/>
      <c r="ARZ21" s="100"/>
    </row>
    <row r="22" spans="1:1170" s="169" customFormat="1">
      <c r="A22" s="172">
        <v>22</v>
      </c>
      <c r="B22" s="174" t="s">
        <v>98</v>
      </c>
      <c r="C22" s="174"/>
      <c r="D22" s="173"/>
      <c r="E22" s="173"/>
      <c r="F22" s="247"/>
      <c r="G22" s="172"/>
      <c r="H22" s="172"/>
      <c r="I22" s="172"/>
      <c r="J22" s="171"/>
      <c r="K22" s="246"/>
      <c r="L22" s="246"/>
      <c r="M22" s="246"/>
      <c r="N22" s="1102"/>
      <c r="O22" s="1102"/>
      <c r="P22" s="1102"/>
      <c r="Q22" s="1102"/>
      <c r="R22" s="1102"/>
      <c r="S22" s="1102"/>
      <c r="T22" s="1102"/>
      <c r="U22" s="154"/>
      <c r="V22" s="154"/>
      <c r="W22" s="154"/>
      <c r="X22" s="154"/>
      <c r="Y22" s="154"/>
      <c r="Z22" s="154"/>
      <c r="AA22" s="154"/>
      <c r="AB22" s="154"/>
      <c r="AC22" s="154"/>
      <c r="AD22" s="154"/>
      <c r="AE22" s="154"/>
      <c r="AF22" s="154"/>
      <c r="AG22" s="154"/>
      <c r="AH22" s="154"/>
      <c r="AI22" s="154"/>
      <c r="AJ22" s="154"/>
      <c r="AK22" s="154"/>
      <c r="AL22" s="154"/>
      <c r="AM22" s="154"/>
      <c r="AN22" s="154"/>
      <c r="AO22" s="154"/>
      <c r="AP22" s="154"/>
      <c r="AQ22" s="154"/>
      <c r="AR22" s="154"/>
      <c r="AS22" s="154"/>
      <c r="AT22" s="154"/>
      <c r="AU22" s="154"/>
      <c r="AV22" s="154"/>
      <c r="AW22" s="154"/>
      <c r="AX22" s="154"/>
      <c r="AY22" s="154"/>
      <c r="AZ22" s="154"/>
      <c r="BA22" s="154"/>
      <c r="BB22" s="154"/>
      <c r="BC22" s="154"/>
      <c r="BD22" s="154"/>
      <c r="BE22" s="154"/>
      <c r="BF22" s="154"/>
      <c r="BG22" s="154"/>
      <c r="BH22" s="154"/>
      <c r="BI22" s="154"/>
      <c r="BJ22" s="154"/>
      <c r="BK22" s="154"/>
      <c r="BL22" s="154"/>
      <c r="BM22" s="154"/>
      <c r="BN22" s="154"/>
      <c r="BO22" s="154"/>
      <c r="BP22" s="154"/>
      <c r="BQ22" s="154"/>
      <c r="BR22" s="154"/>
      <c r="BS22" s="154"/>
      <c r="BT22" s="154"/>
      <c r="BU22" s="154"/>
      <c r="BV22" s="154"/>
      <c r="BW22" s="154"/>
      <c r="BX22" s="154"/>
      <c r="BY22" s="154"/>
      <c r="BZ22" s="154"/>
      <c r="CA22" s="154"/>
      <c r="CB22" s="154"/>
      <c r="CC22" s="154"/>
      <c r="CD22" s="154"/>
      <c r="CE22" s="154"/>
      <c r="CF22" s="154"/>
      <c r="CG22" s="154"/>
      <c r="CH22" s="154"/>
      <c r="CI22" s="154"/>
      <c r="CJ22" s="154"/>
      <c r="CK22" s="154"/>
      <c r="CL22" s="154"/>
      <c r="CM22" s="154"/>
      <c r="CN22" s="154"/>
      <c r="CO22" s="154"/>
      <c r="CP22" s="154"/>
      <c r="CQ22" s="154"/>
      <c r="CR22" s="154"/>
      <c r="CS22" s="154"/>
      <c r="CT22" s="154"/>
      <c r="CU22" s="154"/>
      <c r="CV22" s="154"/>
      <c r="CW22" s="154"/>
      <c r="CX22" s="154"/>
      <c r="CY22" s="154"/>
      <c r="CZ22" s="154"/>
      <c r="DA22" s="154"/>
      <c r="DB22" s="154"/>
      <c r="DC22" s="154"/>
      <c r="DD22" s="154"/>
      <c r="DE22" s="154"/>
      <c r="DF22" s="154"/>
      <c r="DG22" s="154"/>
      <c r="DH22" s="154"/>
      <c r="DI22" s="154"/>
      <c r="DJ22" s="154"/>
      <c r="DK22" s="154"/>
      <c r="DL22" s="154"/>
      <c r="DM22" s="154"/>
      <c r="DN22" s="154"/>
      <c r="DO22" s="154"/>
      <c r="DP22" s="154"/>
      <c r="DQ22" s="154"/>
      <c r="DR22" s="154"/>
      <c r="DS22" s="154"/>
      <c r="DT22" s="154"/>
      <c r="DU22" s="154"/>
      <c r="DV22" s="154"/>
      <c r="DW22" s="154"/>
      <c r="DX22" s="154"/>
      <c r="DY22" s="154"/>
      <c r="DZ22" s="154"/>
      <c r="EA22" s="154"/>
      <c r="EB22" s="154"/>
      <c r="EC22" s="154"/>
      <c r="ED22" s="154"/>
      <c r="EE22" s="154"/>
      <c r="EF22" s="154"/>
      <c r="EG22" s="154"/>
      <c r="EH22" s="154"/>
      <c r="EI22" s="154"/>
      <c r="EJ22" s="154"/>
      <c r="EK22" s="154"/>
      <c r="EL22" s="154"/>
      <c r="EM22" s="154"/>
      <c r="EN22" s="154"/>
      <c r="EO22" s="154"/>
      <c r="EP22" s="154"/>
      <c r="EQ22" s="154"/>
      <c r="ER22" s="154"/>
      <c r="ES22" s="154"/>
      <c r="ET22" s="154"/>
      <c r="EU22" s="154"/>
      <c r="EV22" s="154"/>
      <c r="EW22" s="154"/>
      <c r="EX22" s="154"/>
      <c r="EY22" s="154"/>
      <c r="EZ22" s="154"/>
      <c r="FA22" s="154"/>
      <c r="FB22" s="154"/>
      <c r="FC22" s="154"/>
      <c r="FD22" s="154"/>
      <c r="FE22" s="154"/>
      <c r="FF22" s="154"/>
      <c r="FG22" s="154"/>
      <c r="FH22" s="154"/>
      <c r="FI22" s="154"/>
      <c r="FJ22" s="154"/>
      <c r="FK22" s="154"/>
      <c r="FL22" s="154"/>
      <c r="FM22" s="154"/>
      <c r="FN22" s="154"/>
      <c r="FO22" s="154"/>
      <c r="FP22" s="154"/>
      <c r="FQ22" s="154"/>
      <c r="FR22" s="154"/>
      <c r="FS22" s="154"/>
      <c r="FT22" s="154"/>
      <c r="FU22" s="154"/>
      <c r="FV22" s="154"/>
      <c r="FW22" s="154"/>
      <c r="FX22" s="154"/>
      <c r="FY22" s="154"/>
      <c r="FZ22" s="154"/>
      <c r="GA22" s="154"/>
      <c r="GB22" s="154"/>
      <c r="GC22" s="154"/>
      <c r="GD22" s="154"/>
      <c r="GE22" s="154"/>
      <c r="GF22" s="154"/>
      <c r="GG22" s="154"/>
      <c r="GH22" s="154"/>
      <c r="GI22" s="154"/>
      <c r="GJ22" s="154"/>
      <c r="GK22" s="154"/>
      <c r="GL22" s="154"/>
      <c r="GM22" s="154"/>
      <c r="GN22" s="154"/>
      <c r="GO22" s="154"/>
      <c r="GP22" s="154"/>
      <c r="GQ22" s="154"/>
      <c r="GR22" s="154"/>
      <c r="GS22" s="154"/>
      <c r="GT22" s="154"/>
      <c r="GU22" s="154"/>
      <c r="GV22" s="154"/>
      <c r="GW22" s="154"/>
      <c r="GX22" s="154"/>
      <c r="GY22" s="154"/>
      <c r="GZ22" s="154"/>
      <c r="HA22" s="154"/>
      <c r="HB22" s="154"/>
      <c r="HC22" s="154"/>
      <c r="HD22" s="100"/>
      <c r="HE22" s="100"/>
      <c r="HF22" s="100"/>
      <c r="HG22" s="100"/>
      <c r="HH22" s="100"/>
      <c r="HI22" s="100"/>
      <c r="HJ22" s="100"/>
      <c r="HK22" s="100"/>
      <c r="HL22" s="100"/>
      <c r="HM22" s="100"/>
      <c r="HN22" s="100"/>
      <c r="HO22" s="100"/>
      <c r="HP22" s="100"/>
      <c r="HQ22" s="100"/>
      <c r="HR22" s="100"/>
      <c r="HS22" s="100"/>
      <c r="HT22" s="100"/>
      <c r="HU22" s="100"/>
      <c r="HV22" s="100"/>
      <c r="HW22" s="100"/>
      <c r="HX22" s="100"/>
      <c r="HY22" s="100"/>
      <c r="HZ22" s="100"/>
      <c r="IA22" s="100"/>
      <c r="IB22" s="100"/>
      <c r="IC22" s="100"/>
      <c r="ID22" s="100"/>
      <c r="IE22" s="100"/>
      <c r="IF22" s="100"/>
      <c r="IG22" s="100"/>
      <c r="IH22" s="100"/>
      <c r="II22" s="100"/>
      <c r="IJ22" s="100"/>
      <c r="IK22" s="100"/>
      <c r="IL22" s="100"/>
      <c r="IM22" s="100"/>
      <c r="IN22" s="100"/>
      <c r="IO22" s="100"/>
      <c r="IP22" s="100"/>
      <c r="IQ22" s="100"/>
      <c r="IR22" s="100"/>
      <c r="IS22" s="100"/>
      <c r="IT22" s="100"/>
      <c r="IU22" s="100"/>
      <c r="IV22" s="100"/>
      <c r="IW22" s="100"/>
      <c r="IX22" s="100"/>
      <c r="IY22" s="100"/>
      <c r="IZ22" s="100"/>
      <c r="JA22" s="100"/>
      <c r="JB22" s="100"/>
      <c r="JC22" s="100"/>
      <c r="JD22" s="100"/>
      <c r="JE22" s="100"/>
      <c r="JF22" s="100"/>
      <c r="JG22" s="100"/>
      <c r="JH22" s="100"/>
      <c r="JI22" s="100"/>
      <c r="JJ22" s="100"/>
      <c r="JK22" s="100"/>
      <c r="JL22" s="100"/>
      <c r="JM22" s="100"/>
      <c r="JN22" s="100"/>
      <c r="JO22" s="100"/>
      <c r="JP22" s="100"/>
      <c r="JQ22" s="100"/>
      <c r="JR22" s="100"/>
      <c r="JS22" s="100"/>
      <c r="JT22" s="100"/>
      <c r="JU22" s="100"/>
      <c r="JV22" s="100"/>
      <c r="JW22" s="100"/>
      <c r="JX22" s="100"/>
      <c r="JY22" s="100"/>
      <c r="JZ22" s="100"/>
      <c r="KA22" s="100"/>
      <c r="KB22" s="100"/>
      <c r="KC22" s="100"/>
      <c r="KD22" s="100"/>
      <c r="KE22" s="100"/>
      <c r="KF22" s="100"/>
      <c r="KG22" s="100"/>
      <c r="KH22" s="100"/>
      <c r="KI22" s="100"/>
      <c r="KJ22" s="100"/>
      <c r="KK22" s="100"/>
      <c r="KL22" s="100"/>
      <c r="KM22" s="100"/>
      <c r="KN22" s="100"/>
      <c r="KO22" s="100"/>
      <c r="KP22" s="100"/>
      <c r="KQ22" s="100"/>
      <c r="KR22" s="100"/>
      <c r="KS22" s="100"/>
      <c r="KT22" s="100"/>
      <c r="KU22" s="100"/>
      <c r="KV22" s="100"/>
      <c r="KW22" s="100"/>
      <c r="KX22" s="100"/>
      <c r="KY22" s="100"/>
      <c r="KZ22" s="100"/>
      <c r="LA22" s="100"/>
      <c r="LB22" s="100"/>
      <c r="LC22" s="100"/>
      <c r="LD22" s="100"/>
      <c r="LE22" s="100"/>
      <c r="LF22" s="100"/>
      <c r="LG22" s="100"/>
      <c r="LH22" s="100"/>
      <c r="LI22" s="100"/>
      <c r="LJ22" s="100"/>
      <c r="LK22" s="100"/>
      <c r="LL22" s="100"/>
      <c r="LM22" s="100"/>
      <c r="LN22" s="100"/>
      <c r="LO22" s="100"/>
      <c r="LP22" s="100"/>
      <c r="LQ22" s="100"/>
      <c r="LR22" s="100"/>
      <c r="LS22" s="100"/>
      <c r="LT22" s="100"/>
      <c r="LU22" s="100"/>
      <c r="LV22" s="100"/>
      <c r="LW22" s="100"/>
      <c r="LX22" s="100"/>
      <c r="LY22" s="100"/>
      <c r="LZ22" s="100"/>
      <c r="MA22" s="100"/>
      <c r="MB22" s="100"/>
      <c r="MC22" s="100"/>
      <c r="MD22" s="100"/>
      <c r="ME22" s="100"/>
      <c r="MF22" s="100"/>
      <c r="MG22" s="100"/>
      <c r="MH22" s="100"/>
      <c r="MI22" s="100"/>
      <c r="MJ22" s="100"/>
      <c r="MK22" s="100"/>
      <c r="ML22" s="100"/>
      <c r="MM22" s="100"/>
      <c r="MN22" s="100"/>
      <c r="MO22" s="100"/>
      <c r="MP22" s="100"/>
      <c r="MQ22" s="100"/>
      <c r="MR22" s="100"/>
      <c r="MS22" s="100"/>
      <c r="MT22" s="100"/>
      <c r="MU22" s="100"/>
      <c r="MV22" s="100"/>
      <c r="MW22" s="100"/>
      <c r="MX22" s="100"/>
      <c r="MY22" s="100"/>
      <c r="MZ22" s="100"/>
      <c r="NA22" s="100"/>
      <c r="NB22" s="100"/>
      <c r="NC22" s="100"/>
      <c r="ND22" s="100"/>
      <c r="NE22" s="100"/>
      <c r="NF22" s="100"/>
      <c r="NG22" s="100"/>
      <c r="NH22" s="100"/>
      <c r="NI22" s="100"/>
      <c r="NJ22" s="100"/>
      <c r="NK22" s="100"/>
      <c r="NL22" s="100"/>
      <c r="NM22" s="100"/>
      <c r="NN22" s="100"/>
      <c r="NO22" s="100"/>
      <c r="NP22" s="100"/>
      <c r="NQ22" s="100"/>
      <c r="NR22" s="100"/>
      <c r="NS22" s="100"/>
      <c r="NT22" s="100"/>
      <c r="NU22" s="100"/>
      <c r="NV22" s="100"/>
      <c r="NW22" s="100"/>
      <c r="NX22" s="100"/>
      <c r="NY22" s="100"/>
      <c r="NZ22" s="100"/>
      <c r="OA22" s="100"/>
      <c r="OB22" s="100"/>
      <c r="OC22" s="100"/>
      <c r="OD22" s="100"/>
      <c r="OE22" s="100"/>
      <c r="OF22" s="100"/>
      <c r="OG22" s="100"/>
      <c r="OH22" s="100"/>
      <c r="OI22" s="100"/>
      <c r="OJ22" s="100"/>
      <c r="OK22" s="100"/>
      <c r="OL22" s="100"/>
      <c r="OM22" s="100"/>
      <c r="ON22" s="100"/>
      <c r="OO22" s="100"/>
      <c r="OP22" s="100"/>
      <c r="OQ22" s="100"/>
      <c r="OR22" s="100"/>
      <c r="OS22" s="100"/>
      <c r="OT22" s="100"/>
      <c r="OU22" s="100"/>
      <c r="OV22" s="100"/>
      <c r="OW22" s="100"/>
      <c r="OX22" s="100"/>
      <c r="OY22" s="100"/>
      <c r="OZ22" s="100"/>
      <c r="PA22" s="100"/>
      <c r="PB22" s="100"/>
      <c r="PC22" s="100"/>
      <c r="PD22" s="100"/>
      <c r="PE22" s="100"/>
      <c r="PF22" s="100"/>
      <c r="PG22" s="100"/>
      <c r="PH22" s="100"/>
      <c r="PI22" s="100"/>
      <c r="PJ22" s="100"/>
      <c r="PK22" s="100"/>
      <c r="PL22" s="100"/>
      <c r="PM22" s="100"/>
      <c r="PN22" s="100"/>
      <c r="PO22" s="100"/>
      <c r="PP22" s="100"/>
      <c r="PQ22" s="100"/>
      <c r="PR22" s="100"/>
      <c r="PS22" s="100"/>
      <c r="PT22" s="100"/>
      <c r="PU22" s="100"/>
      <c r="PV22" s="100"/>
      <c r="PW22" s="100"/>
      <c r="PX22" s="100"/>
      <c r="PY22" s="100"/>
      <c r="PZ22" s="100"/>
      <c r="QA22" s="100"/>
      <c r="QB22" s="100"/>
      <c r="QC22" s="100"/>
      <c r="QD22" s="100"/>
      <c r="QE22" s="100"/>
      <c r="QF22" s="100"/>
      <c r="QG22" s="100"/>
      <c r="QH22" s="100"/>
      <c r="QI22" s="100"/>
      <c r="QJ22" s="100"/>
      <c r="QK22" s="100"/>
      <c r="QL22" s="100"/>
      <c r="QM22" s="100"/>
      <c r="QN22" s="100"/>
      <c r="QO22" s="100"/>
      <c r="QP22" s="100"/>
      <c r="QQ22" s="100"/>
      <c r="QR22" s="100"/>
      <c r="QS22" s="100"/>
      <c r="QT22" s="100"/>
      <c r="QU22" s="100"/>
      <c r="QV22" s="100"/>
      <c r="QW22" s="100"/>
      <c r="QX22" s="100"/>
      <c r="QY22" s="100"/>
      <c r="QZ22" s="100"/>
      <c r="RA22" s="100"/>
      <c r="RB22" s="100"/>
      <c r="RC22" s="100"/>
      <c r="RD22" s="100"/>
      <c r="RE22" s="100"/>
      <c r="RF22" s="100"/>
      <c r="RG22" s="100"/>
      <c r="RH22" s="100"/>
      <c r="RI22" s="100"/>
      <c r="RJ22" s="100"/>
      <c r="RK22" s="100"/>
      <c r="RL22" s="100"/>
      <c r="RM22" s="100"/>
      <c r="RN22" s="100"/>
      <c r="RO22" s="100"/>
      <c r="RP22" s="100"/>
      <c r="RQ22" s="100"/>
      <c r="RR22" s="100"/>
      <c r="RS22" s="100"/>
      <c r="RT22" s="100"/>
      <c r="RU22" s="100"/>
      <c r="RV22" s="100"/>
      <c r="RW22" s="100"/>
      <c r="RX22" s="100"/>
      <c r="RY22" s="100"/>
      <c r="RZ22" s="100"/>
      <c r="SA22" s="100"/>
      <c r="SB22" s="100"/>
      <c r="SC22" s="100"/>
      <c r="SD22" s="100"/>
      <c r="SE22" s="100"/>
      <c r="SF22" s="100"/>
      <c r="SG22" s="100"/>
      <c r="SH22" s="100"/>
      <c r="SI22" s="100"/>
      <c r="SJ22" s="100"/>
      <c r="SK22" s="100"/>
      <c r="SL22" s="100"/>
      <c r="SM22" s="100"/>
      <c r="SN22" s="100"/>
      <c r="SO22" s="100"/>
      <c r="SP22" s="100"/>
      <c r="SQ22" s="100"/>
      <c r="SR22" s="100"/>
      <c r="SS22" s="100"/>
      <c r="ST22" s="100"/>
      <c r="SU22" s="100"/>
      <c r="SV22" s="100"/>
      <c r="SW22" s="100"/>
      <c r="SX22" s="100"/>
      <c r="SY22" s="100"/>
      <c r="SZ22" s="100"/>
      <c r="TA22" s="100"/>
      <c r="TB22" s="100"/>
      <c r="TC22" s="100"/>
      <c r="TD22" s="100"/>
      <c r="TE22" s="100"/>
      <c r="TF22" s="100"/>
      <c r="TG22" s="100"/>
      <c r="TH22" s="100"/>
      <c r="TI22" s="100"/>
      <c r="TJ22" s="100"/>
      <c r="TK22" s="100"/>
      <c r="TL22" s="100"/>
      <c r="TM22" s="100"/>
      <c r="TN22" s="100"/>
      <c r="TO22" s="100"/>
      <c r="TP22" s="100"/>
      <c r="TQ22" s="100"/>
      <c r="TR22" s="100"/>
      <c r="TS22" s="100"/>
      <c r="TT22" s="100"/>
      <c r="TU22" s="100"/>
      <c r="TV22" s="100"/>
      <c r="TW22" s="100"/>
      <c r="TX22" s="100"/>
      <c r="TY22" s="100"/>
      <c r="TZ22" s="100"/>
      <c r="UA22" s="100"/>
      <c r="UB22" s="100"/>
      <c r="UC22" s="100"/>
      <c r="UD22" s="100"/>
      <c r="UE22" s="100"/>
      <c r="UF22" s="100"/>
      <c r="UG22" s="100"/>
      <c r="UH22" s="100"/>
      <c r="UI22" s="100"/>
      <c r="UJ22" s="100"/>
      <c r="UK22" s="100"/>
      <c r="UL22" s="100"/>
      <c r="UM22" s="100"/>
      <c r="UN22" s="100"/>
      <c r="UO22" s="100"/>
      <c r="UP22" s="100"/>
      <c r="UQ22" s="100"/>
      <c r="UR22" s="100"/>
      <c r="US22" s="100"/>
      <c r="UT22" s="100"/>
      <c r="UU22" s="100"/>
      <c r="UV22" s="100"/>
      <c r="UW22" s="100"/>
      <c r="UX22" s="100"/>
      <c r="UY22" s="100"/>
      <c r="UZ22" s="100"/>
      <c r="VA22" s="100"/>
      <c r="VB22" s="100"/>
      <c r="VC22" s="100"/>
      <c r="VD22" s="100"/>
      <c r="VE22" s="100"/>
      <c r="VF22" s="100"/>
      <c r="VG22" s="100"/>
      <c r="VH22" s="100"/>
      <c r="VI22" s="100"/>
      <c r="VJ22" s="100"/>
      <c r="VK22" s="100"/>
      <c r="VL22" s="100"/>
      <c r="VM22" s="100"/>
      <c r="VN22" s="100"/>
      <c r="VO22" s="100"/>
      <c r="VP22" s="100"/>
      <c r="VQ22" s="100"/>
      <c r="VR22" s="100"/>
      <c r="VS22" s="100"/>
      <c r="VT22" s="100"/>
      <c r="VU22" s="100"/>
      <c r="VV22" s="100"/>
      <c r="VW22" s="100"/>
      <c r="VX22" s="100"/>
      <c r="VY22" s="100"/>
      <c r="VZ22" s="100"/>
      <c r="WA22" s="100"/>
      <c r="WB22" s="100"/>
      <c r="WC22" s="100"/>
      <c r="WD22" s="100"/>
      <c r="WE22" s="100"/>
      <c r="WF22" s="100"/>
      <c r="WG22" s="100"/>
      <c r="WH22" s="100"/>
      <c r="WI22" s="100"/>
      <c r="WJ22" s="100"/>
      <c r="WK22" s="100"/>
      <c r="WL22" s="100"/>
      <c r="WM22" s="100"/>
      <c r="WN22" s="100"/>
      <c r="WO22" s="100"/>
      <c r="WP22" s="100"/>
      <c r="WQ22" s="100"/>
      <c r="WR22" s="100"/>
      <c r="WS22" s="100"/>
      <c r="WT22" s="100"/>
      <c r="WU22" s="100"/>
      <c r="WV22" s="100"/>
      <c r="WW22" s="100"/>
      <c r="WX22" s="100"/>
      <c r="WY22" s="100"/>
      <c r="WZ22" s="100"/>
      <c r="XA22" s="100"/>
      <c r="XB22" s="100"/>
      <c r="XC22" s="100"/>
      <c r="XD22" s="100"/>
      <c r="XE22" s="100"/>
      <c r="XF22" s="100"/>
      <c r="XG22" s="100"/>
      <c r="XH22" s="100"/>
      <c r="XI22" s="100"/>
      <c r="XJ22" s="100"/>
      <c r="XK22" s="100"/>
      <c r="XL22" s="100"/>
      <c r="XM22" s="100"/>
      <c r="XN22" s="100"/>
      <c r="XO22" s="100"/>
      <c r="XP22" s="100"/>
      <c r="XQ22" s="100"/>
      <c r="XR22" s="100"/>
      <c r="XS22" s="100"/>
      <c r="XT22" s="100"/>
      <c r="XU22" s="100"/>
      <c r="XV22" s="100"/>
      <c r="XW22" s="100"/>
      <c r="XX22" s="100"/>
      <c r="XY22" s="100"/>
      <c r="XZ22" s="100"/>
      <c r="YA22" s="100"/>
      <c r="YB22" s="100"/>
      <c r="YC22" s="100"/>
      <c r="YD22" s="100"/>
      <c r="YE22" s="100"/>
      <c r="YF22" s="100"/>
      <c r="YG22" s="100"/>
      <c r="YH22" s="100"/>
      <c r="YI22" s="100"/>
      <c r="YJ22" s="100"/>
      <c r="YK22" s="100"/>
      <c r="YL22" s="100"/>
      <c r="YM22" s="100"/>
      <c r="YN22" s="100"/>
      <c r="YO22" s="100"/>
      <c r="YP22" s="100"/>
      <c r="YQ22" s="100"/>
      <c r="YR22" s="100"/>
      <c r="YS22" s="100"/>
      <c r="YT22" s="100"/>
      <c r="YU22" s="100"/>
      <c r="YV22" s="100"/>
      <c r="YW22" s="100"/>
      <c r="YX22" s="100"/>
      <c r="YY22" s="100"/>
      <c r="YZ22" s="100"/>
      <c r="ZA22" s="100"/>
      <c r="ZB22" s="100"/>
      <c r="ZC22" s="100"/>
      <c r="ZD22" s="100"/>
      <c r="ZE22" s="100"/>
      <c r="ZF22" s="100"/>
      <c r="ZG22" s="100"/>
      <c r="ZH22" s="100"/>
      <c r="ZI22" s="100"/>
      <c r="ZJ22" s="100"/>
      <c r="ZK22" s="100"/>
      <c r="ZL22" s="100"/>
      <c r="ZM22" s="100"/>
      <c r="ZN22" s="100"/>
      <c r="ZO22" s="100"/>
      <c r="ZP22" s="100"/>
      <c r="ZQ22" s="100"/>
      <c r="ZR22" s="100"/>
      <c r="ZS22" s="100"/>
      <c r="ZT22" s="100"/>
      <c r="ZU22" s="100"/>
      <c r="ZV22" s="100"/>
      <c r="ZW22" s="100"/>
      <c r="ZX22" s="100"/>
      <c r="ZY22" s="100"/>
      <c r="ZZ22" s="100"/>
      <c r="AAA22" s="100"/>
      <c r="AAB22" s="100"/>
      <c r="AAC22" s="100"/>
      <c r="AAD22" s="100"/>
      <c r="AAE22" s="100"/>
      <c r="AAF22" s="100"/>
      <c r="AAG22" s="100"/>
      <c r="AAH22" s="100"/>
      <c r="AAI22" s="100"/>
      <c r="AAJ22" s="100"/>
      <c r="AAK22" s="100"/>
      <c r="AAL22" s="100"/>
      <c r="AAM22" s="100"/>
      <c r="AAN22" s="100"/>
      <c r="AAO22" s="100"/>
      <c r="AAP22" s="100"/>
      <c r="AAQ22" s="100"/>
      <c r="AAR22" s="100"/>
      <c r="AAS22" s="100"/>
      <c r="AAT22" s="100"/>
      <c r="AAU22" s="100"/>
      <c r="AAV22" s="100"/>
      <c r="AAW22" s="100"/>
      <c r="AAX22" s="100"/>
      <c r="AAY22" s="100"/>
      <c r="AAZ22" s="100"/>
      <c r="ABA22" s="100"/>
      <c r="ABB22" s="100"/>
      <c r="ABC22" s="100"/>
      <c r="ABD22" s="100"/>
      <c r="ABE22" s="100"/>
      <c r="ABF22" s="100"/>
      <c r="ABG22" s="100"/>
      <c r="ABH22" s="100"/>
      <c r="ABI22" s="100"/>
      <c r="ABJ22" s="100"/>
      <c r="ABK22" s="100"/>
      <c r="ABL22" s="100"/>
      <c r="ABM22" s="100"/>
      <c r="ABN22" s="100"/>
      <c r="ABO22" s="100"/>
      <c r="ABP22" s="100"/>
      <c r="ABQ22" s="100"/>
      <c r="ABR22" s="100"/>
      <c r="ABS22" s="100"/>
      <c r="ABT22" s="100"/>
      <c r="ABU22" s="100"/>
      <c r="ABV22" s="100"/>
      <c r="ABW22" s="100"/>
      <c r="ABX22" s="100"/>
      <c r="ABY22" s="100"/>
      <c r="ABZ22" s="100"/>
      <c r="ACA22" s="100"/>
      <c r="ACB22" s="100"/>
      <c r="ACC22" s="100"/>
      <c r="ACD22" s="100"/>
      <c r="ACE22" s="100"/>
      <c r="ACF22" s="100"/>
      <c r="ACG22" s="100"/>
      <c r="ACH22" s="100"/>
      <c r="ACI22" s="100"/>
      <c r="ACJ22" s="100"/>
      <c r="ACK22" s="100"/>
      <c r="ACL22" s="100"/>
      <c r="ACM22" s="100"/>
      <c r="ACN22" s="100"/>
      <c r="ACO22" s="100"/>
      <c r="ACP22" s="100"/>
      <c r="ACQ22" s="100"/>
      <c r="ACR22" s="100"/>
      <c r="ACS22" s="100"/>
      <c r="ACT22" s="100"/>
      <c r="ACU22" s="100"/>
      <c r="ACV22" s="100"/>
      <c r="ACW22" s="100"/>
      <c r="ACX22" s="100"/>
      <c r="ACY22" s="100"/>
      <c r="ACZ22" s="100"/>
      <c r="ADA22" s="100"/>
      <c r="ADB22" s="100"/>
      <c r="ADC22" s="100"/>
      <c r="ADD22" s="100"/>
      <c r="ADE22" s="100"/>
      <c r="ADF22" s="100"/>
      <c r="ADG22" s="100"/>
      <c r="ADH22" s="100"/>
      <c r="ADI22" s="100"/>
      <c r="ADJ22" s="100"/>
      <c r="ADK22" s="100"/>
      <c r="ADL22" s="100"/>
      <c r="ADM22" s="100"/>
      <c r="ADN22" s="100"/>
      <c r="ADO22" s="100"/>
      <c r="ADP22" s="100"/>
      <c r="ADQ22" s="100"/>
      <c r="ADR22" s="100"/>
      <c r="ADS22" s="100"/>
      <c r="ADT22" s="100"/>
      <c r="ADU22" s="100"/>
      <c r="ADV22" s="100"/>
      <c r="ADW22" s="100"/>
      <c r="ADX22" s="100"/>
      <c r="ADY22" s="100"/>
      <c r="ADZ22" s="100"/>
      <c r="AEA22" s="100"/>
      <c r="AEB22" s="100"/>
      <c r="AEC22" s="100"/>
      <c r="AED22" s="100"/>
      <c r="AEE22" s="100"/>
      <c r="AEF22" s="100"/>
      <c r="AEG22" s="100"/>
      <c r="AEH22" s="100"/>
      <c r="AEI22" s="100"/>
      <c r="AEJ22" s="100"/>
      <c r="AEK22" s="100"/>
      <c r="AEL22" s="100"/>
      <c r="AEM22" s="100"/>
      <c r="AEN22" s="100"/>
      <c r="AEO22" s="100"/>
      <c r="AEP22" s="100"/>
      <c r="AEQ22" s="100"/>
      <c r="AER22" s="100"/>
      <c r="AES22" s="100"/>
      <c r="AET22" s="100"/>
      <c r="AEU22" s="100"/>
      <c r="AEV22" s="100"/>
      <c r="AEW22" s="100"/>
      <c r="AEX22" s="100"/>
      <c r="AEY22" s="100"/>
      <c r="AEZ22" s="100"/>
      <c r="AFA22" s="100"/>
      <c r="AFB22" s="100"/>
      <c r="AFC22" s="100"/>
      <c r="AFD22" s="100"/>
      <c r="AFE22" s="100"/>
      <c r="AFF22" s="100"/>
      <c r="AFG22" s="100"/>
      <c r="AFH22" s="100"/>
      <c r="AFI22" s="100"/>
      <c r="AFJ22" s="100"/>
      <c r="AFK22" s="100"/>
      <c r="AFL22" s="100"/>
      <c r="AFM22" s="100"/>
      <c r="AFN22" s="100"/>
      <c r="AFO22" s="100"/>
      <c r="AFP22" s="100"/>
      <c r="AFQ22" s="100"/>
      <c r="AFR22" s="100"/>
      <c r="AFS22" s="100"/>
      <c r="AFT22" s="100"/>
      <c r="AFU22" s="100"/>
      <c r="AFV22" s="100"/>
      <c r="AFW22" s="100"/>
      <c r="AFX22" s="100"/>
      <c r="AFY22" s="100"/>
      <c r="AFZ22" s="100"/>
      <c r="AGA22" s="100"/>
      <c r="AGB22" s="100"/>
      <c r="AGC22" s="100"/>
      <c r="AGD22" s="100"/>
      <c r="AGE22" s="100"/>
      <c r="AGF22" s="100"/>
      <c r="AGG22" s="100"/>
      <c r="AGH22" s="100"/>
      <c r="AGI22" s="100"/>
      <c r="AGJ22" s="100"/>
      <c r="AGK22" s="100"/>
      <c r="AGL22" s="100"/>
      <c r="AGM22" s="100"/>
      <c r="AGN22" s="100"/>
      <c r="AGO22" s="100"/>
      <c r="AGP22" s="100"/>
      <c r="AGQ22" s="100"/>
      <c r="AGR22" s="100"/>
      <c r="AGS22" s="100"/>
      <c r="AGT22" s="100"/>
      <c r="AGU22" s="100"/>
      <c r="AGV22" s="100"/>
      <c r="AGW22" s="100"/>
      <c r="AGX22" s="100"/>
      <c r="AGY22" s="100"/>
      <c r="AGZ22" s="100"/>
      <c r="AHA22" s="100"/>
      <c r="AHB22" s="100"/>
      <c r="AHC22" s="100"/>
      <c r="AHD22" s="100"/>
      <c r="AHE22" s="100"/>
      <c r="AHF22" s="100"/>
      <c r="AHG22" s="100"/>
      <c r="AHH22" s="100"/>
      <c r="AHI22" s="100"/>
      <c r="AHJ22" s="100"/>
      <c r="AHK22" s="100"/>
      <c r="AHL22" s="100"/>
      <c r="AHM22" s="100"/>
      <c r="AHN22" s="100"/>
      <c r="AHO22" s="100"/>
      <c r="AHP22" s="100"/>
      <c r="AHQ22" s="100"/>
      <c r="AHR22" s="100"/>
      <c r="AHS22" s="100"/>
      <c r="AHT22" s="100"/>
      <c r="AHU22" s="100"/>
      <c r="AHV22" s="100"/>
      <c r="AHW22" s="100"/>
      <c r="AHX22" s="100"/>
      <c r="AHY22" s="100"/>
      <c r="AHZ22" s="100"/>
      <c r="AIA22" s="100"/>
      <c r="AIB22" s="100"/>
      <c r="AIC22" s="100"/>
      <c r="AID22" s="100"/>
      <c r="AIE22" s="100"/>
      <c r="AIF22" s="100"/>
      <c r="AIG22" s="100"/>
      <c r="AIH22" s="100"/>
      <c r="AII22" s="100"/>
      <c r="AIJ22" s="100"/>
      <c r="AIK22" s="100"/>
      <c r="AIL22" s="100"/>
      <c r="AIM22" s="100"/>
      <c r="AIN22" s="100"/>
      <c r="AIO22" s="100"/>
      <c r="AIP22" s="100"/>
      <c r="AIQ22" s="100"/>
      <c r="AIR22" s="100"/>
      <c r="AIS22" s="100"/>
      <c r="AIT22" s="100"/>
      <c r="AIU22" s="100"/>
      <c r="AIV22" s="100"/>
      <c r="AIW22" s="100"/>
      <c r="AIX22" s="100"/>
      <c r="AIY22" s="100"/>
      <c r="AIZ22" s="100"/>
      <c r="AJA22" s="100"/>
      <c r="AJB22" s="100"/>
      <c r="AJC22" s="100"/>
      <c r="AJD22" s="100"/>
      <c r="AJE22" s="100"/>
      <c r="AJF22" s="100"/>
      <c r="AJG22" s="100"/>
      <c r="AJH22" s="100"/>
      <c r="AJI22" s="100"/>
      <c r="AJJ22" s="100"/>
      <c r="AJK22" s="100"/>
      <c r="AJL22" s="100"/>
      <c r="AJM22" s="100"/>
      <c r="AJN22" s="100"/>
      <c r="AJO22" s="100"/>
      <c r="AJP22" s="100"/>
      <c r="AJQ22" s="100"/>
      <c r="AJR22" s="100"/>
      <c r="AJS22" s="100"/>
      <c r="AJT22" s="100"/>
      <c r="AJU22" s="100"/>
      <c r="AJV22" s="100"/>
      <c r="AJW22" s="100"/>
      <c r="AJX22" s="100"/>
      <c r="AJY22" s="100"/>
      <c r="AJZ22" s="100"/>
      <c r="AKA22" s="100"/>
      <c r="AKB22" s="100"/>
      <c r="AKC22" s="100"/>
      <c r="AKD22" s="100"/>
      <c r="AKE22" s="100"/>
      <c r="AKF22" s="100"/>
      <c r="AKG22" s="100"/>
      <c r="AKH22" s="100"/>
      <c r="AKI22" s="100"/>
      <c r="AKJ22" s="100"/>
      <c r="AKK22" s="100"/>
      <c r="AKL22" s="100"/>
      <c r="AKM22" s="100"/>
      <c r="AKN22" s="100"/>
      <c r="AKO22" s="100"/>
      <c r="AKP22" s="100"/>
      <c r="AKQ22" s="100"/>
      <c r="AKR22" s="100"/>
      <c r="AKS22" s="100"/>
      <c r="AKT22" s="100"/>
      <c r="AKU22" s="100"/>
      <c r="AKV22" s="100"/>
      <c r="AKW22" s="100"/>
      <c r="AKX22" s="100"/>
      <c r="AKY22" s="100"/>
      <c r="AKZ22" s="100"/>
      <c r="ALA22" s="100"/>
      <c r="ALB22" s="100"/>
      <c r="ALC22" s="100"/>
      <c r="ALD22" s="100"/>
      <c r="ALE22" s="100"/>
      <c r="ALF22" s="100"/>
      <c r="ALG22" s="100"/>
      <c r="ALH22" s="100"/>
      <c r="ALI22" s="100"/>
      <c r="ALJ22" s="100"/>
      <c r="ALK22" s="100"/>
      <c r="ALL22" s="100"/>
      <c r="ALM22" s="100"/>
      <c r="ALN22" s="100"/>
      <c r="ALO22" s="100"/>
      <c r="ALP22" s="100"/>
      <c r="ALQ22" s="100"/>
      <c r="ALR22" s="100"/>
      <c r="ALS22" s="100"/>
      <c r="ALT22" s="100"/>
      <c r="ALU22" s="100"/>
      <c r="ALV22" s="100"/>
      <c r="ALW22" s="100"/>
      <c r="ALX22" s="100"/>
      <c r="ALY22" s="100"/>
      <c r="ALZ22" s="100"/>
      <c r="AMA22" s="100"/>
      <c r="AMB22" s="100"/>
      <c r="AMC22" s="100"/>
      <c r="AMD22" s="100"/>
      <c r="AME22" s="100"/>
      <c r="AMF22" s="100"/>
      <c r="AMG22" s="100"/>
      <c r="AMH22" s="100"/>
      <c r="AMI22" s="100"/>
      <c r="AMJ22" s="100"/>
      <c r="AMK22" s="100"/>
      <c r="AML22" s="100"/>
      <c r="AMM22" s="100"/>
      <c r="AMN22" s="100"/>
      <c r="AMO22" s="100"/>
      <c r="AMP22" s="100"/>
      <c r="AMQ22" s="100"/>
      <c r="AMR22" s="100"/>
      <c r="AMS22" s="100"/>
      <c r="AMT22" s="100"/>
      <c r="AMU22" s="100"/>
      <c r="AMV22" s="100"/>
      <c r="AMW22" s="100"/>
      <c r="AMX22" s="100"/>
      <c r="AMY22" s="100"/>
      <c r="AMZ22" s="100"/>
      <c r="ANA22" s="100"/>
      <c r="ANB22" s="100"/>
      <c r="ANC22" s="100"/>
      <c r="AND22" s="100"/>
      <c r="ANE22" s="100"/>
      <c r="ANF22" s="100"/>
      <c r="ANG22" s="100"/>
      <c r="ANH22" s="100"/>
      <c r="ANI22" s="100"/>
      <c r="ANJ22" s="100"/>
      <c r="ANK22" s="100"/>
      <c r="ANL22" s="100"/>
      <c r="ANM22" s="100"/>
      <c r="ANN22" s="100"/>
      <c r="ANO22" s="100"/>
      <c r="ANP22" s="100"/>
      <c r="ANQ22" s="100"/>
      <c r="ANR22" s="100"/>
      <c r="ANS22" s="100"/>
      <c r="ANT22" s="100"/>
      <c r="ANU22" s="100"/>
      <c r="ANV22" s="100"/>
      <c r="ANW22" s="100"/>
      <c r="ANX22" s="100"/>
      <c r="ANY22" s="100"/>
      <c r="ANZ22" s="100"/>
      <c r="AOA22" s="100"/>
      <c r="AOB22" s="100"/>
      <c r="AOC22" s="100"/>
      <c r="AOD22" s="100"/>
      <c r="AOE22" s="100"/>
      <c r="AOF22" s="100"/>
      <c r="AOG22" s="100"/>
      <c r="AOH22" s="100"/>
      <c r="AOI22" s="100"/>
      <c r="AOJ22" s="100"/>
      <c r="AOK22" s="100"/>
      <c r="AOL22" s="100"/>
      <c r="AOM22" s="100"/>
      <c r="AON22" s="100"/>
      <c r="AOO22" s="100"/>
      <c r="AOP22" s="100"/>
      <c r="AOQ22" s="100"/>
      <c r="AOR22" s="100"/>
      <c r="AOS22" s="100"/>
      <c r="AOT22" s="100"/>
      <c r="AOU22" s="100"/>
      <c r="AOV22" s="100"/>
      <c r="AOW22" s="100"/>
      <c r="AOX22" s="100"/>
      <c r="AOY22" s="100"/>
      <c r="AOZ22" s="100"/>
      <c r="APA22" s="100"/>
      <c r="APB22" s="100"/>
      <c r="APC22" s="100"/>
      <c r="APD22" s="100"/>
      <c r="APE22" s="100"/>
      <c r="APF22" s="100"/>
      <c r="APG22" s="100"/>
      <c r="APH22" s="100"/>
      <c r="API22" s="100"/>
      <c r="APJ22" s="100"/>
      <c r="APK22" s="100"/>
      <c r="APL22" s="100"/>
      <c r="APM22" s="100"/>
      <c r="APN22" s="100"/>
      <c r="APO22" s="100"/>
      <c r="APP22" s="100"/>
      <c r="APQ22" s="100"/>
      <c r="APR22" s="100"/>
      <c r="APS22" s="100"/>
      <c r="APT22" s="100"/>
      <c r="APU22" s="100"/>
      <c r="APV22" s="100"/>
      <c r="APW22" s="100"/>
      <c r="APX22" s="100"/>
      <c r="APY22" s="100"/>
      <c r="APZ22" s="100"/>
      <c r="AQA22" s="100"/>
      <c r="AQB22" s="100"/>
      <c r="AQC22" s="100"/>
      <c r="AQD22" s="100"/>
      <c r="AQE22" s="100"/>
      <c r="AQF22" s="100"/>
      <c r="AQG22" s="100"/>
      <c r="AQH22" s="100"/>
      <c r="AQI22" s="100"/>
      <c r="AQJ22" s="100"/>
      <c r="AQK22" s="100"/>
      <c r="AQL22" s="100"/>
      <c r="AQM22" s="100"/>
      <c r="AQN22" s="100"/>
      <c r="AQO22" s="100"/>
      <c r="AQP22" s="100"/>
      <c r="AQQ22" s="100"/>
      <c r="AQR22" s="100"/>
      <c r="AQS22" s="100"/>
      <c r="AQT22" s="100"/>
      <c r="AQU22" s="100"/>
      <c r="AQV22" s="100"/>
      <c r="AQW22" s="100"/>
      <c r="AQX22" s="100"/>
      <c r="AQY22" s="100"/>
      <c r="AQZ22" s="100"/>
      <c r="ARA22" s="100"/>
      <c r="ARB22" s="100"/>
      <c r="ARC22" s="100"/>
      <c r="ARD22" s="100"/>
      <c r="ARE22" s="100"/>
      <c r="ARF22" s="100"/>
      <c r="ARG22" s="100"/>
      <c r="ARH22" s="100"/>
      <c r="ARI22" s="100"/>
      <c r="ARJ22" s="100"/>
      <c r="ARK22" s="100"/>
      <c r="ARL22" s="100"/>
      <c r="ARM22" s="100"/>
      <c r="ARN22" s="100"/>
      <c r="ARO22" s="100"/>
      <c r="ARP22" s="100"/>
      <c r="ARQ22" s="100"/>
      <c r="ARR22" s="100"/>
      <c r="ARS22" s="100"/>
      <c r="ART22" s="100"/>
      <c r="ARU22" s="100"/>
      <c r="ARV22" s="100"/>
      <c r="ARW22" s="100"/>
      <c r="ARX22" s="100"/>
      <c r="ARY22" s="100"/>
      <c r="ARZ22" s="100"/>
    </row>
    <row r="23" spans="1:1170" s="160" customFormat="1">
      <c r="A23" s="224">
        <v>221021</v>
      </c>
      <c r="B23" s="226" t="s">
        <v>99</v>
      </c>
      <c r="C23" s="226" t="s">
        <v>312</v>
      </c>
      <c r="D23" s="225">
        <v>540</v>
      </c>
      <c r="E23" s="225" t="s">
        <v>38</v>
      </c>
      <c r="F23" s="241" t="s">
        <v>74</v>
      </c>
      <c r="G23" s="224"/>
      <c r="H23" s="224"/>
      <c r="I23" s="224"/>
      <c r="J23" s="223">
        <v>1</v>
      </c>
      <c r="K23" s="229"/>
      <c r="L23" s="1095"/>
      <c r="M23" s="1095"/>
      <c r="N23" s="1103"/>
      <c r="O23" s="1103"/>
      <c r="P23" s="1103"/>
      <c r="Q23" s="1103"/>
      <c r="R23" s="1103"/>
      <c r="S23" s="1103"/>
      <c r="T23" s="1103"/>
      <c r="U23" s="154"/>
      <c r="V23" s="154"/>
      <c r="W23" s="154"/>
      <c r="X23" s="154"/>
      <c r="Y23" s="154"/>
      <c r="Z23" s="154"/>
      <c r="AA23" s="154"/>
      <c r="AB23" s="154"/>
      <c r="AC23" s="154"/>
      <c r="AD23" s="154"/>
      <c r="AE23" s="154"/>
      <c r="AF23" s="154"/>
      <c r="AG23" s="154"/>
      <c r="AH23" s="154"/>
      <c r="AI23" s="154"/>
      <c r="AJ23" s="154"/>
      <c r="AK23" s="154"/>
      <c r="AL23" s="154"/>
      <c r="AM23" s="154"/>
      <c r="AN23" s="154"/>
      <c r="AO23" s="154"/>
      <c r="AP23" s="154"/>
      <c r="AQ23" s="154"/>
      <c r="AR23" s="154"/>
      <c r="AS23" s="154"/>
      <c r="AT23" s="154"/>
      <c r="AU23" s="154"/>
      <c r="AV23" s="154"/>
      <c r="AW23" s="154"/>
      <c r="AX23" s="154"/>
      <c r="AY23" s="154"/>
      <c r="AZ23" s="154"/>
      <c r="BA23" s="154"/>
      <c r="BB23" s="154"/>
      <c r="BC23" s="154"/>
      <c r="BD23" s="154"/>
      <c r="BE23" s="154"/>
      <c r="BF23" s="154"/>
      <c r="BG23" s="154"/>
      <c r="BH23" s="154"/>
      <c r="BI23" s="154"/>
      <c r="BJ23" s="154"/>
      <c r="BK23" s="154"/>
      <c r="BL23" s="154"/>
      <c r="BM23" s="154"/>
      <c r="BN23" s="154"/>
      <c r="BO23" s="154"/>
      <c r="BP23" s="154"/>
      <c r="BQ23" s="154"/>
      <c r="BR23" s="154"/>
      <c r="BS23" s="154"/>
      <c r="BT23" s="154"/>
      <c r="BU23" s="154"/>
      <c r="BV23" s="154"/>
      <c r="BW23" s="154"/>
      <c r="BX23" s="154"/>
      <c r="BY23" s="154"/>
      <c r="BZ23" s="154"/>
      <c r="CA23" s="154"/>
      <c r="CB23" s="154"/>
      <c r="CC23" s="154"/>
      <c r="CD23" s="154"/>
      <c r="CE23" s="154"/>
      <c r="CF23" s="154"/>
      <c r="CG23" s="154"/>
      <c r="CH23" s="154"/>
      <c r="CI23" s="154"/>
      <c r="CJ23" s="154"/>
      <c r="CK23" s="154"/>
      <c r="CL23" s="154"/>
      <c r="CM23" s="154"/>
      <c r="CN23" s="154"/>
      <c r="CO23" s="154"/>
      <c r="CP23" s="154"/>
      <c r="CQ23" s="154"/>
      <c r="CR23" s="154"/>
      <c r="CS23" s="154"/>
      <c r="CT23" s="154"/>
      <c r="CU23" s="154"/>
      <c r="CV23" s="154"/>
      <c r="CW23" s="154"/>
      <c r="CX23" s="154"/>
      <c r="CY23" s="154"/>
      <c r="CZ23" s="154"/>
      <c r="DA23" s="154"/>
      <c r="DB23" s="154"/>
      <c r="DC23" s="154"/>
      <c r="DD23" s="154"/>
      <c r="DE23" s="154"/>
      <c r="DF23" s="154"/>
      <c r="DG23" s="154"/>
      <c r="DH23" s="154"/>
      <c r="DI23" s="154"/>
      <c r="DJ23" s="154"/>
      <c r="DK23" s="154"/>
      <c r="DL23" s="154"/>
      <c r="DM23" s="154"/>
      <c r="DN23" s="154"/>
      <c r="DO23" s="154"/>
      <c r="DP23" s="154"/>
      <c r="DQ23" s="154"/>
      <c r="DR23" s="154"/>
      <c r="DS23" s="154"/>
      <c r="DT23" s="154"/>
      <c r="DU23" s="154"/>
      <c r="DV23" s="154"/>
      <c r="DW23" s="154"/>
      <c r="DX23" s="154"/>
      <c r="DY23" s="154"/>
      <c r="DZ23" s="154"/>
      <c r="EA23" s="154"/>
      <c r="EB23" s="154"/>
      <c r="EC23" s="154"/>
      <c r="ED23" s="154"/>
      <c r="EE23" s="154"/>
      <c r="EF23" s="154"/>
      <c r="EG23" s="154"/>
      <c r="EH23" s="154"/>
      <c r="EI23" s="154"/>
      <c r="EJ23" s="154"/>
      <c r="EK23" s="154"/>
      <c r="EL23" s="154"/>
      <c r="EM23" s="154"/>
      <c r="EN23" s="154"/>
      <c r="EO23" s="154"/>
      <c r="EP23" s="154"/>
      <c r="EQ23" s="154"/>
      <c r="ER23" s="154"/>
      <c r="ES23" s="154"/>
      <c r="ET23" s="154"/>
      <c r="EU23" s="154"/>
      <c r="EV23" s="154"/>
      <c r="EW23" s="154"/>
      <c r="EX23" s="154"/>
      <c r="EY23" s="154"/>
      <c r="EZ23" s="154"/>
      <c r="FA23" s="154"/>
      <c r="FB23" s="154"/>
      <c r="FC23" s="154"/>
      <c r="FD23" s="154"/>
      <c r="FE23" s="154"/>
      <c r="FF23" s="154"/>
      <c r="FG23" s="154"/>
      <c r="FH23" s="154"/>
      <c r="FI23" s="154"/>
      <c r="FJ23" s="154"/>
      <c r="FK23" s="154"/>
      <c r="FL23" s="154"/>
      <c r="FM23" s="154"/>
      <c r="FN23" s="154"/>
      <c r="FO23" s="154"/>
      <c r="FP23" s="154"/>
      <c r="FQ23" s="154"/>
      <c r="FR23" s="154"/>
      <c r="FS23" s="154"/>
      <c r="FT23" s="154"/>
      <c r="FU23" s="154"/>
      <c r="FV23" s="154"/>
      <c r="FW23" s="154"/>
      <c r="FX23" s="154"/>
      <c r="FY23" s="154"/>
      <c r="FZ23" s="154"/>
      <c r="GA23" s="154"/>
      <c r="GB23" s="154"/>
      <c r="GC23" s="154"/>
      <c r="GD23" s="154"/>
      <c r="GE23" s="154"/>
      <c r="GF23" s="154"/>
      <c r="GG23" s="154"/>
      <c r="GH23" s="154"/>
      <c r="GI23" s="154"/>
      <c r="GJ23" s="154"/>
      <c r="GK23" s="154"/>
      <c r="GL23" s="154"/>
      <c r="GM23" s="154"/>
      <c r="GN23" s="154"/>
      <c r="GO23" s="154"/>
      <c r="GP23" s="154"/>
      <c r="GQ23" s="154"/>
      <c r="GR23" s="154"/>
      <c r="GS23" s="154"/>
      <c r="GT23" s="154"/>
      <c r="GU23" s="154"/>
      <c r="GV23" s="154"/>
      <c r="GW23" s="154"/>
      <c r="GX23" s="154"/>
      <c r="GY23" s="154"/>
      <c r="GZ23" s="154"/>
      <c r="HA23" s="154"/>
      <c r="HB23" s="154"/>
      <c r="HC23" s="154"/>
      <c r="HD23" s="100"/>
      <c r="HE23" s="100"/>
      <c r="HF23" s="100"/>
      <c r="HG23" s="100"/>
      <c r="HH23" s="100"/>
      <c r="HI23" s="100"/>
      <c r="HJ23" s="100"/>
      <c r="HK23" s="100"/>
      <c r="HL23" s="100"/>
      <c r="HM23" s="100"/>
      <c r="HN23" s="100"/>
      <c r="HO23" s="100"/>
      <c r="HP23" s="100"/>
      <c r="HQ23" s="100"/>
      <c r="HR23" s="100"/>
      <c r="HS23" s="100"/>
      <c r="HT23" s="100"/>
      <c r="HU23" s="100"/>
      <c r="HV23" s="100"/>
      <c r="HW23" s="100"/>
      <c r="HX23" s="100"/>
      <c r="HY23" s="100"/>
      <c r="HZ23" s="100"/>
      <c r="IA23" s="100"/>
      <c r="IB23" s="100"/>
      <c r="IC23" s="100"/>
      <c r="ID23" s="100"/>
      <c r="IE23" s="100"/>
      <c r="IF23" s="100"/>
      <c r="IG23" s="100"/>
      <c r="IH23" s="100"/>
      <c r="II23" s="100"/>
      <c r="IJ23" s="100"/>
      <c r="IK23" s="100"/>
      <c r="IL23" s="100"/>
      <c r="IM23" s="100"/>
      <c r="IN23" s="100"/>
      <c r="IO23" s="100"/>
      <c r="IP23" s="100"/>
      <c r="IQ23" s="100"/>
      <c r="IR23" s="100"/>
      <c r="IS23" s="100"/>
      <c r="IT23" s="100"/>
      <c r="IU23" s="100"/>
      <c r="IV23" s="100"/>
      <c r="IW23" s="100"/>
      <c r="IX23" s="100"/>
      <c r="IY23" s="100"/>
      <c r="IZ23" s="100"/>
      <c r="JA23" s="100"/>
      <c r="JB23" s="100"/>
      <c r="JC23" s="100"/>
      <c r="JD23" s="100"/>
      <c r="JE23" s="100"/>
      <c r="JF23" s="100"/>
      <c r="JG23" s="100"/>
      <c r="JH23" s="100"/>
      <c r="JI23" s="100"/>
      <c r="JJ23" s="100"/>
      <c r="JK23" s="100"/>
      <c r="JL23" s="100"/>
      <c r="JM23" s="100"/>
      <c r="JN23" s="100"/>
      <c r="JO23" s="100"/>
      <c r="JP23" s="100"/>
      <c r="JQ23" s="100"/>
      <c r="JR23" s="100"/>
      <c r="JS23" s="100"/>
      <c r="JT23" s="100"/>
      <c r="JU23" s="100"/>
      <c r="JV23" s="100"/>
      <c r="JW23" s="100"/>
      <c r="JX23" s="100"/>
      <c r="JY23" s="100"/>
      <c r="JZ23" s="100"/>
      <c r="KA23" s="100"/>
      <c r="KB23" s="100"/>
      <c r="KC23" s="100"/>
      <c r="KD23" s="100"/>
      <c r="KE23" s="100"/>
      <c r="KF23" s="100"/>
      <c r="KG23" s="100"/>
      <c r="KH23" s="100"/>
      <c r="KI23" s="100"/>
      <c r="KJ23" s="100"/>
      <c r="KK23" s="100"/>
      <c r="KL23" s="100"/>
      <c r="KM23" s="100"/>
      <c r="KN23" s="100"/>
      <c r="KO23" s="100"/>
      <c r="KP23" s="100"/>
      <c r="KQ23" s="100"/>
      <c r="KR23" s="100"/>
      <c r="KS23" s="100"/>
      <c r="KT23" s="100"/>
      <c r="KU23" s="100"/>
      <c r="KV23" s="100"/>
      <c r="KW23" s="100"/>
      <c r="KX23" s="100"/>
      <c r="KY23" s="100"/>
      <c r="KZ23" s="100"/>
      <c r="LA23" s="100"/>
      <c r="LB23" s="100"/>
      <c r="LC23" s="100"/>
      <c r="LD23" s="100"/>
      <c r="LE23" s="100"/>
      <c r="LF23" s="100"/>
      <c r="LG23" s="100"/>
      <c r="LH23" s="100"/>
      <c r="LI23" s="100"/>
      <c r="LJ23" s="100"/>
      <c r="LK23" s="100"/>
      <c r="LL23" s="100"/>
      <c r="LM23" s="100"/>
      <c r="LN23" s="100"/>
      <c r="LO23" s="100"/>
      <c r="LP23" s="100"/>
      <c r="LQ23" s="100"/>
      <c r="LR23" s="100"/>
      <c r="LS23" s="100"/>
      <c r="LT23" s="100"/>
      <c r="LU23" s="100"/>
      <c r="LV23" s="100"/>
      <c r="LW23" s="100"/>
      <c r="LX23" s="100"/>
      <c r="LY23" s="100"/>
      <c r="LZ23" s="100"/>
      <c r="MA23" s="100"/>
      <c r="MB23" s="100"/>
      <c r="MC23" s="100"/>
      <c r="MD23" s="100"/>
      <c r="ME23" s="100"/>
      <c r="MF23" s="100"/>
      <c r="MG23" s="100"/>
      <c r="MH23" s="100"/>
      <c r="MI23" s="100"/>
      <c r="MJ23" s="100"/>
      <c r="MK23" s="100"/>
      <c r="ML23" s="100"/>
      <c r="MM23" s="100"/>
      <c r="MN23" s="100"/>
      <c r="MO23" s="100"/>
      <c r="MP23" s="100"/>
      <c r="MQ23" s="100"/>
      <c r="MR23" s="100"/>
      <c r="MS23" s="100"/>
      <c r="MT23" s="100"/>
      <c r="MU23" s="100"/>
      <c r="MV23" s="100"/>
      <c r="MW23" s="100"/>
      <c r="MX23" s="100"/>
      <c r="MY23" s="100"/>
      <c r="MZ23" s="100"/>
      <c r="NA23" s="100"/>
      <c r="NB23" s="100"/>
      <c r="NC23" s="100"/>
      <c r="ND23" s="100"/>
      <c r="NE23" s="100"/>
      <c r="NF23" s="100"/>
      <c r="NG23" s="100"/>
      <c r="NH23" s="100"/>
      <c r="NI23" s="100"/>
      <c r="NJ23" s="100"/>
      <c r="NK23" s="100"/>
      <c r="NL23" s="100"/>
      <c r="NM23" s="100"/>
      <c r="NN23" s="100"/>
      <c r="NO23" s="100"/>
      <c r="NP23" s="100"/>
      <c r="NQ23" s="100"/>
      <c r="NR23" s="100"/>
      <c r="NS23" s="100"/>
      <c r="NT23" s="100"/>
      <c r="NU23" s="100"/>
      <c r="NV23" s="100"/>
      <c r="NW23" s="100"/>
      <c r="NX23" s="100"/>
      <c r="NY23" s="100"/>
      <c r="NZ23" s="100"/>
      <c r="OA23" s="100"/>
      <c r="OB23" s="100"/>
      <c r="OC23" s="100"/>
      <c r="OD23" s="100"/>
      <c r="OE23" s="100"/>
      <c r="OF23" s="100"/>
      <c r="OG23" s="100"/>
      <c r="OH23" s="100"/>
      <c r="OI23" s="100"/>
      <c r="OJ23" s="100"/>
      <c r="OK23" s="100"/>
      <c r="OL23" s="100"/>
      <c r="OM23" s="100"/>
      <c r="ON23" s="100"/>
      <c r="OO23" s="100"/>
      <c r="OP23" s="100"/>
      <c r="OQ23" s="100"/>
      <c r="OR23" s="100"/>
      <c r="OS23" s="100"/>
      <c r="OT23" s="100"/>
      <c r="OU23" s="100"/>
      <c r="OV23" s="100"/>
      <c r="OW23" s="100"/>
      <c r="OX23" s="100"/>
      <c r="OY23" s="100"/>
      <c r="OZ23" s="100"/>
      <c r="PA23" s="100"/>
      <c r="PB23" s="100"/>
      <c r="PC23" s="100"/>
      <c r="PD23" s="100"/>
      <c r="PE23" s="100"/>
      <c r="PF23" s="100"/>
      <c r="PG23" s="100"/>
      <c r="PH23" s="100"/>
      <c r="PI23" s="100"/>
      <c r="PJ23" s="100"/>
      <c r="PK23" s="100"/>
      <c r="PL23" s="100"/>
      <c r="PM23" s="100"/>
      <c r="PN23" s="100"/>
      <c r="PO23" s="100"/>
      <c r="PP23" s="100"/>
      <c r="PQ23" s="100"/>
      <c r="PR23" s="100"/>
      <c r="PS23" s="100"/>
      <c r="PT23" s="100"/>
      <c r="PU23" s="100"/>
      <c r="PV23" s="100"/>
      <c r="PW23" s="100"/>
      <c r="PX23" s="100"/>
      <c r="PY23" s="100"/>
      <c r="PZ23" s="100"/>
      <c r="QA23" s="100"/>
      <c r="QB23" s="100"/>
      <c r="QC23" s="100"/>
      <c r="QD23" s="100"/>
      <c r="QE23" s="100"/>
      <c r="QF23" s="100"/>
      <c r="QG23" s="100"/>
      <c r="QH23" s="100"/>
      <c r="QI23" s="100"/>
      <c r="QJ23" s="100"/>
      <c r="QK23" s="100"/>
      <c r="QL23" s="100"/>
      <c r="QM23" s="100"/>
      <c r="QN23" s="100"/>
      <c r="QO23" s="100"/>
      <c r="QP23" s="100"/>
      <c r="QQ23" s="100"/>
      <c r="QR23" s="100"/>
      <c r="QS23" s="100"/>
      <c r="QT23" s="100"/>
      <c r="QU23" s="100"/>
      <c r="QV23" s="100"/>
      <c r="QW23" s="100"/>
      <c r="QX23" s="100"/>
      <c r="QY23" s="100"/>
      <c r="QZ23" s="100"/>
      <c r="RA23" s="100"/>
      <c r="RB23" s="100"/>
      <c r="RC23" s="100"/>
      <c r="RD23" s="100"/>
      <c r="RE23" s="100"/>
      <c r="RF23" s="100"/>
      <c r="RG23" s="100"/>
      <c r="RH23" s="100"/>
      <c r="RI23" s="100"/>
      <c r="RJ23" s="100"/>
      <c r="RK23" s="100"/>
      <c r="RL23" s="100"/>
      <c r="RM23" s="100"/>
      <c r="RN23" s="100"/>
      <c r="RO23" s="100"/>
      <c r="RP23" s="100"/>
      <c r="RQ23" s="100"/>
      <c r="RR23" s="100"/>
      <c r="RS23" s="100"/>
      <c r="RT23" s="100"/>
      <c r="RU23" s="100"/>
      <c r="RV23" s="100"/>
      <c r="RW23" s="100"/>
      <c r="RX23" s="100"/>
      <c r="RY23" s="100"/>
      <c r="RZ23" s="100"/>
      <c r="SA23" s="100"/>
      <c r="SB23" s="100"/>
      <c r="SC23" s="100"/>
      <c r="SD23" s="100"/>
      <c r="SE23" s="100"/>
      <c r="SF23" s="100"/>
      <c r="SG23" s="100"/>
      <c r="SH23" s="100"/>
      <c r="SI23" s="100"/>
      <c r="SJ23" s="100"/>
      <c r="SK23" s="100"/>
      <c r="SL23" s="100"/>
      <c r="SM23" s="100"/>
      <c r="SN23" s="100"/>
      <c r="SO23" s="100"/>
      <c r="SP23" s="100"/>
      <c r="SQ23" s="100"/>
      <c r="SR23" s="100"/>
      <c r="SS23" s="100"/>
      <c r="ST23" s="100"/>
      <c r="SU23" s="100"/>
      <c r="SV23" s="100"/>
      <c r="SW23" s="100"/>
      <c r="SX23" s="100"/>
      <c r="SY23" s="100"/>
      <c r="SZ23" s="100"/>
      <c r="TA23" s="100"/>
      <c r="TB23" s="100"/>
      <c r="TC23" s="100"/>
      <c r="TD23" s="100"/>
      <c r="TE23" s="100"/>
      <c r="TF23" s="100"/>
      <c r="TG23" s="100"/>
      <c r="TH23" s="100"/>
      <c r="TI23" s="100"/>
      <c r="TJ23" s="100"/>
      <c r="TK23" s="100"/>
      <c r="TL23" s="100"/>
      <c r="TM23" s="100"/>
      <c r="TN23" s="100"/>
      <c r="TO23" s="100"/>
      <c r="TP23" s="100"/>
      <c r="TQ23" s="100"/>
      <c r="TR23" s="100"/>
      <c r="TS23" s="100"/>
      <c r="TT23" s="100"/>
      <c r="TU23" s="100"/>
      <c r="TV23" s="100"/>
      <c r="TW23" s="100"/>
      <c r="TX23" s="100"/>
      <c r="TY23" s="100"/>
      <c r="TZ23" s="100"/>
      <c r="UA23" s="100"/>
      <c r="UB23" s="100"/>
      <c r="UC23" s="100"/>
      <c r="UD23" s="100"/>
      <c r="UE23" s="100"/>
      <c r="UF23" s="100"/>
      <c r="UG23" s="100"/>
      <c r="UH23" s="100"/>
      <c r="UI23" s="100"/>
      <c r="UJ23" s="100"/>
      <c r="UK23" s="100"/>
      <c r="UL23" s="100"/>
      <c r="UM23" s="100"/>
      <c r="UN23" s="100"/>
      <c r="UO23" s="100"/>
      <c r="UP23" s="100"/>
      <c r="UQ23" s="100"/>
      <c r="UR23" s="100"/>
      <c r="US23" s="100"/>
      <c r="UT23" s="100"/>
      <c r="UU23" s="100"/>
      <c r="UV23" s="100"/>
      <c r="UW23" s="100"/>
      <c r="UX23" s="100"/>
      <c r="UY23" s="100"/>
      <c r="UZ23" s="100"/>
      <c r="VA23" s="100"/>
      <c r="VB23" s="100"/>
      <c r="VC23" s="100"/>
      <c r="VD23" s="100"/>
      <c r="VE23" s="100"/>
      <c r="VF23" s="100"/>
      <c r="VG23" s="100"/>
      <c r="VH23" s="100"/>
      <c r="VI23" s="100"/>
      <c r="VJ23" s="100"/>
      <c r="VK23" s="100"/>
      <c r="VL23" s="100"/>
      <c r="VM23" s="100"/>
      <c r="VN23" s="100"/>
      <c r="VO23" s="100"/>
      <c r="VP23" s="100"/>
      <c r="VQ23" s="100"/>
      <c r="VR23" s="100"/>
      <c r="VS23" s="100"/>
      <c r="VT23" s="100"/>
      <c r="VU23" s="100"/>
      <c r="VV23" s="100"/>
      <c r="VW23" s="100"/>
      <c r="VX23" s="100"/>
      <c r="VY23" s="100"/>
      <c r="VZ23" s="100"/>
      <c r="WA23" s="100"/>
      <c r="WB23" s="100"/>
      <c r="WC23" s="100"/>
      <c r="WD23" s="100"/>
      <c r="WE23" s="100"/>
      <c r="WF23" s="100"/>
      <c r="WG23" s="100"/>
      <c r="WH23" s="100"/>
      <c r="WI23" s="100"/>
      <c r="WJ23" s="100"/>
      <c r="WK23" s="100"/>
      <c r="WL23" s="100"/>
      <c r="WM23" s="100"/>
      <c r="WN23" s="100"/>
      <c r="WO23" s="100"/>
      <c r="WP23" s="100"/>
      <c r="WQ23" s="100"/>
      <c r="WR23" s="100"/>
      <c r="WS23" s="100"/>
      <c r="WT23" s="100"/>
      <c r="WU23" s="100"/>
      <c r="WV23" s="100"/>
      <c r="WW23" s="100"/>
      <c r="WX23" s="100"/>
      <c r="WY23" s="100"/>
      <c r="WZ23" s="100"/>
      <c r="XA23" s="100"/>
      <c r="XB23" s="100"/>
      <c r="XC23" s="100"/>
      <c r="XD23" s="100"/>
      <c r="XE23" s="100"/>
      <c r="XF23" s="100"/>
      <c r="XG23" s="100"/>
      <c r="XH23" s="100"/>
      <c r="XI23" s="100"/>
      <c r="XJ23" s="100"/>
      <c r="XK23" s="100"/>
      <c r="XL23" s="100"/>
      <c r="XM23" s="100"/>
      <c r="XN23" s="100"/>
      <c r="XO23" s="100"/>
      <c r="XP23" s="100"/>
      <c r="XQ23" s="100"/>
      <c r="XR23" s="100"/>
      <c r="XS23" s="100"/>
      <c r="XT23" s="100"/>
      <c r="XU23" s="100"/>
      <c r="XV23" s="100"/>
      <c r="XW23" s="100"/>
      <c r="XX23" s="100"/>
      <c r="XY23" s="100"/>
      <c r="XZ23" s="100"/>
      <c r="YA23" s="100"/>
      <c r="YB23" s="100"/>
      <c r="YC23" s="100"/>
      <c r="YD23" s="100"/>
      <c r="YE23" s="100"/>
      <c r="YF23" s="100"/>
      <c r="YG23" s="100"/>
      <c r="YH23" s="100"/>
      <c r="YI23" s="100"/>
      <c r="YJ23" s="100"/>
      <c r="YK23" s="100"/>
      <c r="YL23" s="100"/>
      <c r="YM23" s="100"/>
      <c r="YN23" s="100"/>
      <c r="YO23" s="100"/>
      <c r="YP23" s="100"/>
      <c r="YQ23" s="100"/>
      <c r="YR23" s="100"/>
      <c r="YS23" s="100"/>
      <c r="YT23" s="100"/>
      <c r="YU23" s="100"/>
      <c r="YV23" s="100"/>
      <c r="YW23" s="100"/>
      <c r="YX23" s="100"/>
      <c r="YY23" s="100"/>
      <c r="YZ23" s="100"/>
      <c r="ZA23" s="100"/>
      <c r="ZB23" s="100"/>
      <c r="ZC23" s="100"/>
      <c r="ZD23" s="100"/>
      <c r="ZE23" s="100"/>
      <c r="ZF23" s="100"/>
      <c r="ZG23" s="100"/>
      <c r="ZH23" s="100"/>
      <c r="ZI23" s="100"/>
      <c r="ZJ23" s="100"/>
      <c r="ZK23" s="100"/>
      <c r="ZL23" s="100"/>
      <c r="ZM23" s="100"/>
      <c r="ZN23" s="100"/>
      <c r="ZO23" s="100"/>
      <c r="ZP23" s="100"/>
      <c r="ZQ23" s="100"/>
      <c r="ZR23" s="100"/>
      <c r="ZS23" s="100"/>
      <c r="ZT23" s="100"/>
      <c r="ZU23" s="100"/>
      <c r="ZV23" s="100"/>
      <c r="ZW23" s="100"/>
      <c r="ZX23" s="100"/>
      <c r="ZY23" s="100"/>
      <c r="ZZ23" s="100"/>
      <c r="AAA23" s="100"/>
      <c r="AAB23" s="100"/>
      <c r="AAC23" s="100"/>
      <c r="AAD23" s="100"/>
      <c r="AAE23" s="100"/>
      <c r="AAF23" s="100"/>
      <c r="AAG23" s="100"/>
      <c r="AAH23" s="100"/>
      <c r="AAI23" s="100"/>
      <c r="AAJ23" s="100"/>
      <c r="AAK23" s="100"/>
      <c r="AAL23" s="100"/>
      <c r="AAM23" s="100"/>
      <c r="AAN23" s="100"/>
      <c r="AAO23" s="100"/>
      <c r="AAP23" s="100"/>
      <c r="AAQ23" s="100"/>
      <c r="AAR23" s="100"/>
      <c r="AAS23" s="100"/>
      <c r="AAT23" s="100"/>
      <c r="AAU23" s="100"/>
      <c r="AAV23" s="100"/>
      <c r="AAW23" s="100"/>
      <c r="AAX23" s="100"/>
      <c r="AAY23" s="100"/>
      <c r="AAZ23" s="100"/>
      <c r="ABA23" s="100"/>
      <c r="ABB23" s="100"/>
      <c r="ABC23" s="100"/>
      <c r="ABD23" s="100"/>
      <c r="ABE23" s="100"/>
      <c r="ABF23" s="100"/>
      <c r="ABG23" s="100"/>
      <c r="ABH23" s="100"/>
      <c r="ABI23" s="100"/>
      <c r="ABJ23" s="100"/>
      <c r="ABK23" s="100"/>
      <c r="ABL23" s="100"/>
      <c r="ABM23" s="100"/>
      <c r="ABN23" s="100"/>
      <c r="ABO23" s="100"/>
      <c r="ABP23" s="100"/>
      <c r="ABQ23" s="100"/>
      <c r="ABR23" s="100"/>
      <c r="ABS23" s="100"/>
      <c r="ABT23" s="100"/>
      <c r="ABU23" s="100"/>
      <c r="ABV23" s="100"/>
      <c r="ABW23" s="100"/>
      <c r="ABX23" s="100"/>
      <c r="ABY23" s="100"/>
      <c r="ABZ23" s="100"/>
      <c r="ACA23" s="100"/>
      <c r="ACB23" s="100"/>
      <c r="ACC23" s="100"/>
      <c r="ACD23" s="100"/>
      <c r="ACE23" s="100"/>
      <c r="ACF23" s="100"/>
      <c r="ACG23" s="100"/>
      <c r="ACH23" s="100"/>
      <c r="ACI23" s="100"/>
      <c r="ACJ23" s="100"/>
      <c r="ACK23" s="100"/>
      <c r="ACL23" s="100"/>
      <c r="ACM23" s="100"/>
      <c r="ACN23" s="100"/>
      <c r="ACO23" s="100"/>
      <c r="ACP23" s="100"/>
      <c r="ACQ23" s="100"/>
      <c r="ACR23" s="100"/>
      <c r="ACS23" s="100"/>
      <c r="ACT23" s="100"/>
      <c r="ACU23" s="100"/>
      <c r="ACV23" s="100"/>
      <c r="ACW23" s="100"/>
      <c r="ACX23" s="100"/>
      <c r="ACY23" s="100"/>
      <c r="ACZ23" s="100"/>
      <c r="ADA23" s="100"/>
      <c r="ADB23" s="100"/>
      <c r="ADC23" s="100"/>
      <c r="ADD23" s="100"/>
      <c r="ADE23" s="100"/>
      <c r="ADF23" s="100"/>
      <c r="ADG23" s="100"/>
      <c r="ADH23" s="100"/>
      <c r="ADI23" s="100"/>
      <c r="ADJ23" s="100"/>
      <c r="ADK23" s="100"/>
      <c r="ADL23" s="100"/>
      <c r="ADM23" s="100"/>
      <c r="ADN23" s="100"/>
      <c r="ADO23" s="100"/>
      <c r="ADP23" s="100"/>
      <c r="ADQ23" s="100"/>
      <c r="ADR23" s="100"/>
      <c r="ADS23" s="100"/>
      <c r="ADT23" s="100"/>
      <c r="ADU23" s="100"/>
      <c r="ADV23" s="100"/>
      <c r="ADW23" s="100"/>
      <c r="ADX23" s="100"/>
      <c r="ADY23" s="100"/>
      <c r="ADZ23" s="100"/>
      <c r="AEA23" s="100"/>
      <c r="AEB23" s="100"/>
      <c r="AEC23" s="100"/>
      <c r="AED23" s="100"/>
      <c r="AEE23" s="100"/>
      <c r="AEF23" s="100"/>
      <c r="AEG23" s="100"/>
      <c r="AEH23" s="100"/>
      <c r="AEI23" s="100"/>
      <c r="AEJ23" s="100"/>
      <c r="AEK23" s="100"/>
      <c r="AEL23" s="100"/>
      <c r="AEM23" s="100"/>
      <c r="AEN23" s="100"/>
      <c r="AEO23" s="100"/>
      <c r="AEP23" s="100"/>
      <c r="AEQ23" s="100"/>
      <c r="AER23" s="100"/>
      <c r="AES23" s="100"/>
      <c r="AET23" s="100"/>
      <c r="AEU23" s="100"/>
      <c r="AEV23" s="100"/>
      <c r="AEW23" s="100"/>
      <c r="AEX23" s="100"/>
      <c r="AEY23" s="100"/>
      <c r="AEZ23" s="100"/>
      <c r="AFA23" s="100"/>
      <c r="AFB23" s="100"/>
      <c r="AFC23" s="100"/>
      <c r="AFD23" s="100"/>
      <c r="AFE23" s="100"/>
      <c r="AFF23" s="100"/>
      <c r="AFG23" s="100"/>
      <c r="AFH23" s="100"/>
      <c r="AFI23" s="100"/>
      <c r="AFJ23" s="100"/>
      <c r="AFK23" s="100"/>
      <c r="AFL23" s="100"/>
      <c r="AFM23" s="100"/>
      <c r="AFN23" s="100"/>
      <c r="AFO23" s="100"/>
      <c r="AFP23" s="100"/>
      <c r="AFQ23" s="100"/>
      <c r="AFR23" s="100"/>
      <c r="AFS23" s="100"/>
      <c r="AFT23" s="100"/>
      <c r="AFU23" s="100"/>
      <c r="AFV23" s="100"/>
      <c r="AFW23" s="100"/>
      <c r="AFX23" s="100"/>
      <c r="AFY23" s="100"/>
      <c r="AFZ23" s="100"/>
      <c r="AGA23" s="100"/>
      <c r="AGB23" s="100"/>
      <c r="AGC23" s="100"/>
      <c r="AGD23" s="100"/>
      <c r="AGE23" s="100"/>
      <c r="AGF23" s="100"/>
      <c r="AGG23" s="100"/>
      <c r="AGH23" s="100"/>
      <c r="AGI23" s="100"/>
      <c r="AGJ23" s="100"/>
      <c r="AGK23" s="100"/>
      <c r="AGL23" s="100"/>
      <c r="AGM23" s="100"/>
      <c r="AGN23" s="100"/>
      <c r="AGO23" s="100"/>
      <c r="AGP23" s="100"/>
      <c r="AGQ23" s="100"/>
      <c r="AGR23" s="100"/>
      <c r="AGS23" s="100"/>
      <c r="AGT23" s="100"/>
      <c r="AGU23" s="100"/>
      <c r="AGV23" s="100"/>
      <c r="AGW23" s="100"/>
      <c r="AGX23" s="100"/>
      <c r="AGY23" s="100"/>
      <c r="AGZ23" s="100"/>
      <c r="AHA23" s="100"/>
      <c r="AHB23" s="100"/>
      <c r="AHC23" s="100"/>
      <c r="AHD23" s="100"/>
      <c r="AHE23" s="100"/>
      <c r="AHF23" s="100"/>
      <c r="AHG23" s="100"/>
      <c r="AHH23" s="100"/>
      <c r="AHI23" s="100"/>
      <c r="AHJ23" s="100"/>
      <c r="AHK23" s="100"/>
      <c r="AHL23" s="100"/>
      <c r="AHM23" s="100"/>
      <c r="AHN23" s="100"/>
      <c r="AHO23" s="100"/>
      <c r="AHP23" s="100"/>
      <c r="AHQ23" s="100"/>
      <c r="AHR23" s="100"/>
      <c r="AHS23" s="100"/>
      <c r="AHT23" s="100"/>
      <c r="AHU23" s="100"/>
      <c r="AHV23" s="100"/>
      <c r="AHW23" s="100"/>
      <c r="AHX23" s="100"/>
      <c r="AHY23" s="100"/>
      <c r="AHZ23" s="100"/>
      <c r="AIA23" s="100"/>
      <c r="AIB23" s="100"/>
      <c r="AIC23" s="100"/>
      <c r="AID23" s="100"/>
      <c r="AIE23" s="100"/>
      <c r="AIF23" s="100"/>
      <c r="AIG23" s="100"/>
      <c r="AIH23" s="100"/>
      <c r="AII23" s="100"/>
      <c r="AIJ23" s="100"/>
      <c r="AIK23" s="100"/>
      <c r="AIL23" s="100"/>
      <c r="AIM23" s="100"/>
      <c r="AIN23" s="100"/>
      <c r="AIO23" s="100"/>
      <c r="AIP23" s="100"/>
      <c r="AIQ23" s="100"/>
      <c r="AIR23" s="100"/>
      <c r="AIS23" s="100"/>
      <c r="AIT23" s="100"/>
      <c r="AIU23" s="100"/>
      <c r="AIV23" s="100"/>
      <c r="AIW23" s="100"/>
      <c r="AIX23" s="100"/>
      <c r="AIY23" s="100"/>
      <c r="AIZ23" s="100"/>
      <c r="AJA23" s="100"/>
      <c r="AJB23" s="100"/>
      <c r="AJC23" s="100"/>
      <c r="AJD23" s="100"/>
      <c r="AJE23" s="100"/>
      <c r="AJF23" s="100"/>
      <c r="AJG23" s="100"/>
      <c r="AJH23" s="100"/>
      <c r="AJI23" s="100"/>
      <c r="AJJ23" s="100"/>
      <c r="AJK23" s="100"/>
      <c r="AJL23" s="100"/>
      <c r="AJM23" s="100"/>
      <c r="AJN23" s="100"/>
      <c r="AJO23" s="100"/>
      <c r="AJP23" s="100"/>
      <c r="AJQ23" s="100"/>
      <c r="AJR23" s="100"/>
      <c r="AJS23" s="100"/>
      <c r="AJT23" s="100"/>
      <c r="AJU23" s="100"/>
      <c r="AJV23" s="100"/>
      <c r="AJW23" s="100"/>
      <c r="AJX23" s="100"/>
      <c r="AJY23" s="100"/>
      <c r="AJZ23" s="100"/>
      <c r="AKA23" s="100"/>
      <c r="AKB23" s="100"/>
      <c r="AKC23" s="100"/>
      <c r="AKD23" s="100"/>
      <c r="AKE23" s="100"/>
      <c r="AKF23" s="100"/>
      <c r="AKG23" s="100"/>
      <c r="AKH23" s="100"/>
      <c r="AKI23" s="100"/>
      <c r="AKJ23" s="100"/>
      <c r="AKK23" s="100"/>
      <c r="AKL23" s="100"/>
      <c r="AKM23" s="100"/>
      <c r="AKN23" s="100"/>
      <c r="AKO23" s="100"/>
      <c r="AKP23" s="100"/>
      <c r="AKQ23" s="100"/>
      <c r="AKR23" s="100"/>
      <c r="AKS23" s="100"/>
      <c r="AKT23" s="100"/>
      <c r="AKU23" s="100"/>
      <c r="AKV23" s="100"/>
      <c r="AKW23" s="100"/>
      <c r="AKX23" s="100"/>
      <c r="AKY23" s="100"/>
      <c r="AKZ23" s="100"/>
      <c r="ALA23" s="100"/>
      <c r="ALB23" s="100"/>
      <c r="ALC23" s="100"/>
      <c r="ALD23" s="100"/>
      <c r="ALE23" s="100"/>
      <c r="ALF23" s="100"/>
      <c r="ALG23" s="100"/>
      <c r="ALH23" s="100"/>
      <c r="ALI23" s="100"/>
      <c r="ALJ23" s="100"/>
      <c r="ALK23" s="100"/>
      <c r="ALL23" s="100"/>
      <c r="ALM23" s="100"/>
      <c r="ALN23" s="100"/>
      <c r="ALO23" s="100"/>
      <c r="ALP23" s="100"/>
      <c r="ALQ23" s="100"/>
      <c r="ALR23" s="100"/>
      <c r="ALS23" s="100"/>
      <c r="ALT23" s="100"/>
      <c r="ALU23" s="100"/>
      <c r="ALV23" s="100"/>
      <c r="ALW23" s="100"/>
      <c r="ALX23" s="100"/>
      <c r="ALY23" s="100"/>
      <c r="ALZ23" s="100"/>
      <c r="AMA23" s="100"/>
      <c r="AMB23" s="100"/>
      <c r="AMC23" s="100"/>
      <c r="AMD23" s="100"/>
      <c r="AME23" s="100"/>
      <c r="AMF23" s="100"/>
      <c r="AMG23" s="100"/>
      <c r="AMH23" s="100"/>
      <c r="AMI23" s="100"/>
      <c r="AMJ23" s="100"/>
      <c r="AMK23" s="100"/>
      <c r="AML23" s="100"/>
      <c r="AMM23" s="100"/>
      <c r="AMN23" s="100"/>
      <c r="AMO23" s="100"/>
      <c r="AMP23" s="100"/>
      <c r="AMQ23" s="100"/>
      <c r="AMR23" s="100"/>
      <c r="AMS23" s="100"/>
      <c r="AMT23" s="100"/>
      <c r="AMU23" s="100"/>
      <c r="AMV23" s="100"/>
      <c r="AMW23" s="100"/>
      <c r="AMX23" s="100"/>
      <c r="AMY23" s="100"/>
      <c r="AMZ23" s="100"/>
      <c r="ANA23" s="100"/>
      <c r="ANB23" s="100"/>
      <c r="ANC23" s="100"/>
      <c r="AND23" s="100"/>
      <c r="ANE23" s="100"/>
      <c r="ANF23" s="100"/>
      <c r="ANG23" s="100"/>
      <c r="ANH23" s="100"/>
      <c r="ANI23" s="100"/>
      <c r="ANJ23" s="100"/>
      <c r="ANK23" s="100"/>
      <c r="ANL23" s="100"/>
      <c r="ANM23" s="100"/>
      <c r="ANN23" s="100"/>
      <c r="ANO23" s="100"/>
      <c r="ANP23" s="100"/>
      <c r="ANQ23" s="100"/>
      <c r="ANR23" s="100"/>
      <c r="ANS23" s="100"/>
      <c r="ANT23" s="100"/>
      <c r="ANU23" s="100"/>
      <c r="ANV23" s="100"/>
      <c r="ANW23" s="100"/>
      <c r="ANX23" s="100"/>
      <c r="ANY23" s="100"/>
      <c r="ANZ23" s="100"/>
      <c r="AOA23" s="100"/>
      <c r="AOB23" s="100"/>
      <c r="AOC23" s="100"/>
      <c r="AOD23" s="100"/>
      <c r="AOE23" s="100"/>
      <c r="AOF23" s="100"/>
      <c r="AOG23" s="100"/>
      <c r="AOH23" s="100"/>
      <c r="AOI23" s="100"/>
      <c r="AOJ23" s="100"/>
      <c r="AOK23" s="100"/>
      <c r="AOL23" s="100"/>
      <c r="AOM23" s="100"/>
      <c r="AON23" s="100"/>
      <c r="AOO23" s="100"/>
      <c r="AOP23" s="100"/>
      <c r="AOQ23" s="100"/>
      <c r="AOR23" s="100"/>
      <c r="AOS23" s="100"/>
      <c r="AOT23" s="100"/>
      <c r="AOU23" s="100"/>
      <c r="AOV23" s="100"/>
      <c r="AOW23" s="100"/>
      <c r="AOX23" s="100"/>
      <c r="AOY23" s="100"/>
      <c r="AOZ23" s="100"/>
      <c r="APA23" s="100"/>
      <c r="APB23" s="100"/>
      <c r="APC23" s="100"/>
      <c r="APD23" s="100"/>
      <c r="APE23" s="100"/>
      <c r="APF23" s="100"/>
      <c r="APG23" s="100"/>
      <c r="APH23" s="100"/>
      <c r="API23" s="100"/>
      <c r="APJ23" s="100"/>
      <c r="APK23" s="100"/>
      <c r="APL23" s="100"/>
      <c r="APM23" s="100"/>
      <c r="APN23" s="100"/>
      <c r="APO23" s="100"/>
      <c r="APP23" s="100"/>
      <c r="APQ23" s="100"/>
      <c r="APR23" s="100"/>
      <c r="APS23" s="100"/>
      <c r="APT23" s="100"/>
      <c r="APU23" s="100"/>
      <c r="APV23" s="100"/>
      <c r="APW23" s="100"/>
      <c r="APX23" s="100"/>
      <c r="APY23" s="100"/>
      <c r="APZ23" s="100"/>
      <c r="AQA23" s="100"/>
      <c r="AQB23" s="100"/>
      <c r="AQC23" s="100"/>
      <c r="AQD23" s="100"/>
      <c r="AQE23" s="100"/>
      <c r="AQF23" s="100"/>
      <c r="AQG23" s="100"/>
      <c r="AQH23" s="100"/>
      <c r="AQI23" s="100"/>
      <c r="AQJ23" s="100"/>
      <c r="AQK23" s="100"/>
      <c r="AQL23" s="100"/>
      <c r="AQM23" s="100"/>
      <c r="AQN23" s="100"/>
      <c r="AQO23" s="100"/>
      <c r="AQP23" s="100"/>
      <c r="AQQ23" s="100"/>
      <c r="AQR23" s="100"/>
      <c r="AQS23" s="100"/>
      <c r="AQT23" s="100"/>
      <c r="AQU23" s="100"/>
      <c r="AQV23" s="100"/>
      <c r="AQW23" s="100"/>
      <c r="AQX23" s="100"/>
      <c r="AQY23" s="100"/>
      <c r="AQZ23" s="100"/>
      <c r="ARA23" s="100"/>
      <c r="ARB23" s="100"/>
      <c r="ARC23" s="100"/>
      <c r="ARD23" s="100"/>
      <c r="ARE23" s="100"/>
      <c r="ARF23" s="100"/>
      <c r="ARG23" s="100"/>
      <c r="ARH23" s="100"/>
      <c r="ARI23" s="100"/>
      <c r="ARJ23" s="100"/>
      <c r="ARK23" s="100"/>
      <c r="ARL23" s="100"/>
      <c r="ARM23" s="100"/>
      <c r="ARN23" s="100"/>
      <c r="ARO23" s="100"/>
      <c r="ARP23" s="100"/>
      <c r="ARQ23" s="100"/>
      <c r="ARR23" s="100"/>
      <c r="ARS23" s="100"/>
      <c r="ART23" s="100"/>
      <c r="ARU23" s="100"/>
      <c r="ARV23" s="100"/>
      <c r="ARW23" s="100"/>
      <c r="ARX23" s="100"/>
      <c r="ARY23" s="100"/>
      <c r="ARZ23" s="100"/>
    </row>
    <row r="24" spans="1:1170" s="169" customFormat="1">
      <c r="A24" s="172">
        <v>23</v>
      </c>
      <c r="B24" s="174" t="s">
        <v>104</v>
      </c>
      <c r="C24" s="174"/>
      <c r="D24" s="173"/>
      <c r="E24" s="173"/>
      <c r="F24" s="247"/>
      <c r="G24" s="172"/>
      <c r="H24" s="172"/>
      <c r="I24" s="172"/>
      <c r="J24" s="171"/>
      <c r="K24" s="246"/>
      <c r="L24" s="246"/>
      <c r="M24" s="246"/>
      <c r="N24" s="1102"/>
      <c r="O24" s="1102"/>
      <c r="P24" s="1102"/>
      <c r="Q24" s="1102"/>
      <c r="R24" s="1102"/>
      <c r="S24" s="1102"/>
      <c r="T24" s="1102"/>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c r="AT24" s="154"/>
      <c r="AU24" s="154"/>
      <c r="AV24" s="154"/>
      <c r="AW24" s="154"/>
      <c r="AX24" s="154"/>
      <c r="AY24" s="154"/>
      <c r="AZ24" s="154"/>
      <c r="BA24" s="154"/>
      <c r="BB24" s="154"/>
      <c r="BC24" s="154"/>
      <c r="BD24" s="154"/>
      <c r="BE24" s="154"/>
      <c r="BF24" s="154"/>
      <c r="BG24" s="154"/>
      <c r="BH24" s="154"/>
      <c r="BI24" s="154"/>
      <c r="BJ24" s="154"/>
      <c r="BK24" s="154"/>
      <c r="BL24" s="154"/>
      <c r="BM24" s="154"/>
      <c r="BN24" s="154"/>
      <c r="BO24" s="154"/>
      <c r="BP24" s="154"/>
      <c r="BQ24" s="154"/>
      <c r="BR24" s="154"/>
      <c r="BS24" s="154"/>
      <c r="BT24" s="154"/>
      <c r="BU24" s="154"/>
      <c r="BV24" s="154"/>
      <c r="BW24" s="154"/>
      <c r="BX24" s="154"/>
      <c r="BY24" s="154"/>
      <c r="BZ24" s="154"/>
      <c r="CA24" s="154"/>
      <c r="CB24" s="154"/>
      <c r="CC24" s="154"/>
      <c r="CD24" s="154"/>
      <c r="CE24" s="154"/>
      <c r="CF24" s="154"/>
      <c r="CG24" s="154"/>
      <c r="CH24" s="154"/>
      <c r="CI24" s="154"/>
      <c r="CJ24" s="154"/>
      <c r="CK24" s="154"/>
      <c r="CL24" s="154"/>
      <c r="CM24" s="154"/>
      <c r="CN24" s="154"/>
      <c r="CO24" s="154"/>
      <c r="CP24" s="154"/>
      <c r="CQ24" s="154"/>
      <c r="CR24" s="154"/>
      <c r="CS24" s="154"/>
      <c r="CT24" s="154"/>
      <c r="CU24" s="154"/>
      <c r="CV24" s="154"/>
      <c r="CW24" s="154"/>
      <c r="CX24" s="154"/>
      <c r="CY24" s="154"/>
      <c r="CZ24" s="154"/>
      <c r="DA24" s="154"/>
      <c r="DB24" s="154"/>
      <c r="DC24" s="154"/>
      <c r="DD24" s="154"/>
      <c r="DE24" s="154"/>
      <c r="DF24" s="154"/>
      <c r="DG24" s="154"/>
      <c r="DH24" s="154"/>
      <c r="DI24" s="154"/>
      <c r="DJ24" s="154"/>
      <c r="DK24" s="154"/>
      <c r="DL24" s="154"/>
      <c r="DM24" s="154"/>
      <c r="DN24" s="154"/>
      <c r="DO24" s="154"/>
      <c r="DP24" s="154"/>
      <c r="DQ24" s="154"/>
      <c r="DR24" s="154"/>
      <c r="DS24" s="154"/>
      <c r="DT24" s="154"/>
      <c r="DU24" s="154"/>
      <c r="DV24" s="154"/>
      <c r="DW24" s="154"/>
      <c r="DX24" s="154"/>
      <c r="DY24" s="154"/>
      <c r="DZ24" s="154"/>
      <c r="EA24" s="154"/>
      <c r="EB24" s="154"/>
      <c r="EC24" s="154"/>
      <c r="ED24" s="154"/>
      <c r="EE24" s="154"/>
      <c r="EF24" s="154"/>
      <c r="EG24" s="154"/>
      <c r="EH24" s="154"/>
      <c r="EI24" s="154"/>
      <c r="EJ24" s="154"/>
      <c r="EK24" s="154"/>
      <c r="EL24" s="154"/>
      <c r="EM24" s="154"/>
      <c r="EN24" s="154"/>
      <c r="EO24" s="154"/>
      <c r="EP24" s="154"/>
      <c r="EQ24" s="154"/>
      <c r="ER24" s="154"/>
      <c r="ES24" s="154"/>
      <c r="ET24" s="154"/>
      <c r="EU24" s="154"/>
      <c r="EV24" s="154"/>
      <c r="EW24" s="154"/>
      <c r="EX24" s="154"/>
      <c r="EY24" s="154"/>
      <c r="EZ24" s="154"/>
      <c r="FA24" s="154"/>
      <c r="FB24" s="154"/>
      <c r="FC24" s="154"/>
      <c r="FD24" s="154"/>
      <c r="FE24" s="154"/>
      <c r="FF24" s="154"/>
      <c r="FG24" s="154"/>
      <c r="FH24" s="154"/>
      <c r="FI24" s="154"/>
      <c r="FJ24" s="154"/>
      <c r="FK24" s="154"/>
      <c r="FL24" s="154"/>
      <c r="FM24" s="154"/>
      <c r="FN24" s="154"/>
      <c r="FO24" s="154"/>
      <c r="FP24" s="154"/>
      <c r="FQ24" s="154"/>
      <c r="FR24" s="154"/>
      <c r="FS24" s="154"/>
      <c r="FT24" s="154"/>
      <c r="FU24" s="154"/>
      <c r="FV24" s="154"/>
      <c r="FW24" s="154"/>
      <c r="FX24" s="154"/>
      <c r="FY24" s="154"/>
      <c r="FZ24" s="154"/>
      <c r="GA24" s="154"/>
      <c r="GB24" s="154"/>
      <c r="GC24" s="154"/>
      <c r="GD24" s="154"/>
      <c r="GE24" s="154"/>
      <c r="GF24" s="154"/>
      <c r="GG24" s="154"/>
      <c r="GH24" s="154"/>
      <c r="GI24" s="154"/>
      <c r="GJ24" s="154"/>
      <c r="GK24" s="154"/>
      <c r="GL24" s="154"/>
      <c r="GM24" s="154"/>
      <c r="GN24" s="154"/>
      <c r="GO24" s="154"/>
      <c r="GP24" s="154"/>
      <c r="GQ24" s="154"/>
      <c r="GR24" s="154"/>
      <c r="GS24" s="154"/>
      <c r="GT24" s="154"/>
      <c r="GU24" s="154"/>
      <c r="GV24" s="154"/>
      <c r="GW24" s="154"/>
      <c r="GX24" s="154"/>
      <c r="GY24" s="154"/>
      <c r="GZ24" s="154"/>
      <c r="HA24" s="154"/>
      <c r="HB24" s="154"/>
      <c r="HC24" s="154"/>
      <c r="HD24" s="100"/>
      <c r="HE24" s="100"/>
      <c r="HF24" s="100"/>
      <c r="HG24" s="100"/>
      <c r="HH24" s="100"/>
      <c r="HI24" s="100"/>
      <c r="HJ24" s="100"/>
      <c r="HK24" s="100"/>
      <c r="HL24" s="100"/>
      <c r="HM24" s="100"/>
      <c r="HN24" s="100"/>
      <c r="HO24" s="100"/>
      <c r="HP24" s="100"/>
      <c r="HQ24" s="100"/>
      <c r="HR24" s="100"/>
      <c r="HS24" s="100"/>
      <c r="HT24" s="100"/>
      <c r="HU24" s="100"/>
      <c r="HV24" s="100"/>
      <c r="HW24" s="100"/>
      <c r="HX24" s="100"/>
      <c r="HY24" s="100"/>
      <c r="HZ24" s="100"/>
      <c r="IA24" s="100"/>
      <c r="IB24" s="100"/>
      <c r="IC24" s="100"/>
      <c r="ID24" s="100"/>
      <c r="IE24" s="100"/>
      <c r="IF24" s="100"/>
      <c r="IG24" s="100"/>
      <c r="IH24" s="100"/>
      <c r="II24" s="100"/>
      <c r="IJ24" s="100"/>
      <c r="IK24" s="100"/>
      <c r="IL24" s="100"/>
      <c r="IM24" s="100"/>
      <c r="IN24" s="100"/>
      <c r="IO24" s="100"/>
      <c r="IP24" s="100"/>
      <c r="IQ24" s="100"/>
      <c r="IR24" s="100"/>
      <c r="IS24" s="100"/>
      <c r="IT24" s="100"/>
      <c r="IU24" s="100"/>
      <c r="IV24" s="100"/>
      <c r="IW24" s="100"/>
      <c r="IX24" s="100"/>
      <c r="IY24" s="100"/>
      <c r="IZ24" s="100"/>
      <c r="JA24" s="100"/>
      <c r="JB24" s="100"/>
      <c r="JC24" s="100"/>
      <c r="JD24" s="100"/>
      <c r="JE24" s="100"/>
      <c r="JF24" s="100"/>
      <c r="JG24" s="100"/>
      <c r="JH24" s="100"/>
      <c r="JI24" s="100"/>
      <c r="JJ24" s="100"/>
      <c r="JK24" s="100"/>
      <c r="JL24" s="100"/>
      <c r="JM24" s="100"/>
      <c r="JN24" s="100"/>
      <c r="JO24" s="100"/>
      <c r="JP24" s="100"/>
      <c r="JQ24" s="100"/>
      <c r="JR24" s="100"/>
      <c r="JS24" s="100"/>
      <c r="JT24" s="100"/>
      <c r="JU24" s="100"/>
      <c r="JV24" s="100"/>
      <c r="JW24" s="100"/>
      <c r="JX24" s="100"/>
      <c r="JY24" s="100"/>
      <c r="JZ24" s="100"/>
      <c r="KA24" s="100"/>
      <c r="KB24" s="100"/>
      <c r="KC24" s="100"/>
      <c r="KD24" s="100"/>
      <c r="KE24" s="100"/>
      <c r="KF24" s="100"/>
      <c r="KG24" s="100"/>
      <c r="KH24" s="100"/>
      <c r="KI24" s="100"/>
      <c r="KJ24" s="100"/>
      <c r="KK24" s="100"/>
      <c r="KL24" s="100"/>
      <c r="KM24" s="100"/>
      <c r="KN24" s="100"/>
      <c r="KO24" s="100"/>
      <c r="KP24" s="100"/>
      <c r="KQ24" s="100"/>
      <c r="KR24" s="100"/>
      <c r="KS24" s="100"/>
      <c r="KT24" s="100"/>
      <c r="KU24" s="100"/>
      <c r="KV24" s="100"/>
      <c r="KW24" s="100"/>
      <c r="KX24" s="100"/>
      <c r="KY24" s="100"/>
      <c r="KZ24" s="100"/>
      <c r="LA24" s="100"/>
      <c r="LB24" s="100"/>
      <c r="LC24" s="100"/>
      <c r="LD24" s="100"/>
      <c r="LE24" s="100"/>
      <c r="LF24" s="100"/>
      <c r="LG24" s="100"/>
      <c r="LH24" s="100"/>
      <c r="LI24" s="100"/>
      <c r="LJ24" s="100"/>
      <c r="LK24" s="100"/>
      <c r="LL24" s="100"/>
      <c r="LM24" s="100"/>
      <c r="LN24" s="100"/>
      <c r="LO24" s="100"/>
      <c r="LP24" s="100"/>
      <c r="LQ24" s="100"/>
      <c r="LR24" s="100"/>
      <c r="LS24" s="100"/>
      <c r="LT24" s="100"/>
      <c r="LU24" s="100"/>
      <c r="LV24" s="100"/>
      <c r="LW24" s="100"/>
      <c r="LX24" s="100"/>
      <c r="LY24" s="100"/>
      <c r="LZ24" s="100"/>
      <c r="MA24" s="100"/>
      <c r="MB24" s="100"/>
      <c r="MC24" s="100"/>
      <c r="MD24" s="100"/>
      <c r="ME24" s="100"/>
      <c r="MF24" s="100"/>
      <c r="MG24" s="100"/>
      <c r="MH24" s="100"/>
      <c r="MI24" s="100"/>
      <c r="MJ24" s="100"/>
      <c r="MK24" s="100"/>
      <c r="ML24" s="100"/>
      <c r="MM24" s="100"/>
      <c r="MN24" s="100"/>
      <c r="MO24" s="100"/>
      <c r="MP24" s="100"/>
      <c r="MQ24" s="100"/>
      <c r="MR24" s="100"/>
      <c r="MS24" s="100"/>
      <c r="MT24" s="100"/>
      <c r="MU24" s="100"/>
      <c r="MV24" s="100"/>
      <c r="MW24" s="100"/>
      <c r="MX24" s="100"/>
      <c r="MY24" s="100"/>
      <c r="MZ24" s="100"/>
      <c r="NA24" s="100"/>
      <c r="NB24" s="100"/>
      <c r="NC24" s="100"/>
      <c r="ND24" s="100"/>
      <c r="NE24" s="100"/>
      <c r="NF24" s="100"/>
      <c r="NG24" s="100"/>
      <c r="NH24" s="100"/>
      <c r="NI24" s="100"/>
      <c r="NJ24" s="100"/>
      <c r="NK24" s="100"/>
      <c r="NL24" s="100"/>
      <c r="NM24" s="100"/>
      <c r="NN24" s="100"/>
      <c r="NO24" s="100"/>
      <c r="NP24" s="100"/>
      <c r="NQ24" s="100"/>
      <c r="NR24" s="100"/>
      <c r="NS24" s="100"/>
      <c r="NT24" s="100"/>
      <c r="NU24" s="100"/>
      <c r="NV24" s="100"/>
      <c r="NW24" s="100"/>
      <c r="NX24" s="100"/>
      <c r="NY24" s="100"/>
      <c r="NZ24" s="100"/>
      <c r="OA24" s="100"/>
      <c r="OB24" s="100"/>
      <c r="OC24" s="100"/>
      <c r="OD24" s="100"/>
      <c r="OE24" s="100"/>
      <c r="OF24" s="100"/>
      <c r="OG24" s="100"/>
      <c r="OH24" s="100"/>
      <c r="OI24" s="100"/>
      <c r="OJ24" s="100"/>
      <c r="OK24" s="100"/>
      <c r="OL24" s="100"/>
      <c r="OM24" s="100"/>
      <c r="ON24" s="100"/>
      <c r="OO24" s="100"/>
      <c r="OP24" s="100"/>
      <c r="OQ24" s="100"/>
      <c r="OR24" s="100"/>
      <c r="OS24" s="100"/>
      <c r="OT24" s="100"/>
      <c r="OU24" s="100"/>
      <c r="OV24" s="100"/>
      <c r="OW24" s="100"/>
      <c r="OX24" s="100"/>
      <c r="OY24" s="100"/>
      <c r="OZ24" s="100"/>
      <c r="PA24" s="100"/>
      <c r="PB24" s="100"/>
      <c r="PC24" s="100"/>
      <c r="PD24" s="100"/>
      <c r="PE24" s="100"/>
      <c r="PF24" s="100"/>
      <c r="PG24" s="100"/>
      <c r="PH24" s="100"/>
      <c r="PI24" s="100"/>
      <c r="PJ24" s="100"/>
      <c r="PK24" s="100"/>
      <c r="PL24" s="100"/>
      <c r="PM24" s="100"/>
      <c r="PN24" s="100"/>
      <c r="PO24" s="100"/>
      <c r="PP24" s="100"/>
      <c r="PQ24" s="100"/>
      <c r="PR24" s="100"/>
      <c r="PS24" s="100"/>
      <c r="PT24" s="100"/>
      <c r="PU24" s="100"/>
      <c r="PV24" s="100"/>
      <c r="PW24" s="100"/>
      <c r="PX24" s="100"/>
      <c r="PY24" s="100"/>
      <c r="PZ24" s="100"/>
      <c r="QA24" s="100"/>
      <c r="QB24" s="100"/>
      <c r="QC24" s="100"/>
      <c r="QD24" s="100"/>
      <c r="QE24" s="100"/>
      <c r="QF24" s="100"/>
      <c r="QG24" s="100"/>
      <c r="QH24" s="100"/>
      <c r="QI24" s="100"/>
      <c r="QJ24" s="100"/>
      <c r="QK24" s="100"/>
      <c r="QL24" s="100"/>
      <c r="QM24" s="100"/>
      <c r="QN24" s="100"/>
      <c r="QO24" s="100"/>
      <c r="QP24" s="100"/>
      <c r="QQ24" s="100"/>
      <c r="QR24" s="100"/>
      <c r="QS24" s="100"/>
      <c r="QT24" s="100"/>
      <c r="QU24" s="100"/>
      <c r="QV24" s="100"/>
      <c r="QW24" s="100"/>
      <c r="QX24" s="100"/>
      <c r="QY24" s="100"/>
      <c r="QZ24" s="100"/>
      <c r="RA24" s="100"/>
      <c r="RB24" s="100"/>
      <c r="RC24" s="100"/>
      <c r="RD24" s="100"/>
      <c r="RE24" s="100"/>
      <c r="RF24" s="100"/>
      <c r="RG24" s="100"/>
      <c r="RH24" s="100"/>
      <c r="RI24" s="100"/>
      <c r="RJ24" s="100"/>
      <c r="RK24" s="100"/>
      <c r="RL24" s="100"/>
      <c r="RM24" s="100"/>
      <c r="RN24" s="100"/>
      <c r="RO24" s="100"/>
      <c r="RP24" s="100"/>
      <c r="RQ24" s="100"/>
      <c r="RR24" s="100"/>
      <c r="RS24" s="100"/>
      <c r="RT24" s="100"/>
      <c r="RU24" s="100"/>
      <c r="RV24" s="100"/>
      <c r="RW24" s="100"/>
      <c r="RX24" s="100"/>
      <c r="RY24" s="100"/>
      <c r="RZ24" s="100"/>
      <c r="SA24" s="100"/>
      <c r="SB24" s="100"/>
      <c r="SC24" s="100"/>
      <c r="SD24" s="100"/>
      <c r="SE24" s="100"/>
      <c r="SF24" s="100"/>
      <c r="SG24" s="100"/>
      <c r="SH24" s="100"/>
      <c r="SI24" s="100"/>
      <c r="SJ24" s="100"/>
      <c r="SK24" s="100"/>
      <c r="SL24" s="100"/>
      <c r="SM24" s="100"/>
      <c r="SN24" s="100"/>
      <c r="SO24" s="100"/>
      <c r="SP24" s="100"/>
      <c r="SQ24" s="100"/>
      <c r="SR24" s="100"/>
      <c r="SS24" s="100"/>
      <c r="ST24" s="100"/>
      <c r="SU24" s="100"/>
      <c r="SV24" s="100"/>
      <c r="SW24" s="100"/>
      <c r="SX24" s="100"/>
      <c r="SY24" s="100"/>
      <c r="SZ24" s="100"/>
      <c r="TA24" s="100"/>
      <c r="TB24" s="100"/>
      <c r="TC24" s="100"/>
      <c r="TD24" s="100"/>
      <c r="TE24" s="100"/>
      <c r="TF24" s="100"/>
      <c r="TG24" s="100"/>
      <c r="TH24" s="100"/>
      <c r="TI24" s="100"/>
      <c r="TJ24" s="100"/>
      <c r="TK24" s="100"/>
      <c r="TL24" s="100"/>
      <c r="TM24" s="100"/>
      <c r="TN24" s="100"/>
      <c r="TO24" s="100"/>
      <c r="TP24" s="100"/>
      <c r="TQ24" s="100"/>
      <c r="TR24" s="100"/>
      <c r="TS24" s="100"/>
      <c r="TT24" s="100"/>
      <c r="TU24" s="100"/>
      <c r="TV24" s="100"/>
      <c r="TW24" s="100"/>
      <c r="TX24" s="100"/>
      <c r="TY24" s="100"/>
      <c r="TZ24" s="100"/>
      <c r="UA24" s="100"/>
      <c r="UB24" s="100"/>
      <c r="UC24" s="100"/>
      <c r="UD24" s="100"/>
      <c r="UE24" s="100"/>
      <c r="UF24" s="100"/>
      <c r="UG24" s="100"/>
      <c r="UH24" s="100"/>
      <c r="UI24" s="100"/>
      <c r="UJ24" s="100"/>
      <c r="UK24" s="100"/>
      <c r="UL24" s="100"/>
      <c r="UM24" s="100"/>
      <c r="UN24" s="100"/>
      <c r="UO24" s="100"/>
      <c r="UP24" s="100"/>
      <c r="UQ24" s="100"/>
      <c r="UR24" s="100"/>
      <c r="US24" s="100"/>
      <c r="UT24" s="100"/>
      <c r="UU24" s="100"/>
      <c r="UV24" s="100"/>
      <c r="UW24" s="100"/>
      <c r="UX24" s="100"/>
      <c r="UY24" s="100"/>
      <c r="UZ24" s="100"/>
      <c r="VA24" s="100"/>
      <c r="VB24" s="100"/>
      <c r="VC24" s="100"/>
      <c r="VD24" s="100"/>
      <c r="VE24" s="100"/>
      <c r="VF24" s="100"/>
      <c r="VG24" s="100"/>
      <c r="VH24" s="100"/>
      <c r="VI24" s="100"/>
      <c r="VJ24" s="100"/>
      <c r="VK24" s="100"/>
      <c r="VL24" s="100"/>
      <c r="VM24" s="100"/>
      <c r="VN24" s="100"/>
      <c r="VO24" s="100"/>
      <c r="VP24" s="100"/>
      <c r="VQ24" s="100"/>
      <c r="VR24" s="100"/>
      <c r="VS24" s="100"/>
      <c r="VT24" s="100"/>
      <c r="VU24" s="100"/>
      <c r="VV24" s="100"/>
      <c r="VW24" s="100"/>
      <c r="VX24" s="100"/>
      <c r="VY24" s="100"/>
      <c r="VZ24" s="100"/>
      <c r="WA24" s="100"/>
      <c r="WB24" s="100"/>
      <c r="WC24" s="100"/>
      <c r="WD24" s="100"/>
      <c r="WE24" s="100"/>
      <c r="WF24" s="100"/>
      <c r="WG24" s="100"/>
      <c r="WH24" s="100"/>
      <c r="WI24" s="100"/>
      <c r="WJ24" s="100"/>
      <c r="WK24" s="100"/>
      <c r="WL24" s="100"/>
      <c r="WM24" s="100"/>
      <c r="WN24" s="100"/>
      <c r="WO24" s="100"/>
      <c r="WP24" s="100"/>
      <c r="WQ24" s="100"/>
      <c r="WR24" s="100"/>
      <c r="WS24" s="100"/>
      <c r="WT24" s="100"/>
      <c r="WU24" s="100"/>
      <c r="WV24" s="100"/>
      <c r="WW24" s="100"/>
      <c r="WX24" s="100"/>
      <c r="WY24" s="100"/>
      <c r="WZ24" s="100"/>
      <c r="XA24" s="100"/>
      <c r="XB24" s="100"/>
      <c r="XC24" s="100"/>
      <c r="XD24" s="100"/>
      <c r="XE24" s="100"/>
      <c r="XF24" s="100"/>
      <c r="XG24" s="100"/>
      <c r="XH24" s="100"/>
      <c r="XI24" s="100"/>
      <c r="XJ24" s="100"/>
      <c r="XK24" s="100"/>
      <c r="XL24" s="100"/>
      <c r="XM24" s="100"/>
      <c r="XN24" s="100"/>
      <c r="XO24" s="100"/>
      <c r="XP24" s="100"/>
      <c r="XQ24" s="100"/>
      <c r="XR24" s="100"/>
      <c r="XS24" s="100"/>
      <c r="XT24" s="100"/>
      <c r="XU24" s="100"/>
      <c r="XV24" s="100"/>
      <c r="XW24" s="100"/>
      <c r="XX24" s="100"/>
      <c r="XY24" s="100"/>
      <c r="XZ24" s="100"/>
      <c r="YA24" s="100"/>
      <c r="YB24" s="100"/>
      <c r="YC24" s="100"/>
      <c r="YD24" s="100"/>
      <c r="YE24" s="100"/>
      <c r="YF24" s="100"/>
      <c r="YG24" s="100"/>
      <c r="YH24" s="100"/>
      <c r="YI24" s="100"/>
      <c r="YJ24" s="100"/>
      <c r="YK24" s="100"/>
      <c r="YL24" s="100"/>
      <c r="YM24" s="100"/>
      <c r="YN24" s="100"/>
      <c r="YO24" s="100"/>
      <c r="YP24" s="100"/>
      <c r="YQ24" s="100"/>
      <c r="YR24" s="100"/>
      <c r="YS24" s="100"/>
      <c r="YT24" s="100"/>
      <c r="YU24" s="100"/>
      <c r="YV24" s="100"/>
      <c r="YW24" s="100"/>
      <c r="YX24" s="100"/>
      <c r="YY24" s="100"/>
      <c r="YZ24" s="100"/>
      <c r="ZA24" s="100"/>
      <c r="ZB24" s="100"/>
      <c r="ZC24" s="100"/>
      <c r="ZD24" s="100"/>
      <c r="ZE24" s="100"/>
      <c r="ZF24" s="100"/>
      <c r="ZG24" s="100"/>
      <c r="ZH24" s="100"/>
      <c r="ZI24" s="100"/>
      <c r="ZJ24" s="100"/>
      <c r="ZK24" s="100"/>
      <c r="ZL24" s="100"/>
      <c r="ZM24" s="100"/>
      <c r="ZN24" s="100"/>
      <c r="ZO24" s="100"/>
      <c r="ZP24" s="100"/>
      <c r="ZQ24" s="100"/>
      <c r="ZR24" s="100"/>
      <c r="ZS24" s="100"/>
      <c r="ZT24" s="100"/>
      <c r="ZU24" s="100"/>
      <c r="ZV24" s="100"/>
      <c r="ZW24" s="100"/>
      <c r="ZX24" s="100"/>
      <c r="ZY24" s="100"/>
      <c r="ZZ24" s="100"/>
      <c r="AAA24" s="100"/>
      <c r="AAB24" s="100"/>
      <c r="AAC24" s="100"/>
      <c r="AAD24" s="100"/>
      <c r="AAE24" s="100"/>
      <c r="AAF24" s="100"/>
      <c r="AAG24" s="100"/>
      <c r="AAH24" s="100"/>
      <c r="AAI24" s="100"/>
      <c r="AAJ24" s="100"/>
      <c r="AAK24" s="100"/>
      <c r="AAL24" s="100"/>
      <c r="AAM24" s="100"/>
      <c r="AAN24" s="100"/>
      <c r="AAO24" s="100"/>
      <c r="AAP24" s="100"/>
      <c r="AAQ24" s="100"/>
      <c r="AAR24" s="100"/>
      <c r="AAS24" s="100"/>
      <c r="AAT24" s="100"/>
      <c r="AAU24" s="100"/>
      <c r="AAV24" s="100"/>
      <c r="AAW24" s="100"/>
      <c r="AAX24" s="100"/>
      <c r="AAY24" s="100"/>
      <c r="AAZ24" s="100"/>
      <c r="ABA24" s="100"/>
      <c r="ABB24" s="100"/>
      <c r="ABC24" s="100"/>
      <c r="ABD24" s="100"/>
      <c r="ABE24" s="100"/>
      <c r="ABF24" s="100"/>
      <c r="ABG24" s="100"/>
      <c r="ABH24" s="100"/>
      <c r="ABI24" s="100"/>
      <c r="ABJ24" s="100"/>
      <c r="ABK24" s="100"/>
      <c r="ABL24" s="100"/>
      <c r="ABM24" s="100"/>
      <c r="ABN24" s="100"/>
      <c r="ABO24" s="100"/>
      <c r="ABP24" s="100"/>
      <c r="ABQ24" s="100"/>
      <c r="ABR24" s="100"/>
      <c r="ABS24" s="100"/>
      <c r="ABT24" s="100"/>
      <c r="ABU24" s="100"/>
      <c r="ABV24" s="100"/>
      <c r="ABW24" s="100"/>
      <c r="ABX24" s="100"/>
      <c r="ABY24" s="100"/>
      <c r="ABZ24" s="100"/>
      <c r="ACA24" s="100"/>
      <c r="ACB24" s="100"/>
      <c r="ACC24" s="100"/>
      <c r="ACD24" s="100"/>
      <c r="ACE24" s="100"/>
      <c r="ACF24" s="100"/>
      <c r="ACG24" s="100"/>
      <c r="ACH24" s="100"/>
      <c r="ACI24" s="100"/>
      <c r="ACJ24" s="100"/>
      <c r="ACK24" s="100"/>
      <c r="ACL24" s="100"/>
      <c r="ACM24" s="100"/>
      <c r="ACN24" s="100"/>
      <c r="ACO24" s="100"/>
      <c r="ACP24" s="100"/>
      <c r="ACQ24" s="100"/>
      <c r="ACR24" s="100"/>
      <c r="ACS24" s="100"/>
      <c r="ACT24" s="100"/>
      <c r="ACU24" s="100"/>
      <c r="ACV24" s="100"/>
      <c r="ACW24" s="100"/>
      <c r="ACX24" s="100"/>
      <c r="ACY24" s="100"/>
      <c r="ACZ24" s="100"/>
      <c r="ADA24" s="100"/>
      <c r="ADB24" s="100"/>
      <c r="ADC24" s="100"/>
      <c r="ADD24" s="100"/>
      <c r="ADE24" s="100"/>
      <c r="ADF24" s="100"/>
      <c r="ADG24" s="100"/>
      <c r="ADH24" s="100"/>
      <c r="ADI24" s="100"/>
      <c r="ADJ24" s="100"/>
      <c r="ADK24" s="100"/>
      <c r="ADL24" s="100"/>
      <c r="ADM24" s="100"/>
      <c r="ADN24" s="100"/>
      <c r="ADO24" s="100"/>
      <c r="ADP24" s="100"/>
      <c r="ADQ24" s="100"/>
      <c r="ADR24" s="100"/>
      <c r="ADS24" s="100"/>
      <c r="ADT24" s="100"/>
      <c r="ADU24" s="100"/>
      <c r="ADV24" s="100"/>
      <c r="ADW24" s="100"/>
      <c r="ADX24" s="100"/>
      <c r="ADY24" s="100"/>
      <c r="ADZ24" s="100"/>
      <c r="AEA24" s="100"/>
      <c r="AEB24" s="100"/>
      <c r="AEC24" s="100"/>
      <c r="AED24" s="100"/>
      <c r="AEE24" s="100"/>
      <c r="AEF24" s="100"/>
      <c r="AEG24" s="100"/>
      <c r="AEH24" s="100"/>
      <c r="AEI24" s="100"/>
      <c r="AEJ24" s="100"/>
      <c r="AEK24" s="100"/>
      <c r="AEL24" s="100"/>
      <c r="AEM24" s="100"/>
      <c r="AEN24" s="100"/>
      <c r="AEO24" s="100"/>
      <c r="AEP24" s="100"/>
      <c r="AEQ24" s="100"/>
      <c r="AER24" s="100"/>
      <c r="AES24" s="100"/>
      <c r="AET24" s="100"/>
      <c r="AEU24" s="100"/>
      <c r="AEV24" s="100"/>
      <c r="AEW24" s="100"/>
      <c r="AEX24" s="100"/>
      <c r="AEY24" s="100"/>
      <c r="AEZ24" s="100"/>
      <c r="AFA24" s="100"/>
      <c r="AFB24" s="100"/>
      <c r="AFC24" s="100"/>
      <c r="AFD24" s="100"/>
      <c r="AFE24" s="100"/>
      <c r="AFF24" s="100"/>
      <c r="AFG24" s="100"/>
      <c r="AFH24" s="100"/>
      <c r="AFI24" s="100"/>
      <c r="AFJ24" s="100"/>
      <c r="AFK24" s="100"/>
      <c r="AFL24" s="100"/>
      <c r="AFM24" s="100"/>
      <c r="AFN24" s="100"/>
      <c r="AFO24" s="100"/>
      <c r="AFP24" s="100"/>
      <c r="AFQ24" s="100"/>
      <c r="AFR24" s="100"/>
      <c r="AFS24" s="100"/>
      <c r="AFT24" s="100"/>
      <c r="AFU24" s="100"/>
      <c r="AFV24" s="100"/>
      <c r="AFW24" s="100"/>
      <c r="AFX24" s="100"/>
      <c r="AFY24" s="100"/>
      <c r="AFZ24" s="100"/>
      <c r="AGA24" s="100"/>
      <c r="AGB24" s="100"/>
      <c r="AGC24" s="100"/>
      <c r="AGD24" s="100"/>
      <c r="AGE24" s="100"/>
      <c r="AGF24" s="100"/>
      <c r="AGG24" s="100"/>
      <c r="AGH24" s="100"/>
      <c r="AGI24" s="100"/>
      <c r="AGJ24" s="100"/>
      <c r="AGK24" s="100"/>
      <c r="AGL24" s="100"/>
      <c r="AGM24" s="100"/>
      <c r="AGN24" s="100"/>
      <c r="AGO24" s="100"/>
      <c r="AGP24" s="100"/>
      <c r="AGQ24" s="100"/>
      <c r="AGR24" s="100"/>
      <c r="AGS24" s="100"/>
      <c r="AGT24" s="100"/>
      <c r="AGU24" s="100"/>
      <c r="AGV24" s="100"/>
      <c r="AGW24" s="100"/>
      <c r="AGX24" s="100"/>
      <c r="AGY24" s="100"/>
      <c r="AGZ24" s="100"/>
      <c r="AHA24" s="100"/>
      <c r="AHB24" s="100"/>
      <c r="AHC24" s="100"/>
      <c r="AHD24" s="100"/>
      <c r="AHE24" s="100"/>
      <c r="AHF24" s="100"/>
      <c r="AHG24" s="100"/>
      <c r="AHH24" s="100"/>
      <c r="AHI24" s="100"/>
      <c r="AHJ24" s="100"/>
      <c r="AHK24" s="100"/>
      <c r="AHL24" s="100"/>
      <c r="AHM24" s="100"/>
      <c r="AHN24" s="100"/>
      <c r="AHO24" s="100"/>
      <c r="AHP24" s="100"/>
      <c r="AHQ24" s="100"/>
      <c r="AHR24" s="100"/>
      <c r="AHS24" s="100"/>
      <c r="AHT24" s="100"/>
      <c r="AHU24" s="100"/>
      <c r="AHV24" s="100"/>
      <c r="AHW24" s="100"/>
      <c r="AHX24" s="100"/>
      <c r="AHY24" s="100"/>
      <c r="AHZ24" s="100"/>
      <c r="AIA24" s="100"/>
      <c r="AIB24" s="100"/>
      <c r="AIC24" s="100"/>
      <c r="AID24" s="100"/>
      <c r="AIE24" s="100"/>
      <c r="AIF24" s="100"/>
      <c r="AIG24" s="100"/>
      <c r="AIH24" s="100"/>
      <c r="AII24" s="100"/>
      <c r="AIJ24" s="100"/>
      <c r="AIK24" s="100"/>
      <c r="AIL24" s="100"/>
      <c r="AIM24" s="100"/>
      <c r="AIN24" s="100"/>
      <c r="AIO24" s="100"/>
      <c r="AIP24" s="100"/>
      <c r="AIQ24" s="100"/>
      <c r="AIR24" s="100"/>
      <c r="AIS24" s="100"/>
      <c r="AIT24" s="100"/>
      <c r="AIU24" s="100"/>
      <c r="AIV24" s="100"/>
      <c r="AIW24" s="100"/>
      <c r="AIX24" s="100"/>
      <c r="AIY24" s="100"/>
      <c r="AIZ24" s="100"/>
      <c r="AJA24" s="100"/>
      <c r="AJB24" s="100"/>
      <c r="AJC24" s="100"/>
      <c r="AJD24" s="100"/>
      <c r="AJE24" s="100"/>
      <c r="AJF24" s="100"/>
      <c r="AJG24" s="100"/>
      <c r="AJH24" s="100"/>
      <c r="AJI24" s="100"/>
      <c r="AJJ24" s="100"/>
      <c r="AJK24" s="100"/>
      <c r="AJL24" s="100"/>
      <c r="AJM24" s="100"/>
      <c r="AJN24" s="100"/>
      <c r="AJO24" s="100"/>
      <c r="AJP24" s="100"/>
      <c r="AJQ24" s="100"/>
      <c r="AJR24" s="100"/>
      <c r="AJS24" s="100"/>
      <c r="AJT24" s="100"/>
      <c r="AJU24" s="100"/>
      <c r="AJV24" s="100"/>
      <c r="AJW24" s="100"/>
      <c r="AJX24" s="100"/>
      <c r="AJY24" s="100"/>
      <c r="AJZ24" s="100"/>
      <c r="AKA24" s="100"/>
      <c r="AKB24" s="100"/>
      <c r="AKC24" s="100"/>
      <c r="AKD24" s="100"/>
      <c r="AKE24" s="100"/>
      <c r="AKF24" s="100"/>
      <c r="AKG24" s="100"/>
      <c r="AKH24" s="100"/>
      <c r="AKI24" s="100"/>
      <c r="AKJ24" s="100"/>
      <c r="AKK24" s="100"/>
      <c r="AKL24" s="100"/>
      <c r="AKM24" s="100"/>
      <c r="AKN24" s="100"/>
      <c r="AKO24" s="100"/>
      <c r="AKP24" s="100"/>
      <c r="AKQ24" s="100"/>
      <c r="AKR24" s="100"/>
      <c r="AKS24" s="100"/>
      <c r="AKT24" s="100"/>
      <c r="AKU24" s="100"/>
      <c r="AKV24" s="100"/>
      <c r="AKW24" s="100"/>
      <c r="AKX24" s="100"/>
      <c r="AKY24" s="100"/>
      <c r="AKZ24" s="100"/>
      <c r="ALA24" s="100"/>
      <c r="ALB24" s="100"/>
      <c r="ALC24" s="100"/>
      <c r="ALD24" s="100"/>
      <c r="ALE24" s="100"/>
      <c r="ALF24" s="100"/>
      <c r="ALG24" s="100"/>
      <c r="ALH24" s="100"/>
      <c r="ALI24" s="100"/>
      <c r="ALJ24" s="100"/>
      <c r="ALK24" s="100"/>
      <c r="ALL24" s="100"/>
      <c r="ALM24" s="100"/>
      <c r="ALN24" s="100"/>
      <c r="ALO24" s="100"/>
      <c r="ALP24" s="100"/>
      <c r="ALQ24" s="100"/>
      <c r="ALR24" s="100"/>
      <c r="ALS24" s="100"/>
      <c r="ALT24" s="100"/>
      <c r="ALU24" s="100"/>
      <c r="ALV24" s="100"/>
      <c r="ALW24" s="100"/>
      <c r="ALX24" s="100"/>
      <c r="ALY24" s="100"/>
      <c r="ALZ24" s="100"/>
      <c r="AMA24" s="100"/>
      <c r="AMB24" s="100"/>
      <c r="AMC24" s="100"/>
      <c r="AMD24" s="100"/>
      <c r="AME24" s="100"/>
      <c r="AMF24" s="100"/>
      <c r="AMG24" s="100"/>
      <c r="AMH24" s="100"/>
      <c r="AMI24" s="100"/>
      <c r="AMJ24" s="100"/>
      <c r="AMK24" s="100"/>
      <c r="AML24" s="100"/>
      <c r="AMM24" s="100"/>
      <c r="AMN24" s="100"/>
      <c r="AMO24" s="100"/>
      <c r="AMP24" s="100"/>
      <c r="AMQ24" s="100"/>
      <c r="AMR24" s="100"/>
      <c r="AMS24" s="100"/>
      <c r="AMT24" s="100"/>
      <c r="AMU24" s="100"/>
      <c r="AMV24" s="100"/>
      <c r="AMW24" s="100"/>
      <c r="AMX24" s="100"/>
      <c r="AMY24" s="100"/>
      <c r="AMZ24" s="100"/>
      <c r="ANA24" s="100"/>
      <c r="ANB24" s="100"/>
      <c r="ANC24" s="100"/>
      <c r="AND24" s="100"/>
      <c r="ANE24" s="100"/>
      <c r="ANF24" s="100"/>
      <c r="ANG24" s="100"/>
      <c r="ANH24" s="100"/>
      <c r="ANI24" s="100"/>
      <c r="ANJ24" s="100"/>
      <c r="ANK24" s="100"/>
      <c r="ANL24" s="100"/>
      <c r="ANM24" s="100"/>
      <c r="ANN24" s="100"/>
      <c r="ANO24" s="100"/>
      <c r="ANP24" s="100"/>
      <c r="ANQ24" s="100"/>
      <c r="ANR24" s="100"/>
      <c r="ANS24" s="100"/>
      <c r="ANT24" s="100"/>
      <c r="ANU24" s="100"/>
      <c r="ANV24" s="100"/>
      <c r="ANW24" s="100"/>
      <c r="ANX24" s="100"/>
      <c r="ANY24" s="100"/>
      <c r="ANZ24" s="100"/>
      <c r="AOA24" s="100"/>
      <c r="AOB24" s="100"/>
      <c r="AOC24" s="100"/>
      <c r="AOD24" s="100"/>
      <c r="AOE24" s="100"/>
      <c r="AOF24" s="100"/>
      <c r="AOG24" s="100"/>
      <c r="AOH24" s="100"/>
      <c r="AOI24" s="100"/>
      <c r="AOJ24" s="100"/>
      <c r="AOK24" s="100"/>
      <c r="AOL24" s="100"/>
      <c r="AOM24" s="100"/>
      <c r="AON24" s="100"/>
      <c r="AOO24" s="100"/>
      <c r="AOP24" s="100"/>
      <c r="AOQ24" s="100"/>
      <c r="AOR24" s="100"/>
      <c r="AOS24" s="100"/>
      <c r="AOT24" s="100"/>
      <c r="AOU24" s="100"/>
      <c r="AOV24" s="100"/>
      <c r="AOW24" s="100"/>
      <c r="AOX24" s="100"/>
      <c r="AOY24" s="100"/>
      <c r="AOZ24" s="100"/>
      <c r="APA24" s="100"/>
      <c r="APB24" s="100"/>
      <c r="APC24" s="100"/>
      <c r="APD24" s="100"/>
      <c r="APE24" s="100"/>
      <c r="APF24" s="100"/>
      <c r="APG24" s="100"/>
      <c r="APH24" s="100"/>
      <c r="API24" s="100"/>
      <c r="APJ24" s="100"/>
      <c r="APK24" s="100"/>
      <c r="APL24" s="100"/>
      <c r="APM24" s="100"/>
      <c r="APN24" s="100"/>
      <c r="APO24" s="100"/>
      <c r="APP24" s="100"/>
      <c r="APQ24" s="100"/>
      <c r="APR24" s="100"/>
      <c r="APS24" s="100"/>
      <c r="APT24" s="100"/>
      <c r="APU24" s="100"/>
      <c r="APV24" s="100"/>
      <c r="APW24" s="100"/>
      <c r="APX24" s="100"/>
      <c r="APY24" s="100"/>
      <c r="APZ24" s="100"/>
      <c r="AQA24" s="100"/>
      <c r="AQB24" s="100"/>
      <c r="AQC24" s="100"/>
      <c r="AQD24" s="100"/>
      <c r="AQE24" s="100"/>
      <c r="AQF24" s="100"/>
      <c r="AQG24" s="100"/>
      <c r="AQH24" s="100"/>
      <c r="AQI24" s="100"/>
      <c r="AQJ24" s="100"/>
      <c r="AQK24" s="100"/>
      <c r="AQL24" s="100"/>
      <c r="AQM24" s="100"/>
      <c r="AQN24" s="100"/>
      <c r="AQO24" s="100"/>
      <c r="AQP24" s="100"/>
      <c r="AQQ24" s="100"/>
      <c r="AQR24" s="100"/>
      <c r="AQS24" s="100"/>
      <c r="AQT24" s="100"/>
      <c r="AQU24" s="100"/>
      <c r="AQV24" s="100"/>
      <c r="AQW24" s="100"/>
      <c r="AQX24" s="100"/>
      <c r="AQY24" s="100"/>
      <c r="AQZ24" s="100"/>
      <c r="ARA24" s="100"/>
      <c r="ARB24" s="100"/>
      <c r="ARC24" s="100"/>
      <c r="ARD24" s="100"/>
      <c r="ARE24" s="100"/>
      <c r="ARF24" s="100"/>
      <c r="ARG24" s="100"/>
      <c r="ARH24" s="100"/>
      <c r="ARI24" s="100"/>
      <c r="ARJ24" s="100"/>
      <c r="ARK24" s="100"/>
      <c r="ARL24" s="100"/>
      <c r="ARM24" s="100"/>
      <c r="ARN24" s="100"/>
      <c r="ARO24" s="100"/>
      <c r="ARP24" s="100"/>
      <c r="ARQ24" s="100"/>
      <c r="ARR24" s="100"/>
      <c r="ARS24" s="100"/>
      <c r="ART24" s="100"/>
      <c r="ARU24" s="100"/>
      <c r="ARV24" s="100"/>
      <c r="ARW24" s="100"/>
      <c r="ARX24" s="100"/>
      <c r="ARY24" s="100"/>
      <c r="ARZ24" s="100"/>
    </row>
    <row r="25" spans="1:1170" s="160" customFormat="1">
      <c r="A25" s="224">
        <v>232002</v>
      </c>
      <c r="B25" s="226" t="s">
        <v>105</v>
      </c>
      <c r="C25" s="226" t="s">
        <v>106</v>
      </c>
      <c r="D25" s="225">
        <v>1580</v>
      </c>
      <c r="E25" s="225" t="s">
        <v>38</v>
      </c>
      <c r="F25" s="241" t="s">
        <v>74</v>
      </c>
      <c r="G25" s="224"/>
      <c r="H25" s="224"/>
      <c r="I25" s="224"/>
      <c r="J25" s="223">
        <v>1</v>
      </c>
      <c r="K25" s="229"/>
      <c r="L25" s="1095"/>
      <c r="M25" s="1095"/>
      <c r="N25" s="1103"/>
      <c r="O25" s="1103"/>
      <c r="P25" s="1103"/>
      <c r="Q25" s="1103"/>
      <c r="R25" s="1103"/>
      <c r="S25" s="1103"/>
      <c r="T25" s="1103"/>
      <c r="U25" s="154"/>
      <c r="V25" s="154"/>
      <c r="W25" s="154"/>
      <c r="X25" s="154"/>
      <c r="Y25" s="154"/>
      <c r="Z25" s="154"/>
      <c r="AA25" s="154"/>
      <c r="AB25" s="154"/>
      <c r="AC25" s="154"/>
      <c r="AD25" s="154"/>
      <c r="AE25" s="154"/>
      <c r="AF25" s="154"/>
      <c r="AG25" s="154"/>
      <c r="AH25" s="154"/>
      <c r="AI25" s="154"/>
      <c r="AJ25" s="154"/>
      <c r="AK25" s="154"/>
      <c r="AL25" s="154"/>
      <c r="AM25" s="154"/>
      <c r="AN25" s="154"/>
      <c r="AO25" s="154"/>
      <c r="AP25" s="154"/>
      <c r="AQ25" s="154"/>
      <c r="AR25" s="154"/>
      <c r="AS25" s="154"/>
      <c r="AT25" s="154"/>
      <c r="AU25" s="154"/>
      <c r="AV25" s="154"/>
      <c r="AW25" s="154"/>
      <c r="AX25" s="154"/>
      <c r="AY25" s="154"/>
      <c r="AZ25" s="154"/>
      <c r="BA25" s="154"/>
      <c r="BB25" s="154"/>
      <c r="BC25" s="154"/>
      <c r="BD25" s="154"/>
      <c r="BE25" s="154"/>
      <c r="BF25" s="154"/>
      <c r="BG25" s="154"/>
      <c r="BH25" s="154"/>
      <c r="BI25" s="154"/>
      <c r="BJ25" s="154"/>
      <c r="BK25" s="154"/>
      <c r="BL25" s="154"/>
      <c r="BM25" s="154"/>
      <c r="BN25" s="154"/>
      <c r="BO25" s="154"/>
      <c r="BP25" s="154"/>
      <c r="BQ25" s="154"/>
      <c r="BR25" s="154"/>
      <c r="BS25" s="154"/>
      <c r="BT25" s="154"/>
      <c r="BU25" s="154"/>
      <c r="BV25" s="154"/>
      <c r="BW25" s="154"/>
      <c r="BX25" s="154"/>
      <c r="BY25" s="154"/>
      <c r="BZ25" s="154"/>
      <c r="CA25" s="154"/>
      <c r="CB25" s="154"/>
      <c r="CC25" s="154"/>
      <c r="CD25" s="154"/>
      <c r="CE25" s="154"/>
      <c r="CF25" s="154"/>
      <c r="CG25" s="154"/>
      <c r="CH25" s="154"/>
      <c r="CI25" s="154"/>
      <c r="CJ25" s="154"/>
      <c r="CK25" s="154"/>
      <c r="CL25" s="154"/>
      <c r="CM25" s="154"/>
      <c r="CN25" s="154"/>
      <c r="CO25" s="154"/>
      <c r="CP25" s="154"/>
      <c r="CQ25" s="154"/>
      <c r="CR25" s="154"/>
      <c r="CS25" s="154"/>
      <c r="CT25" s="154"/>
      <c r="CU25" s="154"/>
      <c r="CV25" s="154"/>
      <c r="CW25" s="154"/>
      <c r="CX25" s="154"/>
      <c r="CY25" s="154"/>
      <c r="CZ25" s="154"/>
      <c r="DA25" s="154"/>
      <c r="DB25" s="154"/>
      <c r="DC25" s="154"/>
      <c r="DD25" s="154"/>
      <c r="DE25" s="154"/>
      <c r="DF25" s="154"/>
      <c r="DG25" s="154"/>
      <c r="DH25" s="154"/>
      <c r="DI25" s="154"/>
      <c r="DJ25" s="154"/>
      <c r="DK25" s="154"/>
      <c r="DL25" s="154"/>
      <c r="DM25" s="154"/>
      <c r="DN25" s="154"/>
      <c r="DO25" s="154"/>
      <c r="DP25" s="154"/>
      <c r="DQ25" s="154"/>
      <c r="DR25" s="154"/>
      <c r="DS25" s="154"/>
      <c r="DT25" s="154"/>
      <c r="DU25" s="154"/>
      <c r="DV25" s="154"/>
      <c r="DW25" s="154"/>
      <c r="DX25" s="154"/>
      <c r="DY25" s="154"/>
      <c r="DZ25" s="154"/>
      <c r="EA25" s="154"/>
      <c r="EB25" s="154"/>
      <c r="EC25" s="154"/>
      <c r="ED25" s="154"/>
      <c r="EE25" s="154"/>
      <c r="EF25" s="154"/>
      <c r="EG25" s="154"/>
      <c r="EH25" s="154"/>
      <c r="EI25" s="154"/>
      <c r="EJ25" s="154"/>
      <c r="EK25" s="154"/>
      <c r="EL25" s="154"/>
      <c r="EM25" s="154"/>
      <c r="EN25" s="154"/>
      <c r="EO25" s="154"/>
      <c r="EP25" s="154"/>
      <c r="EQ25" s="154"/>
      <c r="ER25" s="154"/>
      <c r="ES25" s="154"/>
      <c r="ET25" s="154"/>
      <c r="EU25" s="154"/>
      <c r="EV25" s="154"/>
      <c r="EW25" s="154"/>
      <c r="EX25" s="154"/>
      <c r="EY25" s="154"/>
      <c r="EZ25" s="154"/>
      <c r="FA25" s="154"/>
      <c r="FB25" s="154"/>
      <c r="FC25" s="154"/>
      <c r="FD25" s="154"/>
      <c r="FE25" s="154"/>
      <c r="FF25" s="154"/>
      <c r="FG25" s="154"/>
      <c r="FH25" s="154"/>
      <c r="FI25" s="154"/>
      <c r="FJ25" s="154"/>
      <c r="FK25" s="154"/>
      <c r="FL25" s="154"/>
      <c r="FM25" s="154"/>
      <c r="FN25" s="154"/>
      <c r="FO25" s="154"/>
      <c r="FP25" s="154"/>
      <c r="FQ25" s="154"/>
      <c r="FR25" s="154"/>
      <c r="FS25" s="154"/>
      <c r="FT25" s="154"/>
      <c r="FU25" s="154"/>
      <c r="FV25" s="154"/>
      <c r="FW25" s="154"/>
      <c r="FX25" s="154"/>
      <c r="FY25" s="154"/>
      <c r="FZ25" s="154"/>
      <c r="GA25" s="154"/>
      <c r="GB25" s="154"/>
      <c r="GC25" s="154"/>
      <c r="GD25" s="154"/>
      <c r="GE25" s="154"/>
      <c r="GF25" s="154"/>
      <c r="GG25" s="154"/>
      <c r="GH25" s="154"/>
      <c r="GI25" s="154"/>
      <c r="GJ25" s="154"/>
      <c r="GK25" s="154"/>
      <c r="GL25" s="154"/>
      <c r="GM25" s="154"/>
      <c r="GN25" s="154"/>
      <c r="GO25" s="154"/>
      <c r="GP25" s="154"/>
      <c r="GQ25" s="154"/>
      <c r="GR25" s="154"/>
      <c r="GS25" s="154"/>
      <c r="GT25" s="154"/>
      <c r="GU25" s="154"/>
      <c r="GV25" s="154"/>
      <c r="GW25" s="154"/>
      <c r="GX25" s="154"/>
      <c r="GY25" s="154"/>
      <c r="GZ25" s="154"/>
      <c r="HA25" s="154"/>
      <c r="HB25" s="154"/>
      <c r="HC25" s="154"/>
      <c r="HD25" s="100"/>
      <c r="HE25" s="100"/>
      <c r="HF25" s="100"/>
      <c r="HG25" s="100"/>
      <c r="HH25" s="100"/>
      <c r="HI25" s="100"/>
      <c r="HJ25" s="100"/>
      <c r="HK25" s="100"/>
      <c r="HL25" s="100"/>
      <c r="HM25" s="100"/>
      <c r="HN25" s="100"/>
      <c r="HO25" s="100"/>
      <c r="HP25" s="100"/>
      <c r="HQ25" s="100"/>
      <c r="HR25" s="100"/>
      <c r="HS25" s="100"/>
      <c r="HT25" s="100"/>
      <c r="HU25" s="100"/>
      <c r="HV25" s="100"/>
      <c r="HW25" s="100"/>
      <c r="HX25" s="100"/>
      <c r="HY25" s="100"/>
      <c r="HZ25" s="100"/>
      <c r="IA25" s="100"/>
      <c r="IB25" s="100"/>
      <c r="IC25" s="100"/>
      <c r="ID25" s="100"/>
      <c r="IE25" s="100"/>
      <c r="IF25" s="100"/>
      <c r="IG25" s="100"/>
      <c r="IH25" s="100"/>
      <c r="II25" s="100"/>
      <c r="IJ25" s="100"/>
      <c r="IK25" s="100"/>
      <c r="IL25" s="100"/>
      <c r="IM25" s="100"/>
      <c r="IN25" s="100"/>
      <c r="IO25" s="100"/>
      <c r="IP25" s="100"/>
      <c r="IQ25" s="100"/>
      <c r="IR25" s="100"/>
      <c r="IS25" s="100"/>
      <c r="IT25" s="100"/>
      <c r="IU25" s="100"/>
      <c r="IV25" s="100"/>
      <c r="IW25" s="100"/>
      <c r="IX25" s="100"/>
      <c r="IY25" s="100"/>
      <c r="IZ25" s="100"/>
      <c r="JA25" s="100"/>
      <c r="JB25" s="100"/>
      <c r="JC25" s="100"/>
      <c r="JD25" s="100"/>
      <c r="JE25" s="100"/>
      <c r="JF25" s="100"/>
      <c r="JG25" s="100"/>
      <c r="JH25" s="100"/>
      <c r="JI25" s="100"/>
      <c r="JJ25" s="100"/>
      <c r="JK25" s="100"/>
      <c r="JL25" s="100"/>
      <c r="JM25" s="100"/>
      <c r="JN25" s="100"/>
      <c r="JO25" s="100"/>
      <c r="JP25" s="100"/>
      <c r="JQ25" s="100"/>
      <c r="JR25" s="100"/>
      <c r="JS25" s="100"/>
      <c r="JT25" s="100"/>
      <c r="JU25" s="100"/>
      <c r="JV25" s="100"/>
      <c r="JW25" s="100"/>
      <c r="JX25" s="100"/>
      <c r="JY25" s="100"/>
      <c r="JZ25" s="100"/>
      <c r="KA25" s="100"/>
      <c r="KB25" s="100"/>
      <c r="KC25" s="100"/>
      <c r="KD25" s="100"/>
      <c r="KE25" s="100"/>
      <c r="KF25" s="100"/>
      <c r="KG25" s="100"/>
      <c r="KH25" s="100"/>
      <c r="KI25" s="100"/>
      <c r="KJ25" s="100"/>
      <c r="KK25" s="100"/>
      <c r="KL25" s="100"/>
      <c r="KM25" s="100"/>
      <c r="KN25" s="100"/>
      <c r="KO25" s="100"/>
      <c r="KP25" s="100"/>
      <c r="KQ25" s="100"/>
      <c r="KR25" s="100"/>
      <c r="KS25" s="100"/>
      <c r="KT25" s="100"/>
      <c r="KU25" s="100"/>
      <c r="KV25" s="100"/>
      <c r="KW25" s="100"/>
      <c r="KX25" s="100"/>
      <c r="KY25" s="100"/>
      <c r="KZ25" s="100"/>
      <c r="LA25" s="100"/>
      <c r="LB25" s="100"/>
      <c r="LC25" s="100"/>
      <c r="LD25" s="100"/>
      <c r="LE25" s="100"/>
      <c r="LF25" s="100"/>
      <c r="LG25" s="100"/>
      <c r="LH25" s="100"/>
      <c r="LI25" s="100"/>
      <c r="LJ25" s="100"/>
      <c r="LK25" s="100"/>
      <c r="LL25" s="100"/>
      <c r="LM25" s="100"/>
      <c r="LN25" s="100"/>
      <c r="LO25" s="100"/>
      <c r="LP25" s="100"/>
      <c r="LQ25" s="100"/>
      <c r="LR25" s="100"/>
      <c r="LS25" s="100"/>
      <c r="LT25" s="100"/>
      <c r="LU25" s="100"/>
      <c r="LV25" s="100"/>
      <c r="LW25" s="100"/>
      <c r="LX25" s="100"/>
      <c r="LY25" s="100"/>
      <c r="LZ25" s="100"/>
      <c r="MA25" s="100"/>
      <c r="MB25" s="100"/>
      <c r="MC25" s="100"/>
      <c r="MD25" s="100"/>
      <c r="ME25" s="100"/>
      <c r="MF25" s="100"/>
      <c r="MG25" s="100"/>
      <c r="MH25" s="100"/>
      <c r="MI25" s="100"/>
      <c r="MJ25" s="100"/>
      <c r="MK25" s="100"/>
      <c r="ML25" s="100"/>
      <c r="MM25" s="100"/>
      <c r="MN25" s="100"/>
      <c r="MO25" s="100"/>
      <c r="MP25" s="100"/>
      <c r="MQ25" s="100"/>
      <c r="MR25" s="100"/>
      <c r="MS25" s="100"/>
      <c r="MT25" s="100"/>
      <c r="MU25" s="100"/>
      <c r="MV25" s="100"/>
      <c r="MW25" s="100"/>
      <c r="MX25" s="100"/>
      <c r="MY25" s="100"/>
      <c r="MZ25" s="100"/>
      <c r="NA25" s="100"/>
      <c r="NB25" s="100"/>
      <c r="NC25" s="100"/>
      <c r="ND25" s="100"/>
      <c r="NE25" s="100"/>
      <c r="NF25" s="100"/>
      <c r="NG25" s="100"/>
      <c r="NH25" s="100"/>
      <c r="NI25" s="100"/>
      <c r="NJ25" s="100"/>
      <c r="NK25" s="100"/>
      <c r="NL25" s="100"/>
      <c r="NM25" s="100"/>
      <c r="NN25" s="100"/>
      <c r="NO25" s="100"/>
      <c r="NP25" s="100"/>
      <c r="NQ25" s="100"/>
      <c r="NR25" s="100"/>
      <c r="NS25" s="100"/>
      <c r="NT25" s="100"/>
      <c r="NU25" s="100"/>
      <c r="NV25" s="100"/>
      <c r="NW25" s="100"/>
      <c r="NX25" s="100"/>
      <c r="NY25" s="100"/>
      <c r="NZ25" s="100"/>
      <c r="OA25" s="100"/>
      <c r="OB25" s="100"/>
      <c r="OC25" s="100"/>
      <c r="OD25" s="100"/>
      <c r="OE25" s="100"/>
      <c r="OF25" s="100"/>
      <c r="OG25" s="100"/>
      <c r="OH25" s="100"/>
      <c r="OI25" s="100"/>
      <c r="OJ25" s="100"/>
      <c r="OK25" s="100"/>
      <c r="OL25" s="100"/>
      <c r="OM25" s="100"/>
      <c r="ON25" s="100"/>
      <c r="OO25" s="100"/>
      <c r="OP25" s="100"/>
      <c r="OQ25" s="100"/>
      <c r="OR25" s="100"/>
      <c r="OS25" s="100"/>
      <c r="OT25" s="100"/>
      <c r="OU25" s="100"/>
      <c r="OV25" s="100"/>
      <c r="OW25" s="100"/>
      <c r="OX25" s="100"/>
      <c r="OY25" s="100"/>
      <c r="OZ25" s="100"/>
      <c r="PA25" s="100"/>
      <c r="PB25" s="100"/>
      <c r="PC25" s="100"/>
      <c r="PD25" s="100"/>
      <c r="PE25" s="100"/>
      <c r="PF25" s="100"/>
      <c r="PG25" s="100"/>
      <c r="PH25" s="100"/>
      <c r="PI25" s="100"/>
      <c r="PJ25" s="100"/>
      <c r="PK25" s="100"/>
      <c r="PL25" s="100"/>
      <c r="PM25" s="100"/>
      <c r="PN25" s="100"/>
      <c r="PO25" s="100"/>
      <c r="PP25" s="100"/>
      <c r="PQ25" s="100"/>
      <c r="PR25" s="100"/>
      <c r="PS25" s="100"/>
      <c r="PT25" s="100"/>
      <c r="PU25" s="100"/>
      <c r="PV25" s="100"/>
      <c r="PW25" s="100"/>
      <c r="PX25" s="100"/>
      <c r="PY25" s="100"/>
      <c r="PZ25" s="100"/>
      <c r="QA25" s="100"/>
      <c r="QB25" s="100"/>
      <c r="QC25" s="100"/>
      <c r="QD25" s="100"/>
      <c r="QE25" s="100"/>
      <c r="QF25" s="100"/>
      <c r="QG25" s="100"/>
      <c r="QH25" s="100"/>
      <c r="QI25" s="100"/>
      <c r="QJ25" s="100"/>
      <c r="QK25" s="100"/>
      <c r="QL25" s="100"/>
      <c r="QM25" s="100"/>
      <c r="QN25" s="100"/>
      <c r="QO25" s="100"/>
      <c r="QP25" s="100"/>
      <c r="QQ25" s="100"/>
      <c r="QR25" s="100"/>
      <c r="QS25" s="100"/>
      <c r="QT25" s="100"/>
      <c r="QU25" s="100"/>
      <c r="QV25" s="100"/>
      <c r="QW25" s="100"/>
      <c r="QX25" s="100"/>
      <c r="QY25" s="100"/>
      <c r="QZ25" s="100"/>
      <c r="RA25" s="100"/>
      <c r="RB25" s="100"/>
      <c r="RC25" s="100"/>
      <c r="RD25" s="100"/>
      <c r="RE25" s="100"/>
      <c r="RF25" s="100"/>
      <c r="RG25" s="100"/>
      <c r="RH25" s="100"/>
      <c r="RI25" s="100"/>
      <c r="RJ25" s="100"/>
      <c r="RK25" s="100"/>
      <c r="RL25" s="100"/>
      <c r="RM25" s="100"/>
      <c r="RN25" s="100"/>
      <c r="RO25" s="100"/>
      <c r="RP25" s="100"/>
      <c r="RQ25" s="100"/>
      <c r="RR25" s="100"/>
      <c r="RS25" s="100"/>
      <c r="RT25" s="100"/>
      <c r="RU25" s="100"/>
      <c r="RV25" s="100"/>
      <c r="RW25" s="100"/>
      <c r="RX25" s="100"/>
      <c r="RY25" s="100"/>
      <c r="RZ25" s="100"/>
      <c r="SA25" s="100"/>
      <c r="SB25" s="100"/>
      <c r="SC25" s="100"/>
      <c r="SD25" s="100"/>
      <c r="SE25" s="100"/>
      <c r="SF25" s="100"/>
      <c r="SG25" s="100"/>
      <c r="SH25" s="100"/>
      <c r="SI25" s="100"/>
      <c r="SJ25" s="100"/>
      <c r="SK25" s="100"/>
      <c r="SL25" s="100"/>
      <c r="SM25" s="100"/>
      <c r="SN25" s="100"/>
      <c r="SO25" s="100"/>
      <c r="SP25" s="100"/>
      <c r="SQ25" s="100"/>
      <c r="SR25" s="100"/>
      <c r="SS25" s="100"/>
      <c r="ST25" s="100"/>
      <c r="SU25" s="100"/>
      <c r="SV25" s="100"/>
      <c r="SW25" s="100"/>
      <c r="SX25" s="100"/>
      <c r="SY25" s="100"/>
      <c r="SZ25" s="100"/>
      <c r="TA25" s="100"/>
      <c r="TB25" s="100"/>
      <c r="TC25" s="100"/>
      <c r="TD25" s="100"/>
      <c r="TE25" s="100"/>
      <c r="TF25" s="100"/>
      <c r="TG25" s="100"/>
      <c r="TH25" s="100"/>
      <c r="TI25" s="100"/>
      <c r="TJ25" s="100"/>
      <c r="TK25" s="100"/>
      <c r="TL25" s="100"/>
      <c r="TM25" s="100"/>
      <c r="TN25" s="100"/>
      <c r="TO25" s="100"/>
      <c r="TP25" s="100"/>
      <c r="TQ25" s="100"/>
      <c r="TR25" s="100"/>
      <c r="TS25" s="100"/>
      <c r="TT25" s="100"/>
      <c r="TU25" s="100"/>
      <c r="TV25" s="100"/>
      <c r="TW25" s="100"/>
      <c r="TX25" s="100"/>
      <c r="TY25" s="100"/>
      <c r="TZ25" s="100"/>
      <c r="UA25" s="100"/>
      <c r="UB25" s="100"/>
      <c r="UC25" s="100"/>
      <c r="UD25" s="100"/>
      <c r="UE25" s="100"/>
      <c r="UF25" s="100"/>
      <c r="UG25" s="100"/>
      <c r="UH25" s="100"/>
      <c r="UI25" s="100"/>
      <c r="UJ25" s="100"/>
      <c r="UK25" s="100"/>
      <c r="UL25" s="100"/>
      <c r="UM25" s="100"/>
      <c r="UN25" s="100"/>
      <c r="UO25" s="100"/>
      <c r="UP25" s="100"/>
      <c r="UQ25" s="100"/>
      <c r="UR25" s="100"/>
      <c r="US25" s="100"/>
      <c r="UT25" s="100"/>
      <c r="UU25" s="100"/>
      <c r="UV25" s="100"/>
      <c r="UW25" s="100"/>
      <c r="UX25" s="100"/>
      <c r="UY25" s="100"/>
      <c r="UZ25" s="100"/>
      <c r="VA25" s="100"/>
      <c r="VB25" s="100"/>
      <c r="VC25" s="100"/>
      <c r="VD25" s="100"/>
      <c r="VE25" s="100"/>
      <c r="VF25" s="100"/>
      <c r="VG25" s="100"/>
      <c r="VH25" s="100"/>
      <c r="VI25" s="100"/>
      <c r="VJ25" s="100"/>
      <c r="VK25" s="100"/>
      <c r="VL25" s="100"/>
      <c r="VM25" s="100"/>
      <c r="VN25" s="100"/>
      <c r="VO25" s="100"/>
      <c r="VP25" s="100"/>
      <c r="VQ25" s="100"/>
      <c r="VR25" s="100"/>
      <c r="VS25" s="100"/>
      <c r="VT25" s="100"/>
      <c r="VU25" s="100"/>
      <c r="VV25" s="100"/>
      <c r="VW25" s="100"/>
      <c r="VX25" s="100"/>
      <c r="VY25" s="100"/>
      <c r="VZ25" s="100"/>
      <c r="WA25" s="100"/>
      <c r="WB25" s="100"/>
      <c r="WC25" s="100"/>
      <c r="WD25" s="100"/>
      <c r="WE25" s="100"/>
      <c r="WF25" s="100"/>
      <c r="WG25" s="100"/>
      <c r="WH25" s="100"/>
      <c r="WI25" s="100"/>
      <c r="WJ25" s="100"/>
      <c r="WK25" s="100"/>
      <c r="WL25" s="100"/>
      <c r="WM25" s="100"/>
      <c r="WN25" s="100"/>
      <c r="WO25" s="100"/>
      <c r="WP25" s="100"/>
      <c r="WQ25" s="100"/>
      <c r="WR25" s="100"/>
      <c r="WS25" s="100"/>
      <c r="WT25" s="100"/>
      <c r="WU25" s="100"/>
      <c r="WV25" s="100"/>
      <c r="WW25" s="100"/>
      <c r="WX25" s="100"/>
      <c r="WY25" s="100"/>
      <c r="WZ25" s="100"/>
      <c r="XA25" s="100"/>
      <c r="XB25" s="100"/>
      <c r="XC25" s="100"/>
      <c r="XD25" s="100"/>
      <c r="XE25" s="100"/>
      <c r="XF25" s="100"/>
      <c r="XG25" s="100"/>
      <c r="XH25" s="100"/>
      <c r="XI25" s="100"/>
      <c r="XJ25" s="100"/>
      <c r="XK25" s="100"/>
      <c r="XL25" s="100"/>
      <c r="XM25" s="100"/>
      <c r="XN25" s="100"/>
      <c r="XO25" s="100"/>
      <c r="XP25" s="100"/>
      <c r="XQ25" s="100"/>
      <c r="XR25" s="100"/>
      <c r="XS25" s="100"/>
      <c r="XT25" s="100"/>
      <c r="XU25" s="100"/>
      <c r="XV25" s="100"/>
      <c r="XW25" s="100"/>
      <c r="XX25" s="100"/>
      <c r="XY25" s="100"/>
      <c r="XZ25" s="100"/>
      <c r="YA25" s="100"/>
      <c r="YB25" s="100"/>
      <c r="YC25" s="100"/>
      <c r="YD25" s="100"/>
      <c r="YE25" s="100"/>
      <c r="YF25" s="100"/>
      <c r="YG25" s="100"/>
      <c r="YH25" s="100"/>
      <c r="YI25" s="100"/>
      <c r="YJ25" s="100"/>
      <c r="YK25" s="100"/>
      <c r="YL25" s="100"/>
      <c r="YM25" s="100"/>
      <c r="YN25" s="100"/>
      <c r="YO25" s="100"/>
      <c r="YP25" s="100"/>
      <c r="YQ25" s="100"/>
      <c r="YR25" s="100"/>
      <c r="YS25" s="100"/>
      <c r="YT25" s="100"/>
      <c r="YU25" s="100"/>
      <c r="YV25" s="100"/>
      <c r="YW25" s="100"/>
      <c r="YX25" s="100"/>
      <c r="YY25" s="100"/>
      <c r="YZ25" s="100"/>
      <c r="ZA25" s="100"/>
      <c r="ZB25" s="100"/>
      <c r="ZC25" s="100"/>
      <c r="ZD25" s="100"/>
      <c r="ZE25" s="100"/>
      <c r="ZF25" s="100"/>
      <c r="ZG25" s="100"/>
      <c r="ZH25" s="100"/>
      <c r="ZI25" s="100"/>
      <c r="ZJ25" s="100"/>
      <c r="ZK25" s="100"/>
      <c r="ZL25" s="100"/>
      <c r="ZM25" s="100"/>
      <c r="ZN25" s="100"/>
      <c r="ZO25" s="100"/>
      <c r="ZP25" s="100"/>
      <c r="ZQ25" s="100"/>
      <c r="ZR25" s="100"/>
      <c r="ZS25" s="100"/>
      <c r="ZT25" s="100"/>
      <c r="ZU25" s="100"/>
      <c r="ZV25" s="100"/>
      <c r="ZW25" s="100"/>
      <c r="ZX25" s="100"/>
      <c r="ZY25" s="100"/>
      <c r="ZZ25" s="100"/>
      <c r="AAA25" s="100"/>
      <c r="AAB25" s="100"/>
      <c r="AAC25" s="100"/>
      <c r="AAD25" s="100"/>
      <c r="AAE25" s="100"/>
      <c r="AAF25" s="100"/>
      <c r="AAG25" s="100"/>
      <c r="AAH25" s="100"/>
      <c r="AAI25" s="100"/>
      <c r="AAJ25" s="100"/>
      <c r="AAK25" s="100"/>
      <c r="AAL25" s="100"/>
      <c r="AAM25" s="100"/>
      <c r="AAN25" s="100"/>
      <c r="AAO25" s="100"/>
      <c r="AAP25" s="100"/>
      <c r="AAQ25" s="100"/>
      <c r="AAR25" s="100"/>
      <c r="AAS25" s="100"/>
      <c r="AAT25" s="100"/>
      <c r="AAU25" s="100"/>
      <c r="AAV25" s="100"/>
      <c r="AAW25" s="100"/>
      <c r="AAX25" s="100"/>
      <c r="AAY25" s="100"/>
      <c r="AAZ25" s="100"/>
      <c r="ABA25" s="100"/>
      <c r="ABB25" s="100"/>
      <c r="ABC25" s="100"/>
      <c r="ABD25" s="100"/>
      <c r="ABE25" s="100"/>
      <c r="ABF25" s="100"/>
      <c r="ABG25" s="100"/>
      <c r="ABH25" s="100"/>
      <c r="ABI25" s="100"/>
      <c r="ABJ25" s="100"/>
      <c r="ABK25" s="100"/>
      <c r="ABL25" s="100"/>
      <c r="ABM25" s="100"/>
      <c r="ABN25" s="100"/>
      <c r="ABO25" s="100"/>
      <c r="ABP25" s="100"/>
      <c r="ABQ25" s="100"/>
      <c r="ABR25" s="100"/>
      <c r="ABS25" s="100"/>
      <c r="ABT25" s="100"/>
      <c r="ABU25" s="100"/>
      <c r="ABV25" s="100"/>
      <c r="ABW25" s="100"/>
      <c r="ABX25" s="100"/>
      <c r="ABY25" s="100"/>
      <c r="ABZ25" s="100"/>
      <c r="ACA25" s="100"/>
      <c r="ACB25" s="100"/>
      <c r="ACC25" s="100"/>
      <c r="ACD25" s="100"/>
      <c r="ACE25" s="100"/>
      <c r="ACF25" s="100"/>
      <c r="ACG25" s="100"/>
      <c r="ACH25" s="100"/>
      <c r="ACI25" s="100"/>
      <c r="ACJ25" s="100"/>
      <c r="ACK25" s="100"/>
      <c r="ACL25" s="100"/>
      <c r="ACM25" s="100"/>
      <c r="ACN25" s="100"/>
      <c r="ACO25" s="100"/>
      <c r="ACP25" s="100"/>
      <c r="ACQ25" s="100"/>
      <c r="ACR25" s="100"/>
      <c r="ACS25" s="100"/>
      <c r="ACT25" s="100"/>
      <c r="ACU25" s="100"/>
      <c r="ACV25" s="100"/>
      <c r="ACW25" s="100"/>
      <c r="ACX25" s="100"/>
      <c r="ACY25" s="100"/>
      <c r="ACZ25" s="100"/>
      <c r="ADA25" s="100"/>
      <c r="ADB25" s="100"/>
      <c r="ADC25" s="100"/>
      <c r="ADD25" s="100"/>
      <c r="ADE25" s="100"/>
      <c r="ADF25" s="100"/>
      <c r="ADG25" s="100"/>
      <c r="ADH25" s="100"/>
      <c r="ADI25" s="100"/>
      <c r="ADJ25" s="100"/>
      <c r="ADK25" s="100"/>
      <c r="ADL25" s="100"/>
      <c r="ADM25" s="100"/>
      <c r="ADN25" s="100"/>
      <c r="ADO25" s="100"/>
      <c r="ADP25" s="100"/>
      <c r="ADQ25" s="100"/>
      <c r="ADR25" s="100"/>
      <c r="ADS25" s="100"/>
      <c r="ADT25" s="100"/>
      <c r="ADU25" s="100"/>
      <c r="ADV25" s="100"/>
      <c r="ADW25" s="100"/>
      <c r="ADX25" s="100"/>
      <c r="ADY25" s="100"/>
      <c r="ADZ25" s="100"/>
      <c r="AEA25" s="100"/>
      <c r="AEB25" s="100"/>
      <c r="AEC25" s="100"/>
      <c r="AED25" s="100"/>
      <c r="AEE25" s="100"/>
      <c r="AEF25" s="100"/>
      <c r="AEG25" s="100"/>
      <c r="AEH25" s="100"/>
      <c r="AEI25" s="100"/>
      <c r="AEJ25" s="100"/>
      <c r="AEK25" s="100"/>
      <c r="AEL25" s="100"/>
      <c r="AEM25" s="100"/>
      <c r="AEN25" s="100"/>
      <c r="AEO25" s="100"/>
      <c r="AEP25" s="100"/>
      <c r="AEQ25" s="100"/>
      <c r="AER25" s="100"/>
      <c r="AES25" s="100"/>
      <c r="AET25" s="100"/>
      <c r="AEU25" s="100"/>
      <c r="AEV25" s="100"/>
      <c r="AEW25" s="100"/>
      <c r="AEX25" s="100"/>
      <c r="AEY25" s="100"/>
      <c r="AEZ25" s="100"/>
      <c r="AFA25" s="100"/>
      <c r="AFB25" s="100"/>
      <c r="AFC25" s="100"/>
      <c r="AFD25" s="100"/>
      <c r="AFE25" s="100"/>
      <c r="AFF25" s="100"/>
      <c r="AFG25" s="100"/>
      <c r="AFH25" s="100"/>
      <c r="AFI25" s="100"/>
      <c r="AFJ25" s="100"/>
      <c r="AFK25" s="100"/>
      <c r="AFL25" s="100"/>
      <c r="AFM25" s="100"/>
      <c r="AFN25" s="100"/>
      <c r="AFO25" s="100"/>
      <c r="AFP25" s="100"/>
      <c r="AFQ25" s="100"/>
      <c r="AFR25" s="100"/>
      <c r="AFS25" s="100"/>
      <c r="AFT25" s="100"/>
      <c r="AFU25" s="100"/>
      <c r="AFV25" s="100"/>
      <c r="AFW25" s="100"/>
      <c r="AFX25" s="100"/>
      <c r="AFY25" s="100"/>
      <c r="AFZ25" s="100"/>
      <c r="AGA25" s="100"/>
      <c r="AGB25" s="100"/>
      <c r="AGC25" s="100"/>
      <c r="AGD25" s="100"/>
      <c r="AGE25" s="100"/>
      <c r="AGF25" s="100"/>
      <c r="AGG25" s="100"/>
      <c r="AGH25" s="100"/>
      <c r="AGI25" s="100"/>
      <c r="AGJ25" s="100"/>
      <c r="AGK25" s="100"/>
      <c r="AGL25" s="100"/>
      <c r="AGM25" s="100"/>
      <c r="AGN25" s="100"/>
      <c r="AGO25" s="100"/>
      <c r="AGP25" s="100"/>
      <c r="AGQ25" s="100"/>
      <c r="AGR25" s="100"/>
      <c r="AGS25" s="100"/>
      <c r="AGT25" s="100"/>
      <c r="AGU25" s="100"/>
      <c r="AGV25" s="100"/>
      <c r="AGW25" s="100"/>
      <c r="AGX25" s="100"/>
      <c r="AGY25" s="100"/>
      <c r="AGZ25" s="100"/>
      <c r="AHA25" s="100"/>
      <c r="AHB25" s="100"/>
      <c r="AHC25" s="100"/>
      <c r="AHD25" s="100"/>
      <c r="AHE25" s="100"/>
      <c r="AHF25" s="100"/>
      <c r="AHG25" s="100"/>
      <c r="AHH25" s="100"/>
      <c r="AHI25" s="100"/>
      <c r="AHJ25" s="100"/>
      <c r="AHK25" s="100"/>
      <c r="AHL25" s="100"/>
      <c r="AHM25" s="100"/>
      <c r="AHN25" s="100"/>
      <c r="AHO25" s="100"/>
      <c r="AHP25" s="100"/>
      <c r="AHQ25" s="100"/>
      <c r="AHR25" s="100"/>
      <c r="AHS25" s="100"/>
      <c r="AHT25" s="100"/>
      <c r="AHU25" s="100"/>
      <c r="AHV25" s="100"/>
      <c r="AHW25" s="100"/>
      <c r="AHX25" s="100"/>
      <c r="AHY25" s="100"/>
      <c r="AHZ25" s="100"/>
      <c r="AIA25" s="100"/>
      <c r="AIB25" s="100"/>
      <c r="AIC25" s="100"/>
      <c r="AID25" s="100"/>
      <c r="AIE25" s="100"/>
      <c r="AIF25" s="100"/>
      <c r="AIG25" s="100"/>
      <c r="AIH25" s="100"/>
      <c r="AII25" s="100"/>
      <c r="AIJ25" s="100"/>
      <c r="AIK25" s="100"/>
      <c r="AIL25" s="100"/>
      <c r="AIM25" s="100"/>
      <c r="AIN25" s="100"/>
      <c r="AIO25" s="100"/>
      <c r="AIP25" s="100"/>
      <c r="AIQ25" s="100"/>
      <c r="AIR25" s="100"/>
      <c r="AIS25" s="100"/>
      <c r="AIT25" s="100"/>
      <c r="AIU25" s="100"/>
      <c r="AIV25" s="100"/>
      <c r="AIW25" s="100"/>
      <c r="AIX25" s="100"/>
      <c r="AIY25" s="100"/>
      <c r="AIZ25" s="100"/>
      <c r="AJA25" s="100"/>
      <c r="AJB25" s="100"/>
      <c r="AJC25" s="100"/>
      <c r="AJD25" s="100"/>
      <c r="AJE25" s="100"/>
      <c r="AJF25" s="100"/>
      <c r="AJG25" s="100"/>
      <c r="AJH25" s="100"/>
      <c r="AJI25" s="100"/>
      <c r="AJJ25" s="100"/>
      <c r="AJK25" s="100"/>
      <c r="AJL25" s="100"/>
      <c r="AJM25" s="100"/>
      <c r="AJN25" s="100"/>
      <c r="AJO25" s="100"/>
      <c r="AJP25" s="100"/>
      <c r="AJQ25" s="100"/>
      <c r="AJR25" s="100"/>
      <c r="AJS25" s="100"/>
      <c r="AJT25" s="100"/>
      <c r="AJU25" s="100"/>
      <c r="AJV25" s="100"/>
      <c r="AJW25" s="100"/>
      <c r="AJX25" s="100"/>
      <c r="AJY25" s="100"/>
      <c r="AJZ25" s="100"/>
      <c r="AKA25" s="100"/>
      <c r="AKB25" s="100"/>
      <c r="AKC25" s="100"/>
      <c r="AKD25" s="100"/>
      <c r="AKE25" s="100"/>
      <c r="AKF25" s="100"/>
      <c r="AKG25" s="100"/>
      <c r="AKH25" s="100"/>
      <c r="AKI25" s="100"/>
      <c r="AKJ25" s="100"/>
      <c r="AKK25" s="100"/>
      <c r="AKL25" s="100"/>
      <c r="AKM25" s="100"/>
      <c r="AKN25" s="100"/>
      <c r="AKO25" s="100"/>
      <c r="AKP25" s="100"/>
      <c r="AKQ25" s="100"/>
      <c r="AKR25" s="100"/>
      <c r="AKS25" s="100"/>
      <c r="AKT25" s="100"/>
      <c r="AKU25" s="100"/>
      <c r="AKV25" s="100"/>
      <c r="AKW25" s="100"/>
      <c r="AKX25" s="100"/>
      <c r="AKY25" s="100"/>
      <c r="AKZ25" s="100"/>
      <c r="ALA25" s="100"/>
      <c r="ALB25" s="100"/>
      <c r="ALC25" s="100"/>
      <c r="ALD25" s="100"/>
      <c r="ALE25" s="100"/>
      <c r="ALF25" s="100"/>
      <c r="ALG25" s="100"/>
      <c r="ALH25" s="100"/>
      <c r="ALI25" s="100"/>
      <c r="ALJ25" s="100"/>
      <c r="ALK25" s="100"/>
      <c r="ALL25" s="100"/>
      <c r="ALM25" s="100"/>
      <c r="ALN25" s="100"/>
      <c r="ALO25" s="100"/>
      <c r="ALP25" s="100"/>
      <c r="ALQ25" s="100"/>
      <c r="ALR25" s="100"/>
      <c r="ALS25" s="100"/>
      <c r="ALT25" s="100"/>
      <c r="ALU25" s="100"/>
      <c r="ALV25" s="100"/>
      <c r="ALW25" s="100"/>
      <c r="ALX25" s="100"/>
      <c r="ALY25" s="100"/>
      <c r="ALZ25" s="100"/>
      <c r="AMA25" s="100"/>
      <c r="AMB25" s="100"/>
      <c r="AMC25" s="100"/>
      <c r="AMD25" s="100"/>
      <c r="AME25" s="100"/>
      <c r="AMF25" s="100"/>
      <c r="AMG25" s="100"/>
      <c r="AMH25" s="100"/>
      <c r="AMI25" s="100"/>
      <c r="AMJ25" s="100"/>
      <c r="AMK25" s="100"/>
      <c r="AML25" s="100"/>
      <c r="AMM25" s="100"/>
      <c r="AMN25" s="100"/>
      <c r="AMO25" s="100"/>
      <c r="AMP25" s="100"/>
      <c r="AMQ25" s="100"/>
      <c r="AMR25" s="100"/>
      <c r="AMS25" s="100"/>
      <c r="AMT25" s="100"/>
      <c r="AMU25" s="100"/>
      <c r="AMV25" s="100"/>
      <c r="AMW25" s="100"/>
      <c r="AMX25" s="100"/>
      <c r="AMY25" s="100"/>
      <c r="AMZ25" s="100"/>
      <c r="ANA25" s="100"/>
      <c r="ANB25" s="100"/>
      <c r="ANC25" s="100"/>
      <c r="AND25" s="100"/>
      <c r="ANE25" s="100"/>
      <c r="ANF25" s="100"/>
      <c r="ANG25" s="100"/>
      <c r="ANH25" s="100"/>
      <c r="ANI25" s="100"/>
      <c r="ANJ25" s="100"/>
      <c r="ANK25" s="100"/>
      <c r="ANL25" s="100"/>
      <c r="ANM25" s="100"/>
      <c r="ANN25" s="100"/>
      <c r="ANO25" s="100"/>
      <c r="ANP25" s="100"/>
      <c r="ANQ25" s="100"/>
      <c r="ANR25" s="100"/>
      <c r="ANS25" s="100"/>
      <c r="ANT25" s="100"/>
      <c r="ANU25" s="100"/>
      <c r="ANV25" s="100"/>
      <c r="ANW25" s="100"/>
      <c r="ANX25" s="100"/>
      <c r="ANY25" s="100"/>
      <c r="ANZ25" s="100"/>
      <c r="AOA25" s="100"/>
      <c r="AOB25" s="100"/>
      <c r="AOC25" s="100"/>
      <c r="AOD25" s="100"/>
      <c r="AOE25" s="100"/>
      <c r="AOF25" s="100"/>
      <c r="AOG25" s="100"/>
      <c r="AOH25" s="100"/>
      <c r="AOI25" s="100"/>
      <c r="AOJ25" s="100"/>
      <c r="AOK25" s="100"/>
      <c r="AOL25" s="100"/>
      <c r="AOM25" s="100"/>
      <c r="AON25" s="100"/>
      <c r="AOO25" s="100"/>
      <c r="AOP25" s="100"/>
      <c r="AOQ25" s="100"/>
      <c r="AOR25" s="100"/>
      <c r="AOS25" s="100"/>
      <c r="AOT25" s="100"/>
      <c r="AOU25" s="100"/>
      <c r="AOV25" s="100"/>
      <c r="AOW25" s="100"/>
      <c r="AOX25" s="100"/>
      <c r="AOY25" s="100"/>
      <c r="AOZ25" s="100"/>
      <c r="APA25" s="100"/>
      <c r="APB25" s="100"/>
      <c r="APC25" s="100"/>
      <c r="APD25" s="100"/>
      <c r="APE25" s="100"/>
      <c r="APF25" s="100"/>
      <c r="APG25" s="100"/>
      <c r="APH25" s="100"/>
      <c r="API25" s="100"/>
      <c r="APJ25" s="100"/>
      <c r="APK25" s="100"/>
      <c r="APL25" s="100"/>
      <c r="APM25" s="100"/>
      <c r="APN25" s="100"/>
      <c r="APO25" s="100"/>
      <c r="APP25" s="100"/>
      <c r="APQ25" s="100"/>
      <c r="APR25" s="100"/>
      <c r="APS25" s="100"/>
      <c r="APT25" s="100"/>
      <c r="APU25" s="100"/>
      <c r="APV25" s="100"/>
      <c r="APW25" s="100"/>
      <c r="APX25" s="100"/>
      <c r="APY25" s="100"/>
      <c r="APZ25" s="100"/>
      <c r="AQA25" s="100"/>
      <c r="AQB25" s="100"/>
      <c r="AQC25" s="100"/>
      <c r="AQD25" s="100"/>
      <c r="AQE25" s="100"/>
      <c r="AQF25" s="100"/>
      <c r="AQG25" s="100"/>
      <c r="AQH25" s="100"/>
      <c r="AQI25" s="100"/>
      <c r="AQJ25" s="100"/>
      <c r="AQK25" s="100"/>
      <c r="AQL25" s="100"/>
      <c r="AQM25" s="100"/>
      <c r="AQN25" s="100"/>
      <c r="AQO25" s="100"/>
      <c r="AQP25" s="100"/>
      <c r="AQQ25" s="100"/>
      <c r="AQR25" s="100"/>
      <c r="AQS25" s="100"/>
      <c r="AQT25" s="100"/>
      <c r="AQU25" s="100"/>
      <c r="AQV25" s="100"/>
      <c r="AQW25" s="100"/>
      <c r="AQX25" s="100"/>
      <c r="AQY25" s="100"/>
      <c r="AQZ25" s="100"/>
      <c r="ARA25" s="100"/>
      <c r="ARB25" s="100"/>
      <c r="ARC25" s="100"/>
      <c r="ARD25" s="100"/>
      <c r="ARE25" s="100"/>
      <c r="ARF25" s="100"/>
      <c r="ARG25" s="100"/>
      <c r="ARH25" s="100"/>
      <c r="ARI25" s="100"/>
      <c r="ARJ25" s="100"/>
      <c r="ARK25" s="100"/>
      <c r="ARL25" s="100"/>
      <c r="ARM25" s="100"/>
      <c r="ARN25" s="100"/>
      <c r="ARO25" s="100"/>
      <c r="ARP25" s="100"/>
      <c r="ARQ25" s="100"/>
      <c r="ARR25" s="100"/>
      <c r="ARS25" s="100"/>
      <c r="ART25" s="100"/>
      <c r="ARU25" s="100"/>
      <c r="ARV25" s="100"/>
      <c r="ARW25" s="100"/>
      <c r="ARX25" s="100"/>
      <c r="ARY25" s="100"/>
      <c r="ARZ25" s="100"/>
    </row>
    <row r="26" spans="1:1170" s="169" customFormat="1">
      <c r="A26" s="172">
        <v>24</v>
      </c>
      <c r="B26" s="174" t="s">
        <v>311</v>
      </c>
      <c r="C26" s="174"/>
      <c r="D26" s="173"/>
      <c r="E26" s="173"/>
      <c r="F26" s="255"/>
      <c r="G26" s="172"/>
      <c r="H26" s="172"/>
      <c r="I26" s="172"/>
      <c r="J26" s="171"/>
      <c r="K26" s="246"/>
      <c r="L26" s="246"/>
      <c r="M26" s="246"/>
      <c r="N26" s="1102"/>
      <c r="O26" s="1102"/>
      <c r="P26" s="1102"/>
      <c r="Q26" s="1102"/>
      <c r="R26" s="1102"/>
      <c r="S26" s="1102"/>
      <c r="T26" s="1102"/>
      <c r="U26" s="154"/>
      <c r="V26" s="154"/>
      <c r="W26" s="154"/>
      <c r="X26" s="154"/>
      <c r="Y26" s="154"/>
      <c r="Z26" s="154"/>
      <c r="AA26" s="154"/>
      <c r="AB26" s="154"/>
      <c r="AC26" s="154"/>
      <c r="AD26" s="154"/>
      <c r="AE26" s="154"/>
      <c r="AF26" s="154"/>
      <c r="AG26" s="154"/>
      <c r="AH26" s="154"/>
      <c r="AI26" s="154"/>
      <c r="AJ26" s="154"/>
      <c r="AK26" s="154"/>
      <c r="AL26" s="154"/>
      <c r="AM26" s="154"/>
      <c r="AN26" s="154"/>
      <c r="AO26" s="154"/>
      <c r="AP26" s="154"/>
      <c r="AQ26" s="154"/>
      <c r="AR26" s="154"/>
      <c r="AS26" s="154"/>
      <c r="AT26" s="154"/>
      <c r="AU26" s="154"/>
      <c r="AV26" s="154"/>
      <c r="AW26" s="154"/>
      <c r="AX26" s="154"/>
      <c r="AY26" s="154"/>
      <c r="AZ26" s="154"/>
      <c r="BA26" s="154"/>
      <c r="BB26" s="154"/>
      <c r="BC26" s="154"/>
      <c r="BD26" s="154"/>
      <c r="BE26" s="154"/>
      <c r="BF26" s="154"/>
      <c r="BG26" s="154"/>
      <c r="BH26" s="154"/>
      <c r="BI26" s="154"/>
      <c r="BJ26" s="154"/>
      <c r="BK26" s="154"/>
      <c r="BL26" s="154"/>
      <c r="BM26" s="154"/>
      <c r="BN26" s="154"/>
      <c r="BO26" s="154"/>
      <c r="BP26" s="154"/>
      <c r="BQ26" s="154"/>
      <c r="BR26" s="154"/>
      <c r="BS26" s="154"/>
      <c r="BT26" s="154"/>
      <c r="BU26" s="154"/>
      <c r="BV26" s="154"/>
      <c r="BW26" s="154"/>
      <c r="BX26" s="154"/>
      <c r="BY26" s="154"/>
      <c r="BZ26" s="154"/>
      <c r="CA26" s="154"/>
      <c r="CB26" s="154"/>
      <c r="CC26" s="154"/>
      <c r="CD26" s="154"/>
      <c r="CE26" s="154"/>
      <c r="CF26" s="154"/>
      <c r="CG26" s="154"/>
      <c r="CH26" s="154"/>
      <c r="CI26" s="154"/>
      <c r="CJ26" s="154"/>
      <c r="CK26" s="154"/>
      <c r="CL26" s="154"/>
      <c r="CM26" s="154"/>
      <c r="CN26" s="154"/>
      <c r="CO26" s="154"/>
      <c r="CP26" s="154"/>
      <c r="CQ26" s="154"/>
      <c r="CR26" s="154"/>
      <c r="CS26" s="154"/>
      <c r="CT26" s="154"/>
      <c r="CU26" s="154"/>
      <c r="CV26" s="154"/>
      <c r="CW26" s="154"/>
      <c r="CX26" s="154"/>
      <c r="CY26" s="154"/>
      <c r="CZ26" s="154"/>
      <c r="DA26" s="154"/>
      <c r="DB26" s="154"/>
      <c r="DC26" s="154"/>
      <c r="DD26" s="154"/>
      <c r="DE26" s="154"/>
      <c r="DF26" s="154"/>
      <c r="DG26" s="154"/>
      <c r="DH26" s="154"/>
      <c r="DI26" s="154"/>
      <c r="DJ26" s="154"/>
      <c r="DK26" s="154"/>
      <c r="DL26" s="154"/>
      <c r="DM26" s="154"/>
      <c r="DN26" s="154"/>
      <c r="DO26" s="154"/>
      <c r="DP26" s="154"/>
      <c r="DQ26" s="154"/>
      <c r="DR26" s="154"/>
      <c r="DS26" s="154"/>
      <c r="DT26" s="154"/>
      <c r="DU26" s="154"/>
      <c r="DV26" s="154"/>
      <c r="DW26" s="154"/>
      <c r="DX26" s="154"/>
      <c r="DY26" s="154"/>
      <c r="DZ26" s="154"/>
      <c r="EA26" s="154"/>
      <c r="EB26" s="154"/>
      <c r="EC26" s="154"/>
      <c r="ED26" s="154"/>
      <c r="EE26" s="154"/>
      <c r="EF26" s="154"/>
      <c r="EG26" s="154"/>
      <c r="EH26" s="154"/>
      <c r="EI26" s="154"/>
      <c r="EJ26" s="154"/>
      <c r="EK26" s="154"/>
      <c r="EL26" s="154"/>
      <c r="EM26" s="154"/>
      <c r="EN26" s="154"/>
      <c r="EO26" s="154"/>
      <c r="EP26" s="154"/>
      <c r="EQ26" s="154"/>
      <c r="ER26" s="154"/>
      <c r="ES26" s="154"/>
      <c r="ET26" s="154"/>
      <c r="EU26" s="154"/>
      <c r="EV26" s="154"/>
      <c r="EW26" s="154"/>
      <c r="EX26" s="154"/>
      <c r="EY26" s="154"/>
      <c r="EZ26" s="154"/>
      <c r="FA26" s="154"/>
      <c r="FB26" s="154"/>
      <c r="FC26" s="154"/>
      <c r="FD26" s="154"/>
      <c r="FE26" s="154"/>
      <c r="FF26" s="154"/>
      <c r="FG26" s="154"/>
      <c r="FH26" s="154"/>
      <c r="FI26" s="154"/>
      <c r="FJ26" s="154"/>
      <c r="FK26" s="154"/>
      <c r="FL26" s="154"/>
      <c r="FM26" s="154"/>
      <c r="FN26" s="154"/>
      <c r="FO26" s="154"/>
      <c r="FP26" s="154"/>
      <c r="FQ26" s="154"/>
      <c r="FR26" s="154"/>
      <c r="FS26" s="154"/>
      <c r="FT26" s="154"/>
      <c r="FU26" s="154"/>
      <c r="FV26" s="154"/>
      <c r="FW26" s="154"/>
      <c r="FX26" s="154"/>
      <c r="FY26" s="154"/>
      <c r="FZ26" s="154"/>
      <c r="GA26" s="154"/>
      <c r="GB26" s="154"/>
      <c r="GC26" s="154"/>
      <c r="GD26" s="154"/>
      <c r="GE26" s="154"/>
      <c r="GF26" s="154"/>
      <c r="GG26" s="154"/>
      <c r="GH26" s="154"/>
      <c r="GI26" s="154"/>
      <c r="GJ26" s="154"/>
      <c r="GK26" s="154"/>
      <c r="GL26" s="154"/>
      <c r="GM26" s="154"/>
      <c r="GN26" s="154"/>
      <c r="GO26" s="154"/>
      <c r="GP26" s="154"/>
      <c r="GQ26" s="154"/>
      <c r="GR26" s="154"/>
      <c r="GS26" s="154"/>
      <c r="GT26" s="154"/>
      <c r="GU26" s="154"/>
      <c r="GV26" s="154"/>
      <c r="GW26" s="154"/>
      <c r="GX26" s="154"/>
      <c r="GY26" s="154"/>
      <c r="GZ26" s="154"/>
      <c r="HA26" s="154"/>
      <c r="HB26" s="154"/>
      <c r="HC26" s="154"/>
      <c r="HD26" s="100"/>
      <c r="HE26" s="100"/>
      <c r="HF26" s="100"/>
      <c r="HG26" s="100"/>
      <c r="HH26" s="100"/>
      <c r="HI26" s="100"/>
      <c r="HJ26" s="100"/>
      <c r="HK26" s="100"/>
      <c r="HL26" s="100"/>
      <c r="HM26" s="100"/>
      <c r="HN26" s="100"/>
      <c r="HO26" s="100"/>
      <c r="HP26" s="100"/>
      <c r="HQ26" s="100"/>
      <c r="HR26" s="100"/>
      <c r="HS26" s="100"/>
      <c r="HT26" s="100"/>
      <c r="HU26" s="100"/>
      <c r="HV26" s="100"/>
      <c r="HW26" s="100"/>
      <c r="HX26" s="100"/>
      <c r="HY26" s="100"/>
      <c r="HZ26" s="100"/>
      <c r="IA26" s="100"/>
      <c r="IB26" s="100"/>
      <c r="IC26" s="100"/>
      <c r="ID26" s="100"/>
      <c r="IE26" s="100"/>
      <c r="IF26" s="100"/>
      <c r="IG26" s="100"/>
      <c r="IH26" s="100"/>
      <c r="II26" s="100"/>
      <c r="IJ26" s="100"/>
      <c r="IK26" s="100"/>
      <c r="IL26" s="100"/>
      <c r="IM26" s="100"/>
      <c r="IN26" s="100"/>
      <c r="IO26" s="100"/>
      <c r="IP26" s="100"/>
      <c r="IQ26" s="100"/>
      <c r="IR26" s="100"/>
      <c r="IS26" s="100"/>
      <c r="IT26" s="100"/>
      <c r="IU26" s="100"/>
      <c r="IV26" s="100"/>
      <c r="IW26" s="100"/>
      <c r="IX26" s="100"/>
      <c r="IY26" s="100"/>
      <c r="IZ26" s="100"/>
      <c r="JA26" s="100"/>
      <c r="JB26" s="100"/>
      <c r="JC26" s="100"/>
      <c r="JD26" s="100"/>
      <c r="JE26" s="100"/>
      <c r="JF26" s="100"/>
      <c r="JG26" s="100"/>
      <c r="JH26" s="100"/>
      <c r="JI26" s="100"/>
      <c r="JJ26" s="100"/>
      <c r="JK26" s="100"/>
      <c r="JL26" s="100"/>
      <c r="JM26" s="100"/>
      <c r="JN26" s="100"/>
      <c r="JO26" s="100"/>
      <c r="JP26" s="100"/>
      <c r="JQ26" s="100"/>
      <c r="JR26" s="100"/>
      <c r="JS26" s="100"/>
      <c r="JT26" s="100"/>
      <c r="JU26" s="100"/>
      <c r="JV26" s="100"/>
      <c r="JW26" s="100"/>
      <c r="JX26" s="100"/>
      <c r="JY26" s="100"/>
      <c r="JZ26" s="100"/>
      <c r="KA26" s="100"/>
      <c r="KB26" s="100"/>
      <c r="KC26" s="100"/>
      <c r="KD26" s="100"/>
      <c r="KE26" s="100"/>
      <c r="KF26" s="100"/>
      <c r="KG26" s="100"/>
      <c r="KH26" s="100"/>
      <c r="KI26" s="100"/>
      <c r="KJ26" s="100"/>
      <c r="KK26" s="100"/>
      <c r="KL26" s="100"/>
      <c r="KM26" s="100"/>
      <c r="KN26" s="100"/>
      <c r="KO26" s="100"/>
      <c r="KP26" s="100"/>
      <c r="KQ26" s="100"/>
      <c r="KR26" s="100"/>
      <c r="KS26" s="100"/>
      <c r="KT26" s="100"/>
      <c r="KU26" s="100"/>
      <c r="KV26" s="100"/>
      <c r="KW26" s="100"/>
      <c r="KX26" s="100"/>
      <c r="KY26" s="100"/>
      <c r="KZ26" s="100"/>
      <c r="LA26" s="100"/>
      <c r="LB26" s="100"/>
      <c r="LC26" s="100"/>
      <c r="LD26" s="100"/>
      <c r="LE26" s="100"/>
      <c r="LF26" s="100"/>
      <c r="LG26" s="100"/>
      <c r="LH26" s="100"/>
      <c r="LI26" s="100"/>
      <c r="LJ26" s="100"/>
      <c r="LK26" s="100"/>
      <c r="LL26" s="100"/>
      <c r="LM26" s="100"/>
      <c r="LN26" s="100"/>
      <c r="LO26" s="100"/>
      <c r="LP26" s="100"/>
      <c r="LQ26" s="100"/>
      <c r="LR26" s="100"/>
      <c r="LS26" s="100"/>
      <c r="LT26" s="100"/>
      <c r="LU26" s="100"/>
      <c r="LV26" s="100"/>
      <c r="LW26" s="100"/>
      <c r="LX26" s="100"/>
      <c r="LY26" s="100"/>
      <c r="LZ26" s="100"/>
      <c r="MA26" s="100"/>
      <c r="MB26" s="100"/>
      <c r="MC26" s="100"/>
      <c r="MD26" s="100"/>
      <c r="ME26" s="100"/>
      <c r="MF26" s="100"/>
      <c r="MG26" s="100"/>
      <c r="MH26" s="100"/>
      <c r="MI26" s="100"/>
      <c r="MJ26" s="100"/>
      <c r="MK26" s="100"/>
      <c r="ML26" s="100"/>
      <c r="MM26" s="100"/>
      <c r="MN26" s="100"/>
      <c r="MO26" s="100"/>
      <c r="MP26" s="100"/>
      <c r="MQ26" s="100"/>
      <c r="MR26" s="100"/>
      <c r="MS26" s="100"/>
      <c r="MT26" s="100"/>
      <c r="MU26" s="100"/>
      <c r="MV26" s="100"/>
      <c r="MW26" s="100"/>
      <c r="MX26" s="100"/>
      <c r="MY26" s="100"/>
      <c r="MZ26" s="100"/>
      <c r="NA26" s="100"/>
      <c r="NB26" s="100"/>
      <c r="NC26" s="100"/>
      <c r="ND26" s="100"/>
      <c r="NE26" s="100"/>
      <c r="NF26" s="100"/>
      <c r="NG26" s="100"/>
      <c r="NH26" s="100"/>
      <c r="NI26" s="100"/>
      <c r="NJ26" s="100"/>
      <c r="NK26" s="100"/>
      <c r="NL26" s="100"/>
      <c r="NM26" s="100"/>
      <c r="NN26" s="100"/>
      <c r="NO26" s="100"/>
      <c r="NP26" s="100"/>
      <c r="NQ26" s="100"/>
      <c r="NR26" s="100"/>
      <c r="NS26" s="100"/>
      <c r="NT26" s="100"/>
      <c r="NU26" s="100"/>
      <c r="NV26" s="100"/>
      <c r="NW26" s="100"/>
      <c r="NX26" s="100"/>
      <c r="NY26" s="100"/>
      <c r="NZ26" s="100"/>
      <c r="OA26" s="100"/>
      <c r="OB26" s="100"/>
      <c r="OC26" s="100"/>
      <c r="OD26" s="100"/>
      <c r="OE26" s="100"/>
      <c r="OF26" s="100"/>
      <c r="OG26" s="100"/>
      <c r="OH26" s="100"/>
      <c r="OI26" s="100"/>
      <c r="OJ26" s="100"/>
      <c r="OK26" s="100"/>
      <c r="OL26" s="100"/>
      <c r="OM26" s="100"/>
      <c r="ON26" s="100"/>
      <c r="OO26" s="100"/>
      <c r="OP26" s="100"/>
      <c r="OQ26" s="100"/>
      <c r="OR26" s="100"/>
      <c r="OS26" s="100"/>
      <c r="OT26" s="100"/>
      <c r="OU26" s="100"/>
      <c r="OV26" s="100"/>
      <c r="OW26" s="100"/>
      <c r="OX26" s="100"/>
      <c r="OY26" s="100"/>
      <c r="OZ26" s="100"/>
      <c r="PA26" s="100"/>
      <c r="PB26" s="100"/>
      <c r="PC26" s="100"/>
      <c r="PD26" s="100"/>
      <c r="PE26" s="100"/>
      <c r="PF26" s="100"/>
      <c r="PG26" s="100"/>
      <c r="PH26" s="100"/>
      <c r="PI26" s="100"/>
      <c r="PJ26" s="100"/>
      <c r="PK26" s="100"/>
      <c r="PL26" s="100"/>
      <c r="PM26" s="100"/>
      <c r="PN26" s="100"/>
      <c r="PO26" s="100"/>
      <c r="PP26" s="100"/>
      <c r="PQ26" s="100"/>
      <c r="PR26" s="100"/>
      <c r="PS26" s="100"/>
      <c r="PT26" s="100"/>
      <c r="PU26" s="100"/>
      <c r="PV26" s="100"/>
      <c r="PW26" s="100"/>
      <c r="PX26" s="100"/>
      <c r="PY26" s="100"/>
      <c r="PZ26" s="100"/>
      <c r="QA26" s="100"/>
      <c r="QB26" s="100"/>
      <c r="QC26" s="100"/>
      <c r="QD26" s="100"/>
      <c r="QE26" s="100"/>
      <c r="QF26" s="100"/>
      <c r="QG26" s="100"/>
      <c r="QH26" s="100"/>
      <c r="QI26" s="100"/>
      <c r="QJ26" s="100"/>
      <c r="QK26" s="100"/>
      <c r="QL26" s="100"/>
      <c r="QM26" s="100"/>
      <c r="QN26" s="100"/>
      <c r="QO26" s="100"/>
      <c r="QP26" s="100"/>
      <c r="QQ26" s="100"/>
      <c r="QR26" s="100"/>
      <c r="QS26" s="100"/>
      <c r="QT26" s="100"/>
      <c r="QU26" s="100"/>
      <c r="QV26" s="100"/>
      <c r="QW26" s="100"/>
      <c r="QX26" s="100"/>
      <c r="QY26" s="100"/>
      <c r="QZ26" s="100"/>
      <c r="RA26" s="100"/>
      <c r="RB26" s="100"/>
      <c r="RC26" s="100"/>
      <c r="RD26" s="100"/>
      <c r="RE26" s="100"/>
      <c r="RF26" s="100"/>
      <c r="RG26" s="100"/>
      <c r="RH26" s="100"/>
      <c r="RI26" s="100"/>
      <c r="RJ26" s="100"/>
      <c r="RK26" s="100"/>
      <c r="RL26" s="100"/>
      <c r="RM26" s="100"/>
      <c r="RN26" s="100"/>
      <c r="RO26" s="100"/>
      <c r="RP26" s="100"/>
      <c r="RQ26" s="100"/>
      <c r="RR26" s="100"/>
      <c r="RS26" s="100"/>
      <c r="RT26" s="100"/>
      <c r="RU26" s="100"/>
      <c r="RV26" s="100"/>
      <c r="RW26" s="100"/>
      <c r="RX26" s="100"/>
      <c r="RY26" s="100"/>
      <c r="RZ26" s="100"/>
      <c r="SA26" s="100"/>
      <c r="SB26" s="100"/>
      <c r="SC26" s="100"/>
      <c r="SD26" s="100"/>
      <c r="SE26" s="100"/>
      <c r="SF26" s="100"/>
      <c r="SG26" s="100"/>
      <c r="SH26" s="100"/>
      <c r="SI26" s="100"/>
      <c r="SJ26" s="100"/>
      <c r="SK26" s="100"/>
      <c r="SL26" s="100"/>
      <c r="SM26" s="100"/>
      <c r="SN26" s="100"/>
      <c r="SO26" s="100"/>
      <c r="SP26" s="100"/>
      <c r="SQ26" s="100"/>
      <c r="SR26" s="100"/>
      <c r="SS26" s="100"/>
      <c r="ST26" s="100"/>
      <c r="SU26" s="100"/>
      <c r="SV26" s="100"/>
      <c r="SW26" s="100"/>
      <c r="SX26" s="100"/>
      <c r="SY26" s="100"/>
      <c r="SZ26" s="100"/>
      <c r="TA26" s="100"/>
      <c r="TB26" s="100"/>
      <c r="TC26" s="100"/>
      <c r="TD26" s="100"/>
      <c r="TE26" s="100"/>
      <c r="TF26" s="100"/>
      <c r="TG26" s="100"/>
      <c r="TH26" s="100"/>
      <c r="TI26" s="100"/>
      <c r="TJ26" s="100"/>
      <c r="TK26" s="100"/>
      <c r="TL26" s="100"/>
      <c r="TM26" s="100"/>
      <c r="TN26" s="100"/>
      <c r="TO26" s="100"/>
      <c r="TP26" s="100"/>
      <c r="TQ26" s="100"/>
      <c r="TR26" s="100"/>
      <c r="TS26" s="100"/>
      <c r="TT26" s="100"/>
      <c r="TU26" s="100"/>
      <c r="TV26" s="100"/>
      <c r="TW26" s="100"/>
      <c r="TX26" s="100"/>
      <c r="TY26" s="100"/>
      <c r="TZ26" s="100"/>
      <c r="UA26" s="100"/>
      <c r="UB26" s="100"/>
      <c r="UC26" s="100"/>
      <c r="UD26" s="100"/>
      <c r="UE26" s="100"/>
      <c r="UF26" s="100"/>
      <c r="UG26" s="100"/>
      <c r="UH26" s="100"/>
      <c r="UI26" s="100"/>
      <c r="UJ26" s="100"/>
      <c r="UK26" s="100"/>
      <c r="UL26" s="100"/>
      <c r="UM26" s="100"/>
      <c r="UN26" s="100"/>
      <c r="UO26" s="100"/>
      <c r="UP26" s="100"/>
      <c r="UQ26" s="100"/>
      <c r="UR26" s="100"/>
      <c r="US26" s="100"/>
      <c r="UT26" s="100"/>
      <c r="UU26" s="100"/>
      <c r="UV26" s="100"/>
      <c r="UW26" s="100"/>
      <c r="UX26" s="100"/>
      <c r="UY26" s="100"/>
      <c r="UZ26" s="100"/>
      <c r="VA26" s="100"/>
      <c r="VB26" s="100"/>
      <c r="VC26" s="100"/>
      <c r="VD26" s="100"/>
      <c r="VE26" s="100"/>
      <c r="VF26" s="100"/>
      <c r="VG26" s="100"/>
      <c r="VH26" s="100"/>
      <c r="VI26" s="100"/>
      <c r="VJ26" s="100"/>
      <c r="VK26" s="100"/>
      <c r="VL26" s="100"/>
      <c r="VM26" s="100"/>
      <c r="VN26" s="100"/>
      <c r="VO26" s="100"/>
      <c r="VP26" s="100"/>
      <c r="VQ26" s="100"/>
      <c r="VR26" s="100"/>
      <c r="VS26" s="100"/>
      <c r="VT26" s="100"/>
      <c r="VU26" s="100"/>
      <c r="VV26" s="100"/>
      <c r="VW26" s="100"/>
      <c r="VX26" s="100"/>
      <c r="VY26" s="100"/>
      <c r="VZ26" s="100"/>
      <c r="WA26" s="100"/>
      <c r="WB26" s="100"/>
      <c r="WC26" s="100"/>
      <c r="WD26" s="100"/>
      <c r="WE26" s="100"/>
      <c r="WF26" s="100"/>
      <c r="WG26" s="100"/>
      <c r="WH26" s="100"/>
      <c r="WI26" s="100"/>
      <c r="WJ26" s="100"/>
      <c r="WK26" s="100"/>
      <c r="WL26" s="100"/>
      <c r="WM26" s="100"/>
      <c r="WN26" s="100"/>
      <c r="WO26" s="100"/>
      <c r="WP26" s="100"/>
      <c r="WQ26" s="100"/>
      <c r="WR26" s="100"/>
      <c r="WS26" s="100"/>
      <c r="WT26" s="100"/>
      <c r="WU26" s="100"/>
      <c r="WV26" s="100"/>
      <c r="WW26" s="100"/>
      <c r="WX26" s="100"/>
      <c r="WY26" s="100"/>
      <c r="WZ26" s="100"/>
      <c r="XA26" s="100"/>
      <c r="XB26" s="100"/>
      <c r="XC26" s="100"/>
      <c r="XD26" s="100"/>
      <c r="XE26" s="100"/>
      <c r="XF26" s="100"/>
      <c r="XG26" s="100"/>
      <c r="XH26" s="100"/>
      <c r="XI26" s="100"/>
      <c r="XJ26" s="100"/>
      <c r="XK26" s="100"/>
      <c r="XL26" s="100"/>
      <c r="XM26" s="100"/>
      <c r="XN26" s="100"/>
      <c r="XO26" s="100"/>
      <c r="XP26" s="100"/>
      <c r="XQ26" s="100"/>
      <c r="XR26" s="100"/>
      <c r="XS26" s="100"/>
      <c r="XT26" s="100"/>
      <c r="XU26" s="100"/>
      <c r="XV26" s="100"/>
      <c r="XW26" s="100"/>
      <c r="XX26" s="100"/>
      <c r="XY26" s="100"/>
      <c r="XZ26" s="100"/>
      <c r="YA26" s="100"/>
      <c r="YB26" s="100"/>
      <c r="YC26" s="100"/>
      <c r="YD26" s="100"/>
      <c r="YE26" s="100"/>
      <c r="YF26" s="100"/>
      <c r="YG26" s="100"/>
      <c r="YH26" s="100"/>
      <c r="YI26" s="100"/>
      <c r="YJ26" s="100"/>
      <c r="YK26" s="100"/>
      <c r="YL26" s="100"/>
      <c r="YM26" s="100"/>
      <c r="YN26" s="100"/>
      <c r="YO26" s="100"/>
      <c r="YP26" s="100"/>
      <c r="YQ26" s="100"/>
      <c r="YR26" s="100"/>
      <c r="YS26" s="100"/>
      <c r="YT26" s="100"/>
      <c r="YU26" s="100"/>
      <c r="YV26" s="100"/>
      <c r="YW26" s="100"/>
      <c r="YX26" s="100"/>
      <c r="YY26" s="100"/>
      <c r="YZ26" s="100"/>
      <c r="ZA26" s="100"/>
      <c r="ZB26" s="100"/>
      <c r="ZC26" s="100"/>
      <c r="ZD26" s="100"/>
      <c r="ZE26" s="100"/>
      <c r="ZF26" s="100"/>
      <c r="ZG26" s="100"/>
      <c r="ZH26" s="100"/>
      <c r="ZI26" s="100"/>
      <c r="ZJ26" s="100"/>
      <c r="ZK26" s="100"/>
      <c r="ZL26" s="100"/>
      <c r="ZM26" s="100"/>
      <c r="ZN26" s="100"/>
      <c r="ZO26" s="100"/>
      <c r="ZP26" s="100"/>
      <c r="ZQ26" s="100"/>
      <c r="ZR26" s="100"/>
      <c r="ZS26" s="100"/>
      <c r="ZT26" s="100"/>
      <c r="ZU26" s="100"/>
      <c r="ZV26" s="100"/>
      <c r="ZW26" s="100"/>
      <c r="ZX26" s="100"/>
      <c r="ZY26" s="100"/>
      <c r="ZZ26" s="100"/>
      <c r="AAA26" s="100"/>
      <c r="AAB26" s="100"/>
      <c r="AAC26" s="100"/>
      <c r="AAD26" s="100"/>
      <c r="AAE26" s="100"/>
      <c r="AAF26" s="100"/>
      <c r="AAG26" s="100"/>
      <c r="AAH26" s="100"/>
      <c r="AAI26" s="100"/>
      <c r="AAJ26" s="100"/>
      <c r="AAK26" s="100"/>
      <c r="AAL26" s="100"/>
      <c r="AAM26" s="100"/>
      <c r="AAN26" s="100"/>
      <c r="AAO26" s="100"/>
      <c r="AAP26" s="100"/>
      <c r="AAQ26" s="100"/>
      <c r="AAR26" s="100"/>
      <c r="AAS26" s="100"/>
      <c r="AAT26" s="100"/>
      <c r="AAU26" s="100"/>
      <c r="AAV26" s="100"/>
      <c r="AAW26" s="100"/>
      <c r="AAX26" s="100"/>
      <c r="AAY26" s="100"/>
      <c r="AAZ26" s="100"/>
      <c r="ABA26" s="100"/>
      <c r="ABB26" s="100"/>
      <c r="ABC26" s="100"/>
      <c r="ABD26" s="100"/>
      <c r="ABE26" s="100"/>
      <c r="ABF26" s="100"/>
      <c r="ABG26" s="100"/>
      <c r="ABH26" s="100"/>
      <c r="ABI26" s="100"/>
      <c r="ABJ26" s="100"/>
      <c r="ABK26" s="100"/>
      <c r="ABL26" s="100"/>
      <c r="ABM26" s="100"/>
      <c r="ABN26" s="100"/>
      <c r="ABO26" s="100"/>
      <c r="ABP26" s="100"/>
      <c r="ABQ26" s="100"/>
      <c r="ABR26" s="100"/>
      <c r="ABS26" s="100"/>
      <c r="ABT26" s="100"/>
      <c r="ABU26" s="100"/>
      <c r="ABV26" s="100"/>
      <c r="ABW26" s="100"/>
      <c r="ABX26" s="100"/>
      <c r="ABY26" s="100"/>
      <c r="ABZ26" s="100"/>
      <c r="ACA26" s="100"/>
      <c r="ACB26" s="100"/>
      <c r="ACC26" s="100"/>
      <c r="ACD26" s="100"/>
      <c r="ACE26" s="100"/>
      <c r="ACF26" s="100"/>
      <c r="ACG26" s="100"/>
      <c r="ACH26" s="100"/>
      <c r="ACI26" s="100"/>
      <c r="ACJ26" s="100"/>
      <c r="ACK26" s="100"/>
      <c r="ACL26" s="100"/>
      <c r="ACM26" s="100"/>
      <c r="ACN26" s="100"/>
      <c r="ACO26" s="100"/>
      <c r="ACP26" s="100"/>
      <c r="ACQ26" s="100"/>
      <c r="ACR26" s="100"/>
      <c r="ACS26" s="100"/>
      <c r="ACT26" s="100"/>
      <c r="ACU26" s="100"/>
      <c r="ACV26" s="100"/>
      <c r="ACW26" s="100"/>
      <c r="ACX26" s="100"/>
      <c r="ACY26" s="100"/>
      <c r="ACZ26" s="100"/>
      <c r="ADA26" s="100"/>
      <c r="ADB26" s="100"/>
      <c r="ADC26" s="100"/>
      <c r="ADD26" s="100"/>
      <c r="ADE26" s="100"/>
      <c r="ADF26" s="100"/>
      <c r="ADG26" s="100"/>
      <c r="ADH26" s="100"/>
      <c r="ADI26" s="100"/>
      <c r="ADJ26" s="100"/>
      <c r="ADK26" s="100"/>
      <c r="ADL26" s="100"/>
      <c r="ADM26" s="100"/>
      <c r="ADN26" s="100"/>
      <c r="ADO26" s="100"/>
      <c r="ADP26" s="100"/>
      <c r="ADQ26" s="100"/>
      <c r="ADR26" s="100"/>
      <c r="ADS26" s="100"/>
      <c r="ADT26" s="100"/>
      <c r="ADU26" s="100"/>
      <c r="ADV26" s="100"/>
      <c r="ADW26" s="100"/>
      <c r="ADX26" s="100"/>
      <c r="ADY26" s="100"/>
      <c r="ADZ26" s="100"/>
      <c r="AEA26" s="100"/>
      <c r="AEB26" s="100"/>
      <c r="AEC26" s="100"/>
      <c r="AED26" s="100"/>
      <c r="AEE26" s="100"/>
      <c r="AEF26" s="100"/>
      <c r="AEG26" s="100"/>
      <c r="AEH26" s="100"/>
      <c r="AEI26" s="100"/>
      <c r="AEJ26" s="100"/>
      <c r="AEK26" s="100"/>
      <c r="AEL26" s="100"/>
      <c r="AEM26" s="100"/>
      <c r="AEN26" s="100"/>
      <c r="AEO26" s="100"/>
      <c r="AEP26" s="100"/>
      <c r="AEQ26" s="100"/>
      <c r="AER26" s="100"/>
      <c r="AES26" s="100"/>
      <c r="AET26" s="100"/>
      <c r="AEU26" s="100"/>
      <c r="AEV26" s="100"/>
      <c r="AEW26" s="100"/>
      <c r="AEX26" s="100"/>
      <c r="AEY26" s="100"/>
      <c r="AEZ26" s="100"/>
      <c r="AFA26" s="100"/>
      <c r="AFB26" s="100"/>
      <c r="AFC26" s="100"/>
      <c r="AFD26" s="100"/>
      <c r="AFE26" s="100"/>
      <c r="AFF26" s="100"/>
      <c r="AFG26" s="100"/>
      <c r="AFH26" s="100"/>
      <c r="AFI26" s="100"/>
      <c r="AFJ26" s="100"/>
      <c r="AFK26" s="100"/>
      <c r="AFL26" s="100"/>
      <c r="AFM26" s="100"/>
      <c r="AFN26" s="100"/>
      <c r="AFO26" s="100"/>
      <c r="AFP26" s="100"/>
      <c r="AFQ26" s="100"/>
      <c r="AFR26" s="100"/>
      <c r="AFS26" s="100"/>
      <c r="AFT26" s="100"/>
      <c r="AFU26" s="100"/>
      <c r="AFV26" s="100"/>
      <c r="AFW26" s="100"/>
      <c r="AFX26" s="100"/>
      <c r="AFY26" s="100"/>
      <c r="AFZ26" s="100"/>
      <c r="AGA26" s="100"/>
      <c r="AGB26" s="100"/>
      <c r="AGC26" s="100"/>
      <c r="AGD26" s="100"/>
      <c r="AGE26" s="100"/>
      <c r="AGF26" s="100"/>
      <c r="AGG26" s="100"/>
      <c r="AGH26" s="100"/>
      <c r="AGI26" s="100"/>
      <c r="AGJ26" s="100"/>
      <c r="AGK26" s="100"/>
      <c r="AGL26" s="100"/>
      <c r="AGM26" s="100"/>
      <c r="AGN26" s="100"/>
      <c r="AGO26" s="100"/>
      <c r="AGP26" s="100"/>
      <c r="AGQ26" s="100"/>
      <c r="AGR26" s="100"/>
      <c r="AGS26" s="100"/>
      <c r="AGT26" s="100"/>
      <c r="AGU26" s="100"/>
      <c r="AGV26" s="100"/>
      <c r="AGW26" s="100"/>
      <c r="AGX26" s="100"/>
      <c r="AGY26" s="100"/>
      <c r="AGZ26" s="100"/>
      <c r="AHA26" s="100"/>
      <c r="AHB26" s="100"/>
      <c r="AHC26" s="100"/>
      <c r="AHD26" s="100"/>
      <c r="AHE26" s="100"/>
      <c r="AHF26" s="100"/>
      <c r="AHG26" s="100"/>
      <c r="AHH26" s="100"/>
      <c r="AHI26" s="100"/>
      <c r="AHJ26" s="100"/>
      <c r="AHK26" s="100"/>
      <c r="AHL26" s="100"/>
      <c r="AHM26" s="100"/>
      <c r="AHN26" s="100"/>
      <c r="AHO26" s="100"/>
      <c r="AHP26" s="100"/>
      <c r="AHQ26" s="100"/>
      <c r="AHR26" s="100"/>
      <c r="AHS26" s="100"/>
      <c r="AHT26" s="100"/>
      <c r="AHU26" s="100"/>
      <c r="AHV26" s="100"/>
      <c r="AHW26" s="100"/>
      <c r="AHX26" s="100"/>
      <c r="AHY26" s="100"/>
      <c r="AHZ26" s="100"/>
      <c r="AIA26" s="100"/>
      <c r="AIB26" s="100"/>
      <c r="AIC26" s="100"/>
      <c r="AID26" s="100"/>
      <c r="AIE26" s="100"/>
      <c r="AIF26" s="100"/>
      <c r="AIG26" s="100"/>
      <c r="AIH26" s="100"/>
      <c r="AII26" s="100"/>
      <c r="AIJ26" s="100"/>
      <c r="AIK26" s="100"/>
      <c r="AIL26" s="100"/>
      <c r="AIM26" s="100"/>
      <c r="AIN26" s="100"/>
      <c r="AIO26" s="100"/>
      <c r="AIP26" s="100"/>
      <c r="AIQ26" s="100"/>
      <c r="AIR26" s="100"/>
      <c r="AIS26" s="100"/>
      <c r="AIT26" s="100"/>
      <c r="AIU26" s="100"/>
      <c r="AIV26" s="100"/>
      <c r="AIW26" s="100"/>
      <c r="AIX26" s="100"/>
      <c r="AIY26" s="100"/>
      <c r="AIZ26" s="100"/>
      <c r="AJA26" s="100"/>
      <c r="AJB26" s="100"/>
      <c r="AJC26" s="100"/>
      <c r="AJD26" s="100"/>
      <c r="AJE26" s="100"/>
      <c r="AJF26" s="100"/>
      <c r="AJG26" s="100"/>
      <c r="AJH26" s="100"/>
      <c r="AJI26" s="100"/>
      <c r="AJJ26" s="100"/>
      <c r="AJK26" s="100"/>
      <c r="AJL26" s="100"/>
      <c r="AJM26" s="100"/>
      <c r="AJN26" s="100"/>
      <c r="AJO26" s="100"/>
      <c r="AJP26" s="100"/>
      <c r="AJQ26" s="100"/>
      <c r="AJR26" s="100"/>
      <c r="AJS26" s="100"/>
      <c r="AJT26" s="100"/>
      <c r="AJU26" s="100"/>
      <c r="AJV26" s="100"/>
      <c r="AJW26" s="100"/>
      <c r="AJX26" s="100"/>
      <c r="AJY26" s="100"/>
      <c r="AJZ26" s="100"/>
      <c r="AKA26" s="100"/>
      <c r="AKB26" s="100"/>
      <c r="AKC26" s="100"/>
      <c r="AKD26" s="100"/>
      <c r="AKE26" s="100"/>
      <c r="AKF26" s="100"/>
      <c r="AKG26" s="100"/>
      <c r="AKH26" s="100"/>
      <c r="AKI26" s="100"/>
      <c r="AKJ26" s="100"/>
      <c r="AKK26" s="100"/>
      <c r="AKL26" s="100"/>
      <c r="AKM26" s="100"/>
      <c r="AKN26" s="100"/>
      <c r="AKO26" s="100"/>
      <c r="AKP26" s="100"/>
      <c r="AKQ26" s="100"/>
      <c r="AKR26" s="100"/>
      <c r="AKS26" s="100"/>
      <c r="AKT26" s="100"/>
      <c r="AKU26" s="100"/>
      <c r="AKV26" s="100"/>
      <c r="AKW26" s="100"/>
      <c r="AKX26" s="100"/>
      <c r="AKY26" s="100"/>
      <c r="AKZ26" s="100"/>
      <c r="ALA26" s="100"/>
      <c r="ALB26" s="100"/>
      <c r="ALC26" s="100"/>
      <c r="ALD26" s="100"/>
      <c r="ALE26" s="100"/>
      <c r="ALF26" s="100"/>
      <c r="ALG26" s="100"/>
      <c r="ALH26" s="100"/>
      <c r="ALI26" s="100"/>
      <c r="ALJ26" s="100"/>
      <c r="ALK26" s="100"/>
      <c r="ALL26" s="100"/>
      <c r="ALM26" s="100"/>
      <c r="ALN26" s="100"/>
      <c r="ALO26" s="100"/>
      <c r="ALP26" s="100"/>
      <c r="ALQ26" s="100"/>
      <c r="ALR26" s="100"/>
      <c r="ALS26" s="100"/>
      <c r="ALT26" s="100"/>
      <c r="ALU26" s="100"/>
      <c r="ALV26" s="100"/>
      <c r="ALW26" s="100"/>
      <c r="ALX26" s="100"/>
      <c r="ALY26" s="100"/>
      <c r="ALZ26" s="100"/>
      <c r="AMA26" s="100"/>
      <c r="AMB26" s="100"/>
      <c r="AMC26" s="100"/>
      <c r="AMD26" s="100"/>
      <c r="AME26" s="100"/>
      <c r="AMF26" s="100"/>
      <c r="AMG26" s="100"/>
      <c r="AMH26" s="100"/>
      <c r="AMI26" s="100"/>
      <c r="AMJ26" s="100"/>
      <c r="AMK26" s="100"/>
      <c r="AML26" s="100"/>
      <c r="AMM26" s="100"/>
      <c r="AMN26" s="100"/>
      <c r="AMO26" s="100"/>
      <c r="AMP26" s="100"/>
      <c r="AMQ26" s="100"/>
      <c r="AMR26" s="100"/>
      <c r="AMS26" s="100"/>
      <c r="AMT26" s="100"/>
      <c r="AMU26" s="100"/>
      <c r="AMV26" s="100"/>
      <c r="AMW26" s="100"/>
      <c r="AMX26" s="100"/>
      <c r="AMY26" s="100"/>
      <c r="AMZ26" s="100"/>
      <c r="ANA26" s="100"/>
      <c r="ANB26" s="100"/>
      <c r="ANC26" s="100"/>
      <c r="AND26" s="100"/>
      <c r="ANE26" s="100"/>
      <c r="ANF26" s="100"/>
      <c r="ANG26" s="100"/>
      <c r="ANH26" s="100"/>
      <c r="ANI26" s="100"/>
      <c r="ANJ26" s="100"/>
      <c r="ANK26" s="100"/>
      <c r="ANL26" s="100"/>
      <c r="ANM26" s="100"/>
      <c r="ANN26" s="100"/>
      <c r="ANO26" s="100"/>
      <c r="ANP26" s="100"/>
      <c r="ANQ26" s="100"/>
      <c r="ANR26" s="100"/>
      <c r="ANS26" s="100"/>
      <c r="ANT26" s="100"/>
      <c r="ANU26" s="100"/>
      <c r="ANV26" s="100"/>
      <c r="ANW26" s="100"/>
      <c r="ANX26" s="100"/>
      <c r="ANY26" s="100"/>
      <c r="ANZ26" s="100"/>
      <c r="AOA26" s="100"/>
      <c r="AOB26" s="100"/>
      <c r="AOC26" s="100"/>
      <c r="AOD26" s="100"/>
      <c r="AOE26" s="100"/>
      <c r="AOF26" s="100"/>
      <c r="AOG26" s="100"/>
      <c r="AOH26" s="100"/>
      <c r="AOI26" s="100"/>
      <c r="AOJ26" s="100"/>
      <c r="AOK26" s="100"/>
      <c r="AOL26" s="100"/>
      <c r="AOM26" s="100"/>
      <c r="AON26" s="100"/>
      <c r="AOO26" s="100"/>
      <c r="AOP26" s="100"/>
      <c r="AOQ26" s="100"/>
      <c r="AOR26" s="100"/>
      <c r="AOS26" s="100"/>
      <c r="AOT26" s="100"/>
      <c r="AOU26" s="100"/>
      <c r="AOV26" s="100"/>
      <c r="AOW26" s="100"/>
      <c r="AOX26" s="100"/>
      <c r="AOY26" s="100"/>
      <c r="AOZ26" s="100"/>
      <c r="APA26" s="100"/>
      <c r="APB26" s="100"/>
      <c r="APC26" s="100"/>
      <c r="APD26" s="100"/>
      <c r="APE26" s="100"/>
      <c r="APF26" s="100"/>
      <c r="APG26" s="100"/>
      <c r="APH26" s="100"/>
      <c r="API26" s="100"/>
      <c r="APJ26" s="100"/>
      <c r="APK26" s="100"/>
      <c r="APL26" s="100"/>
      <c r="APM26" s="100"/>
      <c r="APN26" s="100"/>
      <c r="APO26" s="100"/>
      <c r="APP26" s="100"/>
      <c r="APQ26" s="100"/>
      <c r="APR26" s="100"/>
      <c r="APS26" s="100"/>
      <c r="APT26" s="100"/>
      <c r="APU26" s="100"/>
      <c r="APV26" s="100"/>
      <c r="APW26" s="100"/>
      <c r="APX26" s="100"/>
      <c r="APY26" s="100"/>
      <c r="APZ26" s="100"/>
      <c r="AQA26" s="100"/>
      <c r="AQB26" s="100"/>
      <c r="AQC26" s="100"/>
      <c r="AQD26" s="100"/>
      <c r="AQE26" s="100"/>
      <c r="AQF26" s="100"/>
      <c r="AQG26" s="100"/>
      <c r="AQH26" s="100"/>
      <c r="AQI26" s="100"/>
      <c r="AQJ26" s="100"/>
      <c r="AQK26" s="100"/>
      <c r="AQL26" s="100"/>
      <c r="AQM26" s="100"/>
      <c r="AQN26" s="100"/>
      <c r="AQO26" s="100"/>
      <c r="AQP26" s="100"/>
      <c r="AQQ26" s="100"/>
      <c r="AQR26" s="100"/>
      <c r="AQS26" s="100"/>
      <c r="AQT26" s="100"/>
      <c r="AQU26" s="100"/>
      <c r="AQV26" s="100"/>
      <c r="AQW26" s="100"/>
      <c r="AQX26" s="100"/>
      <c r="AQY26" s="100"/>
      <c r="AQZ26" s="100"/>
      <c r="ARA26" s="100"/>
      <c r="ARB26" s="100"/>
      <c r="ARC26" s="100"/>
      <c r="ARD26" s="100"/>
      <c r="ARE26" s="100"/>
      <c r="ARF26" s="100"/>
      <c r="ARG26" s="100"/>
      <c r="ARH26" s="100"/>
      <c r="ARI26" s="100"/>
      <c r="ARJ26" s="100"/>
      <c r="ARK26" s="100"/>
      <c r="ARL26" s="100"/>
      <c r="ARM26" s="100"/>
      <c r="ARN26" s="100"/>
      <c r="ARO26" s="100"/>
      <c r="ARP26" s="100"/>
      <c r="ARQ26" s="100"/>
      <c r="ARR26" s="100"/>
      <c r="ARS26" s="100"/>
      <c r="ART26" s="100"/>
      <c r="ARU26" s="100"/>
      <c r="ARV26" s="100"/>
      <c r="ARW26" s="100"/>
      <c r="ARX26" s="100"/>
      <c r="ARY26" s="100"/>
      <c r="ARZ26" s="100"/>
    </row>
    <row r="27" spans="1:1170" s="160" customFormat="1">
      <c r="A27" s="224">
        <v>241002</v>
      </c>
      <c r="B27" s="226" t="s">
        <v>108</v>
      </c>
      <c r="C27" s="226" t="s">
        <v>310</v>
      </c>
      <c r="D27" s="225">
        <v>2</v>
      </c>
      <c r="E27" s="225" t="s">
        <v>40</v>
      </c>
      <c r="F27" s="254" t="s">
        <v>74</v>
      </c>
      <c r="G27" s="224"/>
      <c r="H27" s="224"/>
      <c r="I27" s="224"/>
      <c r="J27" s="223">
        <v>1</v>
      </c>
      <c r="K27" s="229"/>
      <c r="L27" s="1095"/>
      <c r="M27" s="1095"/>
      <c r="N27" s="1103"/>
      <c r="O27" s="1103"/>
      <c r="P27" s="1103"/>
      <c r="Q27" s="1103"/>
      <c r="R27" s="1103"/>
      <c r="S27" s="1103"/>
      <c r="T27" s="1103"/>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c r="BB27" s="154"/>
      <c r="BC27" s="154"/>
      <c r="BD27" s="154"/>
      <c r="BE27" s="154"/>
      <c r="BF27" s="154"/>
      <c r="BG27" s="154"/>
      <c r="BH27" s="154"/>
      <c r="BI27" s="154"/>
      <c r="BJ27" s="154"/>
      <c r="BK27" s="154"/>
      <c r="BL27" s="154"/>
      <c r="BM27" s="154"/>
      <c r="BN27" s="154"/>
      <c r="BO27" s="154"/>
      <c r="BP27" s="154"/>
      <c r="BQ27" s="154"/>
      <c r="BR27" s="154"/>
      <c r="BS27" s="154"/>
      <c r="BT27" s="154"/>
      <c r="BU27" s="154"/>
      <c r="BV27" s="154"/>
      <c r="BW27" s="154"/>
      <c r="BX27" s="154"/>
      <c r="BY27" s="154"/>
      <c r="BZ27" s="154"/>
      <c r="CA27" s="154"/>
      <c r="CB27" s="154"/>
      <c r="CC27" s="154"/>
      <c r="CD27" s="154"/>
      <c r="CE27" s="154"/>
      <c r="CF27" s="154"/>
      <c r="CG27" s="154"/>
      <c r="CH27" s="154"/>
      <c r="CI27" s="154"/>
      <c r="CJ27" s="154"/>
      <c r="CK27" s="154"/>
      <c r="CL27" s="154"/>
      <c r="CM27" s="154"/>
      <c r="CN27" s="154"/>
      <c r="CO27" s="154"/>
      <c r="CP27" s="154"/>
      <c r="CQ27" s="154"/>
      <c r="CR27" s="154"/>
      <c r="CS27" s="154"/>
      <c r="CT27" s="154"/>
      <c r="CU27" s="154"/>
      <c r="CV27" s="154"/>
      <c r="CW27" s="154"/>
      <c r="CX27" s="154"/>
      <c r="CY27" s="154"/>
      <c r="CZ27" s="154"/>
      <c r="DA27" s="154"/>
      <c r="DB27" s="154"/>
      <c r="DC27" s="154"/>
      <c r="DD27" s="154"/>
      <c r="DE27" s="154"/>
      <c r="DF27" s="154"/>
      <c r="DG27" s="154"/>
      <c r="DH27" s="154"/>
      <c r="DI27" s="154"/>
      <c r="DJ27" s="154"/>
      <c r="DK27" s="154"/>
      <c r="DL27" s="154"/>
      <c r="DM27" s="154"/>
      <c r="DN27" s="154"/>
      <c r="DO27" s="154"/>
      <c r="DP27" s="154"/>
      <c r="DQ27" s="154"/>
      <c r="DR27" s="154"/>
      <c r="DS27" s="154"/>
      <c r="DT27" s="154"/>
      <c r="DU27" s="154"/>
      <c r="DV27" s="154"/>
      <c r="DW27" s="154"/>
      <c r="DX27" s="154"/>
      <c r="DY27" s="154"/>
      <c r="DZ27" s="154"/>
      <c r="EA27" s="154"/>
      <c r="EB27" s="154"/>
      <c r="EC27" s="154"/>
      <c r="ED27" s="154"/>
      <c r="EE27" s="154"/>
      <c r="EF27" s="154"/>
      <c r="EG27" s="154"/>
      <c r="EH27" s="154"/>
      <c r="EI27" s="154"/>
      <c r="EJ27" s="154"/>
      <c r="EK27" s="154"/>
      <c r="EL27" s="154"/>
      <c r="EM27" s="154"/>
      <c r="EN27" s="154"/>
      <c r="EO27" s="154"/>
      <c r="EP27" s="154"/>
      <c r="EQ27" s="154"/>
      <c r="ER27" s="154"/>
      <c r="ES27" s="154"/>
      <c r="ET27" s="154"/>
      <c r="EU27" s="154"/>
      <c r="EV27" s="154"/>
      <c r="EW27" s="154"/>
      <c r="EX27" s="154"/>
      <c r="EY27" s="154"/>
      <c r="EZ27" s="154"/>
      <c r="FA27" s="154"/>
      <c r="FB27" s="154"/>
      <c r="FC27" s="154"/>
      <c r="FD27" s="154"/>
      <c r="FE27" s="154"/>
      <c r="FF27" s="154"/>
      <c r="FG27" s="154"/>
      <c r="FH27" s="154"/>
      <c r="FI27" s="154"/>
      <c r="FJ27" s="154"/>
      <c r="FK27" s="154"/>
      <c r="FL27" s="154"/>
      <c r="FM27" s="154"/>
      <c r="FN27" s="154"/>
      <c r="FO27" s="154"/>
      <c r="FP27" s="154"/>
      <c r="FQ27" s="154"/>
      <c r="FR27" s="154"/>
      <c r="FS27" s="154"/>
      <c r="FT27" s="154"/>
      <c r="FU27" s="154"/>
      <c r="FV27" s="154"/>
      <c r="FW27" s="154"/>
      <c r="FX27" s="154"/>
      <c r="FY27" s="154"/>
      <c r="FZ27" s="154"/>
      <c r="GA27" s="154"/>
      <c r="GB27" s="154"/>
      <c r="GC27" s="154"/>
      <c r="GD27" s="154"/>
      <c r="GE27" s="154"/>
      <c r="GF27" s="154"/>
      <c r="GG27" s="154"/>
      <c r="GH27" s="154"/>
      <c r="GI27" s="154"/>
      <c r="GJ27" s="154"/>
      <c r="GK27" s="154"/>
      <c r="GL27" s="154"/>
      <c r="GM27" s="154"/>
      <c r="GN27" s="154"/>
      <c r="GO27" s="154"/>
      <c r="GP27" s="154"/>
      <c r="GQ27" s="154"/>
      <c r="GR27" s="154"/>
      <c r="GS27" s="154"/>
      <c r="GT27" s="154"/>
      <c r="GU27" s="154"/>
      <c r="GV27" s="154"/>
      <c r="GW27" s="154"/>
      <c r="GX27" s="154"/>
      <c r="GY27" s="154"/>
      <c r="GZ27" s="154"/>
      <c r="HA27" s="154"/>
      <c r="HB27" s="154"/>
      <c r="HC27" s="154"/>
      <c r="HD27" s="100"/>
      <c r="HE27" s="100"/>
      <c r="HF27" s="100"/>
      <c r="HG27" s="100"/>
      <c r="HH27" s="100"/>
      <c r="HI27" s="100"/>
      <c r="HJ27" s="100"/>
      <c r="HK27" s="100"/>
      <c r="HL27" s="100"/>
      <c r="HM27" s="100"/>
      <c r="HN27" s="100"/>
      <c r="HO27" s="100"/>
      <c r="HP27" s="100"/>
      <c r="HQ27" s="100"/>
      <c r="HR27" s="100"/>
      <c r="HS27" s="100"/>
      <c r="HT27" s="100"/>
      <c r="HU27" s="100"/>
      <c r="HV27" s="100"/>
      <c r="HW27" s="100"/>
      <c r="HX27" s="100"/>
      <c r="HY27" s="100"/>
      <c r="HZ27" s="100"/>
      <c r="IA27" s="100"/>
      <c r="IB27" s="100"/>
      <c r="IC27" s="100"/>
      <c r="ID27" s="100"/>
      <c r="IE27" s="100"/>
      <c r="IF27" s="100"/>
      <c r="IG27" s="100"/>
      <c r="IH27" s="100"/>
      <c r="II27" s="100"/>
      <c r="IJ27" s="100"/>
      <c r="IK27" s="100"/>
      <c r="IL27" s="100"/>
      <c r="IM27" s="100"/>
      <c r="IN27" s="100"/>
      <c r="IO27" s="100"/>
      <c r="IP27" s="100"/>
      <c r="IQ27" s="100"/>
      <c r="IR27" s="100"/>
      <c r="IS27" s="100"/>
      <c r="IT27" s="100"/>
      <c r="IU27" s="100"/>
      <c r="IV27" s="100"/>
      <c r="IW27" s="100"/>
      <c r="IX27" s="100"/>
      <c r="IY27" s="100"/>
      <c r="IZ27" s="100"/>
      <c r="JA27" s="100"/>
      <c r="JB27" s="100"/>
      <c r="JC27" s="100"/>
      <c r="JD27" s="100"/>
      <c r="JE27" s="100"/>
      <c r="JF27" s="100"/>
      <c r="JG27" s="100"/>
      <c r="JH27" s="100"/>
      <c r="JI27" s="100"/>
      <c r="JJ27" s="100"/>
      <c r="JK27" s="100"/>
      <c r="JL27" s="100"/>
      <c r="JM27" s="100"/>
      <c r="JN27" s="100"/>
      <c r="JO27" s="100"/>
      <c r="JP27" s="100"/>
      <c r="JQ27" s="100"/>
      <c r="JR27" s="100"/>
      <c r="JS27" s="100"/>
      <c r="JT27" s="100"/>
      <c r="JU27" s="100"/>
      <c r="JV27" s="100"/>
      <c r="JW27" s="100"/>
      <c r="JX27" s="100"/>
      <c r="JY27" s="100"/>
      <c r="JZ27" s="100"/>
      <c r="KA27" s="100"/>
      <c r="KB27" s="100"/>
      <c r="KC27" s="100"/>
      <c r="KD27" s="100"/>
      <c r="KE27" s="100"/>
      <c r="KF27" s="100"/>
      <c r="KG27" s="100"/>
      <c r="KH27" s="100"/>
      <c r="KI27" s="100"/>
      <c r="KJ27" s="100"/>
      <c r="KK27" s="100"/>
      <c r="KL27" s="100"/>
      <c r="KM27" s="100"/>
      <c r="KN27" s="100"/>
      <c r="KO27" s="100"/>
      <c r="KP27" s="100"/>
      <c r="KQ27" s="100"/>
      <c r="KR27" s="100"/>
      <c r="KS27" s="100"/>
      <c r="KT27" s="100"/>
      <c r="KU27" s="100"/>
      <c r="KV27" s="100"/>
      <c r="KW27" s="100"/>
      <c r="KX27" s="100"/>
      <c r="KY27" s="100"/>
      <c r="KZ27" s="100"/>
      <c r="LA27" s="100"/>
      <c r="LB27" s="100"/>
      <c r="LC27" s="100"/>
      <c r="LD27" s="100"/>
      <c r="LE27" s="100"/>
      <c r="LF27" s="100"/>
      <c r="LG27" s="100"/>
      <c r="LH27" s="100"/>
      <c r="LI27" s="100"/>
      <c r="LJ27" s="100"/>
      <c r="LK27" s="100"/>
      <c r="LL27" s="100"/>
      <c r="LM27" s="100"/>
      <c r="LN27" s="100"/>
      <c r="LO27" s="100"/>
      <c r="LP27" s="100"/>
      <c r="LQ27" s="100"/>
      <c r="LR27" s="100"/>
      <c r="LS27" s="100"/>
      <c r="LT27" s="100"/>
      <c r="LU27" s="100"/>
      <c r="LV27" s="100"/>
      <c r="LW27" s="100"/>
      <c r="LX27" s="100"/>
      <c r="LY27" s="100"/>
      <c r="LZ27" s="100"/>
      <c r="MA27" s="100"/>
      <c r="MB27" s="100"/>
      <c r="MC27" s="100"/>
      <c r="MD27" s="100"/>
      <c r="ME27" s="100"/>
      <c r="MF27" s="100"/>
      <c r="MG27" s="100"/>
      <c r="MH27" s="100"/>
      <c r="MI27" s="100"/>
      <c r="MJ27" s="100"/>
      <c r="MK27" s="100"/>
      <c r="ML27" s="100"/>
      <c r="MM27" s="100"/>
      <c r="MN27" s="100"/>
      <c r="MO27" s="100"/>
      <c r="MP27" s="100"/>
      <c r="MQ27" s="100"/>
      <c r="MR27" s="100"/>
      <c r="MS27" s="100"/>
      <c r="MT27" s="100"/>
      <c r="MU27" s="100"/>
      <c r="MV27" s="100"/>
      <c r="MW27" s="100"/>
      <c r="MX27" s="100"/>
      <c r="MY27" s="100"/>
      <c r="MZ27" s="100"/>
      <c r="NA27" s="100"/>
      <c r="NB27" s="100"/>
      <c r="NC27" s="100"/>
      <c r="ND27" s="100"/>
      <c r="NE27" s="100"/>
      <c r="NF27" s="100"/>
      <c r="NG27" s="100"/>
      <c r="NH27" s="100"/>
      <c r="NI27" s="100"/>
      <c r="NJ27" s="100"/>
      <c r="NK27" s="100"/>
      <c r="NL27" s="100"/>
      <c r="NM27" s="100"/>
      <c r="NN27" s="100"/>
      <c r="NO27" s="100"/>
      <c r="NP27" s="100"/>
      <c r="NQ27" s="100"/>
      <c r="NR27" s="100"/>
      <c r="NS27" s="100"/>
      <c r="NT27" s="100"/>
      <c r="NU27" s="100"/>
      <c r="NV27" s="100"/>
      <c r="NW27" s="100"/>
      <c r="NX27" s="100"/>
      <c r="NY27" s="100"/>
      <c r="NZ27" s="100"/>
      <c r="OA27" s="100"/>
      <c r="OB27" s="100"/>
      <c r="OC27" s="100"/>
      <c r="OD27" s="100"/>
      <c r="OE27" s="100"/>
      <c r="OF27" s="100"/>
      <c r="OG27" s="100"/>
      <c r="OH27" s="100"/>
      <c r="OI27" s="100"/>
      <c r="OJ27" s="100"/>
      <c r="OK27" s="100"/>
      <c r="OL27" s="100"/>
      <c r="OM27" s="100"/>
      <c r="ON27" s="100"/>
      <c r="OO27" s="100"/>
      <c r="OP27" s="100"/>
      <c r="OQ27" s="100"/>
      <c r="OR27" s="100"/>
      <c r="OS27" s="100"/>
      <c r="OT27" s="100"/>
      <c r="OU27" s="100"/>
      <c r="OV27" s="100"/>
      <c r="OW27" s="100"/>
      <c r="OX27" s="100"/>
      <c r="OY27" s="100"/>
      <c r="OZ27" s="100"/>
      <c r="PA27" s="100"/>
      <c r="PB27" s="100"/>
      <c r="PC27" s="100"/>
      <c r="PD27" s="100"/>
      <c r="PE27" s="100"/>
      <c r="PF27" s="100"/>
      <c r="PG27" s="100"/>
      <c r="PH27" s="100"/>
      <c r="PI27" s="100"/>
      <c r="PJ27" s="100"/>
      <c r="PK27" s="100"/>
      <c r="PL27" s="100"/>
      <c r="PM27" s="100"/>
      <c r="PN27" s="100"/>
      <c r="PO27" s="100"/>
      <c r="PP27" s="100"/>
      <c r="PQ27" s="100"/>
      <c r="PR27" s="100"/>
      <c r="PS27" s="100"/>
      <c r="PT27" s="100"/>
      <c r="PU27" s="100"/>
      <c r="PV27" s="100"/>
      <c r="PW27" s="100"/>
      <c r="PX27" s="100"/>
      <c r="PY27" s="100"/>
      <c r="PZ27" s="100"/>
      <c r="QA27" s="100"/>
      <c r="QB27" s="100"/>
      <c r="QC27" s="100"/>
      <c r="QD27" s="100"/>
      <c r="QE27" s="100"/>
      <c r="QF27" s="100"/>
      <c r="QG27" s="100"/>
      <c r="QH27" s="100"/>
      <c r="QI27" s="100"/>
      <c r="QJ27" s="100"/>
      <c r="QK27" s="100"/>
      <c r="QL27" s="100"/>
      <c r="QM27" s="100"/>
      <c r="QN27" s="100"/>
      <c r="QO27" s="100"/>
      <c r="QP27" s="100"/>
      <c r="QQ27" s="100"/>
      <c r="QR27" s="100"/>
      <c r="QS27" s="100"/>
      <c r="QT27" s="100"/>
      <c r="QU27" s="100"/>
      <c r="QV27" s="100"/>
      <c r="QW27" s="100"/>
      <c r="QX27" s="100"/>
      <c r="QY27" s="100"/>
      <c r="QZ27" s="100"/>
      <c r="RA27" s="100"/>
      <c r="RB27" s="100"/>
      <c r="RC27" s="100"/>
      <c r="RD27" s="100"/>
      <c r="RE27" s="100"/>
      <c r="RF27" s="100"/>
      <c r="RG27" s="100"/>
      <c r="RH27" s="100"/>
      <c r="RI27" s="100"/>
      <c r="RJ27" s="100"/>
      <c r="RK27" s="100"/>
      <c r="RL27" s="100"/>
      <c r="RM27" s="100"/>
      <c r="RN27" s="100"/>
      <c r="RO27" s="100"/>
      <c r="RP27" s="100"/>
      <c r="RQ27" s="100"/>
      <c r="RR27" s="100"/>
      <c r="RS27" s="100"/>
      <c r="RT27" s="100"/>
      <c r="RU27" s="100"/>
      <c r="RV27" s="100"/>
      <c r="RW27" s="100"/>
      <c r="RX27" s="100"/>
      <c r="RY27" s="100"/>
      <c r="RZ27" s="100"/>
      <c r="SA27" s="100"/>
      <c r="SB27" s="100"/>
      <c r="SC27" s="100"/>
      <c r="SD27" s="100"/>
      <c r="SE27" s="100"/>
      <c r="SF27" s="100"/>
      <c r="SG27" s="100"/>
      <c r="SH27" s="100"/>
      <c r="SI27" s="100"/>
      <c r="SJ27" s="100"/>
      <c r="SK27" s="100"/>
      <c r="SL27" s="100"/>
      <c r="SM27" s="100"/>
      <c r="SN27" s="100"/>
      <c r="SO27" s="100"/>
      <c r="SP27" s="100"/>
      <c r="SQ27" s="100"/>
      <c r="SR27" s="100"/>
      <c r="SS27" s="100"/>
      <c r="ST27" s="100"/>
      <c r="SU27" s="100"/>
      <c r="SV27" s="100"/>
      <c r="SW27" s="100"/>
      <c r="SX27" s="100"/>
      <c r="SY27" s="100"/>
      <c r="SZ27" s="100"/>
      <c r="TA27" s="100"/>
      <c r="TB27" s="100"/>
      <c r="TC27" s="100"/>
      <c r="TD27" s="100"/>
      <c r="TE27" s="100"/>
      <c r="TF27" s="100"/>
      <c r="TG27" s="100"/>
      <c r="TH27" s="100"/>
      <c r="TI27" s="100"/>
      <c r="TJ27" s="100"/>
      <c r="TK27" s="100"/>
      <c r="TL27" s="100"/>
      <c r="TM27" s="100"/>
      <c r="TN27" s="100"/>
      <c r="TO27" s="100"/>
      <c r="TP27" s="100"/>
      <c r="TQ27" s="100"/>
      <c r="TR27" s="100"/>
      <c r="TS27" s="100"/>
      <c r="TT27" s="100"/>
      <c r="TU27" s="100"/>
      <c r="TV27" s="100"/>
      <c r="TW27" s="100"/>
      <c r="TX27" s="100"/>
      <c r="TY27" s="100"/>
      <c r="TZ27" s="100"/>
      <c r="UA27" s="100"/>
      <c r="UB27" s="100"/>
      <c r="UC27" s="100"/>
      <c r="UD27" s="100"/>
      <c r="UE27" s="100"/>
      <c r="UF27" s="100"/>
      <c r="UG27" s="100"/>
      <c r="UH27" s="100"/>
      <c r="UI27" s="100"/>
      <c r="UJ27" s="100"/>
      <c r="UK27" s="100"/>
      <c r="UL27" s="100"/>
      <c r="UM27" s="100"/>
      <c r="UN27" s="100"/>
      <c r="UO27" s="100"/>
      <c r="UP27" s="100"/>
      <c r="UQ27" s="100"/>
      <c r="UR27" s="100"/>
      <c r="US27" s="100"/>
      <c r="UT27" s="100"/>
      <c r="UU27" s="100"/>
      <c r="UV27" s="100"/>
      <c r="UW27" s="100"/>
      <c r="UX27" s="100"/>
      <c r="UY27" s="100"/>
      <c r="UZ27" s="100"/>
      <c r="VA27" s="100"/>
      <c r="VB27" s="100"/>
      <c r="VC27" s="100"/>
      <c r="VD27" s="100"/>
      <c r="VE27" s="100"/>
      <c r="VF27" s="100"/>
      <c r="VG27" s="100"/>
      <c r="VH27" s="100"/>
      <c r="VI27" s="100"/>
      <c r="VJ27" s="100"/>
      <c r="VK27" s="100"/>
      <c r="VL27" s="100"/>
      <c r="VM27" s="100"/>
      <c r="VN27" s="100"/>
      <c r="VO27" s="100"/>
      <c r="VP27" s="100"/>
      <c r="VQ27" s="100"/>
      <c r="VR27" s="100"/>
      <c r="VS27" s="100"/>
      <c r="VT27" s="100"/>
      <c r="VU27" s="100"/>
      <c r="VV27" s="100"/>
      <c r="VW27" s="100"/>
      <c r="VX27" s="100"/>
      <c r="VY27" s="100"/>
      <c r="VZ27" s="100"/>
      <c r="WA27" s="100"/>
      <c r="WB27" s="100"/>
      <c r="WC27" s="100"/>
      <c r="WD27" s="100"/>
      <c r="WE27" s="100"/>
      <c r="WF27" s="100"/>
      <c r="WG27" s="100"/>
      <c r="WH27" s="100"/>
      <c r="WI27" s="100"/>
      <c r="WJ27" s="100"/>
      <c r="WK27" s="100"/>
      <c r="WL27" s="100"/>
      <c r="WM27" s="100"/>
      <c r="WN27" s="100"/>
      <c r="WO27" s="100"/>
      <c r="WP27" s="100"/>
      <c r="WQ27" s="100"/>
      <c r="WR27" s="100"/>
      <c r="WS27" s="100"/>
      <c r="WT27" s="100"/>
      <c r="WU27" s="100"/>
      <c r="WV27" s="100"/>
      <c r="WW27" s="100"/>
      <c r="WX27" s="100"/>
      <c r="WY27" s="100"/>
      <c r="WZ27" s="100"/>
      <c r="XA27" s="100"/>
      <c r="XB27" s="100"/>
      <c r="XC27" s="100"/>
      <c r="XD27" s="100"/>
      <c r="XE27" s="100"/>
      <c r="XF27" s="100"/>
      <c r="XG27" s="100"/>
      <c r="XH27" s="100"/>
      <c r="XI27" s="100"/>
      <c r="XJ27" s="100"/>
      <c r="XK27" s="100"/>
      <c r="XL27" s="100"/>
      <c r="XM27" s="100"/>
      <c r="XN27" s="100"/>
      <c r="XO27" s="100"/>
      <c r="XP27" s="100"/>
      <c r="XQ27" s="100"/>
      <c r="XR27" s="100"/>
      <c r="XS27" s="100"/>
      <c r="XT27" s="100"/>
      <c r="XU27" s="100"/>
      <c r="XV27" s="100"/>
      <c r="XW27" s="100"/>
      <c r="XX27" s="100"/>
      <c r="XY27" s="100"/>
      <c r="XZ27" s="100"/>
      <c r="YA27" s="100"/>
      <c r="YB27" s="100"/>
      <c r="YC27" s="100"/>
      <c r="YD27" s="100"/>
      <c r="YE27" s="100"/>
      <c r="YF27" s="100"/>
      <c r="YG27" s="100"/>
      <c r="YH27" s="100"/>
      <c r="YI27" s="100"/>
      <c r="YJ27" s="100"/>
      <c r="YK27" s="100"/>
      <c r="YL27" s="100"/>
      <c r="YM27" s="100"/>
      <c r="YN27" s="100"/>
      <c r="YO27" s="100"/>
      <c r="YP27" s="100"/>
      <c r="YQ27" s="100"/>
      <c r="YR27" s="100"/>
      <c r="YS27" s="100"/>
      <c r="YT27" s="100"/>
      <c r="YU27" s="100"/>
      <c r="YV27" s="100"/>
      <c r="YW27" s="100"/>
      <c r="YX27" s="100"/>
      <c r="YY27" s="100"/>
      <c r="YZ27" s="100"/>
      <c r="ZA27" s="100"/>
      <c r="ZB27" s="100"/>
      <c r="ZC27" s="100"/>
      <c r="ZD27" s="100"/>
      <c r="ZE27" s="100"/>
      <c r="ZF27" s="100"/>
      <c r="ZG27" s="100"/>
      <c r="ZH27" s="100"/>
      <c r="ZI27" s="100"/>
      <c r="ZJ27" s="100"/>
      <c r="ZK27" s="100"/>
      <c r="ZL27" s="100"/>
      <c r="ZM27" s="100"/>
      <c r="ZN27" s="100"/>
      <c r="ZO27" s="100"/>
      <c r="ZP27" s="100"/>
      <c r="ZQ27" s="100"/>
      <c r="ZR27" s="100"/>
      <c r="ZS27" s="100"/>
      <c r="ZT27" s="100"/>
      <c r="ZU27" s="100"/>
      <c r="ZV27" s="100"/>
      <c r="ZW27" s="100"/>
      <c r="ZX27" s="100"/>
      <c r="ZY27" s="100"/>
      <c r="ZZ27" s="100"/>
      <c r="AAA27" s="100"/>
      <c r="AAB27" s="100"/>
      <c r="AAC27" s="100"/>
      <c r="AAD27" s="100"/>
      <c r="AAE27" s="100"/>
      <c r="AAF27" s="100"/>
      <c r="AAG27" s="100"/>
      <c r="AAH27" s="100"/>
      <c r="AAI27" s="100"/>
      <c r="AAJ27" s="100"/>
      <c r="AAK27" s="100"/>
      <c r="AAL27" s="100"/>
      <c r="AAM27" s="100"/>
      <c r="AAN27" s="100"/>
      <c r="AAO27" s="100"/>
      <c r="AAP27" s="100"/>
      <c r="AAQ27" s="100"/>
      <c r="AAR27" s="100"/>
      <c r="AAS27" s="100"/>
      <c r="AAT27" s="100"/>
      <c r="AAU27" s="100"/>
      <c r="AAV27" s="100"/>
      <c r="AAW27" s="100"/>
      <c r="AAX27" s="100"/>
      <c r="AAY27" s="100"/>
      <c r="AAZ27" s="100"/>
      <c r="ABA27" s="100"/>
      <c r="ABB27" s="100"/>
      <c r="ABC27" s="100"/>
      <c r="ABD27" s="100"/>
      <c r="ABE27" s="100"/>
      <c r="ABF27" s="100"/>
      <c r="ABG27" s="100"/>
      <c r="ABH27" s="100"/>
      <c r="ABI27" s="100"/>
      <c r="ABJ27" s="100"/>
      <c r="ABK27" s="100"/>
      <c r="ABL27" s="100"/>
      <c r="ABM27" s="100"/>
      <c r="ABN27" s="100"/>
      <c r="ABO27" s="100"/>
      <c r="ABP27" s="100"/>
      <c r="ABQ27" s="100"/>
      <c r="ABR27" s="100"/>
      <c r="ABS27" s="100"/>
      <c r="ABT27" s="100"/>
      <c r="ABU27" s="100"/>
      <c r="ABV27" s="100"/>
      <c r="ABW27" s="100"/>
      <c r="ABX27" s="100"/>
      <c r="ABY27" s="100"/>
      <c r="ABZ27" s="100"/>
      <c r="ACA27" s="100"/>
      <c r="ACB27" s="100"/>
      <c r="ACC27" s="100"/>
      <c r="ACD27" s="100"/>
      <c r="ACE27" s="100"/>
      <c r="ACF27" s="100"/>
      <c r="ACG27" s="100"/>
      <c r="ACH27" s="100"/>
      <c r="ACI27" s="100"/>
      <c r="ACJ27" s="100"/>
      <c r="ACK27" s="100"/>
      <c r="ACL27" s="100"/>
      <c r="ACM27" s="100"/>
      <c r="ACN27" s="100"/>
      <c r="ACO27" s="100"/>
      <c r="ACP27" s="100"/>
      <c r="ACQ27" s="100"/>
      <c r="ACR27" s="100"/>
      <c r="ACS27" s="100"/>
      <c r="ACT27" s="100"/>
      <c r="ACU27" s="100"/>
      <c r="ACV27" s="100"/>
      <c r="ACW27" s="100"/>
      <c r="ACX27" s="100"/>
      <c r="ACY27" s="100"/>
      <c r="ACZ27" s="100"/>
      <c r="ADA27" s="100"/>
      <c r="ADB27" s="100"/>
      <c r="ADC27" s="100"/>
      <c r="ADD27" s="100"/>
      <c r="ADE27" s="100"/>
      <c r="ADF27" s="100"/>
      <c r="ADG27" s="100"/>
      <c r="ADH27" s="100"/>
      <c r="ADI27" s="100"/>
      <c r="ADJ27" s="100"/>
      <c r="ADK27" s="100"/>
      <c r="ADL27" s="100"/>
      <c r="ADM27" s="100"/>
      <c r="ADN27" s="100"/>
      <c r="ADO27" s="100"/>
      <c r="ADP27" s="100"/>
      <c r="ADQ27" s="100"/>
      <c r="ADR27" s="100"/>
      <c r="ADS27" s="100"/>
      <c r="ADT27" s="100"/>
      <c r="ADU27" s="100"/>
      <c r="ADV27" s="100"/>
      <c r="ADW27" s="100"/>
      <c r="ADX27" s="100"/>
      <c r="ADY27" s="100"/>
      <c r="ADZ27" s="100"/>
      <c r="AEA27" s="100"/>
      <c r="AEB27" s="100"/>
      <c r="AEC27" s="100"/>
      <c r="AED27" s="100"/>
      <c r="AEE27" s="100"/>
      <c r="AEF27" s="100"/>
      <c r="AEG27" s="100"/>
      <c r="AEH27" s="100"/>
      <c r="AEI27" s="100"/>
      <c r="AEJ27" s="100"/>
      <c r="AEK27" s="100"/>
      <c r="AEL27" s="100"/>
      <c r="AEM27" s="100"/>
      <c r="AEN27" s="100"/>
      <c r="AEO27" s="100"/>
      <c r="AEP27" s="100"/>
      <c r="AEQ27" s="100"/>
      <c r="AER27" s="100"/>
      <c r="AES27" s="100"/>
      <c r="AET27" s="100"/>
      <c r="AEU27" s="100"/>
      <c r="AEV27" s="100"/>
      <c r="AEW27" s="100"/>
      <c r="AEX27" s="100"/>
      <c r="AEY27" s="100"/>
      <c r="AEZ27" s="100"/>
      <c r="AFA27" s="100"/>
      <c r="AFB27" s="100"/>
      <c r="AFC27" s="100"/>
      <c r="AFD27" s="100"/>
      <c r="AFE27" s="100"/>
      <c r="AFF27" s="100"/>
      <c r="AFG27" s="100"/>
      <c r="AFH27" s="100"/>
      <c r="AFI27" s="100"/>
      <c r="AFJ27" s="100"/>
      <c r="AFK27" s="100"/>
      <c r="AFL27" s="100"/>
      <c r="AFM27" s="100"/>
      <c r="AFN27" s="100"/>
      <c r="AFO27" s="100"/>
      <c r="AFP27" s="100"/>
      <c r="AFQ27" s="100"/>
      <c r="AFR27" s="100"/>
      <c r="AFS27" s="100"/>
      <c r="AFT27" s="100"/>
      <c r="AFU27" s="100"/>
      <c r="AFV27" s="100"/>
      <c r="AFW27" s="100"/>
      <c r="AFX27" s="100"/>
      <c r="AFY27" s="100"/>
      <c r="AFZ27" s="100"/>
      <c r="AGA27" s="100"/>
      <c r="AGB27" s="100"/>
      <c r="AGC27" s="100"/>
      <c r="AGD27" s="100"/>
      <c r="AGE27" s="100"/>
      <c r="AGF27" s="100"/>
      <c r="AGG27" s="100"/>
      <c r="AGH27" s="100"/>
      <c r="AGI27" s="100"/>
      <c r="AGJ27" s="100"/>
      <c r="AGK27" s="100"/>
      <c r="AGL27" s="100"/>
      <c r="AGM27" s="100"/>
      <c r="AGN27" s="100"/>
      <c r="AGO27" s="100"/>
      <c r="AGP27" s="100"/>
      <c r="AGQ27" s="100"/>
      <c r="AGR27" s="100"/>
      <c r="AGS27" s="100"/>
      <c r="AGT27" s="100"/>
      <c r="AGU27" s="100"/>
      <c r="AGV27" s="100"/>
      <c r="AGW27" s="100"/>
      <c r="AGX27" s="100"/>
      <c r="AGY27" s="100"/>
      <c r="AGZ27" s="100"/>
      <c r="AHA27" s="100"/>
      <c r="AHB27" s="100"/>
      <c r="AHC27" s="100"/>
      <c r="AHD27" s="100"/>
      <c r="AHE27" s="100"/>
      <c r="AHF27" s="100"/>
      <c r="AHG27" s="100"/>
      <c r="AHH27" s="100"/>
      <c r="AHI27" s="100"/>
      <c r="AHJ27" s="100"/>
      <c r="AHK27" s="100"/>
      <c r="AHL27" s="100"/>
      <c r="AHM27" s="100"/>
      <c r="AHN27" s="100"/>
      <c r="AHO27" s="100"/>
      <c r="AHP27" s="100"/>
      <c r="AHQ27" s="100"/>
      <c r="AHR27" s="100"/>
      <c r="AHS27" s="100"/>
      <c r="AHT27" s="100"/>
      <c r="AHU27" s="100"/>
      <c r="AHV27" s="100"/>
      <c r="AHW27" s="100"/>
      <c r="AHX27" s="100"/>
      <c r="AHY27" s="100"/>
      <c r="AHZ27" s="100"/>
      <c r="AIA27" s="100"/>
      <c r="AIB27" s="100"/>
      <c r="AIC27" s="100"/>
      <c r="AID27" s="100"/>
      <c r="AIE27" s="100"/>
      <c r="AIF27" s="100"/>
      <c r="AIG27" s="100"/>
      <c r="AIH27" s="100"/>
      <c r="AII27" s="100"/>
      <c r="AIJ27" s="100"/>
      <c r="AIK27" s="100"/>
      <c r="AIL27" s="100"/>
      <c r="AIM27" s="100"/>
      <c r="AIN27" s="100"/>
      <c r="AIO27" s="100"/>
      <c r="AIP27" s="100"/>
      <c r="AIQ27" s="100"/>
      <c r="AIR27" s="100"/>
      <c r="AIS27" s="100"/>
      <c r="AIT27" s="100"/>
      <c r="AIU27" s="100"/>
      <c r="AIV27" s="100"/>
      <c r="AIW27" s="100"/>
      <c r="AIX27" s="100"/>
      <c r="AIY27" s="100"/>
      <c r="AIZ27" s="100"/>
      <c r="AJA27" s="100"/>
      <c r="AJB27" s="100"/>
      <c r="AJC27" s="100"/>
      <c r="AJD27" s="100"/>
      <c r="AJE27" s="100"/>
      <c r="AJF27" s="100"/>
      <c r="AJG27" s="100"/>
      <c r="AJH27" s="100"/>
      <c r="AJI27" s="100"/>
      <c r="AJJ27" s="100"/>
      <c r="AJK27" s="100"/>
      <c r="AJL27" s="100"/>
      <c r="AJM27" s="100"/>
      <c r="AJN27" s="100"/>
      <c r="AJO27" s="100"/>
      <c r="AJP27" s="100"/>
      <c r="AJQ27" s="100"/>
      <c r="AJR27" s="100"/>
      <c r="AJS27" s="100"/>
      <c r="AJT27" s="100"/>
      <c r="AJU27" s="100"/>
      <c r="AJV27" s="100"/>
      <c r="AJW27" s="100"/>
      <c r="AJX27" s="100"/>
      <c r="AJY27" s="100"/>
      <c r="AJZ27" s="100"/>
      <c r="AKA27" s="100"/>
      <c r="AKB27" s="100"/>
      <c r="AKC27" s="100"/>
      <c r="AKD27" s="100"/>
      <c r="AKE27" s="100"/>
      <c r="AKF27" s="100"/>
      <c r="AKG27" s="100"/>
      <c r="AKH27" s="100"/>
      <c r="AKI27" s="100"/>
      <c r="AKJ27" s="100"/>
      <c r="AKK27" s="100"/>
      <c r="AKL27" s="100"/>
      <c r="AKM27" s="100"/>
      <c r="AKN27" s="100"/>
      <c r="AKO27" s="100"/>
      <c r="AKP27" s="100"/>
      <c r="AKQ27" s="100"/>
      <c r="AKR27" s="100"/>
      <c r="AKS27" s="100"/>
      <c r="AKT27" s="100"/>
      <c r="AKU27" s="100"/>
      <c r="AKV27" s="100"/>
      <c r="AKW27" s="100"/>
      <c r="AKX27" s="100"/>
      <c r="AKY27" s="100"/>
      <c r="AKZ27" s="100"/>
      <c r="ALA27" s="100"/>
      <c r="ALB27" s="100"/>
      <c r="ALC27" s="100"/>
      <c r="ALD27" s="100"/>
      <c r="ALE27" s="100"/>
      <c r="ALF27" s="100"/>
      <c r="ALG27" s="100"/>
      <c r="ALH27" s="100"/>
      <c r="ALI27" s="100"/>
      <c r="ALJ27" s="100"/>
      <c r="ALK27" s="100"/>
      <c r="ALL27" s="100"/>
      <c r="ALM27" s="100"/>
      <c r="ALN27" s="100"/>
      <c r="ALO27" s="100"/>
      <c r="ALP27" s="100"/>
      <c r="ALQ27" s="100"/>
      <c r="ALR27" s="100"/>
      <c r="ALS27" s="100"/>
      <c r="ALT27" s="100"/>
      <c r="ALU27" s="100"/>
      <c r="ALV27" s="100"/>
      <c r="ALW27" s="100"/>
      <c r="ALX27" s="100"/>
      <c r="ALY27" s="100"/>
      <c r="ALZ27" s="100"/>
      <c r="AMA27" s="100"/>
      <c r="AMB27" s="100"/>
      <c r="AMC27" s="100"/>
      <c r="AMD27" s="100"/>
      <c r="AME27" s="100"/>
      <c r="AMF27" s="100"/>
      <c r="AMG27" s="100"/>
      <c r="AMH27" s="100"/>
      <c r="AMI27" s="100"/>
      <c r="AMJ27" s="100"/>
      <c r="AMK27" s="100"/>
      <c r="AML27" s="100"/>
      <c r="AMM27" s="100"/>
      <c r="AMN27" s="100"/>
      <c r="AMO27" s="100"/>
      <c r="AMP27" s="100"/>
      <c r="AMQ27" s="100"/>
      <c r="AMR27" s="100"/>
      <c r="AMS27" s="100"/>
      <c r="AMT27" s="100"/>
      <c r="AMU27" s="100"/>
      <c r="AMV27" s="100"/>
      <c r="AMW27" s="100"/>
      <c r="AMX27" s="100"/>
      <c r="AMY27" s="100"/>
      <c r="AMZ27" s="100"/>
      <c r="ANA27" s="100"/>
      <c r="ANB27" s="100"/>
      <c r="ANC27" s="100"/>
      <c r="AND27" s="100"/>
      <c r="ANE27" s="100"/>
      <c r="ANF27" s="100"/>
      <c r="ANG27" s="100"/>
      <c r="ANH27" s="100"/>
      <c r="ANI27" s="100"/>
      <c r="ANJ27" s="100"/>
      <c r="ANK27" s="100"/>
      <c r="ANL27" s="100"/>
      <c r="ANM27" s="100"/>
      <c r="ANN27" s="100"/>
      <c r="ANO27" s="100"/>
      <c r="ANP27" s="100"/>
      <c r="ANQ27" s="100"/>
      <c r="ANR27" s="100"/>
      <c r="ANS27" s="100"/>
      <c r="ANT27" s="100"/>
      <c r="ANU27" s="100"/>
      <c r="ANV27" s="100"/>
      <c r="ANW27" s="100"/>
      <c r="ANX27" s="100"/>
      <c r="ANY27" s="100"/>
      <c r="ANZ27" s="100"/>
      <c r="AOA27" s="100"/>
      <c r="AOB27" s="100"/>
      <c r="AOC27" s="100"/>
      <c r="AOD27" s="100"/>
      <c r="AOE27" s="100"/>
      <c r="AOF27" s="100"/>
      <c r="AOG27" s="100"/>
      <c r="AOH27" s="100"/>
      <c r="AOI27" s="100"/>
      <c r="AOJ27" s="100"/>
      <c r="AOK27" s="100"/>
      <c r="AOL27" s="100"/>
      <c r="AOM27" s="100"/>
      <c r="AON27" s="100"/>
      <c r="AOO27" s="100"/>
      <c r="AOP27" s="100"/>
      <c r="AOQ27" s="100"/>
      <c r="AOR27" s="100"/>
      <c r="AOS27" s="100"/>
      <c r="AOT27" s="100"/>
      <c r="AOU27" s="100"/>
      <c r="AOV27" s="100"/>
      <c r="AOW27" s="100"/>
      <c r="AOX27" s="100"/>
      <c r="AOY27" s="100"/>
      <c r="AOZ27" s="100"/>
      <c r="APA27" s="100"/>
      <c r="APB27" s="100"/>
      <c r="APC27" s="100"/>
      <c r="APD27" s="100"/>
      <c r="APE27" s="100"/>
      <c r="APF27" s="100"/>
      <c r="APG27" s="100"/>
      <c r="APH27" s="100"/>
      <c r="API27" s="100"/>
      <c r="APJ27" s="100"/>
      <c r="APK27" s="100"/>
      <c r="APL27" s="100"/>
      <c r="APM27" s="100"/>
      <c r="APN27" s="100"/>
      <c r="APO27" s="100"/>
      <c r="APP27" s="100"/>
      <c r="APQ27" s="100"/>
      <c r="APR27" s="100"/>
      <c r="APS27" s="100"/>
      <c r="APT27" s="100"/>
      <c r="APU27" s="100"/>
      <c r="APV27" s="100"/>
      <c r="APW27" s="100"/>
      <c r="APX27" s="100"/>
      <c r="APY27" s="100"/>
      <c r="APZ27" s="100"/>
      <c r="AQA27" s="100"/>
      <c r="AQB27" s="100"/>
      <c r="AQC27" s="100"/>
      <c r="AQD27" s="100"/>
      <c r="AQE27" s="100"/>
      <c r="AQF27" s="100"/>
      <c r="AQG27" s="100"/>
      <c r="AQH27" s="100"/>
      <c r="AQI27" s="100"/>
      <c r="AQJ27" s="100"/>
      <c r="AQK27" s="100"/>
      <c r="AQL27" s="100"/>
      <c r="AQM27" s="100"/>
      <c r="AQN27" s="100"/>
      <c r="AQO27" s="100"/>
      <c r="AQP27" s="100"/>
      <c r="AQQ27" s="100"/>
      <c r="AQR27" s="100"/>
      <c r="AQS27" s="100"/>
      <c r="AQT27" s="100"/>
      <c r="AQU27" s="100"/>
      <c r="AQV27" s="100"/>
      <c r="AQW27" s="100"/>
      <c r="AQX27" s="100"/>
      <c r="AQY27" s="100"/>
      <c r="AQZ27" s="100"/>
      <c r="ARA27" s="100"/>
      <c r="ARB27" s="100"/>
      <c r="ARC27" s="100"/>
      <c r="ARD27" s="100"/>
      <c r="ARE27" s="100"/>
      <c r="ARF27" s="100"/>
      <c r="ARG27" s="100"/>
      <c r="ARH27" s="100"/>
      <c r="ARI27" s="100"/>
      <c r="ARJ27" s="100"/>
      <c r="ARK27" s="100"/>
      <c r="ARL27" s="100"/>
      <c r="ARM27" s="100"/>
      <c r="ARN27" s="100"/>
      <c r="ARO27" s="100"/>
      <c r="ARP27" s="100"/>
      <c r="ARQ27" s="100"/>
      <c r="ARR27" s="100"/>
      <c r="ARS27" s="100"/>
      <c r="ART27" s="100"/>
      <c r="ARU27" s="100"/>
      <c r="ARV27" s="100"/>
      <c r="ARW27" s="100"/>
      <c r="ARX27" s="100"/>
      <c r="ARY27" s="100"/>
      <c r="ARZ27" s="100"/>
    </row>
    <row r="28" spans="1:1170" s="169" customFormat="1">
      <c r="A28" s="172">
        <v>31</v>
      </c>
      <c r="B28" s="174" t="s">
        <v>111</v>
      </c>
      <c r="C28" s="174"/>
      <c r="D28" s="173"/>
      <c r="E28" s="173"/>
      <c r="F28" s="247"/>
      <c r="G28" s="172"/>
      <c r="H28" s="172"/>
      <c r="I28" s="172"/>
      <c r="J28" s="171"/>
      <c r="K28" s="246"/>
      <c r="L28" s="246"/>
      <c r="M28" s="246"/>
      <c r="N28" s="1102"/>
      <c r="O28" s="1102"/>
      <c r="P28" s="1102"/>
      <c r="Q28" s="1102"/>
      <c r="R28" s="1102"/>
      <c r="S28" s="1102"/>
      <c r="T28" s="1102"/>
      <c r="U28" s="154"/>
      <c r="V28" s="154"/>
      <c r="W28" s="154"/>
      <c r="X28" s="154"/>
      <c r="Y28" s="154"/>
      <c r="Z28" s="154"/>
      <c r="AA28" s="154"/>
      <c r="AB28" s="154"/>
      <c r="AC28" s="154"/>
      <c r="AD28" s="154"/>
      <c r="AE28" s="154"/>
      <c r="AF28" s="154"/>
      <c r="AG28" s="154"/>
      <c r="AH28" s="154"/>
      <c r="AI28" s="154"/>
      <c r="AJ28" s="154"/>
      <c r="AK28" s="154"/>
      <c r="AL28" s="154"/>
      <c r="AM28" s="154"/>
      <c r="AN28" s="154"/>
      <c r="AO28" s="154"/>
      <c r="AP28" s="154"/>
      <c r="AQ28" s="154"/>
      <c r="AR28" s="154"/>
      <c r="AS28" s="154"/>
      <c r="AT28" s="154"/>
      <c r="AU28" s="154"/>
      <c r="AV28" s="154"/>
      <c r="AW28" s="154"/>
      <c r="AX28" s="154"/>
      <c r="AY28" s="154"/>
      <c r="AZ28" s="154"/>
      <c r="BA28" s="154"/>
      <c r="BB28" s="154"/>
      <c r="BC28" s="154"/>
      <c r="BD28" s="154"/>
      <c r="BE28" s="154"/>
      <c r="BF28" s="154"/>
      <c r="BG28" s="154"/>
      <c r="BH28" s="154"/>
      <c r="BI28" s="154"/>
      <c r="BJ28" s="154"/>
      <c r="BK28" s="154"/>
      <c r="BL28" s="154"/>
      <c r="BM28" s="154"/>
      <c r="BN28" s="154"/>
      <c r="BO28" s="154"/>
      <c r="BP28" s="154"/>
      <c r="BQ28" s="154"/>
      <c r="BR28" s="154"/>
      <c r="BS28" s="154"/>
      <c r="BT28" s="154"/>
      <c r="BU28" s="154"/>
      <c r="BV28" s="154"/>
      <c r="BW28" s="154"/>
      <c r="BX28" s="154"/>
      <c r="BY28" s="154"/>
      <c r="BZ28" s="154"/>
      <c r="CA28" s="154"/>
      <c r="CB28" s="154"/>
      <c r="CC28" s="154"/>
      <c r="CD28" s="154"/>
      <c r="CE28" s="154"/>
      <c r="CF28" s="154"/>
      <c r="CG28" s="154"/>
      <c r="CH28" s="154"/>
      <c r="CI28" s="154"/>
      <c r="CJ28" s="154"/>
      <c r="CK28" s="154"/>
      <c r="CL28" s="154"/>
      <c r="CM28" s="154"/>
      <c r="CN28" s="154"/>
      <c r="CO28" s="154"/>
      <c r="CP28" s="154"/>
      <c r="CQ28" s="154"/>
      <c r="CR28" s="154"/>
      <c r="CS28" s="154"/>
      <c r="CT28" s="154"/>
      <c r="CU28" s="154"/>
      <c r="CV28" s="154"/>
      <c r="CW28" s="154"/>
      <c r="CX28" s="154"/>
      <c r="CY28" s="154"/>
      <c r="CZ28" s="154"/>
      <c r="DA28" s="154"/>
      <c r="DB28" s="154"/>
      <c r="DC28" s="154"/>
      <c r="DD28" s="154"/>
      <c r="DE28" s="154"/>
      <c r="DF28" s="154"/>
      <c r="DG28" s="154"/>
      <c r="DH28" s="154"/>
      <c r="DI28" s="154"/>
      <c r="DJ28" s="154"/>
      <c r="DK28" s="154"/>
      <c r="DL28" s="154"/>
      <c r="DM28" s="154"/>
      <c r="DN28" s="154"/>
      <c r="DO28" s="154"/>
      <c r="DP28" s="154"/>
      <c r="DQ28" s="154"/>
      <c r="DR28" s="154"/>
      <c r="DS28" s="154"/>
      <c r="DT28" s="154"/>
      <c r="DU28" s="154"/>
      <c r="DV28" s="154"/>
      <c r="DW28" s="154"/>
      <c r="DX28" s="154"/>
      <c r="DY28" s="154"/>
      <c r="DZ28" s="154"/>
      <c r="EA28" s="154"/>
      <c r="EB28" s="154"/>
      <c r="EC28" s="154"/>
      <c r="ED28" s="154"/>
      <c r="EE28" s="154"/>
      <c r="EF28" s="154"/>
      <c r="EG28" s="154"/>
      <c r="EH28" s="154"/>
      <c r="EI28" s="154"/>
      <c r="EJ28" s="154"/>
      <c r="EK28" s="154"/>
      <c r="EL28" s="154"/>
      <c r="EM28" s="154"/>
      <c r="EN28" s="154"/>
      <c r="EO28" s="154"/>
      <c r="EP28" s="154"/>
      <c r="EQ28" s="154"/>
      <c r="ER28" s="154"/>
      <c r="ES28" s="154"/>
      <c r="ET28" s="154"/>
      <c r="EU28" s="154"/>
      <c r="EV28" s="154"/>
      <c r="EW28" s="154"/>
      <c r="EX28" s="154"/>
      <c r="EY28" s="154"/>
      <c r="EZ28" s="154"/>
      <c r="FA28" s="154"/>
      <c r="FB28" s="154"/>
      <c r="FC28" s="154"/>
      <c r="FD28" s="154"/>
      <c r="FE28" s="154"/>
      <c r="FF28" s="154"/>
      <c r="FG28" s="154"/>
      <c r="FH28" s="154"/>
      <c r="FI28" s="154"/>
      <c r="FJ28" s="154"/>
      <c r="FK28" s="154"/>
      <c r="FL28" s="154"/>
      <c r="FM28" s="154"/>
      <c r="FN28" s="154"/>
      <c r="FO28" s="154"/>
      <c r="FP28" s="154"/>
      <c r="FQ28" s="154"/>
      <c r="FR28" s="154"/>
      <c r="FS28" s="154"/>
      <c r="FT28" s="154"/>
      <c r="FU28" s="154"/>
      <c r="FV28" s="154"/>
      <c r="FW28" s="154"/>
      <c r="FX28" s="154"/>
      <c r="FY28" s="154"/>
      <c r="FZ28" s="154"/>
      <c r="GA28" s="154"/>
      <c r="GB28" s="154"/>
      <c r="GC28" s="154"/>
      <c r="GD28" s="154"/>
      <c r="GE28" s="154"/>
      <c r="GF28" s="154"/>
      <c r="GG28" s="154"/>
      <c r="GH28" s="154"/>
      <c r="GI28" s="154"/>
      <c r="GJ28" s="154"/>
      <c r="GK28" s="154"/>
      <c r="GL28" s="154"/>
      <c r="GM28" s="154"/>
      <c r="GN28" s="154"/>
      <c r="GO28" s="154"/>
      <c r="GP28" s="154"/>
      <c r="GQ28" s="154"/>
      <c r="GR28" s="154"/>
      <c r="GS28" s="154"/>
      <c r="GT28" s="154"/>
      <c r="GU28" s="154"/>
      <c r="GV28" s="154"/>
      <c r="GW28" s="154"/>
      <c r="GX28" s="154"/>
      <c r="GY28" s="154"/>
      <c r="GZ28" s="154"/>
      <c r="HA28" s="154"/>
      <c r="HB28" s="154"/>
      <c r="HC28" s="154"/>
      <c r="HD28" s="100"/>
      <c r="HE28" s="100"/>
      <c r="HF28" s="100"/>
      <c r="HG28" s="100"/>
      <c r="HH28" s="100"/>
      <c r="HI28" s="100"/>
      <c r="HJ28" s="100"/>
      <c r="HK28" s="100"/>
      <c r="HL28" s="100"/>
      <c r="HM28" s="100"/>
      <c r="HN28" s="100"/>
      <c r="HO28" s="100"/>
      <c r="HP28" s="100"/>
      <c r="HQ28" s="100"/>
      <c r="HR28" s="100"/>
      <c r="HS28" s="100"/>
      <c r="HT28" s="100"/>
      <c r="HU28" s="100"/>
      <c r="HV28" s="100"/>
      <c r="HW28" s="100"/>
      <c r="HX28" s="100"/>
      <c r="HY28" s="100"/>
      <c r="HZ28" s="100"/>
      <c r="IA28" s="100"/>
      <c r="IB28" s="100"/>
      <c r="IC28" s="100"/>
      <c r="ID28" s="100"/>
      <c r="IE28" s="100"/>
      <c r="IF28" s="100"/>
      <c r="IG28" s="100"/>
      <c r="IH28" s="100"/>
      <c r="II28" s="100"/>
      <c r="IJ28" s="100"/>
      <c r="IK28" s="100"/>
      <c r="IL28" s="100"/>
      <c r="IM28" s="100"/>
      <c r="IN28" s="100"/>
      <c r="IO28" s="100"/>
      <c r="IP28" s="100"/>
      <c r="IQ28" s="100"/>
      <c r="IR28" s="100"/>
      <c r="IS28" s="100"/>
      <c r="IT28" s="100"/>
      <c r="IU28" s="100"/>
      <c r="IV28" s="100"/>
      <c r="IW28" s="100"/>
      <c r="IX28" s="100"/>
      <c r="IY28" s="100"/>
      <c r="IZ28" s="100"/>
      <c r="JA28" s="100"/>
      <c r="JB28" s="100"/>
      <c r="JC28" s="100"/>
      <c r="JD28" s="100"/>
      <c r="JE28" s="100"/>
      <c r="JF28" s="100"/>
      <c r="JG28" s="100"/>
      <c r="JH28" s="100"/>
      <c r="JI28" s="100"/>
      <c r="JJ28" s="100"/>
      <c r="JK28" s="100"/>
      <c r="JL28" s="100"/>
      <c r="JM28" s="100"/>
      <c r="JN28" s="100"/>
      <c r="JO28" s="100"/>
      <c r="JP28" s="100"/>
      <c r="JQ28" s="100"/>
      <c r="JR28" s="100"/>
      <c r="JS28" s="100"/>
      <c r="JT28" s="100"/>
      <c r="JU28" s="100"/>
      <c r="JV28" s="100"/>
      <c r="JW28" s="100"/>
      <c r="JX28" s="100"/>
      <c r="JY28" s="100"/>
      <c r="JZ28" s="100"/>
      <c r="KA28" s="100"/>
      <c r="KB28" s="100"/>
      <c r="KC28" s="100"/>
      <c r="KD28" s="100"/>
      <c r="KE28" s="100"/>
      <c r="KF28" s="100"/>
      <c r="KG28" s="100"/>
      <c r="KH28" s="100"/>
      <c r="KI28" s="100"/>
      <c r="KJ28" s="100"/>
      <c r="KK28" s="100"/>
      <c r="KL28" s="100"/>
      <c r="KM28" s="100"/>
      <c r="KN28" s="100"/>
      <c r="KO28" s="100"/>
      <c r="KP28" s="100"/>
      <c r="KQ28" s="100"/>
      <c r="KR28" s="100"/>
      <c r="KS28" s="100"/>
      <c r="KT28" s="100"/>
      <c r="KU28" s="100"/>
      <c r="KV28" s="100"/>
      <c r="KW28" s="100"/>
      <c r="KX28" s="100"/>
      <c r="KY28" s="100"/>
      <c r="KZ28" s="100"/>
      <c r="LA28" s="100"/>
      <c r="LB28" s="100"/>
      <c r="LC28" s="100"/>
      <c r="LD28" s="100"/>
      <c r="LE28" s="100"/>
      <c r="LF28" s="100"/>
      <c r="LG28" s="100"/>
      <c r="LH28" s="100"/>
      <c r="LI28" s="100"/>
      <c r="LJ28" s="100"/>
      <c r="LK28" s="100"/>
      <c r="LL28" s="100"/>
      <c r="LM28" s="100"/>
      <c r="LN28" s="100"/>
      <c r="LO28" s="100"/>
      <c r="LP28" s="100"/>
      <c r="LQ28" s="100"/>
      <c r="LR28" s="100"/>
      <c r="LS28" s="100"/>
      <c r="LT28" s="100"/>
      <c r="LU28" s="100"/>
      <c r="LV28" s="100"/>
      <c r="LW28" s="100"/>
      <c r="LX28" s="100"/>
      <c r="LY28" s="100"/>
      <c r="LZ28" s="100"/>
      <c r="MA28" s="100"/>
      <c r="MB28" s="100"/>
      <c r="MC28" s="100"/>
      <c r="MD28" s="100"/>
      <c r="ME28" s="100"/>
      <c r="MF28" s="100"/>
      <c r="MG28" s="100"/>
      <c r="MH28" s="100"/>
      <c r="MI28" s="100"/>
      <c r="MJ28" s="100"/>
      <c r="MK28" s="100"/>
      <c r="ML28" s="100"/>
      <c r="MM28" s="100"/>
      <c r="MN28" s="100"/>
      <c r="MO28" s="100"/>
      <c r="MP28" s="100"/>
      <c r="MQ28" s="100"/>
      <c r="MR28" s="100"/>
      <c r="MS28" s="100"/>
      <c r="MT28" s="100"/>
      <c r="MU28" s="100"/>
      <c r="MV28" s="100"/>
      <c r="MW28" s="100"/>
      <c r="MX28" s="100"/>
      <c r="MY28" s="100"/>
      <c r="MZ28" s="100"/>
      <c r="NA28" s="100"/>
      <c r="NB28" s="100"/>
      <c r="NC28" s="100"/>
      <c r="ND28" s="100"/>
      <c r="NE28" s="100"/>
      <c r="NF28" s="100"/>
      <c r="NG28" s="100"/>
      <c r="NH28" s="100"/>
      <c r="NI28" s="100"/>
      <c r="NJ28" s="100"/>
      <c r="NK28" s="100"/>
      <c r="NL28" s="100"/>
      <c r="NM28" s="100"/>
      <c r="NN28" s="100"/>
      <c r="NO28" s="100"/>
      <c r="NP28" s="100"/>
      <c r="NQ28" s="100"/>
      <c r="NR28" s="100"/>
      <c r="NS28" s="100"/>
      <c r="NT28" s="100"/>
      <c r="NU28" s="100"/>
      <c r="NV28" s="100"/>
      <c r="NW28" s="100"/>
      <c r="NX28" s="100"/>
      <c r="NY28" s="100"/>
      <c r="NZ28" s="100"/>
      <c r="OA28" s="100"/>
      <c r="OB28" s="100"/>
      <c r="OC28" s="100"/>
      <c r="OD28" s="100"/>
      <c r="OE28" s="100"/>
      <c r="OF28" s="100"/>
      <c r="OG28" s="100"/>
      <c r="OH28" s="100"/>
      <c r="OI28" s="100"/>
      <c r="OJ28" s="100"/>
      <c r="OK28" s="100"/>
      <c r="OL28" s="100"/>
      <c r="OM28" s="100"/>
      <c r="ON28" s="100"/>
      <c r="OO28" s="100"/>
      <c r="OP28" s="100"/>
      <c r="OQ28" s="100"/>
      <c r="OR28" s="100"/>
      <c r="OS28" s="100"/>
      <c r="OT28" s="100"/>
      <c r="OU28" s="100"/>
      <c r="OV28" s="100"/>
      <c r="OW28" s="100"/>
      <c r="OX28" s="100"/>
      <c r="OY28" s="100"/>
      <c r="OZ28" s="100"/>
      <c r="PA28" s="100"/>
      <c r="PB28" s="100"/>
      <c r="PC28" s="100"/>
      <c r="PD28" s="100"/>
      <c r="PE28" s="100"/>
      <c r="PF28" s="100"/>
      <c r="PG28" s="100"/>
      <c r="PH28" s="100"/>
      <c r="PI28" s="100"/>
      <c r="PJ28" s="100"/>
      <c r="PK28" s="100"/>
      <c r="PL28" s="100"/>
      <c r="PM28" s="100"/>
      <c r="PN28" s="100"/>
      <c r="PO28" s="100"/>
      <c r="PP28" s="100"/>
      <c r="PQ28" s="100"/>
      <c r="PR28" s="100"/>
      <c r="PS28" s="100"/>
      <c r="PT28" s="100"/>
      <c r="PU28" s="100"/>
      <c r="PV28" s="100"/>
      <c r="PW28" s="100"/>
      <c r="PX28" s="100"/>
      <c r="PY28" s="100"/>
      <c r="PZ28" s="100"/>
      <c r="QA28" s="100"/>
      <c r="QB28" s="100"/>
      <c r="QC28" s="100"/>
      <c r="QD28" s="100"/>
      <c r="QE28" s="100"/>
      <c r="QF28" s="100"/>
      <c r="QG28" s="100"/>
      <c r="QH28" s="100"/>
      <c r="QI28" s="100"/>
      <c r="QJ28" s="100"/>
      <c r="QK28" s="100"/>
      <c r="QL28" s="100"/>
      <c r="QM28" s="100"/>
      <c r="QN28" s="100"/>
      <c r="QO28" s="100"/>
      <c r="QP28" s="100"/>
      <c r="QQ28" s="100"/>
      <c r="QR28" s="100"/>
      <c r="QS28" s="100"/>
      <c r="QT28" s="100"/>
      <c r="QU28" s="100"/>
      <c r="QV28" s="100"/>
      <c r="QW28" s="100"/>
      <c r="QX28" s="100"/>
      <c r="QY28" s="100"/>
      <c r="QZ28" s="100"/>
      <c r="RA28" s="100"/>
      <c r="RB28" s="100"/>
      <c r="RC28" s="100"/>
      <c r="RD28" s="100"/>
      <c r="RE28" s="100"/>
      <c r="RF28" s="100"/>
      <c r="RG28" s="100"/>
      <c r="RH28" s="100"/>
      <c r="RI28" s="100"/>
      <c r="RJ28" s="100"/>
      <c r="RK28" s="100"/>
      <c r="RL28" s="100"/>
      <c r="RM28" s="100"/>
      <c r="RN28" s="100"/>
      <c r="RO28" s="100"/>
      <c r="RP28" s="100"/>
      <c r="RQ28" s="100"/>
      <c r="RR28" s="100"/>
      <c r="RS28" s="100"/>
      <c r="RT28" s="100"/>
      <c r="RU28" s="100"/>
      <c r="RV28" s="100"/>
      <c r="RW28" s="100"/>
      <c r="RX28" s="100"/>
      <c r="RY28" s="100"/>
      <c r="RZ28" s="100"/>
      <c r="SA28" s="100"/>
      <c r="SB28" s="100"/>
      <c r="SC28" s="100"/>
      <c r="SD28" s="100"/>
      <c r="SE28" s="100"/>
      <c r="SF28" s="100"/>
      <c r="SG28" s="100"/>
      <c r="SH28" s="100"/>
      <c r="SI28" s="100"/>
      <c r="SJ28" s="100"/>
      <c r="SK28" s="100"/>
      <c r="SL28" s="100"/>
      <c r="SM28" s="100"/>
      <c r="SN28" s="100"/>
      <c r="SO28" s="100"/>
      <c r="SP28" s="100"/>
      <c r="SQ28" s="100"/>
      <c r="SR28" s="100"/>
      <c r="SS28" s="100"/>
      <c r="ST28" s="100"/>
      <c r="SU28" s="100"/>
      <c r="SV28" s="100"/>
      <c r="SW28" s="100"/>
      <c r="SX28" s="100"/>
      <c r="SY28" s="100"/>
      <c r="SZ28" s="100"/>
      <c r="TA28" s="100"/>
      <c r="TB28" s="100"/>
      <c r="TC28" s="100"/>
      <c r="TD28" s="100"/>
      <c r="TE28" s="100"/>
      <c r="TF28" s="100"/>
      <c r="TG28" s="100"/>
      <c r="TH28" s="100"/>
      <c r="TI28" s="100"/>
      <c r="TJ28" s="100"/>
      <c r="TK28" s="100"/>
      <c r="TL28" s="100"/>
      <c r="TM28" s="100"/>
      <c r="TN28" s="100"/>
      <c r="TO28" s="100"/>
      <c r="TP28" s="100"/>
      <c r="TQ28" s="100"/>
      <c r="TR28" s="100"/>
      <c r="TS28" s="100"/>
      <c r="TT28" s="100"/>
      <c r="TU28" s="100"/>
      <c r="TV28" s="100"/>
      <c r="TW28" s="100"/>
      <c r="TX28" s="100"/>
      <c r="TY28" s="100"/>
      <c r="TZ28" s="100"/>
      <c r="UA28" s="100"/>
      <c r="UB28" s="100"/>
      <c r="UC28" s="100"/>
      <c r="UD28" s="100"/>
      <c r="UE28" s="100"/>
      <c r="UF28" s="100"/>
      <c r="UG28" s="100"/>
      <c r="UH28" s="100"/>
      <c r="UI28" s="100"/>
      <c r="UJ28" s="100"/>
      <c r="UK28" s="100"/>
      <c r="UL28" s="100"/>
      <c r="UM28" s="100"/>
      <c r="UN28" s="100"/>
      <c r="UO28" s="100"/>
      <c r="UP28" s="100"/>
      <c r="UQ28" s="100"/>
      <c r="UR28" s="100"/>
      <c r="US28" s="100"/>
      <c r="UT28" s="100"/>
      <c r="UU28" s="100"/>
      <c r="UV28" s="100"/>
      <c r="UW28" s="100"/>
      <c r="UX28" s="100"/>
      <c r="UY28" s="100"/>
      <c r="UZ28" s="100"/>
      <c r="VA28" s="100"/>
      <c r="VB28" s="100"/>
      <c r="VC28" s="100"/>
      <c r="VD28" s="100"/>
      <c r="VE28" s="100"/>
      <c r="VF28" s="100"/>
      <c r="VG28" s="100"/>
      <c r="VH28" s="100"/>
      <c r="VI28" s="100"/>
      <c r="VJ28" s="100"/>
      <c r="VK28" s="100"/>
      <c r="VL28" s="100"/>
      <c r="VM28" s="100"/>
      <c r="VN28" s="100"/>
      <c r="VO28" s="100"/>
      <c r="VP28" s="100"/>
      <c r="VQ28" s="100"/>
      <c r="VR28" s="100"/>
      <c r="VS28" s="100"/>
      <c r="VT28" s="100"/>
      <c r="VU28" s="100"/>
      <c r="VV28" s="100"/>
      <c r="VW28" s="100"/>
      <c r="VX28" s="100"/>
      <c r="VY28" s="100"/>
      <c r="VZ28" s="100"/>
      <c r="WA28" s="100"/>
      <c r="WB28" s="100"/>
      <c r="WC28" s="100"/>
      <c r="WD28" s="100"/>
      <c r="WE28" s="100"/>
      <c r="WF28" s="100"/>
      <c r="WG28" s="100"/>
      <c r="WH28" s="100"/>
      <c r="WI28" s="100"/>
      <c r="WJ28" s="100"/>
      <c r="WK28" s="100"/>
      <c r="WL28" s="100"/>
      <c r="WM28" s="100"/>
      <c r="WN28" s="100"/>
      <c r="WO28" s="100"/>
      <c r="WP28" s="100"/>
      <c r="WQ28" s="100"/>
      <c r="WR28" s="100"/>
      <c r="WS28" s="100"/>
      <c r="WT28" s="100"/>
      <c r="WU28" s="100"/>
      <c r="WV28" s="100"/>
      <c r="WW28" s="100"/>
      <c r="WX28" s="100"/>
      <c r="WY28" s="100"/>
      <c r="WZ28" s="100"/>
      <c r="XA28" s="100"/>
      <c r="XB28" s="100"/>
      <c r="XC28" s="100"/>
      <c r="XD28" s="100"/>
      <c r="XE28" s="100"/>
      <c r="XF28" s="100"/>
      <c r="XG28" s="100"/>
      <c r="XH28" s="100"/>
      <c r="XI28" s="100"/>
      <c r="XJ28" s="100"/>
      <c r="XK28" s="100"/>
      <c r="XL28" s="100"/>
      <c r="XM28" s="100"/>
      <c r="XN28" s="100"/>
      <c r="XO28" s="100"/>
      <c r="XP28" s="100"/>
      <c r="XQ28" s="100"/>
      <c r="XR28" s="100"/>
      <c r="XS28" s="100"/>
      <c r="XT28" s="100"/>
      <c r="XU28" s="100"/>
      <c r="XV28" s="100"/>
      <c r="XW28" s="100"/>
      <c r="XX28" s="100"/>
      <c r="XY28" s="100"/>
      <c r="XZ28" s="100"/>
      <c r="YA28" s="100"/>
      <c r="YB28" s="100"/>
      <c r="YC28" s="100"/>
      <c r="YD28" s="100"/>
      <c r="YE28" s="100"/>
      <c r="YF28" s="100"/>
      <c r="YG28" s="100"/>
      <c r="YH28" s="100"/>
      <c r="YI28" s="100"/>
      <c r="YJ28" s="100"/>
      <c r="YK28" s="100"/>
      <c r="YL28" s="100"/>
      <c r="YM28" s="100"/>
      <c r="YN28" s="100"/>
      <c r="YO28" s="100"/>
      <c r="YP28" s="100"/>
      <c r="YQ28" s="100"/>
      <c r="YR28" s="100"/>
      <c r="YS28" s="100"/>
      <c r="YT28" s="100"/>
      <c r="YU28" s="100"/>
      <c r="YV28" s="100"/>
      <c r="YW28" s="100"/>
      <c r="YX28" s="100"/>
      <c r="YY28" s="100"/>
      <c r="YZ28" s="100"/>
      <c r="ZA28" s="100"/>
      <c r="ZB28" s="100"/>
      <c r="ZC28" s="100"/>
      <c r="ZD28" s="100"/>
      <c r="ZE28" s="100"/>
      <c r="ZF28" s="100"/>
      <c r="ZG28" s="100"/>
      <c r="ZH28" s="100"/>
      <c r="ZI28" s="100"/>
      <c r="ZJ28" s="100"/>
      <c r="ZK28" s="100"/>
      <c r="ZL28" s="100"/>
      <c r="ZM28" s="100"/>
      <c r="ZN28" s="100"/>
      <c r="ZO28" s="100"/>
      <c r="ZP28" s="100"/>
      <c r="ZQ28" s="100"/>
      <c r="ZR28" s="100"/>
      <c r="ZS28" s="100"/>
      <c r="ZT28" s="100"/>
      <c r="ZU28" s="100"/>
      <c r="ZV28" s="100"/>
      <c r="ZW28" s="100"/>
      <c r="ZX28" s="100"/>
      <c r="ZY28" s="100"/>
      <c r="ZZ28" s="100"/>
      <c r="AAA28" s="100"/>
      <c r="AAB28" s="100"/>
      <c r="AAC28" s="100"/>
      <c r="AAD28" s="100"/>
      <c r="AAE28" s="100"/>
      <c r="AAF28" s="100"/>
      <c r="AAG28" s="100"/>
      <c r="AAH28" s="100"/>
      <c r="AAI28" s="100"/>
      <c r="AAJ28" s="100"/>
      <c r="AAK28" s="100"/>
      <c r="AAL28" s="100"/>
      <c r="AAM28" s="100"/>
      <c r="AAN28" s="100"/>
      <c r="AAO28" s="100"/>
      <c r="AAP28" s="100"/>
      <c r="AAQ28" s="100"/>
      <c r="AAR28" s="100"/>
      <c r="AAS28" s="100"/>
      <c r="AAT28" s="100"/>
      <c r="AAU28" s="100"/>
      <c r="AAV28" s="100"/>
      <c r="AAW28" s="100"/>
      <c r="AAX28" s="100"/>
      <c r="AAY28" s="100"/>
      <c r="AAZ28" s="100"/>
      <c r="ABA28" s="100"/>
      <c r="ABB28" s="100"/>
      <c r="ABC28" s="100"/>
      <c r="ABD28" s="100"/>
      <c r="ABE28" s="100"/>
      <c r="ABF28" s="100"/>
      <c r="ABG28" s="100"/>
      <c r="ABH28" s="100"/>
      <c r="ABI28" s="100"/>
      <c r="ABJ28" s="100"/>
      <c r="ABK28" s="100"/>
      <c r="ABL28" s="100"/>
      <c r="ABM28" s="100"/>
      <c r="ABN28" s="100"/>
      <c r="ABO28" s="100"/>
      <c r="ABP28" s="100"/>
      <c r="ABQ28" s="100"/>
      <c r="ABR28" s="100"/>
      <c r="ABS28" s="100"/>
      <c r="ABT28" s="100"/>
      <c r="ABU28" s="100"/>
      <c r="ABV28" s="100"/>
      <c r="ABW28" s="100"/>
      <c r="ABX28" s="100"/>
      <c r="ABY28" s="100"/>
      <c r="ABZ28" s="100"/>
      <c r="ACA28" s="100"/>
      <c r="ACB28" s="100"/>
      <c r="ACC28" s="100"/>
      <c r="ACD28" s="100"/>
      <c r="ACE28" s="100"/>
      <c r="ACF28" s="100"/>
      <c r="ACG28" s="100"/>
      <c r="ACH28" s="100"/>
      <c r="ACI28" s="100"/>
      <c r="ACJ28" s="100"/>
      <c r="ACK28" s="100"/>
      <c r="ACL28" s="100"/>
      <c r="ACM28" s="100"/>
      <c r="ACN28" s="100"/>
      <c r="ACO28" s="100"/>
      <c r="ACP28" s="100"/>
      <c r="ACQ28" s="100"/>
      <c r="ACR28" s="100"/>
      <c r="ACS28" s="100"/>
      <c r="ACT28" s="100"/>
      <c r="ACU28" s="100"/>
      <c r="ACV28" s="100"/>
      <c r="ACW28" s="100"/>
      <c r="ACX28" s="100"/>
      <c r="ACY28" s="100"/>
      <c r="ACZ28" s="100"/>
      <c r="ADA28" s="100"/>
      <c r="ADB28" s="100"/>
      <c r="ADC28" s="100"/>
      <c r="ADD28" s="100"/>
      <c r="ADE28" s="100"/>
      <c r="ADF28" s="100"/>
      <c r="ADG28" s="100"/>
      <c r="ADH28" s="100"/>
      <c r="ADI28" s="100"/>
      <c r="ADJ28" s="100"/>
      <c r="ADK28" s="100"/>
      <c r="ADL28" s="100"/>
      <c r="ADM28" s="100"/>
      <c r="ADN28" s="100"/>
      <c r="ADO28" s="100"/>
      <c r="ADP28" s="100"/>
      <c r="ADQ28" s="100"/>
      <c r="ADR28" s="100"/>
      <c r="ADS28" s="100"/>
      <c r="ADT28" s="100"/>
      <c r="ADU28" s="100"/>
      <c r="ADV28" s="100"/>
      <c r="ADW28" s="100"/>
      <c r="ADX28" s="100"/>
      <c r="ADY28" s="100"/>
      <c r="ADZ28" s="100"/>
      <c r="AEA28" s="100"/>
      <c r="AEB28" s="100"/>
      <c r="AEC28" s="100"/>
      <c r="AED28" s="100"/>
      <c r="AEE28" s="100"/>
      <c r="AEF28" s="100"/>
      <c r="AEG28" s="100"/>
      <c r="AEH28" s="100"/>
      <c r="AEI28" s="100"/>
      <c r="AEJ28" s="100"/>
      <c r="AEK28" s="100"/>
      <c r="AEL28" s="100"/>
      <c r="AEM28" s="100"/>
      <c r="AEN28" s="100"/>
      <c r="AEO28" s="100"/>
      <c r="AEP28" s="100"/>
      <c r="AEQ28" s="100"/>
      <c r="AER28" s="100"/>
      <c r="AES28" s="100"/>
      <c r="AET28" s="100"/>
      <c r="AEU28" s="100"/>
      <c r="AEV28" s="100"/>
      <c r="AEW28" s="100"/>
      <c r="AEX28" s="100"/>
      <c r="AEY28" s="100"/>
      <c r="AEZ28" s="100"/>
      <c r="AFA28" s="100"/>
      <c r="AFB28" s="100"/>
      <c r="AFC28" s="100"/>
      <c r="AFD28" s="100"/>
      <c r="AFE28" s="100"/>
      <c r="AFF28" s="100"/>
      <c r="AFG28" s="100"/>
      <c r="AFH28" s="100"/>
      <c r="AFI28" s="100"/>
      <c r="AFJ28" s="100"/>
      <c r="AFK28" s="100"/>
      <c r="AFL28" s="100"/>
      <c r="AFM28" s="100"/>
      <c r="AFN28" s="100"/>
      <c r="AFO28" s="100"/>
      <c r="AFP28" s="100"/>
      <c r="AFQ28" s="100"/>
      <c r="AFR28" s="100"/>
      <c r="AFS28" s="100"/>
      <c r="AFT28" s="100"/>
      <c r="AFU28" s="100"/>
      <c r="AFV28" s="100"/>
      <c r="AFW28" s="100"/>
      <c r="AFX28" s="100"/>
      <c r="AFY28" s="100"/>
      <c r="AFZ28" s="100"/>
      <c r="AGA28" s="100"/>
      <c r="AGB28" s="100"/>
      <c r="AGC28" s="100"/>
      <c r="AGD28" s="100"/>
      <c r="AGE28" s="100"/>
      <c r="AGF28" s="100"/>
      <c r="AGG28" s="100"/>
      <c r="AGH28" s="100"/>
      <c r="AGI28" s="100"/>
      <c r="AGJ28" s="100"/>
      <c r="AGK28" s="100"/>
      <c r="AGL28" s="100"/>
      <c r="AGM28" s="100"/>
      <c r="AGN28" s="100"/>
      <c r="AGO28" s="100"/>
      <c r="AGP28" s="100"/>
      <c r="AGQ28" s="100"/>
      <c r="AGR28" s="100"/>
      <c r="AGS28" s="100"/>
      <c r="AGT28" s="100"/>
      <c r="AGU28" s="100"/>
      <c r="AGV28" s="100"/>
      <c r="AGW28" s="100"/>
      <c r="AGX28" s="100"/>
      <c r="AGY28" s="100"/>
      <c r="AGZ28" s="100"/>
      <c r="AHA28" s="100"/>
      <c r="AHB28" s="100"/>
      <c r="AHC28" s="100"/>
      <c r="AHD28" s="100"/>
      <c r="AHE28" s="100"/>
      <c r="AHF28" s="100"/>
      <c r="AHG28" s="100"/>
      <c r="AHH28" s="100"/>
      <c r="AHI28" s="100"/>
      <c r="AHJ28" s="100"/>
      <c r="AHK28" s="100"/>
      <c r="AHL28" s="100"/>
      <c r="AHM28" s="100"/>
      <c r="AHN28" s="100"/>
      <c r="AHO28" s="100"/>
      <c r="AHP28" s="100"/>
      <c r="AHQ28" s="100"/>
      <c r="AHR28" s="100"/>
      <c r="AHS28" s="100"/>
      <c r="AHT28" s="100"/>
      <c r="AHU28" s="100"/>
      <c r="AHV28" s="100"/>
      <c r="AHW28" s="100"/>
      <c r="AHX28" s="100"/>
      <c r="AHY28" s="100"/>
      <c r="AHZ28" s="100"/>
      <c r="AIA28" s="100"/>
      <c r="AIB28" s="100"/>
      <c r="AIC28" s="100"/>
      <c r="AID28" s="100"/>
      <c r="AIE28" s="100"/>
      <c r="AIF28" s="100"/>
      <c r="AIG28" s="100"/>
      <c r="AIH28" s="100"/>
      <c r="AII28" s="100"/>
      <c r="AIJ28" s="100"/>
      <c r="AIK28" s="100"/>
      <c r="AIL28" s="100"/>
      <c r="AIM28" s="100"/>
      <c r="AIN28" s="100"/>
      <c r="AIO28" s="100"/>
      <c r="AIP28" s="100"/>
      <c r="AIQ28" s="100"/>
      <c r="AIR28" s="100"/>
      <c r="AIS28" s="100"/>
      <c r="AIT28" s="100"/>
      <c r="AIU28" s="100"/>
      <c r="AIV28" s="100"/>
      <c r="AIW28" s="100"/>
      <c r="AIX28" s="100"/>
      <c r="AIY28" s="100"/>
      <c r="AIZ28" s="100"/>
      <c r="AJA28" s="100"/>
      <c r="AJB28" s="100"/>
      <c r="AJC28" s="100"/>
      <c r="AJD28" s="100"/>
      <c r="AJE28" s="100"/>
      <c r="AJF28" s="100"/>
      <c r="AJG28" s="100"/>
      <c r="AJH28" s="100"/>
      <c r="AJI28" s="100"/>
      <c r="AJJ28" s="100"/>
      <c r="AJK28" s="100"/>
      <c r="AJL28" s="100"/>
      <c r="AJM28" s="100"/>
      <c r="AJN28" s="100"/>
      <c r="AJO28" s="100"/>
      <c r="AJP28" s="100"/>
      <c r="AJQ28" s="100"/>
      <c r="AJR28" s="100"/>
      <c r="AJS28" s="100"/>
      <c r="AJT28" s="100"/>
      <c r="AJU28" s="100"/>
      <c r="AJV28" s="100"/>
      <c r="AJW28" s="100"/>
      <c r="AJX28" s="100"/>
      <c r="AJY28" s="100"/>
      <c r="AJZ28" s="100"/>
      <c r="AKA28" s="100"/>
      <c r="AKB28" s="100"/>
      <c r="AKC28" s="100"/>
      <c r="AKD28" s="100"/>
      <c r="AKE28" s="100"/>
      <c r="AKF28" s="100"/>
      <c r="AKG28" s="100"/>
      <c r="AKH28" s="100"/>
      <c r="AKI28" s="100"/>
      <c r="AKJ28" s="100"/>
      <c r="AKK28" s="100"/>
      <c r="AKL28" s="100"/>
      <c r="AKM28" s="100"/>
      <c r="AKN28" s="100"/>
      <c r="AKO28" s="100"/>
      <c r="AKP28" s="100"/>
      <c r="AKQ28" s="100"/>
      <c r="AKR28" s="100"/>
      <c r="AKS28" s="100"/>
      <c r="AKT28" s="100"/>
      <c r="AKU28" s="100"/>
      <c r="AKV28" s="100"/>
      <c r="AKW28" s="100"/>
      <c r="AKX28" s="100"/>
      <c r="AKY28" s="100"/>
      <c r="AKZ28" s="100"/>
      <c r="ALA28" s="100"/>
      <c r="ALB28" s="100"/>
      <c r="ALC28" s="100"/>
      <c r="ALD28" s="100"/>
      <c r="ALE28" s="100"/>
      <c r="ALF28" s="100"/>
      <c r="ALG28" s="100"/>
      <c r="ALH28" s="100"/>
      <c r="ALI28" s="100"/>
      <c r="ALJ28" s="100"/>
      <c r="ALK28" s="100"/>
      <c r="ALL28" s="100"/>
      <c r="ALM28" s="100"/>
      <c r="ALN28" s="100"/>
      <c r="ALO28" s="100"/>
      <c r="ALP28" s="100"/>
      <c r="ALQ28" s="100"/>
      <c r="ALR28" s="100"/>
      <c r="ALS28" s="100"/>
      <c r="ALT28" s="100"/>
      <c r="ALU28" s="100"/>
      <c r="ALV28" s="100"/>
      <c r="ALW28" s="100"/>
      <c r="ALX28" s="100"/>
      <c r="ALY28" s="100"/>
      <c r="ALZ28" s="100"/>
      <c r="AMA28" s="100"/>
      <c r="AMB28" s="100"/>
      <c r="AMC28" s="100"/>
      <c r="AMD28" s="100"/>
      <c r="AME28" s="100"/>
      <c r="AMF28" s="100"/>
      <c r="AMG28" s="100"/>
      <c r="AMH28" s="100"/>
      <c r="AMI28" s="100"/>
      <c r="AMJ28" s="100"/>
      <c r="AMK28" s="100"/>
      <c r="AML28" s="100"/>
      <c r="AMM28" s="100"/>
      <c r="AMN28" s="100"/>
      <c r="AMO28" s="100"/>
      <c r="AMP28" s="100"/>
      <c r="AMQ28" s="100"/>
      <c r="AMR28" s="100"/>
      <c r="AMS28" s="100"/>
      <c r="AMT28" s="100"/>
      <c r="AMU28" s="100"/>
      <c r="AMV28" s="100"/>
      <c r="AMW28" s="100"/>
      <c r="AMX28" s="100"/>
      <c r="AMY28" s="100"/>
      <c r="AMZ28" s="100"/>
      <c r="ANA28" s="100"/>
      <c r="ANB28" s="100"/>
      <c r="ANC28" s="100"/>
      <c r="AND28" s="100"/>
      <c r="ANE28" s="100"/>
      <c r="ANF28" s="100"/>
      <c r="ANG28" s="100"/>
      <c r="ANH28" s="100"/>
      <c r="ANI28" s="100"/>
      <c r="ANJ28" s="100"/>
      <c r="ANK28" s="100"/>
      <c r="ANL28" s="100"/>
      <c r="ANM28" s="100"/>
      <c r="ANN28" s="100"/>
      <c r="ANO28" s="100"/>
      <c r="ANP28" s="100"/>
      <c r="ANQ28" s="100"/>
      <c r="ANR28" s="100"/>
      <c r="ANS28" s="100"/>
      <c r="ANT28" s="100"/>
      <c r="ANU28" s="100"/>
      <c r="ANV28" s="100"/>
      <c r="ANW28" s="100"/>
      <c r="ANX28" s="100"/>
      <c r="ANY28" s="100"/>
      <c r="ANZ28" s="100"/>
      <c r="AOA28" s="100"/>
      <c r="AOB28" s="100"/>
      <c r="AOC28" s="100"/>
      <c r="AOD28" s="100"/>
      <c r="AOE28" s="100"/>
      <c r="AOF28" s="100"/>
      <c r="AOG28" s="100"/>
      <c r="AOH28" s="100"/>
      <c r="AOI28" s="100"/>
      <c r="AOJ28" s="100"/>
      <c r="AOK28" s="100"/>
      <c r="AOL28" s="100"/>
      <c r="AOM28" s="100"/>
      <c r="AON28" s="100"/>
      <c r="AOO28" s="100"/>
      <c r="AOP28" s="100"/>
      <c r="AOQ28" s="100"/>
      <c r="AOR28" s="100"/>
      <c r="AOS28" s="100"/>
      <c r="AOT28" s="100"/>
      <c r="AOU28" s="100"/>
      <c r="AOV28" s="100"/>
      <c r="AOW28" s="100"/>
      <c r="AOX28" s="100"/>
      <c r="AOY28" s="100"/>
      <c r="AOZ28" s="100"/>
      <c r="APA28" s="100"/>
      <c r="APB28" s="100"/>
      <c r="APC28" s="100"/>
      <c r="APD28" s="100"/>
      <c r="APE28" s="100"/>
      <c r="APF28" s="100"/>
      <c r="APG28" s="100"/>
      <c r="APH28" s="100"/>
      <c r="API28" s="100"/>
      <c r="APJ28" s="100"/>
      <c r="APK28" s="100"/>
      <c r="APL28" s="100"/>
      <c r="APM28" s="100"/>
      <c r="APN28" s="100"/>
      <c r="APO28" s="100"/>
      <c r="APP28" s="100"/>
      <c r="APQ28" s="100"/>
      <c r="APR28" s="100"/>
      <c r="APS28" s="100"/>
      <c r="APT28" s="100"/>
      <c r="APU28" s="100"/>
      <c r="APV28" s="100"/>
      <c r="APW28" s="100"/>
      <c r="APX28" s="100"/>
      <c r="APY28" s="100"/>
      <c r="APZ28" s="100"/>
      <c r="AQA28" s="100"/>
      <c r="AQB28" s="100"/>
      <c r="AQC28" s="100"/>
      <c r="AQD28" s="100"/>
      <c r="AQE28" s="100"/>
      <c r="AQF28" s="100"/>
      <c r="AQG28" s="100"/>
      <c r="AQH28" s="100"/>
      <c r="AQI28" s="100"/>
      <c r="AQJ28" s="100"/>
      <c r="AQK28" s="100"/>
      <c r="AQL28" s="100"/>
      <c r="AQM28" s="100"/>
      <c r="AQN28" s="100"/>
      <c r="AQO28" s="100"/>
      <c r="AQP28" s="100"/>
      <c r="AQQ28" s="100"/>
      <c r="AQR28" s="100"/>
      <c r="AQS28" s="100"/>
      <c r="AQT28" s="100"/>
      <c r="AQU28" s="100"/>
      <c r="AQV28" s="100"/>
      <c r="AQW28" s="100"/>
      <c r="AQX28" s="100"/>
      <c r="AQY28" s="100"/>
      <c r="AQZ28" s="100"/>
      <c r="ARA28" s="100"/>
      <c r="ARB28" s="100"/>
      <c r="ARC28" s="100"/>
      <c r="ARD28" s="100"/>
      <c r="ARE28" s="100"/>
      <c r="ARF28" s="100"/>
      <c r="ARG28" s="100"/>
      <c r="ARH28" s="100"/>
      <c r="ARI28" s="100"/>
      <c r="ARJ28" s="100"/>
      <c r="ARK28" s="100"/>
      <c r="ARL28" s="100"/>
      <c r="ARM28" s="100"/>
      <c r="ARN28" s="100"/>
      <c r="ARO28" s="100"/>
      <c r="ARP28" s="100"/>
      <c r="ARQ28" s="100"/>
      <c r="ARR28" s="100"/>
      <c r="ARS28" s="100"/>
      <c r="ART28" s="100"/>
      <c r="ARU28" s="100"/>
      <c r="ARV28" s="100"/>
      <c r="ARW28" s="100"/>
      <c r="ARX28" s="100"/>
      <c r="ARY28" s="100"/>
      <c r="ARZ28" s="100"/>
    </row>
    <row r="29" spans="1:1170" s="190" customFormat="1">
      <c r="A29" s="198">
        <v>314001</v>
      </c>
      <c r="B29" s="214" t="s">
        <v>112</v>
      </c>
      <c r="C29" s="214" t="s">
        <v>309</v>
      </c>
      <c r="D29" s="213">
        <v>238</v>
      </c>
      <c r="E29" s="213" t="s">
        <v>38</v>
      </c>
      <c r="F29" s="245" t="s">
        <v>74</v>
      </c>
      <c r="G29" s="198" t="s">
        <v>97</v>
      </c>
      <c r="H29" s="198">
        <v>2</v>
      </c>
      <c r="I29" s="198">
        <v>3</v>
      </c>
      <c r="J29" s="197">
        <v>2</v>
      </c>
      <c r="K29" s="191"/>
      <c r="L29" s="1089"/>
      <c r="M29" s="1089"/>
      <c r="N29" s="1104"/>
      <c r="O29" s="1104"/>
      <c r="P29" s="1104"/>
      <c r="Q29" s="1104"/>
      <c r="R29" s="1104"/>
      <c r="S29" s="1104"/>
      <c r="T29" s="1104"/>
      <c r="U29" s="154"/>
      <c r="V29" s="154"/>
      <c r="W29" s="154"/>
      <c r="X29" s="154"/>
      <c r="Y29" s="154"/>
      <c r="Z29" s="154"/>
      <c r="AA29" s="154"/>
      <c r="AB29" s="154"/>
      <c r="AC29" s="154"/>
      <c r="AD29" s="154"/>
      <c r="AE29" s="154"/>
      <c r="AF29" s="154"/>
      <c r="AG29" s="154"/>
      <c r="AH29" s="154"/>
      <c r="AI29" s="154"/>
      <c r="AJ29" s="154"/>
      <c r="AK29" s="154"/>
      <c r="AL29" s="154"/>
      <c r="AM29" s="154"/>
      <c r="AN29" s="154"/>
      <c r="AO29" s="154"/>
      <c r="AP29" s="154"/>
      <c r="AQ29" s="154"/>
      <c r="AR29" s="154"/>
      <c r="AS29" s="154"/>
      <c r="AT29" s="154"/>
      <c r="AU29" s="154"/>
      <c r="AV29" s="154"/>
      <c r="AW29" s="154"/>
      <c r="AX29" s="154"/>
      <c r="AY29" s="154"/>
      <c r="AZ29" s="154"/>
      <c r="BA29" s="154"/>
      <c r="BB29" s="154"/>
      <c r="BC29" s="154"/>
      <c r="BD29" s="154"/>
      <c r="BE29" s="154"/>
      <c r="BF29" s="154"/>
      <c r="BG29" s="154"/>
      <c r="BH29" s="154"/>
      <c r="BI29" s="154"/>
      <c r="BJ29" s="154"/>
      <c r="BK29" s="154"/>
      <c r="BL29" s="154"/>
      <c r="BM29" s="154"/>
      <c r="BN29" s="154"/>
      <c r="BO29" s="154"/>
      <c r="BP29" s="154"/>
      <c r="BQ29" s="154"/>
      <c r="BR29" s="154"/>
      <c r="BS29" s="154"/>
      <c r="BT29" s="154"/>
      <c r="BU29" s="154"/>
      <c r="BV29" s="154"/>
      <c r="BW29" s="154"/>
      <c r="BX29" s="154"/>
      <c r="BY29" s="154"/>
      <c r="BZ29" s="154"/>
      <c r="CA29" s="154"/>
      <c r="CB29" s="154"/>
      <c r="CC29" s="154"/>
      <c r="CD29" s="154"/>
      <c r="CE29" s="154"/>
      <c r="CF29" s="154"/>
      <c r="CG29" s="154"/>
      <c r="CH29" s="154"/>
      <c r="CI29" s="154"/>
      <c r="CJ29" s="154"/>
      <c r="CK29" s="154"/>
      <c r="CL29" s="154"/>
      <c r="CM29" s="154"/>
      <c r="CN29" s="154"/>
      <c r="CO29" s="154"/>
      <c r="CP29" s="154"/>
      <c r="CQ29" s="154"/>
      <c r="CR29" s="154"/>
      <c r="CS29" s="154"/>
      <c r="CT29" s="154"/>
      <c r="CU29" s="154"/>
      <c r="CV29" s="154"/>
      <c r="CW29" s="154"/>
      <c r="CX29" s="154"/>
      <c r="CY29" s="154"/>
      <c r="CZ29" s="154"/>
      <c r="DA29" s="154"/>
      <c r="DB29" s="154"/>
      <c r="DC29" s="154"/>
      <c r="DD29" s="154"/>
      <c r="DE29" s="154"/>
      <c r="DF29" s="154"/>
      <c r="DG29" s="154"/>
      <c r="DH29" s="154"/>
      <c r="DI29" s="154"/>
      <c r="DJ29" s="154"/>
      <c r="DK29" s="154"/>
      <c r="DL29" s="154"/>
      <c r="DM29" s="154"/>
      <c r="DN29" s="154"/>
      <c r="DO29" s="154"/>
      <c r="DP29" s="154"/>
      <c r="DQ29" s="154"/>
      <c r="DR29" s="154"/>
      <c r="DS29" s="154"/>
      <c r="DT29" s="154"/>
      <c r="DU29" s="154"/>
      <c r="DV29" s="154"/>
      <c r="DW29" s="154"/>
      <c r="DX29" s="154"/>
      <c r="DY29" s="154"/>
      <c r="DZ29" s="154"/>
      <c r="EA29" s="154"/>
      <c r="EB29" s="154"/>
      <c r="EC29" s="154"/>
      <c r="ED29" s="154"/>
      <c r="EE29" s="154"/>
      <c r="EF29" s="154"/>
      <c r="EG29" s="154"/>
      <c r="EH29" s="154"/>
      <c r="EI29" s="154"/>
      <c r="EJ29" s="154"/>
      <c r="EK29" s="154"/>
      <c r="EL29" s="154"/>
      <c r="EM29" s="154"/>
      <c r="EN29" s="154"/>
      <c r="EO29" s="154"/>
      <c r="EP29" s="154"/>
      <c r="EQ29" s="154"/>
      <c r="ER29" s="154"/>
      <c r="ES29" s="154"/>
      <c r="ET29" s="154"/>
      <c r="EU29" s="154"/>
      <c r="EV29" s="154"/>
      <c r="EW29" s="154"/>
      <c r="EX29" s="154"/>
      <c r="EY29" s="154"/>
      <c r="EZ29" s="154"/>
      <c r="FA29" s="154"/>
      <c r="FB29" s="154"/>
      <c r="FC29" s="154"/>
      <c r="FD29" s="154"/>
      <c r="FE29" s="154"/>
      <c r="FF29" s="154"/>
      <c r="FG29" s="154"/>
      <c r="FH29" s="154"/>
      <c r="FI29" s="154"/>
      <c r="FJ29" s="154"/>
      <c r="FK29" s="154"/>
      <c r="FL29" s="154"/>
      <c r="FM29" s="154"/>
      <c r="FN29" s="154"/>
      <c r="FO29" s="154"/>
      <c r="FP29" s="154"/>
      <c r="FQ29" s="154"/>
      <c r="FR29" s="154"/>
      <c r="FS29" s="154"/>
      <c r="FT29" s="154"/>
      <c r="FU29" s="154"/>
      <c r="FV29" s="154"/>
      <c r="FW29" s="154"/>
      <c r="FX29" s="154"/>
      <c r="FY29" s="154"/>
      <c r="FZ29" s="154"/>
      <c r="GA29" s="154"/>
      <c r="GB29" s="154"/>
      <c r="GC29" s="154"/>
      <c r="GD29" s="154"/>
      <c r="GE29" s="154"/>
      <c r="GF29" s="154"/>
      <c r="GG29" s="154"/>
      <c r="GH29" s="154"/>
      <c r="GI29" s="154"/>
      <c r="GJ29" s="154"/>
      <c r="GK29" s="154"/>
      <c r="GL29" s="154"/>
      <c r="GM29" s="154"/>
      <c r="GN29" s="154"/>
      <c r="GO29" s="154"/>
      <c r="GP29" s="154"/>
      <c r="GQ29" s="154"/>
      <c r="GR29" s="154"/>
      <c r="GS29" s="154"/>
      <c r="GT29" s="154"/>
      <c r="GU29" s="154"/>
      <c r="GV29" s="154"/>
      <c r="GW29" s="154"/>
      <c r="GX29" s="154"/>
      <c r="GY29" s="154"/>
      <c r="GZ29" s="154"/>
      <c r="HA29" s="154"/>
      <c r="HB29" s="154"/>
      <c r="HC29" s="154"/>
      <c r="HD29" s="100"/>
      <c r="HE29" s="100"/>
      <c r="HF29" s="100"/>
      <c r="HG29" s="100"/>
      <c r="HH29" s="100"/>
      <c r="HI29" s="100"/>
      <c r="HJ29" s="100"/>
      <c r="HK29" s="100"/>
      <c r="HL29" s="100"/>
      <c r="HM29" s="100"/>
      <c r="HN29" s="100"/>
      <c r="HO29" s="100"/>
      <c r="HP29" s="100"/>
      <c r="HQ29" s="100"/>
      <c r="HR29" s="100"/>
      <c r="HS29" s="100"/>
      <c r="HT29" s="100"/>
      <c r="HU29" s="100"/>
      <c r="HV29" s="100"/>
      <c r="HW29" s="100"/>
      <c r="HX29" s="100"/>
      <c r="HY29" s="100"/>
      <c r="HZ29" s="100"/>
      <c r="IA29" s="100"/>
      <c r="IB29" s="100"/>
      <c r="IC29" s="100"/>
      <c r="ID29" s="100"/>
      <c r="IE29" s="100"/>
      <c r="IF29" s="100"/>
      <c r="IG29" s="100"/>
      <c r="IH29" s="100"/>
      <c r="II29" s="100"/>
      <c r="IJ29" s="100"/>
      <c r="IK29" s="100"/>
      <c r="IL29" s="100"/>
      <c r="IM29" s="100"/>
      <c r="IN29" s="100"/>
      <c r="IO29" s="100"/>
      <c r="IP29" s="100"/>
      <c r="IQ29" s="100"/>
      <c r="IR29" s="100"/>
      <c r="IS29" s="100"/>
      <c r="IT29" s="100"/>
      <c r="IU29" s="100"/>
      <c r="IV29" s="100"/>
      <c r="IW29" s="100"/>
      <c r="IX29" s="100"/>
      <c r="IY29" s="100"/>
      <c r="IZ29" s="100"/>
      <c r="JA29" s="100"/>
      <c r="JB29" s="100"/>
      <c r="JC29" s="100"/>
      <c r="JD29" s="100"/>
      <c r="JE29" s="100"/>
      <c r="JF29" s="100"/>
      <c r="JG29" s="100"/>
      <c r="JH29" s="100"/>
      <c r="JI29" s="100"/>
      <c r="JJ29" s="100"/>
      <c r="JK29" s="100"/>
      <c r="JL29" s="100"/>
      <c r="JM29" s="100"/>
      <c r="JN29" s="100"/>
      <c r="JO29" s="100"/>
      <c r="JP29" s="100"/>
      <c r="JQ29" s="100"/>
      <c r="JR29" s="100"/>
      <c r="JS29" s="100"/>
      <c r="JT29" s="100"/>
      <c r="JU29" s="100"/>
      <c r="JV29" s="100"/>
      <c r="JW29" s="100"/>
      <c r="JX29" s="100"/>
      <c r="JY29" s="100"/>
      <c r="JZ29" s="100"/>
      <c r="KA29" s="100"/>
      <c r="KB29" s="100"/>
      <c r="KC29" s="100"/>
      <c r="KD29" s="100"/>
      <c r="KE29" s="100"/>
      <c r="KF29" s="100"/>
      <c r="KG29" s="100"/>
      <c r="KH29" s="100"/>
      <c r="KI29" s="100"/>
      <c r="KJ29" s="100"/>
      <c r="KK29" s="100"/>
      <c r="KL29" s="100"/>
      <c r="KM29" s="100"/>
      <c r="KN29" s="100"/>
      <c r="KO29" s="100"/>
      <c r="KP29" s="100"/>
      <c r="KQ29" s="100"/>
      <c r="KR29" s="100"/>
      <c r="KS29" s="100"/>
      <c r="KT29" s="100"/>
      <c r="KU29" s="100"/>
      <c r="KV29" s="100"/>
      <c r="KW29" s="100"/>
      <c r="KX29" s="100"/>
      <c r="KY29" s="100"/>
      <c r="KZ29" s="100"/>
      <c r="LA29" s="100"/>
      <c r="LB29" s="100"/>
      <c r="LC29" s="100"/>
      <c r="LD29" s="100"/>
      <c r="LE29" s="100"/>
      <c r="LF29" s="100"/>
      <c r="LG29" s="100"/>
      <c r="LH29" s="100"/>
      <c r="LI29" s="100"/>
      <c r="LJ29" s="100"/>
      <c r="LK29" s="100"/>
      <c r="LL29" s="100"/>
      <c r="LM29" s="100"/>
      <c r="LN29" s="100"/>
      <c r="LO29" s="100"/>
      <c r="LP29" s="100"/>
      <c r="LQ29" s="100"/>
      <c r="LR29" s="100"/>
      <c r="LS29" s="100"/>
      <c r="LT29" s="100"/>
      <c r="LU29" s="100"/>
      <c r="LV29" s="100"/>
      <c r="LW29" s="100"/>
      <c r="LX29" s="100"/>
      <c r="LY29" s="100"/>
      <c r="LZ29" s="100"/>
      <c r="MA29" s="100"/>
      <c r="MB29" s="100"/>
      <c r="MC29" s="100"/>
      <c r="MD29" s="100"/>
      <c r="ME29" s="100"/>
      <c r="MF29" s="100"/>
      <c r="MG29" s="100"/>
      <c r="MH29" s="100"/>
      <c r="MI29" s="100"/>
      <c r="MJ29" s="100"/>
      <c r="MK29" s="100"/>
      <c r="ML29" s="100"/>
      <c r="MM29" s="100"/>
      <c r="MN29" s="100"/>
      <c r="MO29" s="100"/>
      <c r="MP29" s="100"/>
      <c r="MQ29" s="100"/>
      <c r="MR29" s="100"/>
      <c r="MS29" s="100"/>
      <c r="MT29" s="100"/>
      <c r="MU29" s="100"/>
      <c r="MV29" s="100"/>
      <c r="MW29" s="100"/>
      <c r="MX29" s="100"/>
      <c r="MY29" s="100"/>
      <c r="MZ29" s="100"/>
      <c r="NA29" s="100"/>
      <c r="NB29" s="100"/>
      <c r="NC29" s="100"/>
      <c r="ND29" s="100"/>
      <c r="NE29" s="100"/>
      <c r="NF29" s="100"/>
      <c r="NG29" s="100"/>
      <c r="NH29" s="100"/>
      <c r="NI29" s="100"/>
      <c r="NJ29" s="100"/>
      <c r="NK29" s="100"/>
      <c r="NL29" s="100"/>
      <c r="NM29" s="100"/>
      <c r="NN29" s="100"/>
      <c r="NO29" s="100"/>
      <c r="NP29" s="100"/>
      <c r="NQ29" s="100"/>
      <c r="NR29" s="100"/>
      <c r="NS29" s="100"/>
      <c r="NT29" s="100"/>
      <c r="NU29" s="100"/>
      <c r="NV29" s="100"/>
      <c r="NW29" s="100"/>
      <c r="NX29" s="100"/>
      <c r="NY29" s="100"/>
      <c r="NZ29" s="100"/>
      <c r="OA29" s="100"/>
      <c r="OB29" s="100"/>
      <c r="OC29" s="100"/>
      <c r="OD29" s="100"/>
      <c r="OE29" s="100"/>
      <c r="OF29" s="100"/>
      <c r="OG29" s="100"/>
      <c r="OH29" s="100"/>
      <c r="OI29" s="100"/>
      <c r="OJ29" s="100"/>
      <c r="OK29" s="100"/>
      <c r="OL29" s="100"/>
      <c r="OM29" s="100"/>
      <c r="ON29" s="100"/>
      <c r="OO29" s="100"/>
      <c r="OP29" s="100"/>
      <c r="OQ29" s="100"/>
      <c r="OR29" s="100"/>
      <c r="OS29" s="100"/>
      <c r="OT29" s="100"/>
      <c r="OU29" s="100"/>
      <c r="OV29" s="100"/>
      <c r="OW29" s="100"/>
      <c r="OX29" s="100"/>
      <c r="OY29" s="100"/>
      <c r="OZ29" s="100"/>
      <c r="PA29" s="100"/>
      <c r="PB29" s="100"/>
      <c r="PC29" s="100"/>
      <c r="PD29" s="100"/>
      <c r="PE29" s="100"/>
      <c r="PF29" s="100"/>
      <c r="PG29" s="100"/>
      <c r="PH29" s="100"/>
      <c r="PI29" s="100"/>
      <c r="PJ29" s="100"/>
      <c r="PK29" s="100"/>
      <c r="PL29" s="100"/>
      <c r="PM29" s="100"/>
      <c r="PN29" s="100"/>
      <c r="PO29" s="100"/>
      <c r="PP29" s="100"/>
      <c r="PQ29" s="100"/>
      <c r="PR29" s="100"/>
      <c r="PS29" s="100"/>
      <c r="PT29" s="100"/>
      <c r="PU29" s="100"/>
      <c r="PV29" s="100"/>
      <c r="PW29" s="100"/>
      <c r="PX29" s="100"/>
      <c r="PY29" s="100"/>
      <c r="PZ29" s="100"/>
      <c r="QA29" s="100"/>
      <c r="QB29" s="100"/>
      <c r="QC29" s="100"/>
      <c r="QD29" s="100"/>
      <c r="QE29" s="100"/>
      <c r="QF29" s="100"/>
      <c r="QG29" s="100"/>
      <c r="QH29" s="100"/>
      <c r="QI29" s="100"/>
      <c r="QJ29" s="100"/>
      <c r="QK29" s="100"/>
      <c r="QL29" s="100"/>
      <c r="QM29" s="100"/>
      <c r="QN29" s="100"/>
      <c r="QO29" s="100"/>
      <c r="QP29" s="100"/>
      <c r="QQ29" s="100"/>
      <c r="QR29" s="100"/>
      <c r="QS29" s="100"/>
      <c r="QT29" s="100"/>
      <c r="QU29" s="100"/>
      <c r="QV29" s="100"/>
      <c r="QW29" s="100"/>
      <c r="QX29" s="100"/>
      <c r="QY29" s="100"/>
      <c r="QZ29" s="100"/>
      <c r="RA29" s="100"/>
      <c r="RB29" s="100"/>
      <c r="RC29" s="100"/>
      <c r="RD29" s="100"/>
      <c r="RE29" s="100"/>
      <c r="RF29" s="100"/>
      <c r="RG29" s="100"/>
      <c r="RH29" s="100"/>
      <c r="RI29" s="100"/>
      <c r="RJ29" s="100"/>
      <c r="RK29" s="100"/>
      <c r="RL29" s="100"/>
      <c r="RM29" s="100"/>
      <c r="RN29" s="100"/>
      <c r="RO29" s="100"/>
      <c r="RP29" s="100"/>
      <c r="RQ29" s="100"/>
      <c r="RR29" s="100"/>
      <c r="RS29" s="100"/>
      <c r="RT29" s="100"/>
      <c r="RU29" s="100"/>
      <c r="RV29" s="100"/>
      <c r="RW29" s="100"/>
      <c r="RX29" s="100"/>
      <c r="RY29" s="100"/>
      <c r="RZ29" s="100"/>
      <c r="SA29" s="100"/>
      <c r="SB29" s="100"/>
      <c r="SC29" s="100"/>
      <c r="SD29" s="100"/>
      <c r="SE29" s="100"/>
      <c r="SF29" s="100"/>
      <c r="SG29" s="100"/>
      <c r="SH29" s="100"/>
      <c r="SI29" s="100"/>
      <c r="SJ29" s="100"/>
      <c r="SK29" s="100"/>
      <c r="SL29" s="100"/>
      <c r="SM29" s="100"/>
      <c r="SN29" s="100"/>
      <c r="SO29" s="100"/>
      <c r="SP29" s="100"/>
      <c r="SQ29" s="100"/>
      <c r="SR29" s="100"/>
      <c r="SS29" s="100"/>
      <c r="ST29" s="100"/>
      <c r="SU29" s="100"/>
      <c r="SV29" s="100"/>
      <c r="SW29" s="100"/>
      <c r="SX29" s="100"/>
      <c r="SY29" s="100"/>
      <c r="SZ29" s="100"/>
      <c r="TA29" s="100"/>
      <c r="TB29" s="100"/>
      <c r="TC29" s="100"/>
      <c r="TD29" s="100"/>
      <c r="TE29" s="100"/>
      <c r="TF29" s="100"/>
      <c r="TG29" s="100"/>
      <c r="TH29" s="100"/>
      <c r="TI29" s="100"/>
      <c r="TJ29" s="100"/>
      <c r="TK29" s="100"/>
      <c r="TL29" s="100"/>
      <c r="TM29" s="100"/>
      <c r="TN29" s="100"/>
      <c r="TO29" s="100"/>
      <c r="TP29" s="100"/>
      <c r="TQ29" s="100"/>
      <c r="TR29" s="100"/>
      <c r="TS29" s="100"/>
      <c r="TT29" s="100"/>
      <c r="TU29" s="100"/>
      <c r="TV29" s="100"/>
      <c r="TW29" s="100"/>
      <c r="TX29" s="100"/>
      <c r="TY29" s="100"/>
      <c r="TZ29" s="100"/>
      <c r="UA29" s="100"/>
      <c r="UB29" s="100"/>
      <c r="UC29" s="100"/>
      <c r="UD29" s="100"/>
      <c r="UE29" s="100"/>
      <c r="UF29" s="100"/>
      <c r="UG29" s="100"/>
      <c r="UH29" s="100"/>
      <c r="UI29" s="100"/>
      <c r="UJ29" s="100"/>
      <c r="UK29" s="100"/>
      <c r="UL29" s="100"/>
      <c r="UM29" s="100"/>
      <c r="UN29" s="100"/>
      <c r="UO29" s="100"/>
      <c r="UP29" s="100"/>
      <c r="UQ29" s="100"/>
      <c r="UR29" s="100"/>
      <c r="US29" s="100"/>
      <c r="UT29" s="100"/>
      <c r="UU29" s="100"/>
      <c r="UV29" s="100"/>
      <c r="UW29" s="100"/>
      <c r="UX29" s="100"/>
      <c r="UY29" s="100"/>
      <c r="UZ29" s="100"/>
      <c r="VA29" s="100"/>
      <c r="VB29" s="100"/>
      <c r="VC29" s="100"/>
      <c r="VD29" s="100"/>
      <c r="VE29" s="100"/>
      <c r="VF29" s="100"/>
      <c r="VG29" s="100"/>
      <c r="VH29" s="100"/>
      <c r="VI29" s="100"/>
      <c r="VJ29" s="100"/>
      <c r="VK29" s="100"/>
      <c r="VL29" s="100"/>
      <c r="VM29" s="100"/>
      <c r="VN29" s="100"/>
      <c r="VO29" s="100"/>
      <c r="VP29" s="100"/>
      <c r="VQ29" s="100"/>
      <c r="VR29" s="100"/>
      <c r="VS29" s="100"/>
      <c r="VT29" s="100"/>
      <c r="VU29" s="100"/>
      <c r="VV29" s="100"/>
      <c r="VW29" s="100"/>
      <c r="VX29" s="100"/>
      <c r="VY29" s="100"/>
      <c r="VZ29" s="100"/>
      <c r="WA29" s="100"/>
      <c r="WB29" s="100"/>
      <c r="WC29" s="100"/>
      <c r="WD29" s="100"/>
      <c r="WE29" s="100"/>
      <c r="WF29" s="100"/>
      <c r="WG29" s="100"/>
      <c r="WH29" s="100"/>
      <c r="WI29" s="100"/>
      <c r="WJ29" s="100"/>
      <c r="WK29" s="100"/>
      <c r="WL29" s="100"/>
      <c r="WM29" s="100"/>
      <c r="WN29" s="100"/>
      <c r="WO29" s="100"/>
      <c r="WP29" s="100"/>
      <c r="WQ29" s="100"/>
      <c r="WR29" s="100"/>
      <c r="WS29" s="100"/>
      <c r="WT29" s="100"/>
      <c r="WU29" s="100"/>
      <c r="WV29" s="100"/>
      <c r="WW29" s="100"/>
      <c r="WX29" s="100"/>
      <c r="WY29" s="100"/>
      <c r="WZ29" s="100"/>
      <c r="XA29" s="100"/>
      <c r="XB29" s="100"/>
      <c r="XC29" s="100"/>
      <c r="XD29" s="100"/>
      <c r="XE29" s="100"/>
      <c r="XF29" s="100"/>
      <c r="XG29" s="100"/>
      <c r="XH29" s="100"/>
      <c r="XI29" s="100"/>
      <c r="XJ29" s="100"/>
      <c r="XK29" s="100"/>
      <c r="XL29" s="100"/>
      <c r="XM29" s="100"/>
      <c r="XN29" s="100"/>
      <c r="XO29" s="100"/>
      <c r="XP29" s="100"/>
      <c r="XQ29" s="100"/>
      <c r="XR29" s="100"/>
      <c r="XS29" s="100"/>
      <c r="XT29" s="100"/>
      <c r="XU29" s="100"/>
      <c r="XV29" s="100"/>
      <c r="XW29" s="100"/>
      <c r="XX29" s="100"/>
      <c r="XY29" s="100"/>
      <c r="XZ29" s="100"/>
      <c r="YA29" s="100"/>
      <c r="YB29" s="100"/>
      <c r="YC29" s="100"/>
      <c r="YD29" s="100"/>
      <c r="YE29" s="100"/>
      <c r="YF29" s="100"/>
      <c r="YG29" s="100"/>
      <c r="YH29" s="100"/>
      <c r="YI29" s="100"/>
      <c r="YJ29" s="100"/>
      <c r="YK29" s="100"/>
      <c r="YL29" s="100"/>
      <c r="YM29" s="100"/>
      <c r="YN29" s="100"/>
      <c r="YO29" s="100"/>
      <c r="YP29" s="100"/>
      <c r="YQ29" s="100"/>
      <c r="YR29" s="100"/>
      <c r="YS29" s="100"/>
      <c r="YT29" s="100"/>
      <c r="YU29" s="100"/>
      <c r="YV29" s="100"/>
      <c r="YW29" s="100"/>
      <c r="YX29" s="100"/>
      <c r="YY29" s="100"/>
      <c r="YZ29" s="100"/>
      <c r="ZA29" s="100"/>
      <c r="ZB29" s="100"/>
      <c r="ZC29" s="100"/>
      <c r="ZD29" s="100"/>
      <c r="ZE29" s="100"/>
      <c r="ZF29" s="100"/>
      <c r="ZG29" s="100"/>
      <c r="ZH29" s="100"/>
      <c r="ZI29" s="100"/>
      <c r="ZJ29" s="100"/>
      <c r="ZK29" s="100"/>
      <c r="ZL29" s="100"/>
      <c r="ZM29" s="100"/>
      <c r="ZN29" s="100"/>
      <c r="ZO29" s="100"/>
      <c r="ZP29" s="100"/>
      <c r="ZQ29" s="100"/>
      <c r="ZR29" s="100"/>
      <c r="ZS29" s="100"/>
      <c r="ZT29" s="100"/>
      <c r="ZU29" s="100"/>
      <c r="ZV29" s="100"/>
      <c r="ZW29" s="100"/>
      <c r="ZX29" s="100"/>
      <c r="ZY29" s="100"/>
      <c r="ZZ29" s="100"/>
      <c r="AAA29" s="100"/>
      <c r="AAB29" s="100"/>
      <c r="AAC29" s="100"/>
      <c r="AAD29" s="100"/>
      <c r="AAE29" s="100"/>
      <c r="AAF29" s="100"/>
      <c r="AAG29" s="100"/>
      <c r="AAH29" s="100"/>
      <c r="AAI29" s="100"/>
      <c r="AAJ29" s="100"/>
      <c r="AAK29" s="100"/>
      <c r="AAL29" s="100"/>
      <c r="AAM29" s="100"/>
      <c r="AAN29" s="100"/>
      <c r="AAO29" s="100"/>
      <c r="AAP29" s="100"/>
      <c r="AAQ29" s="100"/>
      <c r="AAR29" s="100"/>
      <c r="AAS29" s="100"/>
      <c r="AAT29" s="100"/>
      <c r="AAU29" s="100"/>
      <c r="AAV29" s="100"/>
      <c r="AAW29" s="100"/>
      <c r="AAX29" s="100"/>
      <c r="AAY29" s="100"/>
      <c r="AAZ29" s="100"/>
      <c r="ABA29" s="100"/>
      <c r="ABB29" s="100"/>
      <c r="ABC29" s="100"/>
      <c r="ABD29" s="100"/>
      <c r="ABE29" s="100"/>
      <c r="ABF29" s="100"/>
      <c r="ABG29" s="100"/>
      <c r="ABH29" s="100"/>
      <c r="ABI29" s="100"/>
      <c r="ABJ29" s="100"/>
      <c r="ABK29" s="100"/>
      <c r="ABL29" s="100"/>
      <c r="ABM29" s="100"/>
      <c r="ABN29" s="100"/>
      <c r="ABO29" s="100"/>
      <c r="ABP29" s="100"/>
      <c r="ABQ29" s="100"/>
      <c r="ABR29" s="100"/>
      <c r="ABS29" s="100"/>
      <c r="ABT29" s="100"/>
      <c r="ABU29" s="100"/>
      <c r="ABV29" s="100"/>
      <c r="ABW29" s="100"/>
      <c r="ABX29" s="100"/>
      <c r="ABY29" s="100"/>
      <c r="ABZ29" s="100"/>
      <c r="ACA29" s="100"/>
      <c r="ACB29" s="100"/>
      <c r="ACC29" s="100"/>
      <c r="ACD29" s="100"/>
      <c r="ACE29" s="100"/>
      <c r="ACF29" s="100"/>
      <c r="ACG29" s="100"/>
      <c r="ACH29" s="100"/>
      <c r="ACI29" s="100"/>
      <c r="ACJ29" s="100"/>
      <c r="ACK29" s="100"/>
      <c r="ACL29" s="100"/>
      <c r="ACM29" s="100"/>
      <c r="ACN29" s="100"/>
      <c r="ACO29" s="100"/>
      <c r="ACP29" s="100"/>
      <c r="ACQ29" s="100"/>
      <c r="ACR29" s="100"/>
      <c r="ACS29" s="100"/>
      <c r="ACT29" s="100"/>
      <c r="ACU29" s="100"/>
      <c r="ACV29" s="100"/>
      <c r="ACW29" s="100"/>
      <c r="ACX29" s="100"/>
      <c r="ACY29" s="100"/>
      <c r="ACZ29" s="100"/>
      <c r="ADA29" s="100"/>
      <c r="ADB29" s="100"/>
      <c r="ADC29" s="100"/>
      <c r="ADD29" s="100"/>
      <c r="ADE29" s="100"/>
      <c r="ADF29" s="100"/>
      <c r="ADG29" s="100"/>
      <c r="ADH29" s="100"/>
      <c r="ADI29" s="100"/>
      <c r="ADJ29" s="100"/>
      <c r="ADK29" s="100"/>
      <c r="ADL29" s="100"/>
      <c r="ADM29" s="100"/>
      <c r="ADN29" s="100"/>
      <c r="ADO29" s="100"/>
      <c r="ADP29" s="100"/>
      <c r="ADQ29" s="100"/>
      <c r="ADR29" s="100"/>
      <c r="ADS29" s="100"/>
      <c r="ADT29" s="100"/>
      <c r="ADU29" s="100"/>
      <c r="ADV29" s="100"/>
      <c r="ADW29" s="100"/>
      <c r="ADX29" s="100"/>
      <c r="ADY29" s="100"/>
      <c r="ADZ29" s="100"/>
      <c r="AEA29" s="100"/>
      <c r="AEB29" s="100"/>
      <c r="AEC29" s="100"/>
      <c r="AED29" s="100"/>
      <c r="AEE29" s="100"/>
      <c r="AEF29" s="100"/>
      <c r="AEG29" s="100"/>
      <c r="AEH29" s="100"/>
      <c r="AEI29" s="100"/>
      <c r="AEJ29" s="100"/>
      <c r="AEK29" s="100"/>
      <c r="AEL29" s="100"/>
      <c r="AEM29" s="100"/>
      <c r="AEN29" s="100"/>
      <c r="AEO29" s="100"/>
      <c r="AEP29" s="100"/>
      <c r="AEQ29" s="100"/>
      <c r="AER29" s="100"/>
      <c r="AES29" s="100"/>
      <c r="AET29" s="100"/>
      <c r="AEU29" s="100"/>
      <c r="AEV29" s="100"/>
      <c r="AEW29" s="100"/>
      <c r="AEX29" s="100"/>
      <c r="AEY29" s="100"/>
      <c r="AEZ29" s="100"/>
      <c r="AFA29" s="100"/>
      <c r="AFB29" s="100"/>
      <c r="AFC29" s="100"/>
      <c r="AFD29" s="100"/>
      <c r="AFE29" s="100"/>
      <c r="AFF29" s="100"/>
      <c r="AFG29" s="100"/>
      <c r="AFH29" s="100"/>
      <c r="AFI29" s="100"/>
      <c r="AFJ29" s="100"/>
      <c r="AFK29" s="100"/>
      <c r="AFL29" s="100"/>
      <c r="AFM29" s="100"/>
      <c r="AFN29" s="100"/>
      <c r="AFO29" s="100"/>
      <c r="AFP29" s="100"/>
      <c r="AFQ29" s="100"/>
      <c r="AFR29" s="100"/>
      <c r="AFS29" s="100"/>
      <c r="AFT29" s="100"/>
      <c r="AFU29" s="100"/>
      <c r="AFV29" s="100"/>
      <c r="AFW29" s="100"/>
      <c r="AFX29" s="100"/>
      <c r="AFY29" s="100"/>
      <c r="AFZ29" s="100"/>
      <c r="AGA29" s="100"/>
      <c r="AGB29" s="100"/>
      <c r="AGC29" s="100"/>
      <c r="AGD29" s="100"/>
      <c r="AGE29" s="100"/>
      <c r="AGF29" s="100"/>
      <c r="AGG29" s="100"/>
      <c r="AGH29" s="100"/>
      <c r="AGI29" s="100"/>
      <c r="AGJ29" s="100"/>
      <c r="AGK29" s="100"/>
      <c r="AGL29" s="100"/>
      <c r="AGM29" s="100"/>
      <c r="AGN29" s="100"/>
      <c r="AGO29" s="100"/>
      <c r="AGP29" s="100"/>
      <c r="AGQ29" s="100"/>
      <c r="AGR29" s="100"/>
      <c r="AGS29" s="100"/>
      <c r="AGT29" s="100"/>
      <c r="AGU29" s="100"/>
      <c r="AGV29" s="100"/>
      <c r="AGW29" s="100"/>
      <c r="AGX29" s="100"/>
      <c r="AGY29" s="100"/>
      <c r="AGZ29" s="100"/>
      <c r="AHA29" s="100"/>
      <c r="AHB29" s="100"/>
      <c r="AHC29" s="100"/>
      <c r="AHD29" s="100"/>
      <c r="AHE29" s="100"/>
      <c r="AHF29" s="100"/>
      <c r="AHG29" s="100"/>
      <c r="AHH29" s="100"/>
      <c r="AHI29" s="100"/>
      <c r="AHJ29" s="100"/>
      <c r="AHK29" s="100"/>
      <c r="AHL29" s="100"/>
      <c r="AHM29" s="100"/>
      <c r="AHN29" s="100"/>
      <c r="AHO29" s="100"/>
      <c r="AHP29" s="100"/>
      <c r="AHQ29" s="100"/>
      <c r="AHR29" s="100"/>
      <c r="AHS29" s="100"/>
      <c r="AHT29" s="100"/>
      <c r="AHU29" s="100"/>
      <c r="AHV29" s="100"/>
      <c r="AHW29" s="100"/>
      <c r="AHX29" s="100"/>
      <c r="AHY29" s="100"/>
      <c r="AHZ29" s="100"/>
      <c r="AIA29" s="100"/>
      <c r="AIB29" s="100"/>
      <c r="AIC29" s="100"/>
      <c r="AID29" s="100"/>
      <c r="AIE29" s="100"/>
      <c r="AIF29" s="100"/>
      <c r="AIG29" s="100"/>
      <c r="AIH29" s="100"/>
      <c r="AII29" s="100"/>
      <c r="AIJ29" s="100"/>
      <c r="AIK29" s="100"/>
      <c r="AIL29" s="100"/>
      <c r="AIM29" s="100"/>
      <c r="AIN29" s="100"/>
      <c r="AIO29" s="100"/>
      <c r="AIP29" s="100"/>
      <c r="AIQ29" s="100"/>
      <c r="AIR29" s="100"/>
      <c r="AIS29" s="100"/>
      <c r="AIT29" s="100"/>
      <c r="AIU29" s="100"/>
      <c r="AIV29" s="100"/>
      <c r="AIW29" s="100"/>
      <c r="AIX29" s="100"/>
      <c r="AIY29" s="100"/>
      <c r="AIZ29" s="100"/>
      <c r="AJA29" s="100"/>
      <c r="AJB29" s="100"/>
      <c r="AJC29" s="100"/>
      <c r="AJD29" s="100"/>
      <c r="AJE29" s="100"/>
      <c r="AJF29" s="100"/>
      <c r="AJG29" s="100"/>
      <c r="AJH29" s="100"/>
      <c r="AJI29" s="100"/>
      <c r="AJJ29" s="100"/>
      <c r="AJK29" s="100"/>
      <c r="AJL29" s="100"/>
      <c r="AJM29" s="100"/>
      <c r="AJN29" s="100"/>
      <c r="AJO29" s="100"/>
      <c r="AJP29" s="100"/>
      <c r="AJQ29" s="100"/>
      <c r="AJR29" s="100"/>
      <c r="AJS29" s="100"/>
      <c r="AJT29" s="100"/>
      <c r="AJU29" s="100"/>
      <c r="AJV29" s="100"/>
      <c r="AJW29" s="100"/>
      <c r="AJX29" s="100"/>
      <c r="AJY29" s="100"/>
      <c r="AJZ29" s="100"/>
      <c r="AKA29" s="100"/>
      <c r="AKB29" s="100"/>
      <c r="AKC29" s="100"/>
      <c r="AKD29" s="100"/>
      <c r="AKE29" s="100"/>
      <c r="AKF29" s="100"/>
      <c r="AKG29" s="100"/>
      <c r="AKH29" s="100"/>
      <c r="AKI29" s="100"/>
      <c r="AKJ29" s="100"/>
      <c r="AKK29" s="100"/>
      <c r="AKL29" s="100"/>
      <c r="AKM29" s="100"/>
      <c r="AKN29" s="100"/>
      <c r="AKO29" s="100"/>
      <c r="AKP29" s="100"/>
      <c r="AKQ29" s="100"/>
      <c r="AKR29" s="100"/>
      <c r="AKS29" s="100"/>
      <c r="AKT29" s="100"/>
      <c r="AKU29" s="100"/>
      <c r="AKV29" s="100"/>
      <c r="AKW29" s="100"/>
      <c r="AKX29" s="100"/>
      <c r="AKY29" s="100"/>
      <c r="AKZ29" s="100"/>
      <c r="ALA29" s="100"/>
      <c r="ALB29" s="100"/>
      <c r="ALC29" s="100"/>
      <c r="ALD29" s="100"/>
      <c r="ALE29" s="100"/>
      <c r="ALF29" s="100"/>
      <c r="ALG29" s="100"/>
      <c r="ALH29" s="100"/>
      <c r="ALI29" s="100"/>
      <c r="ALJ29" s="100"/>
      <c r="ALK29" s="100"/>
      <c r="ALL29" s="100"/>
      <c r="ALM29" s="100"/>
      <c r="ALN29" s="100"/>
      <c r="ALO29" s="100"/>
      <c r="ALP29" s="100"/>
      <c r="ALQ29" s="100"/>
      <c r="ALR29" s="100"/>
      <c r="ALS29" s="100"/>
      <c r="ALT29" s="100"/>
      <c r="ALU29" s="100"/>
      <c r="ALV29" s="100"/>
      <c r="ALW29" s="100"/>
      <c r="ALX29" s="100"/>
      <c r="ALY29" s="100"/>
      <c r="ALZ29" s="100"/>
      <c r="AMA29" s="100"/>
      <c r="AMB29" s="100"/>
      <c r="AMC29" s="100"/>
      <c r="AMD29" s="100"/>
      <c r="AME29" s="100"/>
      <c r="AMF29" s="100"/>
      <c r="AMG29" s="100"/>
      <c r="AMH29" s="100"/>
      <c r="AMI29" s="100"/>
      <c r="AMJ29" s="100"/>
      <c r="AMK29" s="100"/>
      <c r="AML29" s="100"/>
      <c r="AMM29" s="100"/>
      <c r="AMN29" s="100"/>
      <c r="AMO29" s="100"/>
      <c r="AMP29" s="100"/>
      <c r="AMQ29" s="100"/>
      <c r="AMR29" s="100"/>
      <c r="AMS29" s="100"/>
      <c r="AMT29" s="100"/>
      <c r="AMU29" s="100"/>
      <c r="AMV29" s="100"/>
      <c r="AMW29" s="100"/>
      <c r="AMX29" s="100"/>
      <c r="AMY29" s="100"/>
      <c r="AMZ29" s="100"/>
      <c r="ANA29" s="100"/>
      <c r="ANB29" s="100"/>
      <c r="ANC29" s="100"/>
      <c r="AND29" s="100"/>
      <c r="ANE29" s="100"/>
      <c r="ANF29" s="100"/>
      <c r="ANG29" s="100"/>
      <c r="ANH29" s="100"/>
      <c r="ANI29" s="100"/>
      <c r="ANJ29" s="100"/>
      <c r="ANK29" s="100"/>
      <c r="ANL29" s="100"/>
      <c r="ANM29" s="100"/>
      <c r="ANN29" s="100"/>
      <c r="ANO29" s="100"/>
      <c r="ANP29" s="100"/>
      <c r="ANQ29" s="100"/>
      <c r="ANR29" s="100"/>
      <c r="ANS29" s="100"/>
      <c r="ANT29" s="100"/>
      <c r="ANU29" s="100"/>
      <c r="ANV29" s="100"/>
      <c r="ANW29" s="100"/>
      <c r="ANX29" s="100"/>
      <c r="ANY29" s="100"/>
      <c r="ANZ29" s="100"/>
      <c r="AOA29" s="100"/>
      <c r="AOB29" s="100"/>
      <c r="AOC29" s="100"/>
      <c r="AOD29" s="100"/>
      <c r="AOE29" s="100"/>
      <c r="AOF29" s="100"/>
      <c r="AOG29" s="100"/>
      <c r="AOH29" s="100"/>
      <c r="AOI29" s="100"/>
      <c r="AOJ29" s="100"/>
      <c r="AOK29" s="100"/>
      <c r="AOL29" s="100"/>
      <c r="AOM29" s="100"/>
      <c r="AON29" s="100"/>
      <c r="AOO29" s="100"/>
      <c r="AOP29" s="100"/>
      <c r="AOQ29" s="100"/>
      <c r="AOR29" s="100"/>
      <c r="AOS29" s="100"/>
      <c r="AOT29" s="100"/>
      <c r="AOU29" s="100"/>
      <c r="AOV29" s="100"/>
      <c r="AOW29" s="100"/>
      <c r="AOX29" s="100"/>
      <c r="AOY29" s="100"/>
      <c r="AOZ29" s="100"/>
      <c r="APA29" s="100"/>
      <c r="APB29" s="100"/>
      <c r="APC29" s="100"/>
      <c r="APD29" s="100"/>
      <c r="APE29" s="100"/>
      <c r="APF29" s="100"/>
      <c r="APG29" s="100"/>
      <c r="APH29" s="100"/>
      <c r="API29" s="100"/>
      <c r="APJ29" s="100"/>
      <c r="APK29" s="100"/>
      <c r="APL29" s="100"/>
      <c r="APM29" s="100"/>
      <c r="APN29" s="100"/>
      <c r="APO29" s="100"/>
      <c r="APP29" s="100"/>
      <c r="APQ29" s="100"/>
      <c r="APR29" s="100"/>
      <c r="APS29" s="100"/>
      <c r="APT29" s="100"/>
      <c r="APU29" s="100"/>
      <c r="APV29" s="100"/>
      <c r="APW29" s="100"/>
      <c r="APX29" s="100"/>
      <c r="APY29" s="100"/>
      <c r="APZ29" s="100"/>
      <c r="AQA29" s="100"/>
      <c r="AQB29" s="100"/>
      <c r="AQC29" s="100"/>
      <c r="AQD29" s="100"/>
      <c r="AQE29" s="100"/>
      <c r="AQF29" s="100"/>
      <c r="AQG29" s="100"/>
      <c r="AQH29" s="100"/>
      <c r="AQI29" s="100"/>
      <c r="AQJ29" s="100"/>
      <c r="AQK29" s="100"/>
      <c r="AQL29" s="100"/>
      <c r="AQM29" s="100"/>
      <c r="AQN29" s="100"/>
      <c r="AQO29" s="100"/>
      <c r="AQP29" s="100"/>
      <c r="AQQ29" s="100"/>
      <c r="AQR29" s="100"/>
      <c r="AQS29" s="100"/>
      <c r="AQT29" s="100"/>
      <c r="AQU29" s="100"/>
      <c r="AQV29" s="100"/>
      <c r="AQW29" s="100"/>
      <c r="AQX29" s="100"/>
      <c r="AQY29" s="100"/>
      <c r="AQZ29" s="100"/>
      <c r="ARA29" s="100"/>
      <c r="ARB29" s="100"/>
      <c r="ARC29" s="100"/>
      <c r="ARD29" s="100"/>
      <c r="ARE29" s="100"/>
      <c r="ARF29" s="100"/>
      <c r="ARG29" s="100"/>
      <c r="ARH29" s="100"/>
      <c r="ARI29" s="100"/>
      <c r="ARJ29" s="100"/>
      <c r="ARK29" s="100"/>
      <c r="ARL29" s="100"/>
      <c r="ARM29" s="100"/>
      <c r="ARN29" s="100"/>
      <c r="ARO29" s="100"/>
      <c r="ARP29" s="100"/>
      <c r="ARQ29" s="100"/>
      <c r="ARR29" s="100"/>
      <c r="ARS29" s="100"/>
      <c r="ART29" s="100"/>
      <c r="ARU29" s="100"/>
      <c r="ARV29" s="100"/>
      <c r="ARW29" s="100"/>
      <c r="ARX29" s="100"/>
      <c r="ARY29" s="100"/>
      <c r="ARZ29" s="100"/>
    </row>
    <row r="30" spans="1:1170" s="183" customFormat="1">
      <c r="A30" s="216"/>
      <c r="B30" s="218"/>
      <c r="C30" s="218"/>
      <c r="D30" s="217"/>
      <c r="E30" s="217"/>
      <c r="F30" s="243" t="s">
        <v>74</v>
      </c>
      <c r="G30" s="216"/>
      <c r="H30" s="216"/>
      <c r="I30" s="216"/>
      <c r="J30" s="215"/>
      <c r="K30" s="219"/>
      <c r="L30" s="1090"/>
      <c r="M30" s="1090"/>
      <c r="N30" s="1105"/>
      <c r="O30" s="1105"/>
      <c r="P30" s="1105"/>
      <c r="Q30" s="1105"/>
      <c r="R30" s="1105"/>
      <c r="S30" s="1105"/>
      <c r="T30" s="1105"/>
      <c r="U30" s="154"/>
      <c r="V30" s="154"/>
      <c r="W30" s="154"/>
      <c r="X30" s="154"/>
      <c r="Y30" s="154"/>
      <c r="Z30" s="154"/>
      <c r="AA30" s="154"/>
      <c r="AB30" s="154"/>
      <c r="AC30" s="154"/>
      <c r="AD30" s="154"/>
      <c r="AE30" s="154"/>
      <c r="AF30" s="154"/>
      <c r="AG30" s="154"/>
      <c r="AH30" s="154"/>
      <c r="AI30" s="154"/>
      <c r="AJ30" s="154"/>
      <c r="AK30" s="154"/>
      <c r="AL30" s="154"/>
      <c r="AM30" s="154"/>
      <c r="AN30" s="154"/>
      <c r="AO30" s="154"/>
      <c r="AP30" s="154"/>
      <c r="AQ30" s="154"/>
      <c r="AR30" s="154"/>
      <c r="AS30" s="154"/>
      <c r="AT30" s="154"/>
      <c r="AU30" s="154"/>
      <c r="AV30" s="154"/>
      <c r="AW30" s="154"/>
      <c r="AX30" s="154"/>
      <c r="AY30" s="154"/>
      <c r="AZ30" s="154"/>
      <c r="BA30" s="154"/>
      <c r="BB30" s="154"/>
      <c r="BC30" s="154"/>
      <c r="BD30" s="154"/>
      <c r="BE30" s="154"/>
      <c r="BF30" s="154"/>
      <c r="BG30" s="154"/>
      <c r="BH30" s="154"/>
      <c r="BI30" s="154"/>
      <c r="BJ30" s="154"/>
      <c r="BK30" s="154"/>
      <c r="BL30" s="154"/>
      <c r="BM30" s="154"/>
      <c r="BN30" s="154"/>
      <c r="BO30" s="154"/>
      <c r="BP30" s="154"/>
      <c r="BQ30" s="154"/>
      <c r="BR30" s="154"/>
      <c r="BS30" s="154"/>
      <c r="BT30" s="154"/>
      <c r="BU30" s="154"/>
      <c r="BV30" s="154"/>
      <c r="BW30" s="154"/>
      <c r="BX30" s="154"/>
      <c r="BY30" s="154"/>
      <c r="BZ30" s="154"/>
      <c r="CA30" s="154"/>
      <c r="CB30" s="154"/>
      <c r="CC30" s="154"/>
      <c r="CD30" s="154"/>
      <c r="CE30" s="154"/>
      <c r="CF30" s="154"/>
      <c r="CG30" s="154"/>
      <c r="CH30" s="154"/>
      <c r="CI30" s="154"/>
      <c r="CJ30" s="154"/>
      <c r="CK30" s="154"/>
      <c r="CL30" s="154"/>
      <c r="CM30" s="154"/>
      <c r="CN30" s="154"/>
      <c r="CO30" s="154"/>
      <c r="CP30" s="154"/>
      <c r="CQ30" s="154"/>
      <c r="CR30" s="154"/>
      <c r="CS30" s="154"/>
      <c r="CT30" s="154"/>
      <c r="CU30" s="154"/>
      <c r="CV30" s="154"/>
      <c r="CW30" s="154"/>
      <c r="CX30" s="154"/>
      <c r="CY30" s="154"/>
      <c r="CZ30" s="154"/>
      <c r="DA30" s="154"/>
      <c r="DB30" s="154"/>
      <c r="DC30" s="154"/>
      <c r="DD30" s="154"/>
      <c r="DE30" s="154"/>
      <c r="DF30" s="154"/>
      <c r="DG30" s="154"/>
      <c r="DH30" s="154"/>
      <c r="DI30" s="154"/>
      <c r="DJ30" s="154"/>
      <c r="DK30" s="154"/>
      <c r="DL30" s="154"/>
      <c r="DM30" s="154"/>
      <c r="DN30" s="154"/>
      <c r="DO30" s="154"/>
      <c r="DP30" s="154"/>
      <c r="DQ30" s="154"/>
      <c r="DR30" s="154"/>
      <c r="DS30" s="154"/>
      <c r="DT30" s="154"/>
      <c r="DU30" s="154"/>
      <c r="DV30" s="154"/>
      <c r="DW30" s="154"/>
      <c r="DX30" s="154"/>
      <c r="DY30" s="154"/>
      <c r="DZ30" s="154"/>
      <c r="EA30" s="154"/>
      <c r="EB30" s="154"/>
      <c r="EC30" s="154"/>
      <c r="ED30" s="154"/>
      <c r="EE30" s="154"/>
      <c r="EF30" s="154"/>
      <c r="EG30" s="154"/>
      <c r="EH30" s="154"/>
      <c r="EI30" s="154"/>
      <c r="EJ30" s="154"/>
      <c r="EK30" s="154"/>
      <c r="EL30" s="154"/>
      <c r="EM30" s="154"/>
      <c r="EN30" s="154"/>
      <c r="EO30" s="154"/>
      <c r="EP30" s="154"/>
      <c r="EQ30" s="154"/>
      <c r="ER30" s="154"/>
      <c r="ES30" s="154"/>
      <c r="ET30" s="154"/>
      <c r="EU30" s="154"/>
      <c r="EV30" s="154"/>
      <c r="EW30" s="154"/>
      <c r="EX30" s="154"/>
      <c r="EY30" s="154"/>
      <c r="EZ30" s="154"/>
      <c r="FA30" s="154"/>
      <c r="FB30" s="154"/>
      <c r="FC30" s="154"/>
      <c r="FD30" s="154"/>
      <c r="FE30" s="154"/>
      <c r="FF30" s="154"/>
      <c r="FG30" s="154"/>
      <c r="FH30" s="154"/>
      <c r="FI30" s="154"/>
      <c r="FJ30" s="154"/>
      <c r="FK30" s="154"/>
      <c r="FL30" s="154"/>
      <c r="FM30" s="154"/>
      <c r="FN30" s="154"/>
      <c r="FO30" s="154"/>
      <c r="FP30" s="154"/>
      <c r="FQ30" s="154"/>
      <c r="FR30" s="154"/>
      <c r="FS30" s="154"/>
      <c r="FT30" s="154"/>
      <c r="FU30" s="154"/>
      <c r="FV30" s="154"/>
      <c r="FW30" s="154"/>
      <c r="FX30" s="154"/>
      <c r="FY30" s="154"/>
      <c r="FZ30" s="154"/>
      <c r="GA30" s="154"/>
      <c r="GB30" s="154"/>
      <c r="GC30" s="154"/>
      <c r="GD30" s="154"/>
      <c r="GE30" s="154"/>
      <c r="GF30" s="154"/>
      <c r="GG30" s="154"/>
      <c r="GH30" s="154"/>
      <c r="GI30" s="154"/>
      <c r="GJ30" s="154"/>
      <c r="GK30" s="154"/>
      <c r="GL30" s="154"/>
      <c r="GM30" s="154"/>
      <c r="GN30" s="154"/>
      <c r="GO30" s="154"/>
      <c r="GP30" s="154"/>
      <c r="GQ30" s="154"/>
      <c r="GR30" s="154"/>
      <c r="GS30" s="154"/>
      <c r="GT30" s="154"/>
      <c r="GU30" s="154"/>
      <c r="GV30" s="154"/>
      <c r="GW30" s="154"/>
      <c r="GX30" s="154"/>
      <c r="GY30" s="154"/>
      <c r="GZ30" s="154"/>
      <c r="HA30" s="154"/>
      <c r="HB30" s="154"/>
      <c r="HC30" s="154"/>
      <c r="HD30" s="100"/>
      <c r="HE30" s="100"/>
      <c r="HF30" s="100"/>
      <c r="HG30" s="100"/>
      <c r="HH30" s="100"/>
      <c r="HI30" s="100"/>
      <c r="HJ30" s="100"/>
      <c r="HK30" s="100"/>
      <c r="HL30" s="100"/>
      <c r="HM30" s="100"/>
      <c r="HN30" s="100"/>
      <c r="HO30" s="100"/>
      <c r="HP30" s="100"/>
      <c r="HQ30" s="100"/>
      <c r="HR30" s="100"/>
      <c r="HS30" s="100"/>
      <c r="HT30" s="100"/>
      <c r="HU30" s="100"/>
      <c r="HV30" s="100"/>
      <c r="HW30" s="100"/>
      <c r="HX30" s="100"/>
      <c r="HY30" s="100"/>
      <c r="HZ30" s="100"/>
      <c r="IA30" s="100"/>
      <c r="IB30" s="100"/>
      <c r="IC30" s="100"/>
      <c r="ID30" s="100"/>
      <c r="IE30" s="100"/>
      <c r="IF30" s="100"/>
      <c r="IG30" s="100"/>
      <c r="IH30" s="100"/>
      <c r="II30" s="100"/>
      <c r="IJ30" s="100"/>
      <c r="IK30" s="100"/>
      <c r="IL30" s="100"/>
      <c r="IM30" s="100"/>
      <c r="IN30" s="100"/>
      <c r="IO30" s="100"/>
      <c r="IP30" s="100"/>
      <c r="IQ30" s="100"/>
      <c r="IR30" s="100"/>
      <c r="IS30" s="100"/>
      <c r="IT30" s="100"/>
      <c r="IU30" s="100"/>
      <c r="IV30" s="100"/>
      <c r="IW30" s="100"/>
      <c r="IX30" s="100"/>
      <c r="IY30" s="100"/>
      <c r="IZ30" s="100"/>
      <c r="JA30" s="100"/>
      <c r="JB30" s="100"/>
      <c r="JC30" s="100"/>
      <c r="JD30" s="100"/>
      <c r="JE30" s="100"/>
      <c r="JF30" s="100"/>
      <c r="JG30" s="100"/>
      <c r="JH30" s="100"/>
      <c r="JI30" s="100"/>
      <c r="JJ30" s="100"/>
      <c r="JK30" s="100"/>
      <c r="JL30" s="100"/>
      <c r="JM30" s="100"/>
      <c r="JN30" s="100"/>
      <c r="JO30" s="100"/>
      <c r="JP30" s="100"/>
      <c r="JQ30" s="100"/>
      <c r="JR30" s="100"/>
      <c r="JS30" s="100"/>
      <c r="JT30" s="100"/>
      <c r="JU30" s="100"/>
      <c r="JV30" s="100"/>
      <c r="JW30" s="100"/>
      <c r="JX30" s="100"/>
      <c r="JY30" s="100"/>
      <c r="JZ30" s="100"/>
      <c r="KA30" s="100"/>
      <c r="KB30" s="100"/>
      <c r="KC30" s="100"/>
      <c r="KD30" s="100"/>
      <c r="KE30" s="100"/>
      <c r="KF30" s="100"/>
      <c r="KG30" s="100"/>
      <c r="KH30" s="100"/>
      <c r="KI30" s="100"/>
      <c r="KJ30" s="100"/>
      <c r="KK30" s="100"/>
      <c r="KL30" s="100"/>
      <c r="KM30" s="100"/>
      <c r="KN30" s="100"/>
      <c r="KO30" s="100"/>
      <c r="KP30" s="100"/>
      <c r="KQ30" s="100"/>
      <c r="KR30" s="100"/>
      <c r="KS30" s="100"/>
      <c r="KT30" s="100"/>
      <c r="KU30" s="100"/>
      <c r="KV30" s="100"/>
      <c r="KW30" s="100"/>
      <c r="KX30" s="100"/>
      <c r="KY30" s="100"/>
      <c r="KZ30" s="100"/>
      <c r="LA30" s="100"/>
      <c r="LB30" s="100"/>
      <c r="LC30" s="100"/>
      <c r="LD30" s="100"/>
      <c r="LE30" s="100"/>
      <c r="LF30" s="100"/>
      <c r="LG30" s="100"/>
      <c r="LH30" s="100"/>
      <c r="LI30" s="100"/>
      <c r="LJ30" s="100"/>
      <c r="LK30" s="100"/>
      <c r="LL30" s="100"/>
      <c r="LM30" s="100"/>
      <c r="LN30" s="100"/>
      <c r="LO30" s="100"/>
      <c r="LP30" s="100"/>
      <c r="LQ30" s="100"/>
      <c r="LR30" s="100"/>
      <c r="LS30" s="100"/>
      <c r="LT30" s="100"/>
      <c r="LU30" s="100"/>
      <c r="LV30" s="100"/>
      <c r="LW30" s="100"/>
      <c r="LX30" s="100"/>
      <c r="LY30" s="100"/>
      <c r="LZ30" s="100"/>
      <c r="MA30" s="100"/>
      <c r="MB30" s="100"/>
      <c r="MC30" s="100"/>
      <c r="MD30" s="100"/>
      <c r="ME30" s="100"/>
      <c r="MF30" s="100"/>
      <c r="MG30" s="100"/>
      <c r="MH30" s="100"/>
      <c r="MI30" s="100"/>
      <c r="MJ30" s="100"/>
      <c r="MK30" s="100"/>
      <c r="ML30" s="100"/>
      <c r="MM30" s="100"/>
      <c r="MN30" s="100"/>
      <c r="MO30" s="100"/>
      <c r="MP30" s="100"/>
      <c r="MQ30" s="100"/>
      <c r="MR30" s="100"/>
      <c r="MS30" s="100"/>
      <c r="MT30" s="100"/>
      <c r="MU30" s="100"/>
      <c r="MV30" s="100"/>
      <c r="MW30" s="100"/>
      <c r="MX30" s="100"/>
      <c r="MY30" s="100"/>
      <c r="MZ30" s="100"/>
      <c r="NA30" s="100"/>
      <c r="NB30" s="100"/>
      <c r="NC30" s="100"/>
      <c r="ND30" s="100"/>
      <c r="NE30" s="100"/>
      <c r="NF30" s="100"/>
      <c r="NG30" s="100"/>
      <c r="NH30" s="100"/>
      <c r="NI30" s="100"/>
      <c r="NJ30" s="100"/>
      <c r="NK30" s="100"/>
      <c r="NL30" s="100"/>
      <c r="NM30" s="100"/>
      <c r="NN30" s="100"/>
      <c r="NO30" s="100"/>
      <c r="NP30" s="100"/>
      <c r="NQ30" s="100"/>
      <c r="NR30" s="100"/>
      <c r="NS30" s="100"/>
      <c r="NT30" s="100"/>
      <c r="NU30" s="100"/>
      <c r="NV30" s="100"/>
      <c r="NW30" s="100"/>
      <c r="NX30" s="100"/>
      <c r="NY30" s="100"/>
      <c r="NZ30" s="100"/>
      <c r="OA30" s="100"/>
      <c r="OB30" s="100"/>
      <c r="OC30" s="100"/>
      <c r="OD30" s="100"/>
      <c r="OE30" s="100"/>
      <c r="OF30" s="100"/>
      <c r="OG30" s="100"/>
      <c r="OH30" s="100"/>
      <c r="OI30" s="100"/>
      <c r="OJ30" s="100"/>
      <c r="OK30" s="100"/>
      <c r="OL30" s="100"/>
      <c r="OM30" s="100"/>
      <c r="ON30" s="100"/>
      <c r="OO30" s="100"/>
      <c r="OP30" s="100"/>
      <c r="OQ30" s="100"/>
      <c r="OR30" s="100"/>
      <c r="OS30" s="100"/>
      <c r="OT30" s="100"/>
      <c r="OU30" s="100"/>
      <c r="OV30" s="100"/>
      <c r="OW30" s="100"/>
      <c r="OX30" s="100"/>
      <c r="OY30" s="100"/>
      <c r="OZ30" s="100"/>
      <c r="PA30" s="100"/>
      <c r="PB30" s="100"/>
      <c r="PC30" s="100"/>
      <c r="PD30" s="100"/>
      <c r="PE30" s="100"/>
      <c r="PF30" s="100"/>
      <c r="PG30" s="100"/>
      <c r="PH30" s="100"/>
      <c r="PI30" s="100"/>
      <c r="PJ30" s="100"/>
      <c r="PK30" s="100"/>
      <c r="PL30" s="100"/>
      <c r="PM30" s="100"/>
      <c r="PN30" s="100"/>
      <c r="PO30" s="100"/>
      <c r="PP30" s="100"/>
      <c r="PQ30" s="100"/>
      <c r="PR30" s="100"/>
      <c r="PS30" s="100"/>
      <c r="PT30" s="100"/>
      <c r="PU30" s="100"/>
      <c r="PV30" s="100"/>
      <c r="PW30" s="100"/>
      <c r="PX30" s="100"/>
      <c r="PY30" s="100"/>
      <c r="PZ30" s="100"/>
      <c r="QA30" s="100"/>
      <c r="QB30" s="100"/>
      <c r="QC30" s="100"/>
      <c r="QD30" s="100"/>
      <c r="QE30" s="100"/>
      <c r="QF30" s="100"/>
      <c r="QG30" s="100"/>
      <c r="QH30" s="100"/>
      <c r="QI30" s="100"/>
      <c r="QJ30" s="100"/>
      <c r="QK30" s="100"/>
      <c r="QL30" s="100"/>
      <c r="QM30" s="100"/>
      <c r="QN30" s="100"/>
      <c r="QO30" s="100"/>
      <c r="QP30" s="100"/>
      <c r="QQ30" s="100"/>
      <c r="QR30" s="100"/>
      <c r="QS30" s="100"/>
      <c r="QT30" s="100"/>
      <c r="QU30" s="100"/>
      <c r="QV30" s="100"/>
      <c r="QW30" s="100"/>
      <c r="QX30" s="100"/>
      <c r="QY30" s="100"/>
      <c r="QZ30" s="100"/>
      <c r="RA30" s="100"/>
      <c r="RB30" s="100"/>
      <c r="RC30" s="100"/>
      <c r="RD30" s="100"/>
      <c r="RE30" s="100"/>
      <c r="RF30" s="100"/>
      <c r="RG30" s="100"/>
      <c r="RH30" s="100"/>
      <c r="RI30" s="100"/>
      <c r="RJ30" s="100"/>
      <c r="RK30" s="100"/>
      <c r="RL30" s="100"/>
      <c r="RM30" s="100"/>
      <c r="RN30" s="100"/>
      <c r="RO30" s="100"/>
      <c r="RP30" s="100"/>
      <c r="RQ30" s="100"/>
      <c r="RR30" s="100"/>
      <c r="RS30" s="100"/>
      <c r="RT30" s="100"/>
      <c r="RU30" s="100"/>
      <c r="RV30" s="100"/>
      <c r="RW30" s="100"/>
      <c r="RX30" s="100"/>
      <c r="RY30" s="100"/>
      <c r="RZ30" s="100"/>
      <c r="SA30" s="100"/>
      <c r="SB30" s="100"/>
      <c r="SC30" s="100"/>
      <c r="SD30" s="100"/>
      <c r="SE30" s="100"/>
      <c r="SF30" s="100"/>
      <c r="SG30" s="100"/>
      <c r="SH30" s="100"/>
      <c r="SI30" s="100"/>
      <c r="SJ30" s="100"/>
      <c r="SK30" s="100"/>
      <c r="SL30" s="100"/>
      <c r="SM30" s="100"/>
      <c r="SN30" s="100"/>
      <c r="SO30" s="100"/>
      <c r="SP30" s="100"/>
      <c r="SQ30" s="100"/>
      <c r="SR30" s="100"/>
      <c r="SS30" s="100"/>
      <c r="ST30" s="100"/>
      <c r="SU30" s="100"/>
      <c r="SV30" s="100"/>
      <c r="SW30" s="100"/>
      <c r="SX30" s="100"/>
      <c r="SY30" s="100"/>
      <c r="SZ30" s="100"/>
      <c r="TA30" s="100"/>
      <c r="TB30" s="100"/>
      <c r="TC30" s="100"/>
      <c r="TD30" s="100"/>
      <c r="TE30" s="100"/>
      <c r="TF30" s="100"/>
      <c r="TG30" s="100"/>
      <c r="TH30" s="100"/>
      <c r="TI30" s="100"/>
      <c r="TJ30" s="100"/>
      <c r="TK30" s="100"/>
      <c r="TL30" s="100"/>
      <c r="TM30" s="100"/>
      <c r="TN30" s="100"/>
      <c r="TO30" s="100"/>
      <c r="TP30" s="100"/>
      <c r="TQ30" s="100"/>
      <c r="TR30" s="100"/>
      <c r="TS30" s="100"/>
      <c r="TT30" s="100"/>
      <c r="TU30" s="100"/>
      <c r="TV30" s="100"/>
      <c r="TW30" s="100"/>
      <c r="TX30" s="100"/>
      <c r="TY30" s="100"/>
      <c r="TZ30" s="100"/>
      <c r="UA30" s="100"/>
      <c r="UB30" s="100"/>
      <c r="UC30" s="100"/>
      <c r="UD30" s="100"/>
      <c r="UE30" s="100"/>
      <c r="UF30" s="100"/>
      <c r="UG30" s="100"/>
      <c r="UH30" s="100"/>
      <c r="UI30" s="100"/>
      <c r="UJ30" s="100"/>
      <c r="UK30" s="100"/>
      <c r="UL30" s="100"/>
      <c r="UM30" s="100"/>
      <c r="UN30" s="100"/>
      <c r="UO30" s="100"/>
      <c r="UP30" s="100"/>
      <c r="UQ30" s="100"/>
      <c r="UR30" s="100"/>
      <c r="US30" s="100"/>
      <c r="UT30" s="100"/>
      <c r="UU30" s="100"/>
      <c r="UV30" s="100"/>
      <c r="UW30" s="100"/>
      <c r="UX30" s="100"/>
      <c r="UY30" s="100"/>
      <c r="UZ30" s="100"/>
      <c r="VA30" s="100"/>
      <c r="VB30" s="100"/>
      <c r="VC30" s="100"/>
      <c r="VD30" s="100"/>
      <c r="VE30" s="100"/>
      <c r="VF30" s="100"/>
      <c r="VG30" s="100"/>
      <c r="VH30" s="100"/>
      <c r="VI30" s="100"/>
      <c r="VJ30" s="100"/>
      <c r="VK30" s="100"/>
      <c r="VL30" s="100"/>
      <c r="VM30" s="100"/>
      <c r="VN30" s="100"/>
      <c r="VO30" s="100"/>
      <c r="VP30" s="100"/>
      <c r="VQ30" s="100"/>
      <c r="VR30" s="100"/>
      <c r="VS30" s="100"/>
      <c r="VT30" s="100"/>
      <c r="VU30" s="100"/>
      <c r="VV30" s="100"/>
      <c r="VW30" s="100"/>
      <c r="VX30" s="100"/>
      <c r="VY30" s="100"/>
      <c r="VZ30" s="100"/>
      <c r="WA30" s="100"/>
      <c r="WB30" s="100"/>
      <c r="WC30" s="100"/>
      <c r="WD30" s="100"/>
      <c r="WE30" s="100"/>
      <c r="WF30" s="100"/>
      <c r="WG30" s="100"/>
      <c r="WH30" s="100"/>
      <c r="WI30" s="100"/>
      <c r="WJ30" s="100"/>
      <c r="WK30" s="100"/>
      <c r="WL30" s="100"/>
      <c r="WM30" s="100"/>
      <c r="WN30" s="100"/>
      <c r="WO30" s="100"/>
      <c r="WP30" s="100"/>
      <c r="WQ30" s="100"/>
      <c r="WR30" s="100"/>
      <c r="WS30" s="100"/>
      <c r="WT30" s="100"/>
      <c r="WU30" s="100"/>
      <c r="WV30" s="100"/>
      <c r="WW30" s="100"/>
      <c r="WX30" s="100"/>
      <c r="WY30" s="100"/>
      <c r="WZ30" s="100"/>
      <c r="XA30" s="100"/>
      <c r="XB30" s="100"/>
      <c r="XC30" s="100"/>
      <c r="XD30" s="100"/>
      <c r="XE30" s="100"/>
      <c r="XF30" s="100"/>
      <c r="XG30" s="100"/>
      <c r="XH30" s="100"/>
      <c r="XI30" s="100"/>
      <c r="XJ30" s="100"/>
      <c r="XK30" s="100"/>
      <c r="XL30" s="100"/>
      <c r="XM30" s="100"/>
      <c r="XN30" s="100"/>
      <c r="XO30" s="100"/>
      <c r="XP30" s="100"/>
      <c r="XQ30" s="100"/>
      <c r="XR30" s="100"/>
      <c r="XS30" s="100"/>
      <c r="XT30" s="100"/>
      <c r="XU30" s="100"/>
      <c r="XV30" s="100"/>
      <c r="XW30" s="100"/>
      <c r="XX30" s="100"/>
      <c r="XY30" s="100"/>
      <c r="XZ30" s="100"/>
      <c r="YA30" s="100"/>
      <c r="YB30" s="100"/>
      <c r="YC30" s="100"/>
      <c r="YD30" s="100"/>
      <c r="YE30" s="100"/>
      <c r="YF30" s="100"/>
      <c r="YG30" s="100"/>
      <c r="YH30" s="100"/>
      <c r="YI30" s="100"/>
      <c r="YJ30" s="100"/>
      <c r="YK30" s="100"/>
      <c r="YL30" s="100"/>
      <c r="YM30" s="100"/>
      <c r="YN30" s="100"/>
      <c r="YO30" s="100"/>
      <c r="YP30" s="100"/>
      <c r="YQ30" s="100"/>
      <c r="YR30" s="100"/>
      <c r="YS30" s="100"/>
      <c r="YT30" s="100"/>
      <c r="YU30" s="100"/>
      <c r="YV30" s="100"/>
      <c r="YW30" s="100"/>
      <c r="YX30" s="100"/>
      <c r="YY30" s="100"/>
      <c r="YZ30" s="100"/>
      <c r="ZA30" s="100"/>
      <c r="ZB30" s="100"/>
      <c r="ZC30" s="100"/>
      <c r="ZD30" s="100"/>
      <c r="ZE30" s="100"/>
      <c r="ZF30" s="100"/>
      <c r="ZG30" s="100"/>
      <c r="ZH30" s="100"/>
      <c r="ZI30" s="100"/>
      <c r="ZJ30" s="100"/>
      <c r="ZK30" s="100"/>
      <c r="ZL30" s="100"/>
      <c r="ZM30" s="100"/>
      <c r="ZN30" s="100"/>
      <c r="ZO30" s="100"/>
      <c r="ZP30" s="100"/>
      <c r="ZQ30" s="100"/>
      <c r="ZR30" s="100"/>
      <c r="ZS30" s="100"/>
      <c r="ZT30" s="100"/>
      <c r="ZU30" s="100"/>
      <c r="ZV30" s="100"/>
      <c r="ZW30" s="100"/>
      <c r="ZX30" s="100"/>
      <c r="ZY30" s="100"/>
      <c r="ZZ30" s="100"/>
      <c r="AAA30" s="100"/>
      <c r="AAB30" s="100"/>
      <c r="AAC30" s="100"/>
      <c r="AAD30" s="100"/>
      <c r="AAE30" s="100"/>
      <c r="AAF30" s="100"/>
      <c r="AAG30" s="100"/>
      <c r="AAH30" s="100"/>
      <c r="AAI30" s="100"/>
      <c r="AAJ30" s="100"/>
      <c r="AAK30" s="100"/>
      <c r="AAL30" s="100"/>
      <c r="AAM30" s="100"/>
      <c r="AAN30" s="100"/>
      <c r="AAO30" s="100"/>
      <c r="AAP30" s="100"/>
      <c r="AAQ30" s="100"/>
      <c r="AAR30" s="100"/>
      <c r="AAS30" s="100"/>
      <c r="AAT30" s="100"/>
      <c r="AAU30" s="100"/>
      <c r="AAV30" s="100"/>
      <c r="AAW30" s="100"/>
      <c r="AAX30" s="100"/>
      <c r="AAY30" s="100"/>
      <c r="AAZ30" s="100"/>
      <c r="ABA30" s="100"/>
      <c r="ABB30" s="100"/>
      <c r="ABC30" s="100"/>
      <c r="ABD30" s="100"/>
      <c r="ABE30" s="100"/>
      <c r="ABF30" s="100"/>
      <c r="ABG30" s="100"/>
      <c r="ABH30" s="100"/>
      <c r="ABI30" s="100"/>
      <c r="ABJ30" s="100"/>
      <c r="ABK30" s="100"/>
      <c r="ABL30" s="100"/>
      <c r="ABM30" s="100"/>
      <c r="ABN30" s="100"/>
      <c r="ABO30" s="100"/>
      <c r="ABP30" s="100"/>
      <c r="ABQ30" s="100"/>
      <c r="ABR30" s="100"/>
      <c r="ABS30" s="100"/>
      <c r="ABT30" s="100"/>
      <c r="ABU30" s="100"/>
      <c r="ABV30" s="100"/>
      <c r="ABW30" s="100"/>
      <c r="ABX30" s="100"/>
      <c r="ABY30" s="100"/>
      <c r="ABZ30" s="100"/>
      <c r="ACA30" s="100"/>
      <c r="ACB30" s="100"/>
      <c r="ACC30" s="100"/>
      <c r="ACD30" s="100"/>
      <c r="ACE30" s="100"/>
      <c r="ACF30" s="100"/>
      <c r="ACG30" s="100"/>
      <c r="ACH30" s="100"/>
      <c r="ACI30" s="100"/>
      <c r="ACJ30" s="100"/>
      <c r="ACK30" s="100"/>
      <c r="ACL30" s="100"/>
      <c r="ACM30" s="100"/>
      <c r="ACN30" s="100"/>
      <c r="ACO30" s="100"/>
      <c r="ACP30" s="100"/>
      <c r="ACQ30" s="100"/>
      <c r="ACR30" s="100"/>
      <c r="ACS30" s="100"/>
      <c r="ACT30" s="100"/>
      <c r="ACU30" s="100"/>
      <c r="ACV30" s="100"/>
      <c r="ACW30" s="100"/>
      <c r="ACX30" s="100"/>
      <c r="ACY30" s="100"/>
      <c r="ACZ30" s="100"/>
      <c r="ADA30" s="100"/>
      <c r="ADB30" s="100"/>
      <c r="ADC30" s="100"/>
      <c r="ADD30" s="100"/>
      <c r="ADE30" s="100"/>
      <c r="ADF30" s="100"/>
      <c r="ADG30" s="100"/>
      <c r="ADH30" s="100"/>
      <c r="ADI30" s="100"/>
      <c r="ADJ30" s="100"/>
      <c r="ADK30" s="100"/>
      <c r="ADL30" s="100"/>
      <c r="ADM30" s="100"/>
      <c r="ADN30" s="100"/>
      <c r="ADO30" s="100"/>
      <c r="ADP30" s="100"/>
      <c r="ADQ30" s="100"/>
      <c r="ADR30" s="100"/>
      <c r="ADS30" s="100"/>
      <c r="ADT30" s="100"/>
      <c r="ADU30" s="100"/>
      <c r="ADV30" s="100"/>
      <c r="ADW30" s="100"/>
      <c r="ADX30" s="100"/>
      <c r="ADY30" s="100"/>
      <c r="ADZ30" s="100"/>
      <c r="AEA30" s="100"/>
      <c r="AEB30" s="100"/>
      <c r="AEC30" s="100"/>
      <c r="AED30" s="100"/>
      <c r="AEE30" s="100"/>
      <c r="AEF30" s="100"/>
      <c r="AEG30" s="100"/>
      <c r="AEH30" s="100"/>
      <c r="AEI30" s="100"/>
      <c r="AEJ30" s="100"/>
      <c r="AEK30" s="100"/>
      <c r="AEL30" s="100"/>
      <c r="AEM30" s="100"/>
      <c r="AEN30" s="100"/>
      <c r="AEO30" s="100"/>
      <c r="AEP30" s="100"/>
      <c r="AEQ30" s="100"/>
      <c r="AER30" s="100"/>
      <c r="AES30" s="100"/>
      <c r="AET30" s="100"/>
      <c r="AEU30" s="100"/>
      <c r="AEV30" s="100"/>
      <c r="AEW30" s="100"/>
      <c r="AEX30" s="100"/>
      <c r="AEY30" s="100"/>
      <c r="AEZ30" s="100"/>
      <c r="AFA30" s="100"/>
      <c r="AFB30" s="100"/>
      <c r="AFC30" s="100"/>
      <c r="AFD30" s="100"/>
      <c r="AFE30" s="100"/>
      <c r="AFF30" s="100"/>
      <c r="AFG30" s="100"/>
      <c r="AFH30" s="100"/>
      <c r="AFI30" s="100"/>
      <c r="AFJ30" s="100"/>
      <c r="AFK30" s="100"/>
      <c r="AFL30" s="100"/>
      <c r="AFM30" s="100"/>
      <c r="AFN30" s="100"/>
      <c r="AFO30" s="100"/>
      <c r="AFP30" s="100"/>
      <c r="AFQ30" s="100"/>
      <c r="AFR30" s="100"/>
      <c r="AFS30" s="100"/>
      <c r="AFT30" s="100"/>
      <c r="AFU30" s="100"/>
      <c r="AFV30" s="100"/>
      <c r="AFW30" s="100"/>
      <c r="AFX30" s="100"/>
      <c r="AFY30" s="100"/>
      <c r="AFZ30" s="100"/>
      <c r="AGA30" s="100"/>
      <c r="AGB30" s="100"/>
      <c r="AGC30" s="100"/>
      <c r="AGD30" s="100"/>
      <c r="AGE30" s="100"/>
      <c r="AGF30" s="100"/>
      <c r="AGG30" s="100"/>
      <c r="AGH30" s="100"/>
      <c r="AGI30" s="100"/>
      <c r="AGJ30" s="100"/>
      <c r="AGK30" s="100"/>
      <c r="AGL30" s="100"/>
      <c r="AGM30" s="100"/>
      <c r="AGN30" s="100"/>
      <c r="AGO30" s="100"/>
      <c r="AGP30" s="100"/>
      <c r="AGQ30" s="100"/>
      <c r="AGR30" s="100"/>
      <c r="AGS30" s="100"/>
      <c r="AGT30" s="100"/>
      <c r="AGU30" s="100"/>
      <c r="AGV30" s="100"/>
      <c r="AGW30" s="100"/>
      <c r="AGX30" s="100"/>
      <c r="AGY30" s="100"/>
      <c r="AGZ30" s="100"/>
      <c r="AHA30" s="100"/>
      <c r="AHB30" s="100"/>
      <c r="AHC30" s="100"/>
      <c r="AHD30" s="100"/>
      <c r="AHE30" s="100"/>
      <c r="AHF30" s="100"/>
      <c r="AHG30" s="100"/>
      <c r="AHH30" s="100"/>
      <c r="AHI30" s="100"/>
      <c r="AHJ30" s="100"/>
      <c r="AHK30" s="100"/>
      <c r="AHL30" s="100"/>
      <c r="AHM30" s="100"/>
      <c r="AHN30" s="100"/>
      <c r="AHO30" s="100"/>
      <c r="AHP30" s="100"/>
      <c r="AHQ30" s="100"/>
      <c r="AHR30" s="100"/>
      <c r="AHS30" s="100"/>
      <c r="AHT30" s="100"/>
      <c r="AHU30" s="100"/>
      <c r="AHV30" s="100"/>
      <c r="AHW30" s="100"/>
      <c r="AHX30" s="100"/>
      <c r="AHY30" s="100"/>
      <c r="AHZ30" s="100"/>
      <c r="AIA30" s="100"/>
      <c r="AIB30" s="100"/>
      <c r="AIC30" s="100"/>
      <c r="AID30" s="100"/>
      <c r="AIE30" s="100"/>
      <c r="AIF30" s="100"/>
      <c r="AIG30" s="100"/>
      <c r="AIH30" s="100"/>
      <c r="AII30" s="100"/>
      <c r="AIJ30" s="100"/>
      <c r="AIK30" s="100"/>
      <c r="AIL30" s="100"/>
      <c r="AIM30" s="100"/>
      <c r="AIN30" s="100"/>
      <c r="AIO30" s="100"/>
      <c r="AIP30" s="100"/>
      <c r="AIQ30" s="100"/>
      <c r="AIR30" s="100"/>
      <c r="AIS30" s="100"/>
      <c r="AIT30" s="100"/>
      <c r="AIU30" s="100"/>
      <c r="AIV30" s="100"/>
      <c r="AIW30" s="100"/>
      <c r="AIX30" s="100"/>
      <c r="AIY30" s="100"/>
      <c r="AIZ30" s="100"/>
      <c r="AJA30" s="100"/>
      <c r="AJB30" s="100"/>
      <c r="AJC30" s="100"/>
      <c r="AJD30" s="100"/>
      <c r="AJE30" s="100"/>
      <c r="AJF30" s="100"/>
      <c r="AJG30" s="100"/>
      <c r="AJH30" s="100"/>
      <c r="AJI30" s="100"/>
      <c r="AJJ30" s="100"/>
      <c r="AJK30" s="100"/>
      <c r="AJL30" s="100"/>
      <c r="AJM30" s="100"/>
      <c r="AJN30" s="100"/>
      <c r="AJO30" s="100"/>
      <c r="AJP30" s="100"/>
      <c r="AJQ30" s="100"/>
      <c r="AJR30" s="100"/>
      <c r="AJS30" s="100"/>
      <c r="AJT30" s="100"/>
      <c r="AJU30" s="100"/>
      <c r="AJV30" s="100"/>
      <c r="AJW30" s="100"/>
      <c r="AJX30" s="100"/>
      <c r="AJY30" s="100"/>
      <c r="AJZ30" s="100"/>
      <c r="AKA30" s="100"/>
      <c r="AKB30" s="100"/>
      <c r="AKC30" s="100"/>
      <c r="AKD30" s="100"/>
      <c r="AKE30" s="100"/>
      <c r="AKF30" s="100"/>
      <c r="AKG30" s="100"/>
      <c r="AKH30" s="100"/>
      <c r="AKI30" s="100"/>
      <c r="AKJ30" s="100"/>
      <c r="AKK30" s="100"/>
      <c r="AKL30" s="100"/>
      <c r="AKM30" s="100"/>
      <c r="AKN30" s="100"/>
      <c r="AKO30" s="100"/>
      <c r="AKP30" s="100"/>
      <c r="AKQ30" s="100"/>
      <c r="AKR30" s="100"/>
      <c r="AKS30" s="100"/>
      <c r="AKT30" s="100"/>
      <c r="AKU30" s="100"/>
      <c r="AKV30" s="100"/>
      <c r="AKW30" s="100"/>
      <c r="AKX30" s="100"/>
      <c r="AKY30" s="100"/>
      <c r="AKZ30" s="100"/>
      <c r="ALA30" s="100"/>
      <c r="ALB30" s="100"/>
      <c r="ALC30" s="100"/>
      <c r="ALD30" s="100"/>
      <c r="ALE30" s="100"/>
      <c r="ALF30" s="100"/>
      <c r="ALG30" s="100"/>
      <c r="ALH30" s="100"/>
      <c r="ALI30" s="100"/>
      <c r="ALJ30" s="100"/>
      <c r="ALK30" s="100"/>
      <c r="ALL30" s="100"/>
      <c r="ALM30" s="100"/>
      <c r="ALN30" s="100"/>
      <c r="ALO30" s="100"/>
      <c r="ALP30" s="100"/>
      <c r="ALQ30" s="100"/>
      <c r="ALR30" s="100"/>
      <c r="ALS30" s="100"/>
      <c r="ALT30" s="100"/>
      <c r="ALU30" s="100"/>
      <c r="ALV30" s="100"/>
      <c r="ALW30" s="100"/>
      <c r="ALX30" s="100"/>
      <c r="ALY30" s="100"/>
      <c r="ALZ30" s="100"/>
      <c r="AMA30" s="100"/>
      <c r="AMB30" s="100"/>
      <c r="AMC30" s="100"/>
      <c r="AMD30" s="100"/>
      <c r="AME30" s="100"/>
      <c r="AMF30" s="100"/>
      <c r="AMG30" s="100"/>
      <c r="AMH30" s="100"/>
      <c r="AMI30" s="100"/>
      <c r="AMJ30" s="100"/>
      <c r="AMK30" s="100"/>
      <c r="AML30" s="100"/>
      <c r="AMM30" s="100"/>
      <c r="AMN30" s="100"/>
      <c r="AMO30" s="100"/>
      <c r="AMP30" s="100"/>
      <c r="AMQ30" s="100"/>
      <c r="AMR30" s="100"/>
      <c r="AMS30" s="100"/>
      <c r="AMT30" s="100"/>
      <c r="AMU30" s="100"/>
      <c r="AMV30" s="100"/>
      <c r="AMW30" s="100"/>
      <c r="AMX30" s="100"/>
      <c r="AMY30" s="100"/>
      <c r="AMZ30" s="100"/>
      <c r="ANA30" s="100"/>
      <c r="ANB30" s="100"/>
      <c r="ANC30" s="100"/>
      <c r="AND30" s="100"/>
      <c r="ANE30" s="100"/>
      <c r="ANF30" s="100"/>
      <c r="ANG30" s="100"/>
      <c r="ANH30" s="100"/>
      <c r="ANI30" s="100"/>
      <c r="ANJ30" s="100"/>
      <c r="ANK30" s="100"/>
      <c r="ANL30" s="100"/>
      <c r="ANM30" s="100"/>
      <c r="ANN30" s="100"/>
      <c r="ANO30" s="100"/>
      <c r="ANP30" s="100"/>
      <c r="ANQ30" s="100"/>
      <c r="ANR30" s="100"/>
      <c r="ANS30" s="100"/>
      <c r="ANT30" s="100"/>
      <c r="ANU30" s="100"/>
      <c r="ANV30" s="100"/>
      <c r="ANW30" s="100"/>
      <c r="ANX30" s="100"/>
      <c r="ANY30" s="100"/>
      <c r="ANZ30" s="100"/>
      <c r="AOA30" s="100"/>
      <c r="AOB30" s="100"/>
      <c r="AOC30" s="100"/>
      <c r="AOD30" s="100"/>
      <c r="AOE30" s="100"/>
      <c r="AOF30" s="100"/>
      <c r="AOG30" s="100"/>
      <c r="AOH30" s="100"/>
      <c r="AOI30" s="100"/>
      <c r="AOJ30" s="100"/>
      <c r="AOK30" s="100"/>
      <c r="AOL30" s="100"/>
      <c r="AOM30" s="100"/>
      <c r="AON30" s="100"/>
      <c r="AOO30" s="100"/>
      <c r="AOP30" s="100"/>
      <c r="AOQ30" s="100"/>
      <c r="AOR30" s="100"/>
      <c r="AOS30" s="100"/>
      <c r="AOT30" s="100"/>
      <c r="AOU30" s="100"/>
      <c r="AOV30" s="100"/>
      <c r="AOW30" s="100"/>
      <c r="AOX30" s="100"/>
      <c r="AOY30" s="100"/>
      <c r="AOZ30" s="100"/>
      <c r="APA30" s="100"/>
      <c r="APB30" s="100"/>
      <c r="APC30" s="100"/>
      <c r="APD30" s="100"/>
      <c r="APE30" s="100"/>
      <c r="APF30" s="100"/>
      <c r="APG30" s="100"/>
      <c r="APH30" s="100"/>
      <c r="API30" s="100"/>
      <c r="APJ30" s="100"/>
      <c r="APK30" s="100"/>
      <c r="APL30" s="100"/>
      <c r="APM30" s="100"/>
      <c r="APN30" s="100"/>
      <c r="APO30" s="100"/>
      <c r="APP30" s="100"/>
      <c r="APQ30" s="100"/>
      <c r="APR30" s="100"/>
      <c r="APS30" s="100"/>
      <c r="APT30" s="100"/>
      <c r="APU30" s="100"/>
      <c r="APV30" s="100"/>
      <c r="APW30" s="100"/>
      <c r="APX30" s="100"/>
      <c r="APY30" s="100"/>
      <c r="APZ30" s="100"/>
      <c r="AQA30" s="100"/>
      <c r="AQB30" s="100"/>
      <c r="AQC30" s="100"/>
      <c r="AQD30" s="100"/>
      <c r="AQE30" s="100"/>
      <c r="AQF30" s="100"/>
      <c r="AQG30" s="100"/>
      <c r="AQH30" s="100"/>
      <c r="AQI30" s="100"/>
      <c r="AQJ30" s="100"/>
      <c r="AQK30" s="100"/>
      <c r="AQL30" s="100"/>
      <c r="AQM30" s="100"/>
      <c r="AQN30" s="100"/>
      <c r="AQO30" s="100"/>
      <c r="AQP30" s="100"/>
      <c r="AQQ30" s="100"/>
      <c r="AQR30" s="100"/>
      <c r="AQS30" s="100"/>
      <c r="AQT30" s="100"/>
      <c r="AQU30" s="100"/>
      <c r="AQV30" s="100"/>
      <c r="AQW30" s="100"/>
      <c r="AQX30" s="100"/>
      <c r="AQY30" s="100"/>
      <c r="AQZ30" s="100"/>
      <c r="ARA30" s="100"/>
      <c r="ARB30" s="100"/>
      <c r="ARC30" s="100"/>
      <c r="ARD30" s="100"/>
      <c r="ARE30" s="100"/>
      <c r="ARF30" s="100"/>
      <c r="ARG30" s="100"/>
      <c r="ARH30" s="100"/>
      <c r="ARI30" s="100"/>
      <c r="ARJ30" s="100"/>
      <c r="ARK30" s="100"/>
      <c r="ARL30" s="100"/>
      <c r="ARM30" s="100"/>
      <c r="ARN30" s="100"/>
      <c r="ARO30" s="100"/>
      <c r="ARP30" s="100"/>
      <c r="ARQ30" s="100"/>
      <c r="ARR30" s="100"/>
      <c r="ARS30" s="100"/>
      <c r="ART30" s="100"/>
      <c r="ARU30" s="100"/>
      <c r="ARV30" s="100"/>
      <c r="ARW30" s="100"/>
      <c r="ARX30" s="100"/>
      <c r="ARY30" s="100"/>
      <c r="ARZ30" s="100"/>
    </row>
    <row r="31" spans="1:1170" s="190" customFormat="1">
      <c r="A31" s="198">
        <v>314101</v>
      </c>
      <c r="B31" s="214" t="s">
        <v>115</v>
      </c>
      <c r="C31" s="214" t="s">
        <v>308</v>
      </c>
      <c r="D31" s="213">
        <v>42</v>
      </c>
      <c r="E31" s="213" t="s">
        <v>40</v>
      </c>
      <c r="F31" s="245" t="s">
        <v>74</v>
      </c>
      <c r="G31" s="253"/>
      <c r="H31" s="253"/>
      <c r="I31" s="253"/>
      <c r="J31" s="252">
        <v>1</v>
      </c>
      <c r="K31" s="191"/>
      <c r="L31" s="1089"/>
      <c r="M31" s="1089"/>
      <c r="N31" s="1104"/>
      <c r="O31" s="1104"/>
      <c r="P31" s="1104"/>
      <c r="Q31" s="1104"/>
      <c r="R31" s="1104"/>
      <c r="S31" s="1104"/>
      <c r="T31" s="1104"/>
      <c r="U31" s="154"/>
      <c r="V31" s="154"/>
      <c r="W31" s="154"/>
      <c r="X31" s="154"/>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c r="BB31" s="154"/>
      <c r="BC31" s="154"/>
      <c r="BD31" s="154"/>
      <c r="BE31" s="154"/>
      <c r="BF31" s="154"/>
      <c r="BG31" s="154"/>
      <c r="BH31" s="154"/>
      <c r="BI31" s="154"/>
      <c r="BJ31" s="154"/>
      <c r="BK31" s="154"/>
      <c r="BL31" s="154"/>
      <c r="BM31" s="154"/>
      <c r="BN31" s="154"/>
      <c r="BO31" s="154"/>
      <c r="BP31" s="154"/>
      <c r="BQ31" s="154"/>
      <c r="BR31" s="154"/>
      <c r="BS31" s="154"/>
      <c r="BT31" s="154"/>
      <c r="BU31" s="154"/>
      <c r="BV31" s="154"/>
      <c r="BW31" s="154"/>
      <c r="BX31" s="154"/>
      <c r="BY31" s="154"/>
      <c r="BZ31" s="154"/>
      <c r="CA31" s="154"/>
      <c r="CB31" s="154"/>
      <c r="CC31" s="154"/>
      <c r="CD31" s="154"/>
      <c r="CE31" s="154"/>
      <c r="CF31" s="154"/>
      <c r="CG31" s="154"/>
      <c r="CH31" s="154"/>
      <c r="CI31" s="154"/>
      <c r="CJ31" s="154"/>
      <c r="CK31" s="154"/>
      <c r="CL31" s="154"/>
      <c r="CM31" s="154"/>
      <c r="CN31" s="154"/>
      <c r="CO31" s="154"/>
      <c r="CP31" s="154"/>
      <c r="CQ31" s="154"/>
      <c r="CR31" s="154"/>
      <c r="CS31" s="154"/>
      <c r="CT31" s="154"/>
      <c r="CU31" s="154"/>
      <c r="CV31" s="154"/>
      <c r="CW31" s="154"/>
      <c r="CX31" s="154"/>
      <c r="CY31" s="154"/>
      <c r="CZ31" s="154"/>
      <c r="DA31" s="154"/>
      <c r="DB31" s="154"/>
      <c r="DC31" s="154"/>
      <c r="DD31" s="154"/>
      <c r="DE31" s="154"/>
      <c r="DF31" s="154"/>
      <c r="DG31" s="154"/>
      <c r="DH31" s="154"/>
      <c r="DI31" s="154"/>
      <c r="DJ31" s="154"/>
      <c r="DK31" s="154"/>
      <c r="DL31" s="154"/>
      <c r="DM31" s="154"/>
      <c r="DN31" s="154"/>
      <c r="DO31" s="154"/>
      <c r="DP31" s="154"/>
      <c r="DQ31" s="154"/>
      <c r="DR31" s="154"/>
      <c r="DS31" s="154"/>
      <c r="DT31" s="154"/>
      <c r="DU31" s="154"/>
      <c r="DV31" s="154"/>
      <c r="DW31" s="154"/>
      <c r="DX31" s="154"/>
      <c r="DY31" s="154"/>
      <c r="DZ31" s="154"/>
      <c r="EA31" s="154"/>
      <c r="EB31" s="154"/>
      <c r="EC31" s="154"/>
      <c r="ED31" s="154"/>
      <c r="EE31" s="154"/>
      <c r="EF31" s="154"/>
      <c r="EG31" s="154"/>
      <c r="EH31" s="154"/>
      <c r="EI31" s="154"/>
      <c r="EJ31" s="154"/>
      <c r="EK31" s="154"/>
      <c r="EL31" s="154"/>
      <c r="EM31" s="154"/>
      <c r="EN31" s="154"/>
      <c r="EO31" s="154"/>
      <c r="EP31" s="154"/>
      <c r="EQ31" s="154"/>
      <c r="ER31" s="154"/>
      <c r="ES31" s="154"/>
      <c r="ET31" s="154"/>
      <c r="EU31" s="154"/>
      <c r="EV31" s="154"/>
      <c r="EW31" s="154"/>
      <c r="EX31" s="154"/>
      <c r="EY31" s="154"/>
      <c r="EZ31" s="154"/>
      <c r="FA31" s="154"/>
      <c r="FB31" s="154"/>
      <c r="FC31" s="154"/>
      <c r="FD31" s="154"/>
      <c r="FE31" s="154"/>
      <c r="FF31" s="154"/>
      <c r="FG31" s="154"/>
      <c r="FH31" s="154"/>
      <c r="FI31" s="154"/>
      <c r="FJ31" s="154"/>
      <c r="FK31" s="154"/>
      <c r="FL31" s="154"/>
      <c r="FM31" s="154"/>
      <c r="FN31" s="154"/>
      <c r="FO31" s="154"/>
      <c r="FP31" s="154"/>
      <c r="FQ31" s="154"/>
      <c r="FR31" s="154"/>
      <c r="FS31" s="154"/>
      <c r="FT31" s="154"/>
      <c r="FU31" s="154"/>
      <c r="FV31" s="154"/>
      <c r="FW31" s="154"/>
      <c r="FX31" s="154"/>
      <c r="FY31" s="154"/>
      <c r="FZ31" s="154"/>
      <c r="GA31" s="154"/>
      <c r="GB31" s="154"/>
      <c r="GC31" s="154"/>
      <c r="GD31" s="154"/>
      <c r="GE31" s="154"/>
      <c r="GF31" s="154"/>
      <c r="GG31" s="154"/>
      <c r="GH31" s="154"/>
      <c r="GI31" s="154"/>
      <c r="GJ31" s="154"/>
      <c r="GK31" s="154"/>
      <c r="GL31" s="154"/>
      <c r="GM31" s="154"/>
      <c r="GN31" s="154"/>
      <c r="GO31" s="154"/>
      <c r="GP31" s="154"/>
      <c r="GQ31" s="154"/>
      <c r="GR31" s="154"/>
      <c r="GS31" s="154"/>
      <c r="GT31" s="154"/>
      <c r="GU31" s="154"/>
      <c r="GV31" s="154"/>
      <c r="GW31" s="154"/>
      <c r="GX31" s="154"/>
      <c r="GY31" s="154"/>
      <c r="GZ31" s="154"/>
      <c r="HA31" s="154"/>
      <c r="HB31" s="154"/>
      <c r="HC31" s="154"/>
      <c r="HD31" s="100"/>
      <c r="HE31" s="100"/>
      <c r="HF31" s="100"/>
      <c r="HG31" s="100"/>
      <c r="HH31" s="100"/>
      <c r="HI31" s="100"/>
      <c r="HJ31" s="100"/>
      <c r="HK31" s="100"/>
      <c r="HL31" s="100"/>
      <c r="HM31" s="100"/>
      <c r="HN31" s="100"/>
      <c r="HO31" s="100"/>
      <c r="HP31" s="100"/>
      <c r="HQ31" s="100"/>
      <c r="HR31" s="100"/>
      <c r="HS31" s="100"/>
      <c r="HT31" s="100"/>
      <c r="HU31" s="100"/>
      <c r="HV31" s="100"/>
      <c r="HW31" s="100"/>
      <c r="HX31" s="100"/>
      <c r="HY31" s="100"/>
      <c r="HZ31" s="100"/>
      <c r="IA31" s="100"/>
      <c r="IB31" s="100"/>
      <c r="IC31" s="100"/>
      <c r="ID31" s="100"/>
      <c r="IE31" s="100"/>
      <c r="IF31" s="100"/>
      <c r="IG31" s="100"/>
      <c r="IH31" s="100"/>
      <c r="II31" s="100"/>
      <c r="IJ31" s="100"/>
      <c r="IK31" s="100"/>
      <c r="IL31" s="100"/>
      <c r="IM31" s="100"/>
      <c r="IN31" s="100"/>
      <c r="IO31" s="100"/>
      <c r="IP31" s="100"/>
      <c r="IQ31" s="100"/>
      <c r="IR31" s="100"/>
      <c r="IS31" s="100"/>
      <c r="IT31" s="100"/>
      <c r="IU31" s="100"/>
      <c r="IV31" s="100"/>
      <c r="IW31" s="100"/>
      <c r="IX31" s="100"/>
      <c r="IY31" s="100"/>
      <c r="IZ31" s="100"/>
      <c r="JA31" s="100"/>
      <c r="JB31" s="100"/>
      <c r="JC31" s="100"/>
      <c r="JD31" s="100"/>
      <c r="JE31" s="100"/>
      <c r="JF31" s="100"/>
      <c r="JG31" s="100"/>
      <c r="JH31" s="100"/>
      <c r="JI31" s="100"/>
      <c r="JJ31" s="100"/>
      <c r="JK31" s="100"/>
      <c r="JL31" s="100"/>
      <c r="JM31" s="100"/>
      <c r="JN31" s="100"/>
      <c r="JO31" s="100"/>
      <c r="JP31" s="100"/>
      <c r="JQ31" s="100"/>
      <c r="JR31" s="100"/>
      <c r="JS31" s="100"/>
      <c r="JT31" s="100"/>
      <c r="JU31" s="100"/>
      <c r="JV31" s="100"/>
      <c r="JW31" s="100"/>
      <c r="JX31" s="100"/>
      <c r="JY31" s="100"/>
      <c r="JZ31" s="100"/>
      <c r="KA31" s="100"/>
      <c r="KB31" s="100"/>
      <c r="KC31" s="100"/>
      <c r="KD31" s="100"/>
      <c r="KE31" s="100"/>
      <c r="KF31" s="100"/>
      <c r="KG31" s="100"/>
      <c r="KH31" s="100"/>
      <c r="KI31" s="100"/>
      <c r="KJ31" s="100"/>
      <c r="KK31" s="100"/>
      <c r="KL31" s="100"/>
      <c r="KM31" s="100"/>
      <c r="KN31" s="100"/>
      <c r="KO31" s="100"/>
      <c r="KP31" s="100"/>
      <c r="KQ31" s="100"/>
      <c r="KR31" s="100"/>
      <c r="KS31" s="100"/>
      <c r="KT31" s="100"/>
      <c r="KU31" s="100"/>
      <c r="KV31" s="100"/>
      <c r="KW31" s="100"/>
      <c r="KX31" s="100"/>
      <c r="KY31" s="100"/>
      <c r="KZ31" s="100"/>
      <c r="LA31" s="100"/>
      <c r="LB31" s="100"/>
      <c r="LC31" s="100"/>
      <c r="LD31" s="100"/>
      <c r="LE31" s="100"/>
      <c r="LF31" s="100"/>
      <c r="LG31" s="100"/>
      <c r="LH31" s="100"/>
      <c r="LI31" s="100"/>
      <c r="LJ31" s="100"/>
      <c r="LK31" s="100"/>
      <c r="LL31" s="100"/>
      <c r="LM31" s="100"/>
      <c r="LN31" s="100"/>
      <c r="LO31" s="100"/>
      <c r="LP31" s="100"/>
      <c r="LQ31" s="100"/>
      <c r="LR31" s="100"/>
      <c r="LS31" s="100"/>
      <c r="LT31" s="100"/>
      <c r="LU31" s="100"/>
      <c r="LV31" s="100"/>
      <c r="LW31" s="100"/>
      <c r="LX31" s="100"/>
      <c r="LY31" s="100"/>
      <c r="LZ31" s="100"/>
      <c r="MA31" s="100"/>
      <c r="MB31" s="100"/>
      <c r="MC31" s="100"/>
      <c r="MD31" s="100"/>
      <c r="ME31" s="100"/>
      <c r="MF31" s="100"/>
      <c r="MG31" s="100"/>
      <c r="MH31" s="100"/>
      <c r="MI31" s="100"/>
      <c r="MJ31" s="100"/>
      <c r="MK31" s="100"/>
      <c r="ML31" s="100"/>
      <c r="MM31" s="100"/>
      <c r="MN31" s="100"/>
      <c r="MO31" s="100"/>
      <c r="MP31" s="100"/>
      <c r="MQ31" s="100"/>
      <c r="MR31" s="100"/>
      <c r="MS31" s="100"/>
      <c r="MT31" s="100"/>
      <c r="MU31" s="100"/>
      <c r="MV31" s="100"/>
      <c r="MW31" s="100"/>
      <c r="MX31" s="100"/>
      <c r="MY31" s="100"/>
      <c r="MZ31" s="100"/>
      <c r="NA31" s="100"/>
      <c r="NB31" s="100"/>
      <c r="NC31" s="100"/>
      <c r="ND31" s="100"/>
      <c r="NE31" s="100"/>
      <c r="NF31" s="100"/>
      <c r="NG31" s="100"/>
      <c r="NH31" s="100"/>
      <c r="NI31" s="100"/>
      <c r="NJ31" s="100"/>
      <c r="NK31" s="100"/>
      <c r="NL31" s="100"/>
      <c r="NM31" s="100"/>
      <c r="NN31" s="100"/>
      <c r="NO31" s="100"/>
      <c r="NP31" s="100"/>
      <c r="NQ31" s="100"/>
      <c r="NR31" s="100"/>
      <c r="NS31" s="100"/>
      <c r="NT31" s="100"/>
      <c r="NU31" s="100"/>
      <c r="NV31" s="100"/>
      <c r="NW31" s="100"/>
      <c r="NX31" s="100"/>
      <c r="NY31" s="100"/>
      <c r="NZ31" s="100"/>
      <c r="OA31" s="100"/>
      <c r="OB31" s="100"/>
      <c r="OC31" s="100"/>
      <c r="OD31" s="100"/>
      <c r="OE31" s="100"/>
      <c r="OF31" s="100"/>
      <c r="OG31" s="100"/>
      <c r="OH31" s="100"/>
      <c r="OI31" s="100"/>
      <c r="OJ31" s="100"/>
      <c r="OK31" s="100"/>
      <c r="OL31" s="100"/>
      <c r="OM31" s="100"/>
      <c r="ON31" s="100"/>
      <c r="OO31" s="100"/>
      <c r="OP31" s="100"/>
      <c r="OQ31" s="100"/>
      <c r="OR31" s="100"/>
      <c r="OS31" s="100"/>
      <c r="OT31" s="100"/>
      <c r="OU31" s="100"/>
      <c r="OV31" s="100"/>
      <c r="OW31" s="100"/>
      <c r="OX31" s="100"/>
      <c r="OY31" s="100"/>
      <c r="OZ31" s="100"/>
      <c r="PA31" s="100"/>
      <c r="PB31" s="100"/>
      <c r="PC31" s="100"/>
      <c r="PD31" s="100"/>
      <c r="PE31" s="100"/>
      <c r="PF31" s="100"/>
      <c r="PG31" s="100"/>
      <c r="PH31" s="100"/>
      <c r="PI31" s="100"/>
      <c r="PJ31" s="100"/>
      <c r="PK31" s="100"/>
      <c r="PL31" s="100"/>
      <c r="PM31" s="100"/>
      <c r="PN31" s="100"/>
      <c r="PO31" s="100"/>
      <c r="PP31" s="100"/>
      <c r="PQ31" s="100"/>
      <c r="PR31" s="100"/>
      <c r="PS31" s="100"/>
      <c r="PT31" s="100"/>
      <c r="PU31" s="100"/>
      <c r="PV31" s="100"/>
      <c r="PW31" s="100"/>
      <c r="PX31" s="100"/>
      <c r="PY31" s="100"/>
      <c r="PZ31" s="100"/>
      <c r="QA31" s="100"/>
      <c r="QB31" s="100"/>
      <c r="QC31" s="100"/>
      <c r="QD31" s="100"/>
      <c r="QE31" s="100"/>
      <c r="QF31" s="100"/>
      <c r="QG31" s="100"/>
      <c r="QH31" s="100"/>
      <c r="QI31" s="100"/>
      <c r="QJ31" s="100"/>
      <c r="QK31" s="100"/>
      <c r="QL31" s="100"/>
      <c r="QM31" s="100"/>
      <c r="QN31" s="100"/>
      <c r="QO31" s="100"/>
      <c r="QP31" s="100"/>
      <c r="QQ31" s="100"/>
      <c r="QR31" s="100"/>
      <c r="QS31" s="100"/>
      <c r="QT31" s="100"/>
      <c r="QU31" s="100"/>
      <c r="QV31" s="100"/>
      <c r="QW31" s="100"/>
      <c r="QX31" s="100"/>
      <c r="QY31" s="100"/>
      <c r="QZ31" s="100"/>
      <c r="RA31" s="100"/>
      <c r="RB31" s="100"/>
      <c r="RC31" s="100"/>
      <c r="RD31" s="100"/>
      <c r="RE31" s="100"/>
      <c r="RF31" s="100"/>
      <c r="RG31" s="100"/>
      <c r="RH31" s="100"/>
      <c r="RI31" s="100"/>
      <c r="RJ31" s="100"/>
      <c r="RK31" s="100"/>
      <c r="RL31" s="100"/>
      <c r="RM31" s="100"/>
      <c r="RN31" s="100"/>
      <c r="RO31" s="100"/>
      <c r="RP31" s="100"/>
      <c r="RQ31" s="100"/>
      <c r="RR31" s="100"/>
      <c r="RS31" s="100"/>
      <c r="RT31" s="100"/>
      <c r="RU31" s="100"/>
      <c r="RV31" s="100"/>
      <c r="RW31" s="100"/>
      <c r="RX31" s="100"/>
      <c r="RY31" s="100"/>
      <c r="RZ31" s="100"/>
      <c r="SA31" s="100"/>
      <c r="SB31" s="100"/>
      <c r="SC31" s="100"/>
      <c r="SD31" s="100"/>
      <c r="SE31" s="100"/>
      <c r="SF31" s="100"/>
      <c r="SG31" s="100"/>
      <c r="SH31" s="100"/>
      <c r="SI31" s="100"/>
      <c r="SJ31" s="100"/>
      <c r="SK31" s="100"/>
      <c r="SL31" s="100"/>
      <c r="SM31" s="100"/>
      <c r="SN31" s="100"/>
      <c r="SO31" s="100"/>
      <c r="SP31" s="100"/>
      <c r="SQ31" s="100"/>
      <c r="SR31" s="100"/>
      <c r="SS31" s="100"/>
      <c r="ST31" s="100"/>
      <c r="SU31" s="100"/>
      <c r="SV31" s="100"/>
      <c r="SW31" s="100"/>
      <c r="SX31" s="100"/>
      <c r="SY31" s="100"/>
      <c r="SZ31" s="100"/>
      <c r="TA31" s="100"/>
      <c r="TB31" s="100"/>
      <c r="TC31" s="100"/>
      <c r="TD31" s="100"/>
      <c r="TE31" s="100"/>
      <c r="TF31" s="100"/>
      <c r="TG31" s="100"/>
      <c r="TH31" s="100"/>
      <c r="TI31" s="100"/>
      <c r="TJ31" s="100"/>
      <c r="TK31" s="100"/>
      <c r="TL31" s="100"/>
      <c r="TM31" s="100"/>
      <c r="TN31" s="100"/>
      <c r="TO31" s="100"/>
      <c r="TP31" s="100"/>
      <c r="TQ31" s="100"/>
      <c r="TR31" s="100"/>
      <c r="TS31" s="100"/>
      <c r="TT31" s="100"/>
      <c r="TU31" s="100"/>
      <c r="TV31" s="100"/>
      <c r="TW31" s="100"/>
      <c r="TX31" s="100"/>
      <c r="TY31" s="100"/>
      <c r="TZ31" s="100"/>
      <c r="UA31" s="100"/>
      <c r="UB31" s="100"/>
      <c r="UC31" s="100"/>
      <c r="UD31" s="100"/>
      <c r="UE31" s="100"/>
      <c r="UF31" s="100"/>
      <c r="UG31" s="100"/>
      <c r="UH31" s="100"/>
      <c r="UI31" s="100"/>
      <c r="UJ31" s="100"/>
      <c r="UK31" s="100"/>
      <c r="UL31" s="100"/>
      <c r="UM31" s="100"/>
      <c r="UN31" s="100"/>
      <c r="UO31" s="100"/>
      <c r="UP31" s="100"/>
      <c r="UQ31" s="100"/>
      <c r="UR31" s="100"/>
      <c r="US31" s="100"/>
      <c r="UT31" s="100"/>
      <c r="UU31" s="100"/>
      <c r="UV31" s="100"/>
      <c r="UW31" s="100"/>
      <c r="UX31" s="100"/>
      <c r="UY31" s="100"/>
      <c r="UZ31" s="100"/>
      <c r="VA31" s="100"/>
      <c r="VB31" s="100"/>
      <c r="VC31" s="100"/>
      <c r="VD31" s="100"/>
      <c r="VE31" s="100"/>
      <c r="VF31" s="100"/>
      <c r="VG31" s="100"/>
      <c r="VH31" s="100"/>
      <c r="VI31" s="100"/>
      <c r="VJ31" s="100"/>
      <c r="VK31" s="100"/>
      <c r="VL31" s="100"/>
      <c r="VM31" s="100"/>
      <c r="VN31" s="100"/>
      <c r="VO31" s="100"/>
      <c r="VP31" s="100"/>
      <c r="VQ31" s="100"/>
      <c r="VR31" s="100"/>
      <c r="VS31" s="100"/>
      <c r="VT31" s="100"/>
      <c r="VU31" s="100"/>
      <c r="VV31" s="100"/>
      <c r="VW31" s="100"/>
      <c r="VX31" s="100"/>
      <c r="VY31" s="100"/>
      <c r="VZ31" s="100"/>
      <c r="WA31" s="100"/>
      <c r="WB31" s="100"/>
      <c r="WC31" s="100"/>
      <c r="WD31" s="100"/>
      <c r="WE31" s="100"/>
      <c r="WF31" s="100"/>
      <c r="WG31" s="100"/>
      <c r="WH31" s="100"/>
      <c r="WI31" s="100"/>
      <c r="WJ31" s="100"/>
      <c r="WK31" s="100"/>
      <c r="WL31" s="100"/>
      <c r="WM31" s="100"/>
      <c r="WN31" s="100"/>
      <c r="WO31" s="100"/>
      <c r="WP31" s="100"/>
      <c r="WQ31" s="100"/>
      <c r="WR31" s="100"/>
      <c r="WS31" s="100"/>
      <c r="WT31" s="100"/>
      <c r="WU31" s="100"/>
      <c r="WV31" s="100"/>
      <c r="WW31" s="100"/>
      <c r="WX31" s="100"/>
      <c r="WY31" s="100"/>
      <c r="WZ31" s="100"/>
      <c r="XA31" s="100"/>
      <c r="XB31" s="100"/>
      <c r="XC31" s="100"/>
      <c r="XD31" s="100"/>
      <c r="XE31" s="100"/>
      <c r="XF31" s="100"/>
      <c r="XG31" s="100"/>
      <c r="XH31" s="100"/>
      <c r="XI31" s="100"/>
      <c r="XJ31" s="100"/>
      <c r="XK31" s="100"/>
      <c r="XL31" s="100"/>
      <c r="XM31" s="100"/>
      <c r="XN31" s="100"/>
      <c r="XO31" s="100"/>
      <c r="XP31" s="100"/>
      <c r="XQ31" s="100"/>
      <c r="XR31" s="100"/>
      <c r="XS31" s="100"/>
      <c r="XT31" s="100"/>
      <c r="XU31" s="100"/>
      <c r="XV31" s="100"/>
      <c r="XW31" s="100"/>
      <c r="XX31" s="100"/>
      <c r="XY31" s="100"/>
      <c r="XZ31" s="100"/>
      <c r="YA31" s="100"/>
      <c r="YB31" s="100"/>
      <c r="YC31" s="100"/>
      <c r="YD31" s="100"/>
      <c r="YE31" s="100"/>
      <c r="YF31" s="100"/>
      <c r="YG31" s="100"/>
      <c r="YH31" s="100"/>
      <c r="YI31" s="100"/>
      <c r="YJ31" s="100"/>
      <c r="YK31" s="100"/>
      <c r="YL31" s="100"/>
      <c r="YM31" s="100"/>
      <c r="YN31" s="100"/>
      <c r="YO31" s="100"/>
      <c r="YP31" s="100"/>
      <c r="YQ31" s="100"/>
      <c r="YR31" s="100"/>
      <c r="YS31" s="100"/>
      <c r="YT31" s="100"/>
      <c r="YU31" s="100"/>
      <c r="YV31" s="100"/>
      <c r="YW31" s="100"/>
      <c r="YX31" s="100"/>
      <c r="YY31" s="100"/>
      <c r="YZ31" s="100"/>
      <c r="ZA31" s="100"/>
      <c r="ZB31" s="100"/>
      <c r="ZC31" s="100"/>
      <c r="ZD31" s="100"/>
      <c r="ZE31" s="100"/>
      <c r="ZF31" s="100"/>
      <c r="ZG31" s="100"/>
      <c r="ZH31" s="100"/>
      <c r="ZI31" s="100"/>
      <c r="ZJ31" s="100"/>
      <c r="ZK31" s="100"/>
      <c r="ZL31" s="100"/>
      <c r="ZM31" s="100"/>
      <c r="ZN31" s="100"/>
      <c r="ZO31" s="100"/>
      <c r="ZP31" s="100"/>
      <c r="ZQ31" s="100"/>
      <c r="ZR31" s="100"/>
      <c r="ZS31" s="100"/>
      <c r="ZT31" s="100"/>
      <c r="ZU31" s="100"/>
      <c r="ZV31" s="100"/>
      <c r="ZW31" s="100"/>
      <c r="ZX31" s="100"/>
      <c r="ZY31" s="100"/>
      <c r="ZZ31" s="100"/>
      <c r="AAA31" s="100"/>
      <c r="AAB31" s="100"/>
      <c r="AAC31" s="100"/>
      <c r="AAD31" s="100"/>
      <c r="AAE31" s="100"/>
      <c r="AAF31" s="100"/>
      <c r="AAG31" s="100"/>
      <c r="AAH31" s="100"/>
      <c r="AAI31" s="100"/>
      <c r="AAJ31" s="100"/>
      <c r="AAK31" s="100"/>
      <c r="AAL31" s="100"/>
      <c r="AAM31" s="100"/>
      <c r="AAN31" s="100"/>
      <c r="AAO31" s="100"/>
      <c r="AAP31" s="100"/>
      <c r="AAQ31" s="100"/>
      <c r="AAR31" s="100"/>
      <c r="AAS31" s="100"/>
      <c r="AAT31" s="100"/>
      <c r="AAU31" s="100"/>
      <c r="AAV31" s="100"/>
      <c r="AAW31" s="100"/>
      <c r="AAX31" s="100"/>
      <c r="AAY31" s="100"/>
      <c r="AAZ31" s="100"/>
      <c r="ABA31" s="100"/>
      <c r="ABB31" s="100"/>
      <c r="ABC31" s="100"/>
      <c r="ABD31" s="100"/>
      <c r="ABE31" s="100"/>
      <c r="ABF31" s="100"/>
      <c r="ABG31" s="100"/>
      <c r="ABH31" s="100"/>
      <c r="ABI31" s="100"/>
      <c r="ABJ31" s="100"/>
      <c r="ABK31" s="100"/>
      <c r="ABL31" s="100"/>
      <c r="ABM31" s="100"/>
      <c r="ABN31" s="100"/>
      <c r="ABO31" s="100"/>
      <c r="ABP31" s="100"/>
      <c r="ABQ31" s="100"/>
      <c r="ABR31" s="100"/>
      <c r="ABS31" s="100"/>
      <c r="ABT31" s="100"/>
      <c r="ABU31" s="100"/>
      <c r="ABV31" s="100"/>
      <c r="ABW31" s="100"/>
      <c r="ABX31" s="100"/>
      <c r="ABY31" s="100"/>
      <c r="ABZ31" s="100"/>
      <c r="ACA31" s="100"/>
      <c r="ACB31" s="100"/>
      <c r="ACC31" s="100"/>
      <c r="ACD31" s="100"/>
      <c r="ACE31" s="100"/>
      <c r="ACF31" s="100"/>
      <c r="ACG31" s="100"/>
      <c r="ACH31" s="100"/>
      <c r="ACI31" s="100"/>
      <c r="ACJ31" s="100"/>
      <c r="ACK31" s="100"/>
      <c r="ACL31" s="100"/>
      <c r="ACM31" s="100"/>
      <c r="ACN31" s="100"/>
      <c r="ACO31" s="100"/>
      <c r="ACP31" s="100"/>
      <c r="ACQ31" s="100"/>
      <c r="ACR31" s="100"/>
      <c r="ACS31" s="100"/>
      <c r="ACT31" s="100"/>
      <c r="ACU31" s="100"/>
      <c r="ACV31" s="100"/>
      <c r="ACW31" s="100"/>
      <c r="ACX31" s="100"/>
      <c r="ACY31" s="100"/>
      <c r="ACZ31" s="100"/>
      <c r="ADA31" s="100"/>
      <c r="ADB31" s="100"/>
      <c r="ADC31" s="100"/>
      <c r="ADD31" s="100"/>
      <c r="ADE31" s="100"/>
      <c r="ADF31" s="100"/>
      <c r="ADG31" s="100"/>
      <c r="ADH31" s="100"/>
      <c r="ADI31" s="100"/>
      <c r="ADJ31" s="100"/>
      <c r="ADK31" s="100"/>
      <c r="ADL31" s="100"/>
      <c r="ADM31" s="100"/>
      <c r="ADN31" s="100"/>
      <c r="ADO31" s="100"/>
      <c r="ADP31" s="100"/>
      <c r="ADQ31" s="100"/>
      <c r="ADR31" s="100"/>
      <c r="ADS31" s="100"/>
      <c r="ADT31" s="100"/>
      <c r="ADU31" s="100"/>
      <c r="ADV31" s="100"/>
      <c r="ADW31" s="100"/>
      <c r="ADX31" s="100"/>
      <c r="ADY31" s="100"/>
      <c r="ADZ31" s="100"/>
      <c r="AEA31" s="100"/>
      <c r="AEB31" s="100"/>
      <c r="AEC31" s="100"/>
      <c r="AED31" s="100"/>
      <c r="AEE31" s="100"/>
      <c r="AEF31" s="100"/>
      <c r="AEG31" s="100"/>
      <c r="AEH31" s="100"/>
      <c r="AEI31" s="100"/>
      <c r="AEJ31" s="100"/>
      <c r="AEK31" s="100"/>
      <c r="AEL31" s="100"/>
      <c r="AEM31" s="100"/>
      <c r="AEN31" s="100"/>
      <c r="AEO31" s="100"/>
      <c r="AEP31" s="100"/>
      <c r="AEQ31" s="100"/>
      <c r="AER31" s="100"/>
      <c r="AES31" s="100"/>
      <c r="AET31" s="100"/>
      <c r="AEU31" s="100"/>
      <c r="AEV31" s="100"/>
      <c r="AEW31" s="100"/>
      <c r="AEX31" s="100"/>
      <c r="AEY31" s="100"/>
      <c r="AEZ31" s="100"/>
      <c r="AFA31" s="100"/>
      <c r="AFB31" s="100"/>
      <c r="AFC31" s="100"/>
      <c r="AFD31" s="100"/>
      <c r="AFE31" s="100"/>
      <c r="AFF31" s="100"/>
      <c r="AFG31" s="100"/>
      <c r="AFH31" s="100"/>
      <c r="AFI31" s="100"/>
      <c r="AFJ31" s="100"/>
      <c r="AFK31" s="100"/>
      <c r="AFL31" s="100"/>
      <c r="AFM31" s="100"/>
      <c r="AFN31" s="100"/>
      <c r="AFO31" s="100"/>
      <c r="AFP31" s="100"/>
      <c r="AFQ31" s="100"/>
      <c r="AFR31" s="100"/>
      <c r="AFS31" s="100"/>
      <c r="AFT31" s="100"/>
      <c r="AFU31" s="100"/>
      <c r="AFV31" s="100"/>
      <c r="AFW31" s="100"/>
      <c r="AFX31" s="100"/>
      <c r="AFY31" s="100"/>
      <c r="AFZ31" s="100"/>
      <c r="AGA31" s="100"/>
      <c r="AGB31" s="100"/>
      <c r="AGC31" s="100"/>
      <c r="AGD31" s="100"/>
      <c r="AGE31" s="100"/>
      <c r="AGF31" s="100"/>
      <c r="AGG31" s="100"/>
      <c r="AGH31" s="100"/>
      <c r="AGI31" s="100"/>
      <c r="AGJ31" s="100"/>
      <c r="AGK31" s="100"/>
      <c r="AGL31" s="100"/>
      <c r="AGM31" s="100"/>
      <c r="AGN31" s="100"/>
      <c r="AGO31" s="100"/>
      <c r="AGP31" s="100"/>
      <c r="AGQ31" s="100"/>
      <c r="AGR31" s="100"/>
      <c r="AGS31" s="100"/>
      <c r="AGT31" s="100"/>
      <c r="AGU31" s="100"/>
      <c r="AGV31" s="100"/>
      <c r="AGW31" s="100"/>
      <c r="AGX31" s="100"/>
      <c r="AGY31" s="100"/>
      <c r="AGZ31" s="100"/>
      <c r="AHA31" s="100"/>
      <c r="AHB31" s="100"/>
      <c r="AHC31" s="100"/>
      <c r="AHD31" s="100"/>
      <c r="AHE31" s="100"/>
      <c r="AHF31" s="100"/>
      <c r="AHG31" s="100"/>
      <c r="AHH31" s="100"/>
      <c r="AHI31" s="100"/>
      <c r="AHJ31" s="100"/>
      <c r="AHK31" s="100"/>
      <c r="AHL31" s="100"/>
      <c r="AHM31" s="100"/>
      <c r="AHN31" s="100"/>
      <c r="AHO31" s="100"/>
      <c r="AHP31" s="100"/>
      <c r="AHQ31" s="100"/>
      <c r="AHR31" s="100"/>
      <c r="AHS31" s="100"/>
      <c r="AHT31" s="100"/>
      <c r="AHU31" s="100"/>
      <c r="AHV31" s="100"/>
      <c r="AHW31" s="100"/>
      <c r="AHX31" s="100"/>
      <c r="AHY31" s="100"/>
      <c r="AHZ31" s="100"/>
      <c r="AIA31" s="100"/>
      <c r="AIB31" s="100"/>
      <c r="AIC31" s="100"/>
      <c r="AID31" s="100"/>
      <c r="AIE31" s="100"/>
      <c r="AIF31" s="100"/>
      <c r="AIG31" s="100"/>
      <c r="AIH31" s="100"/>
      <c r="AII31" s="100"/>
      <c r="AIJ31" s="100"/>
      <c r="AIK31" s="100"/>
      <c r="AIL31" s="100"/>
      <c r="AIM31" s="100"/>
      <c r="AIN31" s="100"/>
      <c r="AIO31" s="100"/>
      <c r="AIP31" s="100"/>
      <c r="AIQ31" s="100"/>
      <c r="AIR31" s="100"/>
      <c r="AIS31" s="100"/>
      <c r="AIT31" s="100"/>
      <c r="AIU31" s="100"/>
      <c r="AIV31" s="100"/>
      <c r="AIW31" s="100"/>
      <c r="AIX31" s="100"/>
      <c r="AIY31" s="100"/>
      <c r="AIZ31" s="100"/>
      <c r="AJA31" s="100"/>
      <c r="AJB31" s="100"/>
      <c r="AJC31" s="100"/>
      <c r="AJD31" s="100"/>
      <c r="AJE31" s="100"/>
      <c r="AJF31" s="100"/>
      <c r="AJG31" s="100"/>
      <c r="AJH31" s="100"/>
      <c r="AJI31" s="100"/>
      <c r="AJJ31" s="100"/>
      <c r="AJK31" s="100"/>
      <c r="AJL31" s="100"/>
      <c r="AJM31" s="100"/>
      <c r="AJN31" s="100"/>
      <c r="AJO31" s="100"/>
      <c r="AJP31" s="100"/>
      <c r="AJQ31" s="100"/>
      <c r="AJR31" s="100"/>
      <c r="AJS31" s="100"/>
      <c r="AJT31" s="100"/>
      <c r="AJU31" s="100"/>
      <c r="AJV31" s="100"/>
      <c r="AJW31" s="100"/>
      <c r="AJX31" s="100"/>
      <c r="AJY31" s="100"/>
      <c r="AJZ31" s="100"/>
      <c r="AKA31" s="100"/>
      <c r="AKB31" s="100"/>
      <c r="AKC31" s="100"/>
      <c r="AKD31" s="100"/>
      <c r="AKE31" s="100"/>
      <c r="AKF31" s="100"/>
      <c r="AKG31" s="100"/>
      <c r="AKH31" s="100"/>
      <c r="AKI31" s="100"/>
      <c r="AKJ31" s="100"/>
      <c r="AKK31" s="100"/>
      <c r="AKL31" s="100"/>
      <c r="AKM31" s="100"/>
      <c r="AKN31" s="100"/>
      <c r="AKO31" s="100"/>
      <c r="AKP31" s="100"/>
      <c r="AKQ31" s="100"/>
      <c r="AKR31" s="100"/>
      <c r="AKS31" s="100"/>
      <c r="AKT31" s="100"/>
      <c r="AKU31" s="100"/>
      <c r="AKV31" s="100"/>
      <c r="AKW31" s="100"/>
      <c r="AKX31" s="100"/>
      <c r="AKY31" s="100"/>
      <c r="AKZ31" s="100"/>
      <c r="ALA31" s="100"/>
      <c r="ALB31" s="100"/>
      <c r="ALC31" s="100"/>
      <c r="ALD31" s="100"/>
      <c r="ALE31" s="100"/>
      <c r="ALF31" s="100"/>
      <c r="ALG31" s="100"/>
      <c r="ALH31" s="100"/>
      <c r="ALI31" s="100"/>
      <c r="ALJ31" s="100"/>
      <c r="ALK31" s="100"/>
      <c r="ALL31" s="100"/>
      <c r="ALM31" s="100"/>
      <c r="ALN31" s="100"/>
      <c r="ALO31" s="100"/>
      <c r="ALP31" s="100"/>
      <c r="ALQ31" s="100"/>
      <c r="ALR31" s="100"/>
      <c r="ALS31" s="100"/>
      <c r="ALT31" s="100"/>
      <c r="ALU31" s="100"/>
      <c r="ALV31" s="100"/>
      <c r="ALW31" s="100"/>
      <c r="ALX31" s="100"/>
      <c r="ALY31" s="100"/>
      <c r="ALZ31" s="100"/>
      <c r="AMA31" s="100"/>
      <c r="AMB31" s="100"/>
      <c r="AMC31" s="100"/>
      <c r="AMD31" s="100"/>
      <c r="AME31" s="100"/>
      <c r="AMF31" s="100"/>
      <c r="AMG31" s="100"/>
      <c r="AMH31" s="100"/>
      <c r="AMI31" s="100"/>
      <c r="AMJ31" s="100"/>
      <c r="AMK31" s="100"/>
      <c r="AML31" s="100"/>
      <c r="AMM31" s="100"/>
      <c r="AMN31" s="100"/>
      <c r="AMO31" s="100"/>
      <c r="AMP31" s="100"/>
      <c r="AMQ31" s="100"/>
      <c r="AMR31" s="100"/>
      <c r="AMS31" s="100"/>
      <c r="AMT31" s="100"/>
      <c r="AMU31" s="100"/>
      <c r="AMV31" s="100"/>
      <c r="AMW31" s="100"/>
      <c r="AMX31" s="100"/>
      <c r="AMY31" s="100"/>
      <c r="AMZ31" s="100"/>
      <c r="ANA31" s="100"/>
      <c r="ANB31" s="100"/>
      <c r="ANC31" s="100"/>
      <c r="AND31" s="100"/>
      <c r="ANE31" s="100"/>
      <c r="ANF31" s="100"/>
      <c r="ANG31" s="100"/>
      <c r="ANH31" s="100"/>
      <c r="ANI31" s="100"/>
      <c r="ANJ31" s="100"/>
      <c r="ANK31" s="100"/>
      <c r="ANL31" s="100"/>
      <c r="ANM31" s="100"/>
      <c r="ANN31" s="100"/>
      <c r="ANO31" s="100"/>
      <c r="ANP31" s="100"/>
      <c r="ANQ31" s="100"/>
      <c r="ANR31" s="100"/>
      <c r="ANS31" s="100"/>
      <c r="ANT31" s="100"/>
      <c r="ANU31" s="100"/>
      <c r="ANV31" s="100"/>
      <c r="ANW31" s="100"/>
      <c r="ANX31" s="100"/>
      <c r="ANY31" s="100"/>
      <c r="ANZ31" s="100"/>
      <c r="AOA31" s="100"/>
      <c r="AOB31" s="100"/>
      <c r="AOC31" s="100"/>
      <c r="AOD31" s="100"/>
      <c r="AOE31" s="100"/>
      <c r="AOF31" s="100"/>
      <c r="AOG31" s="100"/>
      <c r="AOH31" s="100"/>
      <c r="AOI31" s="100"/>
      <c r="AOJ31" s="100"/>
      <c r="AOK31" s="100"/>
      <c r="AOL31" s="100"/>
      <c r="AOM31" s="100"/>
      <c r="AON31" s="100"/>
      <c r="AOO31" s="100"/>
      <c r="AOP31" s="100"/>
      <c r="AOQ31" s="100"/>
      <c r="AOR31" s="100"/>
      <c r="AOS31" s="100"/>
      <c r="AOT31" s="100"/>
      <c r="AOU31" s="100"/>
      <c r="AOV31" s="100"/>
      <c r="AOW31" s="100"/>
      <c r="AOX31" s="100"/>
      <c r="AOY31" s="100"/>
      <c r="AOZ31" s="100"/>
      <c r="APA31" s="100"/>
      <c r="APB31" s="100"/>
      <c r="APC31" s="100"/>
      <c r="APD31" s="100"/>
      <c r="APE31" s="100"/>
      <c r="APF31" s="100"/>
      <c r="APG31" s="100"/>
      <c r="APH31" s="100"/>
      <c r="API31" s="100"/>
      <c r="APJ31" s="100"/>
      <c r="APK31" s="100"/>
      <c r="APL31" s="100"/>
      <c r="APM31" s="100"/>
      <c r="APN31" s="100"/>
      <c r="APO31" s="100"/>
      <c r="APP31" s="100"/>
      <c r="APQ31" s="100"/>
      <c r="APR31" s="100"/>
      <c r="APS31" s="100"/>
      <c r="APT31" s="100"/>
      <c r="APU31" s="100"/>
      <c r="APV31" s="100"/>
      <c r="APW31" s="100"/>
      <c r="APX31" s="100"/>
      <c r="APY31" s="100"/>
      <c r="APZ31" s="100"/>
      <c r="AQA31" s="100"/>
      <c r="AQB31" s="100"/>
      <c r="AQC31" s="100"/>
      <c r="AQD31" s="100"/>
      <c r="AQE31" s="100"/>
      <c r="AQF31" s="100"/>
      <c r="AQG31" s="100"/>
      <c r="AQH31" s="100"/>
      <c r="AQI31" s="100"/>
      <c r="AQJ31" s="100"/>
      <c r="AQK31" s="100"/>
      <c r="AQL31" s="100"/>
      <c r="AQM31" s="100"/>
      <c r="AQN31" s="100"/>
      <c r="AQO31" s="100"/>
      <c r="AQP31" s="100"/>
      <c r="AQQ31" s="100"/>
      <c r="AQR31" s="100"/>
      <c r="AQS31" s="100"/>
      <c r="AQT31" s="100"/>
      <c r="AQU31" s="100"/>
      <c r="AQV31" s="100"/>
      <c r="AQW31" s="100"/>
      <c r="AQX31" s="100"/>
      <c r="AQY31" s="100"/>
      <c r="AQZ31" s="100"/>
      <c r="ARA31" s="100"/>
      <c r="ARB31" s="100"/>
      <c r="ARC31" s="100"/>
      <c r="ARD31" s="100"/>
      <c r="ARE31" s="100"/>
      <c r="ARF31" s="100"/>
      <c r="ARG31" s="100"/>
      <c r="ARH31" s="100"/>
      <c r="ARI31" s="100"/>
      <c r="ARJ31" s="100"/>
      <c r="ARK31" s="100"/>
      <c r="ARL31" s="100"/>
      <c r="ARM31" s="100"/>
      <c r="ARN31" s="100"/>
      <c r="ARO31" s="100"/>
      <c r="ARP31" s="100"/>
      <c r="ARQ31" s="100"/>
      <c r="ARR31" s="100"/>
      <c r="ARS31" s="100"/>
      <c r="ART31" s="100"/>
      <c r="ARU31" s="100"/>
      <c r="ARV31" s="100"/>
      <c r="ARW31" s="100"/>
      <c r="ARX31" s="100"/>
      <c r="ARY31" s="100"/>
      <c r="ARZ31" s="100"/>
    </row>
    <row r="32" spans="1:1170" s="183" customFormat="1">
      <c r="A32" s="216"/>
      <c r="B32" s="218"/>
      <c r="C32" s="218" t="s">
        <v>307</v>
      </c>
      <c r="D32" s="217"/>
      <c r="E32" s="217"/>
      <c r="F32" s="243" t="s">
        <v>74</v>
      </c>
      <c r="G32" s="216"/>
      <c r="H32" s="216"/>
      <c r="I32" s="216"/>
      <c r="J32" s="215"/>
      <c r="K32" s="184"/>
      <c r="L32" s="1090"/>
      <c r="M32" s="1090"/>
      <c r="N32" s="1105"/>
      <c r="O32" s="1105"/>
      <c r="P32" s="1105"/>
      <c r="Q32" s="1105"/>
      <c r="R32" s="1105"/>
      <c r="S32" s="1105"/>
      <c r="T32" s="1105"/>
      <c r="U32" s="154"/>
      <c r="V32" s="154"/>
      <c r="W32" s="154"/>
      <c r="X32" s="154"/>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154"/>
      <c r="AU32" s="154"/>
      <c r="AV32" s="154"/>
      <c r="AW32" s="154"/>
      <c r="AX32" s="154"/>
      <c r="AY32" s="154"/>
      <c r="AZ32" s="154"/>
      <c r="BA32" s="154"/>
      <c r="BB32" s="154"/>
      <c r="BC32" s="154"/>
      <c r="BD32" s="154"/>
      <c r="BE32" s="154"/>
      <c r="BF32" s="154"/>
      <c r="BG32" s="154"/>
      <c r="BH32" s="154"/>
      <c r="BI32" s="154"/>
      <c r="BJ32" s="154"/>
      <c r="BK32" s="154"/>
      <c r="BL32" s="154"/>
      <c r="BM32" s="154"/>
      <c r="BN32" s="154"/>
      <c r="BO32" s="154"/>
      <c r="BP32" s="154"/>
      <c r="BQ32" s="154"/>
      <c r="BR32" s="154"/>
      <c r="BS32" s="154"/>
      <c r="BT32" s="154"/>
      <c r="BU32" s="154"/>
      <c r="BV32" s="154"/>
      <c r="BW32" s="154"/>
      <c r="BX32" s="154"/>
      <c r="BY32" s="154"/>
      <c r="BZ32" s="154"/>
      <c r="CA32" s="154"/>
      <c r="CB32" s="154"/>
      <c r="CC32" s="154"/>
      <c r="CD32" s="154"/>
      <c r="CE32" s="154"/>
      <c r="CF32" s="154"/>
      <c r="CG32" s="154"/>
      <c r="CH32" s="154"/>
      <c r="CI32" s="154"/>
      <c r="CJ32" s="154"/>
      <c r="CK32" s="154"/>
      <c r="CL32" s="154"/>
      <c r="CM32" s="154"/>
      <c r="CN32" s="154"/>
      <c r="CO32" s="154"/>
      <c r="CP32" s="154"/>
      <c r="CQ32" s="154"/>
      <c r="CR32" s="154"/>
      <c r="CS32" s="154"/>
      <c r="CT32" s="154"/>
      <c r="CU32" s="154"/>
      <c r="CV32" s="154"/>
      <c r="CW32" s="154"/>
      <c r="CX32" s="154"/>
      <c r="CY32" s="154"/>
      <c r="CZ32" s="154"/>
      <c r="DA32" s="154"/>
      <c r="DB32" s="154"/>
      <c r="DC32" s="154"/>
      <c r="DD32" s="154"/>
      <c r="DE32" s="154"/>
      <c r="DF32" s="154"/>
      <c r="DG32" s="154"/>
      <c r="DH32" s="154"/>
      <c r="DI32" s="154"/>
      <c r="DJ32" s="154"/>
      <c r="DK32" s="154"/>
      <c r="DL32" s="154"/>
      <c r="DM32" s="154"/>
      <c r="DN32" s="154"/>
      <c r="DO32" s="154"/>
      <c r="DP32" s="154"/>
      <c r="DQ32" s="154"/>
      <c r="DR32" s="154"/>
      <c r="DS32" s="154"/>
      <c r="DT32" s="154"/>
      <c r="DU32" s="154"/>
      <c r="DV32" s="154"/>
      <c r="DW32" s="154"/>
      <c r="DX32" s="154"/>
      <c r="DY32" s="154"/>
      <c r="DZ32" s="154"/>
      <c r="EA32" s="154"/>
      <c r="EB32" s="154"/>
      <c r="EC32" s="154"/>
      <c r="ED32" s="154"/>
      <c r="EE32" s="154"/>
      <c r="EF32" s="154"/>
      <c r="EG32" s="154"/>
      <c r="EH32" s="154"/>
      <c r="EI32" s="154"/>
      <c r="EJ32" s="154"/>
      <c r="EK32" s="154"/>
      <c r="EL32" s="154"/>
      <c r="EM32" s="154"/>
      <c r="EN32" s="154"/>
      <c r="EO32" s="154"/>
      <c r="EP32" s="154"/>
      <c r="EQ32" s="154"/>
      <c r="ER32" s="154"/>
      <c r="ES32" s="154"/>
      <c r="ET32" s="154"/>
      <c r="EU32" s="154"/>
      <c r="EV32" s="154"/>
      <c r="EW32" s="154"/>
      <c r="EX32" s="154"/>
      <c r="EY32" s="154"/>
      <c r="EZ32" s="154"/>
      <c r="FA32" s="154"/>
      <c r="FB32" s="154"/>
      <c r="FC32" s="154"/>
      <c r="FD32" s="154"/>
      <c r="FE32" s="154"/>
      <c r="FF32" s="154"/>
      <c r="FG32" s="154"/>
      <c r="FH32" s="154"/>
      <c r="FI32" s="154"/>
      <c r="FJ32" s="154"/>
      <c r="FK32" s="154"/>
      <c r="FL32" s="154"/>
      <c r="FM32" s="154"/>
      <c r="FN32" s="154"/>
      <c r="FO32" s="154"/>
      <c r="FP32" s="154"/>
      <c r="FQ32" s="154"/>
      <c r="FR32" s="154"/>
      <c r="FS32" s="154"/>
      <c r="FT32" s="154"/>
      <c r="FU32" s="154"/>
      <c r="FV32" s="154"/>
      <c r="FW32" s="154"/>
      <c r="FX32" s="154"/>
      <c r="FY32" s="154"/>
      <c r="FZ32" s="154"/>
      <c r="GA32" s="154"/>
      <c r="GB32" s="154"/>
      <c r="GC32" s="154"/>
      <c r="GD32" s="154"/>
      <c r="GE32" s="154"/>
      <c r="GF32" s="154"/>
      <c r="GG32" s="154"/>
      <c r="GH32" s="154"/>
      <c r="GI32" s="154"/>
      <c r="GJ32" s="154"/>
      <c r="GK32" s="154"/>
      <c r="GL32" s="154"/>
      <c r="GM32" s="154"/>
      <c r="GN32" s="154"/>
      <c r="GO32" s="154"/>
      <c r="GP32" s="154"/>
      <c r="GQ32" s="154"/>
      <c r="GR32" s="154"/>
      <c r="GS32" s="154"/>
      <c r="GT32" s="154"/>
      <c r="GU32" s="154"/>
      <c r="GV32" s="154"/>
      <c r="GW32" s="154"/>
      <c r="GX32" s="154"/>
      <c r="GY32" s="154"/>
      <c r="GZ32" s="154"/>
      <c r="HA32" s="154"/>
      <c r="HB32" s="154"/>
      <c r="HC32" s="154"/>
      <c r="HD32" s="100"/>
      <c r="HE32" s="100"/>
      <c r="HF32" s="100"/>
      <c r="HG32" s="100"/>
      <c r="HH32" s="100"/>
      <c r="HI32" s="100"/>
      <c r="HJ32" s="100"/>
      <c r="HK32" s="100"/>
      <c r="HL32" s="100"/>
      <c r="HM32" s="100"/>
      <c r="HN32" s="100"/>
      <c r="HO32" s="100"/>
      <c r="HP32" s="100"/>
      <c r="HQ32" s="100"/>
      <c r="HR32" s="100"/>
      <c r="HS32" s="100"/>
      <c r="HT32" s="100"/>
      <c r="HU32" s="100"/>
      <c r="HV32" s="100"/>
      <c r="HW32" s="100"/>
      <c r="HX32" s="100"/>
      <c r="HY32" s="100"/>
      <c r="HZ32" s="100"/>
      <c r="IA32" s="100"/>
      <c r="IB32" s="100"/>
      <c r="IC32" s="100"/>
      <c r="ID32" s="100"/>
      <c r="IE32" s="100"/>
      <c r="IF32" s="100"/>
      <c r="IG32" s="100"/>
      <c r="IH32" s="100"/>
      <c r="II32" s="100"/>
      <c r="IJ32" s="100"/>
      <c r="IK32" s="100"/>
      <c r="IL32" s="100"/>
      <c r="IM32" s="100"/>
      <c r="IN32" s="100"/>
      <c r="IO32" s="100"/>
      <c r="IP32" s="100"/>
      <c r="IQ32" s="100"/>
      <c r="IR32" s="100"/>
      <c r="IS32" s="100"/>
      <c r="IT32" s="100"/>
      <c r="IU32" s="100"/>
      <c r="IV32" s="100"/>
      <c r="IW32" s="100"/>
      <c r="IX32" s="100"/>
      <c r="IY32" s="100"/>
      <c r="IZ32" s="100"/>
      <c r="JA32" s="100"/>
      <c r="JB32" s="100"/>
      <c r="JC32" s="100"/>
      <c r="JD32" s="100"/>
      <c r="JE32" s="100"/>
      <c r="JF32" s="100"/>
      <c r="JG32" s="100"/>
      <c r="JH32" s="100"/>
      <c r="JI32" s="100"/>
      <c r="JJ32" s="100"/>
      <c r="JK32" s="100"/>
      <c r="JL32" s="100"/>
      <c r="JM32" s="100"/>
      <c r="JN32" s="100"/>
      <c r="JO32" s="100"/>
      <c r="JP32" s="100"/>
      <c r="JQ32" s="100"/>
      <c r="JR32" s="100"/>
      <c r="JS32" s="100"/>
      <c r="JT32" s="100"/>
      <c r="JU32" s="100"/>
      <c r="JV32" s="100"/>
      <c r="JW32" s="100"/>
      <c r="JX32" s="100"/>
      <c r="JY32" s="100"/>
      <c r="JZ32" s="100"/>
      <c r="KA32" s="100"/>
      <c r="KB32" s="100"/>
      <c r="KC32" s="100"/>
      <c r="KD32" s="100"/>
      <c r="KE32" s="100"/>
      <c r="KF32" s="100"/>
      <c r="KG32" s="100"/>
      <c r="KH32" s="100"/>
      <c r="KI32" s="100"/>
      <c r="KJ32" s="100"/>
      <c r="KK32" s="100"/>
      <c r="KL32" s="100"/>
      <c r="KM32" s="100"/>
      <c r="KN32" s="100"/>
      <c r="KO32" s="100"/>
      <c r="KP32" s="100"/>
      <c r="KQ32" s="100"/>
      <c r="KR32" s="100"/>
      <c r="KS32" s="100"/>
      <c r="KT32" s="100"/>
      <c r="KU32" s="100"/>
      <c r="KV32" s="100"/>
      <c r="KW32" s="100"/>
      <c r="KX32" s="100"/>
      <c r="KY32" s="100"/>
      <c r="KZ32" s="100"/>
      <c r="LA32" s="100"/>
      <c r="LB32" s="100"/>
      <c r="LC32" s="100"/>
      <c r="LD32" s="100"/>
      <c r="LE32" s="100"/>
      <c r="LF32" s="100"/>
      <c r="LG32" s="100"/>
      <c r="LH32" s="100"/>
      <c r="LI32" s="100"/>
      <c r="LJ32" s="100"/>
      <c r="LK32" s="100"/>
      <c r="LL32" s="100"/>
      <c r="LM32" s="100"/>
      <c r="LN32" s="100"/>
      <c r="LO32" s="100"/>
      <c r="LP32" s="100"/>
      <c r="LQ32" s="100"/>
      <c r="LR32" s="100"/>
      <c r="LS32" s="100"/>
      <c r="LT32" s="100"/>
      <c r="LU32" s="100"/>
      <c r="LV32" s="100"/>
      <c r="LW32" s="100"/>
      <c r="LX32" s="100"/>
      <c r="LY32" s="100"/>
      <c r="LZ32" s="100"/>
      <c r="MA32" s="100"/>
      <c r="MB32" s="100"/>
      <c r="MC32" s="100"/>
      <c r="MD32" s="100"/>
      <c r="ME32" s="100"/>
      <c r="MF32" s="100"/>
      <c r="MG32" s="100"/>
      <c r="MH32" s="100"/>
      <c r="MI32" s="100"/>
      <c r="MJ32" s="100"/>
      <c r="MK32" s="100"/>
      <c r="ML32" s="100"/>
      <c r="MM32" s="100"/>
      <c r="MN32" s="100"/>
      <c r="MO32" s="100"/>
      <c r="MP32" s="100"/>
      <c r="MQ32" s="100"/>
      <c r="MR32" s="100"/>
      <c r="MS32" s="100"/>
      <c r="MT32" s="100"/>
      <c r="MU32" s="100"/>
      <c r="MV32" s="100"/>
      <c r="MW32" s="100"/>
      <c r="MX32" s="100"/>
      <c r="MY32" s="100"/>
      <c r="MZ32" s="100"/>
      <c r="NA32" s="100"/>
      <c r="NB32" s="100"/>
      <c r="NC32" s="100"/>
      <c r="ND32" s="100"/>
      <c r="NE32" s="100"/>
      <c r="NF32" s="100"/>
      <c r="NG32" s="100"/>
      <c r="NH32" s="100"/>
      <c r="NI32" s="100"/>
      <c r="NJ32" s="100"/>
      <c r="NK32" s="100"/>
      <c r="NL32" s="100"/>
      <c r="NM32" s="100"/>
      <c r="NN32" s="100"/>
      <c r="NO32" s="100"/>
      <c r="NP32" s="100"/>
      <c r="NQ32" s="100"/>
      <c r="NR32" s="100"/>
      <c r="NS32" s="100"/>
      <c r="NT32" s="100"/>
      <c r="NU32" s="100"/>
      <c r="NV32" s="100"/>
      <c r="NW32" s="100"/>
      <c r="NX32" s="100"/>
      <c r="NY32" s="100"/>
      <c r="NZ32" s="100"/>
      <c r="OA32" s="100"/>
      <c r="OB32" s="100"/>
      <c r="OC32" s="100"/>
      <c r="OD32" s="100"/>
      <c r="OE32" s="100"/>
      <c r="OF32" s="100"/>
      <c r="OG32" s="100"/>
      <c r="OH32" s="100"/>
      <c r="OI32" s="100"/>
      <c r="OJ32" s="100"/>
      <c r="OK32" s="100"/>
      <c r="OL32" s="100"/>
      <c r="OM32" s="100"/>
      <c r="ON32" s="100"/>
      <c r="OO32" s="100"/>
      <c r="OP32" s="100"/>
      <c r="OQ32" s="100"/>
      <c r="OR32" s="100"/>
      <c r="OS32" s="100"/>
      <c r="OT32" s="100"/>
      <c r="OU32" s="100"/>
      <c r="OV32" s="100"/>
      <c r="OW32" s="100"/>
      <c r="OX32" s="100"/>
      <c r="OY32" s="100"/>
      <c r="OZ32" s="100"/>
      <c r="PA32" s="100"/>
      <c r="PB32" s="100"/>
      <c r="PC32" s="100"/>
      <c r="PD32" s="100"/>
      <c r="PE32" s="100"/>
      <c r="PF32" s="100"/>
      <c r="PG32" s="100"/>
      <c r="PH32" s="100"/>
      <c r="PI32" s="100"/>
      <c r="PJ32" s="100"/>
      <c r="PK32" s="100"/>
      <c r="PL32" s="100"/>
      <c r="PM32" s="100"/>
      <c r="PN32" s="100"/>
      <c r="PO32" s="100"/>
      <c r="PP32" s="100"/>
      <c r="PQ32" s="100"/>
      <c r="PR32" s="100"/>
      <c r="PS32" s="100"/>
      <c r="PT32" s="100"/>
      <c r="PU32" s="100"/>
      <c r="PV32" s="100"/>
      <c r="PW32" s="100"/>
      <c r="PX32" s="100"/>
      <c r="PY32" s="100"/>
      <c r="PZ32" s="100"/>
      <c r="QA32" s="100"/>
      <c r="QB32" s="100"/>
      <c r="QC32" s="100"/>
      <c r="QD32" s="100"/>
      <c r="QE32" s="100"/>
      <c r="QF32" s="100"/>
      <c r="QG32" s="100"/>
      <c r="QH32" s="100"/>
      <c r="QI32" s="100"/>
      <c r="QJ32" s="100"/>
      <c r="QK32" s="100"/>
      <c r="QL32" s="100"/>
      <c r="QM32" s="100"/>
      <c r="QN32" s="100"/>
      <c r="QO32" s="100"/>
      <c r="QP32" s="100"/>
      <c r="QQ32" s="100"/>
      <c r="QR32" s="100"/>
      <c r="QS32" s="100"/>
      <c r="QT32" s="100"/>
      <c r="QU32" s="100"/>
      <c r="QV32" s="100"/>
      <c r="QW32" s="100"/>
      <c r="QX32" s="100"/>
      <c r="QY32" s="100"/>
      <c r="QZ32" s="100"/>
      <c r="RA32" s="100"/>
      <c r="RB32" s="100"/>
      <c r="RC32" s="100"/>
      <c r="RD32" s="100"/>
      <c r="RE32" s="100"/>
      <c r="RF32" s="100"/>
      <c r="RG32" s="100"/>
      <c r="RH32" s="100"/>
      <c r="RI32" s="100"/>
      <c r="RJ32" s="100"/>
      <c r="RK32" s="100"/>
      <c r="RL32" s="100"/>
      <c r="RM32" s="100"/>
      <c r="RN32" s="100"/>
      <c r="RO32" s="100"/>
      <c r="RP32" s="100"/>
      <c r="RQ32" s="100"/>
      <c r="RR32" s="100"/>
      <c r="RS32" s="100"/>
      <c r="RT32" s="100"/>
      <c r="RU32" s="100"/>
      <c r="RV32" s="100"/>
      <c r="RW32" s="100"/>
      <c r="RX32" s="100"/>
      <c r="RY32" s="100"/>
      <c r="RZ32" s="100"/>
      <c r="SA32" s="100"/>
      <c r="SB32" s="100"/>
      <c r="SC32" s="100"/>
      <c r="SD32" s="100"/>
      <c r="SE32" s="100"/>
      <c r="SF32" s="100"/>
      <c r="SG32" s="100"/>
      <c r="SH32" s="100"/>
      <c r="SI32" s="100"/>
      <c r="SJ32" s="100"/>
      <c r="SK32" s="100"/>
      <c r="SL32" s="100"/>
      <c r="SM32" s="100"/>
      <c r="SN32" s="100"/>
      <c r="SO32" s="100"/>
      <c r="SP32" s="100"/>
      <c r="SQ32" s="100"/>
      <c r="SR32" s="100"/>
      <c r="SS32" s="100"/>
      <c r="ST32" s="100"/>
      <c r="SU32" s="100"/>
      <c r="SV32" s="100"/>
      <c r="SW32" s="100"/>
      <c r="SX32" s="100"/>
      <c r="SY32" s="100"/>
      <c r="SZ32" s="100"/>
      <c r="TA32" s="100"/>
      <c r="TB32" s="100"/>
      <c r="TC32" s="100"/>
      <c r="TD32" s="100"/>
      <c r="TE32" s="100"/>
      <c r="TF32" s="100"/>
      <c r="TG32" s="100"/>
      <c r="TH32" s="100"/>
      <c r="TI32" s="100"/>
      <c r="TJ32" s="100"/>
      <c r="TK32" s="100"/>
      <c r="TL32" s="100"/>
      <c r="TM32" s="100"/>
      <c r="TN32" s="100"/>
      <c r="TO32" s="100"/>
      <c r="TP32" s="100"/>
      <c r="TQ32" s="100"/>
      <c r="TR32" s="100"/>
      <c r="TS32" s="100"/>
      <c r="TT32" s="100"/>
      <c r="TU32" s="100"/>
      <c r="TV32" s="100"/>
      <c r="TW32" s="100"/>
      <c r="TX32" s="100"/>
      <c r="TY32" s="100"/>
      <c r="TZ32" s="100"/>
      <c r="UA32" s="100"/>
      <c r="UB32" s="100"/>
      <c r="UC32" s="100"/>
      <c r="UD32" s="100"/>
      <c r="UE32" s="100"/>
      <c r="UF32" s="100"/>
      <c r="UG32" s="100"/>
      <c r="UH32" s="100"/>
      <c r="UI32" s="100"/>
      <c r="UJ32" s="100"/>
      <c r="UK32" s="100"/>
      <c r="UL32" s="100"/>
      <c r="UM32" s="100"/>
      <c r="UN32" s="100"/>
      <c r="UO32" s="100"/>
      <c r="UP32" s="100"/>
      <c r="UQ32" s="100"/>
      <c r="UR32" s="100"/>
      <c r="US32" s="100"/>
      <c r="UT32" s="100"/>
      <c r="UU32" s="100"/>
      <c r="UV32" s="100"/>
      <c r="UW32" s="100"/>
      <c r="UX32" s="100"/>
      <c r="UY32" s="100"/>
      <c r="UZ32" s="100"/>
      <c r="VA32" s="100"/>
      <c r="VB32" s="100"/>
      <c r="VC32" s="100"/>
      <c r="VD32" s="100"/>
      <c r="VE32" s="100"/>
      <c r="VF32" s="100"/>
      <c r="VG32" s="100"/>
      <c r="VH32" s="100"/>
      <c r="VI32" s="100"/>
      <c r="VJ32" s="100"/>
      <c r="VK32" s="100"/>
      <c r="VL32" s="100"/>
      <c r="VM32" s="100"/>
      <c r="VN32" s="100"/>
      <c r="VO32" s="100"/>
      <c r="VP32" s="100"/>
      <c r="VQ32" s="100"/>
      <c r="VR32" s="100"/>
      <c r="VS32" s="100"/>
      <c r="VT32" s="100"/>
      <c r="VU32" s="100"/>
      <c r="VV32" s="100"/>
      <c r="VW32" s="100"/>
      <c r="VX32" s="100"/>
      <c r="VY32" s="100"/>
      <c r="VZ32" s="100"/>
      <c r="WA32" s="100"/>
      <c r="WB32" s="100"/>
      <c r="WC32" s="100"/>
      <c r="WD32" s="100"/>
      <c r="WE32" s="100"/>
      <c r="WF32" s="100"/>
      <c r="WG32" s="100"/>
      <c r="WH32" s="100"/>
      <c r="WI32" s="100"/>
      <c r="WJ32" s="100"/>
      <c r="WK32" s="100"/>
      <c r="WL32" s="100"/>
      <c r="WM32" s="100"/>
      <c r="WN32" s="100"/>
      <c r="WO32" s="100"/>
      <c r="WP32" s="100"/>
      <c r="WQ32" s="100"/>
      <c r="WR32" s="100"/>
      <c r="WS32" s="100"/>
      <c r="WT32" s="100"/>
      <c r="WU32" s="100"/>
      <c r="WV32" s="100"/>
      <c r="WW32" s="100"/>
      <c r="WX32" s="100"/>
      <c r="WY32" s="100"/>
      <c r="WZ32" s="100"/>
      <c r="XA32" s="100"/>
      <c r="XB32" s="100"/>
      <c r="XC32" s="100"/>
      <c r="XD32" s="100"/>
      <c r="XE32" s="100"/>
      <c r="XF32" s="100"/>
      <c r="XG32" s="100"/>
      <c r="XH32" s="100"/>
      <c r="XI32" s="100"/>
      <c r="XJ32" s="100"/>
      <c r="XK32" s="100"/>
      <c r="XL32" s="100"/>
      <c r="XM32" s="100"/>
      <c r="XN32" s="100"/>
      <c r="XO32" s="100"/>
      <c r="XP32" s="100"/>
      <c r="XQ32" s="100"/>
      <c r="XR32" s="100"/>
      <c r="XS32" s="100"/>
      <c r="XT32" s="100"/>
      <c r="XU32" s="100"/>
      <c r="XV32" s="100"/>
      <c r="XW32" s="100"/>
      <c r="XX32" s="100"/>
      <c r="XY32" s="100"/>
      <c r="XZ32" s="100"/>
      <c r="YA32" s="100"/>
      <c r="YB32" s="100"/>
      <c r="YC32" s="100"/>
      <c r="YD32" s="100"/>
      <c r="YE32" s="100"/>
      <c r="YF32" s="100"/>
      <c r="YG32" s="100"/>
      <c r="YH32" s="100"/>
      <c r="YI32" s="100"/>
      <c r="YJ32" s="100"/>
      <c r="YK32" s="100"/>
      <c r="YL32" s="100"/>
      <c r="YM32" s="100"/>
      <c r="YN32" s="100"/>
      <c r="YO32" s="100"/>
      <c r="YP32" s="100"/>
      <c r="YQ32" s="100"/>
      <c r="YR32" s="100"/>
      <c r="YS32" s="100"/>
      <c r="YT32" s="100"/>
      <c r="YU32" s="100"/>
      <c r="YV32" s="100"/>
      <c r="YW32" s="100"/>
      <c r="YX32" s="100"/>
      <c r="YY32" s="100"/>
      <c r="YZ32" s="100"/>
      <c r="ZA32" s="100"/>
      <c r="ZB32" s="100"/>
      <c r="ZC32" s="100"/>
      <c r="ZD32" s="100"/>
      <c r="ZE32" s="100"/>
      <c r="ZF32" s="100"/>
      <c r="ZG32" s="100"/>
      <c r="ZH32" s="100"/>
      <c r="ZI32" s="100"/>
      <c r="ZJ32" s="100"/>
      <c r="ZK32" s="100"/>
      <c r="ZL32" s="100"/>
      <c r="ZM32" s="100"/>
      <c r="ZN32" s="100"/>
      <c r="ZO32" s="100"/>
      <c r="ZP32" s="100"/>
      <c r="ZQ32" s="100"/>
      <c r="ZR32" s="100"/>
      <c r="ZS32" s="100"/>
      <c r="ZT32" s="100"/>
      <c r="ZU32" s="100"/>
      <c r="ZV32" s="100"/>
      <c r="ZW32" s="100"/>
      <c r="ZX32" s="100"/>
      <c r="ZY32" s="100"/>
      <c r="ZZ32" s="100"/>
      <c r="AAA32" s="100"/>
      <c r="AAB32" s="100"/>
      <c r="AAC32" s="100"/>
      <c r="AAD32" s="100"/>
      <c r="AAE32" s="100"/>
      <c r="AAF32" s="100"/>
      <c r="AAG32" s="100"/>
      <c r="AAH32" s="100"/>
      <c r="AAI32" s="100"/>
      <c r="AAJ32" s="100"/>
      <c r="AAK32" s="100"/>
      <c r="AAL32" s="100"/>
      <c r="AAM32" s="100"/>
      <c r="AAN32" s="100"/>
      <c r="AAO32" s="100"/>
      <c r="AAP32" s="100"/>
      <c r="AAQ32" s="100"/>
      <c r="AAR32" s="100"/>
      <c r="AAS32" s="100"/>
      <c r="AAT32" s="100"/>
      <c r="AAU32" s="100"/>
      <c r="AAV32" s="100"/>
      <c r="AAW32" s="100"/>
      <c r="AAX32" s="100"/>
      <c r="AAY32" s="100"/>
      <c r="AAZ32" s="100"/>
      <c r="ABA32" s="100"/>
      <c r="ABB32" s="100"/>
      <c r="ABC32" s="100"/>
      <c r="ABD32" s="100"/>
      <c r="ABE32" s="100"/>
      <c r="ABF32" s="100"/>
      <c r="ABG32" s="100"/>
      <c r="ABH32" s="100"/>
      <c r="ABI32" s="100"/>
      <c r="ABJ32" s="100"/>
      <c r="ABK32" s="100"/>
      <c r="ABL32" s="100"/>
      <c r="ABM32" s="100"/>
      <c r="ABN32" s="100"/>
      <c r="ABO32" s="100"/>
      <c r="ABP32" s="100"/>
      <c r="ABQ32" s="100"/>
      <c r="ABR32" s="100"/>
      <c r="ABS32" s="100"/>
      <c r="ABT32" s="100"/>
      <c r="ABU32" s="100"/>
      <c r="ABV32" s="100"/>
      <c r="ABW32" s="100"/>
      <c r="ABX32" s="100"/>
      <c r="ABY32" s="100"/>
      <c r="ABZ32" s="100"/>
      <c r="ACA32" s="100"/>
      <c r="ACB32" s="100"/>
      <c r="ACC32" s="100"/>
      <c r="ACD32" s="100"/>
      <c r="ACE32" s="100"/>
      <c r="ACF32" s="100"/>
      <c r="ACG32" s="100"/>
      <c r="ACH32" s="100"/>
      <c r="ACI32" s="100"/>
      <c r="ACJ32" s="100"/>
      <c r="ACK32" s="100"/>
      <c r="ACL32" s="100"/>
      <c r="ACM32" s="100"/>
      <c r="ACN32" s="100"/>
      <c r="ACO32" s="100"/>
      <c r="ACP32" s="100"/>
      <c r="ACQ32" s="100"/>
      <c r="ACR32" s="100"/>
      <c r="ACS32" s="100"/>
      <c r="ACT32" s="100"/>
      <c r="ACU32" s="100"/>
      <c r="ACV32" s="100"/>
      <c r="ACW32" s="100"/>
      <c r="ACX32" s="100"/>
      <c r="ACY32" s="100"/>
      <c r="ACZ32" s="100"/>
      <c r="ADA32" s="100"/>
      <c r="ADB32" s="100"/>
      <c r="ADC32" s="100"/>
      <c r="ADD32" s="100"/>
      <c r="ADE32" s="100"/>
      <c r="ADF32" s="100"/>
      <c r="ADG32" s="100"/>
      <c r="ADH32" s="100"/>
      <c r="ADI32" s="100"/>
      <c r="ADJ32" s="100"/>
      <c r="ADK32" s="100"/>
      <c r="ADL32" s="100"/>
      <c r="ADM32" s="100"/>
      <c r="ADN32" s="100"/>
      <c r="ADO32" s="100"/>
      <c r="ADP32" s="100"/>
      <c r="ADQ32" s="100"/>
      <c r="ADR32" s="100"/>
      <c r="ADS32" s="100"/>
      <c r="ADT32" s="100"/>
      <c r="ADU32" s="100"/>
      <c r="ADV32" s="100"/>
      <c r="ADW32" s="100"/>
      <c r="ADX32" s="100"/>
      <c r="ADY32" s="100"/>
      <c r="ADZ32" s="100"/>
      <c r="AEA32" s="100"/>
      <c r="AEB32" s="100"/>
      <c r="AEC32" s="100"/>
      <c r="AED32" s="100"/>
      <c r="AEE32" s="100"/>
      <c r="AEF32" s="100"/>
      <c r="AEG32" s="100"/>
      <c r="AEH32" s="100"/>
      <c r="AEI32" s="100"/>
      <c r="AEJ32" s="100"/>
      <c r="AEK32" s="100"/>
      <c r="AEL32" s="100"/>
      <c r="AEM32" s="100"/>
      <c r="AEN32" s="100"/>
      <c r="AEO32" s="100"/>
      <c r="AEP32" s="100"/>
      <c r="AEQ32" s="100"/>
      <c r="AER32" s="100"/>
      <c r="AES32" s="100"/>
      <c r="AET32" s="100"/>
      <c r="AEU32" s="100"/>
      <c r="AEV32" s="100"/>
      <c r="AEW32" s="100"/>
      <c r="AEX32" s="100"/>
      <c r="AEY32" s="100"/>
      <c r="AEZ32" s="100"/>
      <c r="AFA32" s="100"/>
      <c r="AFB32" s="100"/>
      <c r="AFC32" s="100"/>
      <c r="AFD32" s="100"/>
      <c r="AFE32" s="100"/>
      <c r="AFF32" s="100"/>
      <c r="AFG32" s="100"/>
      <c r="AFH32" s="100"/>
      <c r="AFI32" s="100"/>
      <c r="AFJ32" s="100"/>
      <c r="AFK32" s="100"/>
      <c r="AFL32" s="100"/>
      <c r="AFM32" s="100"/>
      <c r="AFN32" s="100"/>
      <c r="AFO32" s="100"/>
      <c r="AFP32" s="100"/>
      <c r="AFQ32" s="100"/>
      <c r="AFR32" s="100"/>
      <c r="AFS32" s="100"/>
      <c r="AFT32" s="100"/>
      <c r="AFU32" s="100"/>
      <c r="AFV32" s="100"/>
      <c r="AFW32" s="100"/>
      <c r="AFX32" s="100"/>
      <c r="AFY32" s="100"/>
      <c r="AFZ32" s="100"/>
      <c r="AGA32" s="100"/>
      <c r="AGB32" s="100"/>
      <c r="AGC32" s="100"/>
      <c r="AGD32" s="100"/>
      <c r="AGE32" s="100"/>
      <c r="AGF32" s="100"/>
      <c r="AGG32" s="100"/>
      <c r="AGH32" s="100"/>
      <c r="AGI32" s="100"/>
      <c r="AGJ32" s="100"/>
      <c r="AGK32" s="100"/>
      <c r="AGL32" s="100"/>
      <c r="AGM32" s="100"/>
      <c r="AGN32" s="100"/>
      <c r="AGO32" s="100"/>
      <c r="AGP32" s="100"/>
      <c r="AGQ32" s="100"/>
      <c r="AGR32" s="100"/>
      <c r="AGS32" s="100"/>
      <c r="AGT32" s="100"/>
      <c r="AGU32" s="100"/>
      <c r="AGV32" s="100"/>
      <c r="AGW32" s="100"/>
      <c r="AGX32" s="100"/>
      <c r="AGY32" s="100"/>
      <c r="AGZ32" s="100"/>
      <c r="AHA32" s="100"/>
      <c r="AHB32" s="100"/>
      <c r="AHC32" s="100"/>
      <c r="AHD32" s="100"/>
      <c r="AHE32" s="100"/>
      <c r="AHF32" s="100"/>
      <c r="AHG32" s="100"/>
      <c r="AHH32" s="100"/>
      <c r="AHI32" s="100"/>
      <c r="AHJ32" s="100"/>
      <c r="AHK32" s="100"/>
      <c r="AHL32" s="100"/>
      <c r="AHM32" s="100"/>
      <c r="AHN32" s="100"/>
      <c r="AHO32" s="100"/>
      <c r="AHP32" s="100"/>
      <c r="AHQ32" s="100"/>
      <c r="AHR32" s="100"/>
      <c r="AHS32" s="100"/>
      <c r="AHT32" s="100"/>
      <c r="AHU32" s="100"/>
      <c r="AHV32" s="100"/>
      <c r="AHW32" s="100"/>
      <c r="AHX32" s="100"/>
      <c r="AHY32" s="100"/>
      <c r="AHZ32" s="100"/>
      <c r="AIA32" s="100"/>
      <c r="AIB32" s="100"/>
      <c r="AIC32" s="100"/>
      <c r="AID32" s="100"/>
      <c r="AIE32" s="100"/>
      <c r="AIF32" s="100"/>
      <c r="AIG32" s="100"/>
      <c r="AIH32" s="100"/>
      <c r="AII32" s="100"/>
      <c r="AIJ32" s="100"/>
      <c r="AIK32" s="100"/>
      <c r="AIL32" s="100"/>
      <c r="AIM32" s="100"/>
      <c r="AIN32" s="100"/>
      <c r="AIO32" s="100"/>
      <c r="AIP32" s="100"/>
      <c r="AIQ32" s="100"/>
      <c r="AIR32" s="100"/>
      <c r="AIS32" s="100"/>
      <c r="AIT32" s="100"/>
      <c r="AIU32" s="100"/>
      <c r="AIV32" s="100"/>
      <c r="AIW32" s="100"/>
      <c r="AIX32" s="100"/>
      <c r="AIY32" s="100"/>
      <c r="AIZ32" s="100"/>
      <c r="AJA32" s="100"/>
      <c r="AJB32" s="100"/>
      <c r="AJC32" s="100"/>
      <c r="AJD32" s="100"/>
      <c r="AJE32" s="100"/>
      <c r="AJF32" s="100"/>
      <c r="AJG32" s="100"/>
      <c r="AJH32" s="100"/>
      <c r="AJI32" s="100"/>
      <c r="AJJ32" s="100"/>
      <c r="AJK32" s="100"/>
      <c r="AJL32" s="100"/>
      <c r="AJM32" s="100"/>
      <c r="AJN32" s="100"/>
      <c r="AJO32" s="100"/>
      <c r="AJP32" s="100"/>
      <c r="AJQ32" s="100"/>
      <c r="AJR32" s="100"/>
      <c r="AJS32" s="100"/>
      <c r="AJT32" s="100"/>
      <c r="AJU32" s="100"/>
      <c r="AJV32" s="100"/>
      <c r="AJW32" s="100"/>
      <c r="AJX32" s="100"/>
      <c r="AJY32" s="100"/>
      <c r="AJZ32" s="100"/>
      <c r="AKA32" s="100"/>
      <c r="AKB32" s="100"/>
      <c r="AKC32" s="100"/>
      <c r="AKD32" s="100"/>
      <c r="AKE32" s="100"/>
      <c r="AKF32" s="100"/>
      <c r="AKG32" s="100"/>
      <c r="AKH32" s="100"/>
      <c r="AKI32" s="100"/>
      <c r="AKJ32" s="100"/>
      <c r="AKK32" s="100"/>
      <c r="AKL32" s="100"/>
      <c r="AKM32" s="100"/>
      <c r="AKN32" s="100"/>
      <c r="AKO32" s="100"/>
      <c r="AKP32" s="100"/>
      <c r="AKQ32" s="100"/>
      <c r="AKR32" s="100"/>
      <c r="AKS32" s="100"/>
      <c r="AKT32" s="100"/>
      <c r="AKU32" s="100"/>
      <c r="AKV32" s="100"/>
      <c r="AKW32" s="100"/>
      <c r="AKX32" s="100"/>
      <c r="AKY32" s="100"/>
      <c r="AKZ32" s="100"/>
      <c r="ALA32" s="100"/>
      <c r="ALB32" s="100"/>
      <c r="ALC32" s="100"/>
      <c r="ALD32" s="100"/>
      <c r="ALE32" s="100"/>
      <c r="ALF32" s="100"/>
      <c r="ALG32" s="100"/>
      <c r="ALH32" s="100"/>
      <c r="ALI32" s="100"/>
      <c r="ALJ32" s="100"/>
      <c r="ALK32" s="100"/>
      <c r="ALL32" s="100"/>
      <c r="ALM32" s="100"/>
      <c r="ALN32" s="100"/>
      <c r="ALO32" s="100"/>
      <c r="ALP32" s="100"/>
      <c r="ALQ32" s="100"/>
      <c r="ALR32" s="100"/>
      <c r="ALS32" s="100"/>
      <c r="ALT32" s="100"/>
      <c r="ALU32" s="100"/>
      <c r="ALV32" s="100"/>
      <c r="ALW32" s="100"/>
      <c r="ALX32" s="100"/>
      <c r="ALY32" s="100"/>
      <c r="ALZ32" s="100"/>
      <c r="AMA32" s="100"/>
      <c r="AMB32" s="100"/>
      <c r="AMC32" s="100"/>
      <c r="AMD32" s="100"/>
      <c r="AME32" s="100"/>
      <c r="AMF32" s="100"/>
      <c r="AMG32" s="100"/>
      <c r="AMH32" s="100"/>
      <c r="AMI32" s="100"/>
      <c r="AMJ32" s="100"/>
      <c r="AMK32" s="100"/>
      <c r="AML32" s="100"/>
      <c r="AMM32" s="100"/>
      <c r="AMN32" s="100"/>
      <c r="AMO32" s="100"/>
      <c r="AMP32" s="100"/>
      <c r="AMQ32" s="100"/>
      <c r="AMR32" s="100"/>
      <c r="AMS32" s="100"/>
      <c r="AMT32" s="100"/>
      <c r="AMU32" s="100"/>
      <c r="AMV32" s="100"/>
      <c r="AMW32" s="100"/>
      <c r="AMX32" s="100"/>
      <c r="AMY32" s="100"/>
      <c r="AMZ32" s="100"/>
      <c r="ANA32" s="100"/>
      <c r="ANB32" s="100"/>
      <c r="ANC32" s="100"/>
      <c r="AND32" s="100"/>
      <c r="ANE32" s="100"/>
      <c r="ANF32" s="100"/>
      <c r="ANG32" s="100"/>
      <c r="ANH32" s="100"/>
      <c r="ANI32" s="100"/>
      <c r="ANJ32" s="100"/>
      <c r="ANK32" s="100"/>
      <c r="ANL32" s="100"/>
      <c r="ANM32" s="100"/>
      <c r="ANN32" s="100"/>
      <c r="ANO32" s="100"/>
      <c r="ANP32" s="100"/>
      <c r="ANQ32" s="100"/>
      <c r="ANR32" s="100"/>
      <c r="ANS32" s="100"/>
      <c r="ANT32" s="100"/>
      <c r="ANU32" s="100"/>
      <c r="ANV32" s="100"/>
      <c r="ANW32" s="100"/>
      <c r="ANX32" s="100"/>
      <c r="ANY32" s="100"/>
      <c r="ANZ32" s="100"/>
      <c r="AOA32" s="100"/>
      <c r="AOB32" s="100"/>
      <c r="AOC32" s="100"/>
      <c r="AOD32" s="100"/>
      <c r="AOE32" s="100"/>
      <c r="AOF32" s="100"/>
      <c r="AOG32" s="100"/>
      <c r="AOH32" s="100"/>
      <c r="AOI32" s="100"/>
      <c r="AOJ32" s="100"/>
      <c r="AOK32" s="100"/>
      <c r="AOL32" s="100"/>
      <c r="AOM32" s="100"/>
      <c r="AON32" s="100"/>
      <c r="AOO32" s="100"/>
      <c r="AOP32" s="100"/>
      <c r="AOQ32" s="100"/>
      <c r="AOR32" s="100"/>
      <c r="AOS32" s="100"/>
      <c r="AOT32" s="100"/>
      <c r="AOU32" s="100"/>
      <c r="AOV32" s="100"/>
      <c r="AOW32" s="100"/>
      <c r="AOX32" s="100"/>
      <c r="AOY32" s="100"/>
      <c r="AOZ32" s="100"/>
      <c r="APA32" s="100"/>
      <c r="APB32" s="100"/>
      <c r="APC32" s="100"/>
      <c r="APD32" s="100"/>
      <c r="APE32" s="100"/>
      <c r="APF32" s="100"/>
      <c r="APG32" s="100"/>
      <c r="APH32" s="100"/>
      <c r="API32" s="100"/>
      <c r="APJ32" s="100"/>
      <c r="APK32" s="100"/>
      <c r="APL32" s="100"/>
      <c r="APM32" s="100"/>
      <c r="APN32" s="100"/>
      <c r="APO32" s="100"/>
      <c r="APP32" s="100"/>
      <c r="APQ32" s="100"/>
      <c r="APR32" s="100"/>
      <c r="APS32" s="100"/>
      <c r="APT32" s="100"/>
      <c r="APU32" s="100"/>
      <c r="APV32" s="100"/>
      <c r="APW32" s="100"/>
      <c r="APX32" s="100"/>
      <c r="APY32" s="100"/>
      <c r="APZ32" s="100"/>
      <c r="AQA32" s="100"/>
      <c r="AQB32" s="100"/>
      <c r="AQC32" s="100"/>
      <c r="AQD32" s="100"/>
      <c r="AQE32" s="100"/>
      <c r="AQF32" s="100"/>
      <c r="AQG32" s="100"/>
      <c r="AQH32" s="100"/>
      <c r="AQI32" s="100"/>
      <c r="AQJ32" s="100"/>
      <c r="AQK32" s="100"/>
      <c r="AQL32" s="100"/>
      <c r="AQM32" s="100"/>
      <c r="AQN32" s="100"/>
      <c r="AQO32" s="100"/>
      <c r="AQP32" s="100"/>
      <c r="AQQ32" s="100"/>
      <c r="AQR32" s="100"/>
      <c r="AQS32" s="100"/>
      <c r="AQT32" s="100"/>
      <c r="AQU32" s="100"/>
      <c r="AQV32" s="100"/>
      <c r="AQW32" s="100"/>
      <c r="AQX32" s="100"/>
      <c r="AQY32" s="100"/>
      <c r="AQZ32" s="100"/>
      <c r="ARA32" s="100"/>
      <c r="ARB32" s="100"/>
      <c r="ARC32" s="100"/>
      <c r="ARD32" s="100"/>
      <c r="ARE32" s="100"/>
      <c r="ARF32" s="100"/>
      <c r="ARG32" s="100"/>
      <c r="ARH32" s="100"/>
      <c r="ARI32" s="100"/>
      <c r="ARJ32" s="100"/>
      <c r="ARK32" s="100"/>
      <c r="ARL32" s="100"/>
      <c r="ARM32" s="100"/>
      <c r="ARN32" s="100"/>
      <c r="ARO32" s="100"/>
      <c r="ARP32" s="100"/>
      <c r="ARQ32" s="100"/>
      <c r="ARR32" s="100"/>
      <c r="ARS32" s="100"/>
      <c r="ART32" s="100"/>
      <c r="ARU32" s="100"/>
      <c r="ARV32" s="100"/>
      <c r="ARW32" s="100"/>
      <c r="ARX32" s="100"/>
      <c r="ARY32" s="100"/>
      <c r="ARZ32" s="100"/>
    </row>
    <row r="33" spans="1:1170" s="190" customFormat="1">
      <c r="A33" s="198">
        <v>314201</v>
      </c>
      <c r="B33" s="214" t="s">
        <v>116</v>
      </c>
      <c r="C33" s="214" t="s">
        <v>117</v>
      </c>
      <c r="D33" s="213">
        <v>10</v>
      </c>
      <c r="E33" s="213" t="s">
        <v>40</v>
      </c>
      <c r="F33" s="245" t="s">
        <v>74</v>
      </c>
      <c r="G33" s="253"/>
      <c r="H33" s="253"/>
      <c r="I33" s="253"/>
      <c r="J33" s="252">
        <v>1</v>
      </c>
      <c r="K33" s="191"/>
      <c r="L33" s="1089"/>
      <c r="M33" s="1089"/>
      <c r="N33" s="1104"/>
      <c r="O33" s="1104"/>
      <c r="P33" s="1104"/>
      <c r="Q33" s="1104"/>
      <c r="R33" s="1104"/>
      <c r="S33" s="1104"/>
      <c r="T33" s="1104"/>
      <c r="U33" s="154"/>
      <c r="V33" s="154"/>
      <c r="W33" s="154"/>
      <c r="X33" s="154"/>
      <c r="Y33" s="154"/>
      <c r="Z33" s="154"/>
      <c r="AA33" s="154"/>
      <c r="AB33" s="154"/>
      <c r="AC33" s="154"/>
      <c r="AD33" s="154"/>
      <c r="AE33" s="154"/>
      <c r="AF33" s="154"/>
      <c r="AG33" s="154"/>
      <c r="AH33" s="154"/>
      <c r="AI33" s="154"/>
      <c r="AJ33" s="154"/>
      <c r="AK33" s="154"/>
      <c r="AL33" s="154"/>
      <c r="AM33" s="154"/>
      <c r="AN33" s="154"/>
      <c r="AO33" s="154"/>
      <c r="AP33" s="154"/>
      <c r="AQ33" s="154"/>
      <c r="AR33" s="154"/>
      <c r="AS33" s="154"/>
      <c r="AT33" s="154"/>
      <c r="AU33" s="154"/>
      <c r="AV33" s="154"/>
      <c r="AW33" s="154"/>
      <c r="AX33" s="154"/>
      <c r="AY33" s="154"/>
      <c r="AZ33" s="154"/>
      <c r="BA33" s="154"/>
      <c r="BB33" s="154"/>
      <c r="BC33" s="154"/>
      <c r="BD33" s="154"/>
      <c r="BE33" s="154"/>
      <c r="BF33" s="154"/>
      <c r="BG33" s="154"/>
      <c r="BH33" s="154"/>
      <c r="BI33" s="154"/>
      <c r="BJ33" s="154"/>
      <c r="BK33" s="154"/>
      <c r="BL33" s="154"/>
      <c r="BM33" s="154"/>
      <c r="BN33" s="154"/>
      <c r="BO33" s="154"/>
      <c r="BP33" s="154"/>
      <c r="BQ33" s="154"/>
      <c r="BR33" s="154"/>
      <c r="BS33" s="154"/>
      <c r="BT33" s="154"/>
      <c r="BU33" s="154"/>
      <c r="BV33" s="154"/>
      <c r="BW33" s="154"/>
      <c r="BX33" s="154"/>
      <c r="BY33" s="154"/>
      <c r="BZ33" s="154"/>
      <c r="CA33" s="154"/>
      <c r="CB33" s="154"/>
      <c r="CC33" s="154"/>
      <c r="CD33" s="154"/>
      <c r="CE33" s="154"/>
      <c r="CF33" s="154"/>
      <c r="CG33" s="154"/>
      <c r="CH33" s="154"/>
      <c r="CI33" s="154"/>
      <c r="CJ33" s="154"/>
      <c r="CK33" s="154"/>
      <c r="CL33" s="154"/>
      <c r="CM33" s="154"/>
      <c r="CN33" s="154"/>
      <c r="CO33" s="154"/>
      <c r="CP33" s="154"/>
      <c r="CQ33" s="154"/>
      <c r="CR33" s="154"/>
      <c r="CS33" s="154"/>
      <c r="CT33" s="154"/>
      <c r="CU33" s="154"/>
      <c r="CV33" s="154"/>
      <c r="CW33" s="154"/>
      <c r="CX33" s="154"/>
      <c r="CY33" s="154"/>
      <c r="CZ33" s="154"/>
      <c r="DA33" s="154"/>
      <c r="DB33" s="154"/>
      <c r="DC33" s="154"/>
      <c r="DD33" s="154"/>
      <c r="DE33" s="154"/>
      <c r="DF33" s="154"/>
      <c r="DG33" s="154"/>
      <c r="DH33" s="154"/>
      <c r="DI33" s="154"/>
      <c r="DJ33" s="154"/>
      <c r="DK33" s="154"/>
      <c r="DL33" s="154"/>
      <c r="DM33" s="154"/>
      <c r="DN33" s="154"/>
      <c r="DO33" s="154"/>
      <c r="DP33" s="154"/>
      <c r="DQ33" s="154"/>
      <c r="DR33" s="154"/>
      <c r="DS33" s="154"/>
      <c r="DT33" s="154"/>
      <c r="DU33" s="154"/>
      <c r="DV33" s="154"/>
      <c r="DW33" s="154"/>
      <c r="DX33" s="154"/>
      <c r="DY33" s="154"/>
      <c r="DZ33" s="154"/>
      <c r="EA33" s="154"/>
      <c r="EB33" s="154"/>
      <c r="EC33" s="154"/>
      <c r="ED33" s="154"/>
      <c r="EE33" s="154"/>
      <c r="EF33" s="154"/>
      <c r="EG33" s="154"/>
      <c r="EH33" s="154"/>
      <c r="EI33" s="154"/>
      <c r="EJ33" s="154"/>
      <c r="EK33" s="154"/>
      <c r="EL33" s="154"/>
      <c r="EM33" s="154"/>
      <c r="EN33" s="154"/>
      <c r="EO33" s="154"/>
      <c r="EP33" s="154"/>
      <c r="EQ33" s="154"/>
      <c r="ER33" s="154"/>
      <c r="ES33" s="154"/>
      <c r="ET33" s="154"/>
      <c r="EU33" s="154"/>
      <c r="EV33" s="154"/>
      <c r="EW33" s="154"/>
      <c r="EX33" s="154"/>
      <c r="EY33" s="154"/>
      <c r="EZ33" s="154"/>
      <c r="FA33" s="154"/>
      <c r="FB33" s="154"/>
      <c r="FC33" s="154"/>
      <c r="FD33" s="154"/>
      <c r="FE33" s="154"/>
      <c r="FF33" s="154"/>
      <c r="FG33" s="154"/>
      <c r="FH33" s="154"/>
      <c r="FI33" s="154"/>
      <c r="FJ33" s="154"/>
      <c r="FK33" s="154"/>
      <c r="FL33" s="154"/>
      <c r="FM33" s="154"/>
      <c r="FN33" s="154"/>
      <c r="FO33" s="154"/>
      <c r="FP33" s="154"/>
      <c r="FQ33" s="154"/>
      <c r="FR33" s="154"/>
      <c r="FS33" s="154"/>
      <c r="FT33" s="154"/>
      <c r="FU33" s="154"/>
      <c r="FV33" s="154"/>
      <c r="FW33" s="154"/>
      <c r="FX33" s="154"/>
      <c r="FY33" s="154"/>
      <c r="FZ33" s="154"/>
      <c r="GA33" s="154"/>
      <c r="GB33" s="154"/>
      <c r="GC33" s="154"/>
      <c r="GD33" s="154"/>
      <c r="GE33" s="154"/>
      <c r="GF33" s="154"/>
      <c r="GG33" s="154"/>
      <c r="GH33" s="154"/>
      <c r="GI33" s="154"/>
      <c r="GJ33" s="154"/>
      <c r="GK33" s="154"/>
      <c r="GL33" s="154"/>
      <c r="GM33" s="154"/>
      <c r="GN33" s="154"/>
      <c r="GO33" s="154"/>
      <c r="GP33" s="154"/>
      <c r="GQ33" s="154"/>
      <c r="GR33" s="154"/>
      <c r="GS33" s="154"/>
      <c r="GT33" s="154"/>
      <c r="GU33" s="154"/>
      <c r="GV33" s="154"/>
      <c r="GW33" s="154"/>
      <c r="GX33" s="154"/>
      <c r="GY33" s="154"/>
      <c r="GZ33" s="154"/>
      <c r="HA33" s="154"/>
      <c r="HB33" s="154"/>
      <c r="HC33" s="154"/>
      <c r="HD33" s="100"/>
      <c r="HE33" s="100"/>
      <c r="HF33" s="100"/>
      <c r="HG33" s="100"/>
      <c r="HH33" s="100"/>
      <c r="HI33" s="100"/>
      <c r="HJ33" s="100"/>
      <c r="HK33" s="100"/>
      <c r="HL33" s="100"/>
      <c r="HM33" s="100"/>
      <c r="HN33" s="100"/>
      <c r="HO33" s="100"/>
      <c r="HP33" s="100"/>
      <c r="HQ33" s="100"/>
      <c r="HR33" s="100"/>
      <c r="HS33" s="100"/>
      <c r="HT33" s="100"/>
      <c r="HU33" s="100"/>
      <c r="HV33" s="100"/>
      <c r="HW33" s="100"/>
      <c r="HX33" s="100"/>
      <c r="HY33" s="100"/>
      <c r="HZ33" s="100"/>
      <c r="IA33" s="100"/>
      <c r="IB33" s="100"/>
      <c r="IC33" s="100"/>
      <c r="ID33" s="100"/>
      <c r="IE33" s="100"/>
      <c r="IF33" s="100"/>
      <c r="IG33" s="100"/>
      <c r="IH33" s="100"/>
      <c r="II33" s="100"/>
      <c r="IJ33" s="100"/>
      <c r="IK33" s="100"/>
      <c r="IL33" s="100"/>
      <c r="IM33" s="100"/>
      <c r="IN33" s="100"/>
      <c r="IO33" s="100"/>
      <c r="IP33" s="100"/>
      <c r="IQ33" s="100"/>
      <c r="IR33" s="100"/>
      <c r="IS33" s="100"/>
      <c r="IT33" s="100"/>
      <c r="IU33" s="100"/>
      <c r="IV33" s="100"/>
      <c r="IW33" s="100"/>
      <c r="IX33" s="100"/>
      <c r="IY33" s="100"/>
      <c r="IZ33" s="100"/>
      <c r="JA33" s="100"/>
      <c r="JB33" s="100"/>
      <c r="JC33" s="100"/>
      <c r="JD33" s="100"/>
      <c r="JE33" s="100"/>
      <c r="JF33" s="100"/>
      <c r="JG33" s="100"/>
      <c r="JH33" s="100"/>
      <c r="JI33" s="100"/>
      <c r="JJ33" s="100"/>
      <c r="JK33" s="100"/>
      <c r="JL33" s="100"/>
      <c r="JM33" s="100"/>
      <c r="JN33" s="100"/>
      <c r="JO33" s="100"/>
      <c r="JP33" s="100"/>
      <c r="JQ33" s="100"/>
      <c r="JR33" s="100"/>
      <c r="JS33" s="100"/>
      <c r="JT33" s="100"/>
      <c r="JU33" s="100"/>
      <c r="JV33" s="100"/>
      <c r="JW33" s="100"/>
      <c r="JX33" s="100"/>
      <c r="JY33" s="100"/>
      <c r="JZ33" s="100"/>
      <c r="KA33" s="100"/>
      <c r="KB33" s="100"/>
      <c r="KC33" s="100"/>
      <c r="KD33" s="100"/>
      <c r="KE33" s="100"/>
      <c r="KF33" s="100"/>
      <c r="KG33" s="100"/>
      <c r="KH33" s="100"/>
      <c r="KI33" s="100"/>
      <c r="KJ33" s="100"/>
      <c r="KK33" s="100"/>
      <c r="KL33" s="100"/>
      <c r="KM33" s="100"/>
      <c r="KN33" s="100"/>
      <c r="KO33" s="100"/>
      <c r="KP33" s="100"/>
      <c r="KQ33" s="100"/>
      <c r="KR33" s="100"/>
      <c r="KS33" s="100"/>
      <c r="KT33" s="100"/>
      <c r="KU33" s="100"/>
      <c r="KV33" s="100"/>
      <c r="KW33" s="100"/>
      <c r="KX33" s="100"/>
      <c r="KY33" s="100"/>
      <c r="KZ33" s="100"/>
      <c r="LA33" s="100"/>
      <c r="LB33" s="100"/>
      <c r="LC33" s="100"/>
      <c r="LD33" s="100"/>
      <c r="LE33" s="100"/>
      <c r="LF33" s="100"/>
      <c r="LG33" s="100"/>
      <c r="LH33" s="100"/>
      <c r="LI33" s="100"/>
      <c r="LJ33" s="100"/>
      <c r="LK33" s="100"/>
      <c r="LL33" s="100"/>
      <c r="LM33" s="100"/>
      <c r="LN33" s="100"/>
      <c r="LO33" s="100"/>
      <c r="LP33" s="100"/>
      <c r="LQ33" s="100"/>
      <c r="LR33" s="100"/>
      <c r="LS33" s="100"/>
      <c r="LT33" s="100"/>
      <c r="LU33" s="100"/>
      <c r="LV33" s="100"/>
      <c r="LW33" s="100"/>
      <c r="LX33" s="100"/>
      <c r="LY33" s="100"/>
      <c r="LZ33" s="100"/>
      <c r="MA33" s="100"/>
      <c r="MB33" s="100"/>
      <c r="MC33" s="100"/>
      <c r="MD33" s="100"/>
      <c r="ME33" s="100"/>
      <c r="MF33" s="100"/>
      <c r="MG33" s="100"/>
      <c r="MH33" s="100"/>
      <c r="MI33" s="100"/>
      <c r="MJ33" s="100"/>
      <c r="MK33" s="100"/>
      <c r="ML33" s="100"/>
      <c r="MM33" s="100"/>
      <c r="MN33" s="100"/>
      <c r="MO33" s="100"/>
      <c r="MP33" s="100"/>
      <c r="MQ33" s="100"/>
      <c r="MR33" s="100"/>
      <c r="MS33" s="100"/>
      <c r="MT33" s="100"/>
      <c r="MU33" s="100"/>
      <c r="MV33" s="100"/>
      <c r="MW33" s="100"/>
      <c r="MX33" s="100"/>
      <c r="MY33" s="100"/>
      <c r="MZ33" s="100"/>
      <c r="NA33" s="100"/>
      <c r="NB33" s="100"/>
      <c r="NC33" s="100"/>
      <c r="ND33" s="100"/>
      <c r="NE33" s="100"/>
      <c r="NF33" s="100"/>
      <c r="NG33" s="100"/>
      <c r="NH33" s="100"/>
      <c r="NI33" s="100"/>
      <c r="NJ33" s="100"/>
      <c r="NK33" s="100"/>
      <c r="NL33" s="100"/>
      <c r="NM33" s="100"/>
      <c r="NN33" s="100"/>
      <c r="NO33" s="100"/>
      <c r="NP33" s="100"/>
      <c r="NQ33" s="100"/>
      <c r="NR33" s="100"/>
      <c r="NS33" s="100"/>
      <c r="NT33" s="100"/>
      <c r="NU33" s="100"/>
      <c r="NV33" s="100"/>
      <c r="NW33" s="100"/>
      <c r="NX33" s="100"/>
      <c r="NY33" s="100"/>
      <c r="NZ33" s="100"/>
      <c r="OA33" s="100"/>
      <c r="OB33" s="100"/>
      <c r="OC33" s="100"/>
      <c r="OD33" s="100"/>
      <c r="OE33" s="100"/>
      <c r="OF33" s="100"/>
      <c r="OG33" s="100"/>
      <c r="OH33" s="100"/>
      <c r="OI33" s="100"/>
      <c r="OJ33" s="100"/>
      <c r="OK33" s="100"/>
      <c r="OL33" s="100"/>
      <c r="OM33" s="100"/>
      <c r="ON33" s="100"/>
      <c r="OO33" s="100"/>
      <c r="OP33" s="100"/>
      <c r="OQ33" s="100"/>
      <c r="OR33" s="100"/>
      <c r="OS33" s="100"/>
      <c r="OT33" s="100"/>
      <c r="OU33" s="100"/>
      <c r="OV33" s="100"/>
      <c r="OW33" s="100"/>
      <c r="OX33" s="100"/>
      <c r="OY33" s="100"/>
      <c r="OZ33" s="100"/>
      <c r="PA33" s="100"/>
      <c r="PB33" s="100"/>
      <c r="PC33" s="100"/>
      <c r="PD33" s="100"/>
      <c r="PE33" s="100"/>
      <c r="PF33" s="100"/>
      <c r="PG33" s="100"/>
      <c r="PH33" s="100"/>
      <c r="PI33" s="100"/>
      <c r="PJ33" s="100"/>
      <c r="PK33" s="100"/>
      <c r="PL33" s="100"/>
      <c r="PM33" s="100"/>
      <c r="PN33" s="100"/>
      <c r="PO33" s="100"/>
      <c r="PP33" s="100"/>
      <c r="PQ33" s="100"/>
      <c r="PR33" s="100"/>
      <c r="PS33" s="100"/>
      <c r="PT33" s="100"/>
      <c r="PU33" s="100"/>
      <c r="PV33" s="100"/>
      <c r="PW33" s="100"/>
      <c r="PX33" s="100"/>
      <c r="PY33" s="100"/>
      <c r="PZ33" s="100"/>
      <c r="QA33" s="100"/>
      <c r="QB33" s="100"/>
      <c r="QC33" s="100"/>
      <c r="QD33" s="100"/>
      <c r="QE33" s="100"/>
      <c r="QF33" s="100"/>
      <c r="QG33" s="100"/>
      <c r="QH33" s="100"/>
      <c r="QI33" s="100"/>
      <c r="QJ33" s="100"/>
      <c r="QK33" s="100"/>
      <c r="QL33" s="100"/>
      <c r="QM33" s="100"/>
      <c r="QN33" s="100"/>
      <c r="QO33" s="100"/>
      <c r="QP33" s="100"/>
      <c r="QQ33" s="100"/>
      <c r="QR33" s="100"/>
      <c r="QS33" s="100"/>
      <c r="QT33" s="100"/>
      <c r="QU33" s="100"/>
      <c r="QV33" s="100"/>
      <c r="QW33" s="100"/>
      <c r="QX33" s="100"/>
      <c r="QY33" s="100"/>
      <c r="QZ33" s="100"/>
      <c r="RA33" s="100"/>
      <c r="RB33" s="100"/>
      <c r="RC33" s="100"/>
      <c r="RD33" s="100"/>
      <c r="RE33" s="100"/>
      <c r="RF33" s="100"/>
      <c r="RG33" s="100"/>
      <c r="RH33" s="100"/>
      <c r="RI33" s="100"/>
      <c r="RJ33" s="100"/>
      <c r="RK33" s="100"/>
      <c r="RL33" s="100"/>
      <c r="RM33" s="100"/>
      <c r="RN33" s="100"/>
      <c r="RO33" s="100"/>
      <c r="RP33" s="100"/>
      <c r="RQ33" s="100"/>
      <c r="RR33" s="100"/>
      <c r="RS33" s="100"/>
      <c r="RT33" s="100"/>
      <c r="RU33" s="100"/>
      <c r="RV33" s="100"/>
      <c r="RW33" s="100"/>
      <c r="RX33" s="100"/>
      <c r="RY33" s="100"/>
      <c r="RZ33" s="100"/>
      <c r="SA33" s="100"/>
      <c r="SB33" s="100"/>
      <c r="SC33" s="100"/>
      <c r="SD33" s="100"/>
      <c r="SE33" s="100"/>
      <c r="SF33" s="100"/>
      <c r="SG33" s="100"/>
      <c r="SH33" s="100"/>
      <c r="SI33" s="100"/>
      <c r="SJ33" s="100"/>
      <c r="SK33" s="100"/>
      <c r="SL33" s="100"/>
      <c r="SM33" s="100"/>
      <c r="SN33" s="100"/>
      <c r="SO33" s="100"/>
      <c r="SP33" s="100"/>
      <c r="SQ33" s="100"/>
      <c r="SR33" s="100"/>
      <c r="SS33" s="100"/>
      <c r="ST33" s="100"/>
      <c r="SU33" s="100"/>
      <c r="SV33" s="100"/>
      <c r="SW33" s="100"/>
      <c r="SX33" s="100"/>
      <c r="SY33" s="100"/>
      <c r="SZ33" s="100"/>
      <c r="TA33" s="100"/>
      <c r="TB33" s="100"/>
      <c r="TC33" s="100"/>
      <c r="TD33" s="100"/>
      <c r="TE33" s="100"/>
      <c r="TF33" s="100"/>
      <c r="TG33" s="100"/>
      <c r="TH33" s="100"/>
      <c r="TI33" s="100"/>
      <c r="TJ33" s="100"/>
      <c r="TK33" s="100"/>
      <c r="TL33" s="100"/>
      <c r="TM33" s="100"/>
      <c r="TN33" s="100"/>
      <c r="TO33" s="100"/>
      <c r="TP33" s="100"/>
      <c r="TQ33" s="100"/>
      <c r="TR33" s="100"/>
      <c r="TS33" s="100"/>
      <c r="TT33" s="100"/>
      <c r="TU33" s="100"/>
      <c r="TV33" s="100"/>
      <c r="TW33" s="100"/>
      <c r="TX33" s="100"/>
      <c r="TY33" s="100"/>
      <c r="TZ33" s="100"/>
      <c r="UA33" s="100"/>
      <c r="UB33" s="100"/>
      <c r="UC33" s="100"/>
      <c r="UD33" s="100"/>
      <c r="UE33" s="100"/>
      <c r="UF33" s="100"/>
      <c r="UG33" s="100"/>
      <c r="UH33" s="100"/>
      <c r="UI33" s="100"/>
      <c r="UJ33" s="100"/>
      <c r="UK33" s="100"/>
      <c r="UL33" s="100"/>
      <c r="UM33" s="100"/>
      <c r="UN33" s="100"/>
      <c r="UO33" s="100"/>
      <c r="UP33" s="100"/>
      <c r="UQ33" s="100"/>
      <c r="UR33" s="100"/>
      <c r="US33" s="100"/>
      <c r="UT33" s="100"/>
      <c r="UU33" s="100"/>
      <c r="UV33" s="100"/>
      <c r="UW33" s="100"/>
      <c r="UX33" s="100"/>
      <c r="UY33" s="100"/>
      <c r="UZ33" s="100"/>
      <c r="VA33" s="100"/>
      <c r="VB33" s="100"/>
      <c r="VC33" s="100"/>
      <c r="VD33" s="100"/>
      <c r="VE33" s="100"/>
      <c r="VF33" s="100"/>
      <c r="VG33" s="100"/>
      <c r="VH33" s="100"/>
      <c r="VI33" s="100"/>
      <c r="VJ33" s="100"/>
      <c r="VK33" s="100"/>
      <c r="VL33" s="100"/>
      <c r="VM33" s="100"/>
      <c r="VN33" s="100"/>
      <c r="VO33" s="100"/>
      <c r="VP33" s="100"/>
      <c r="VQ33" s="100"/>
      <c r="VR33" s="100"/>
      <c r="VS33" s="100"/>
      <c r="VT33" s="100"/>
      <c r="VU33" s="100"/>
      <c r="VV33" s="100"/>
      <c r="VW33" s="100"/>
      <c r="VX33" s="100"/>
      <c r="VY33" s="100"/>
      <c r="VZ33" s="100"/>
      <c r="WA33" s="100"/>
      <c r="WB33" s="100"/>
      <c r="WC33" s="100"/>
      <c r="WD33" s="100"/>
      <c r="WE33" s="100"/>
      <c r="WF33" s="100"/>
      <c r="WG33" s="100"/>
      <c r="WH33" s="100"/>
      <c r="WI33" s="100"/>
      <c r="WJ33" s="100"/>
      <c r="WK33" s="100"/>
      <c r="WL33" s="100"/>
      <c r="WM33" s="100"/>
      <c r="WN33" s="100"/>
      <c r="WO33" s="100"/>
      <c r="WP33" s="100"/>
      <c r="WQ33" s="100"/>
      <c r="WR33" s="100"/>
      <c r="WS33" s="100"/>
      <c r="WT33" s="100"/>
      <c r="WU33" s="100"/>
      <c r="WV33" s="100"/>
      <c r="WW33" s="100"/>
      <c r="WX33" s="100"/>
      <c r="WY33" s="100"/>
      <c r="WZ33" s="100"/>
      <c r="XA33" s="100"/>
      <c r="XB33" s="100"/>
      <c r="XC33" s="100"/>
      <c r="XD33" s="100"/>
      <c r="XE33" s="100"/>
      <c r="XF33" s="100"/>
      <c r="XG33" s="100"/>
      <c r="XH33" s="100"/>
      <c r="XI33" s="100"/>
      <c r="XJ33" s="100"/>
      <c r="XK33" s="100"/>
      <c r="XL33" s="100"/>
      <c r="XM33" s="100"/>
      <c r="XN33" s="100"/>
      <c r="XO33" s="100"/>
      <c r="XP33" s="100"/>
      <c r="XQ33" s="100"/>
      <c r="XR33" s="100"/>
      <c r="XS33" s="100"/>
      <c r="XT33" s="100"/>
      <c r="XU33" s="100"/>
      <c r="XV33" s="100"/>
      <c r="XW33" s="100"/>
      <c r="XX33" s="100"/>
      <c r="XY33" s="100"/>
      <c r="XZ33" s="100"/>
      <c r="YA33" s="100"/>
      <c r="YB33" s="100"/>
      <c r="YC33" s="100"/>
      <c r="YD33" s="100"/>
      <c r="YE33" s="100"/>
      <c r="YF33" s="100"/>
      <c r="YG33" s="100"/>
      <c r="YH33" s="100"/>
      <c r="YI33" s="100"/>
      <c r="YJ33" s="100"/>
      <c r="YK33" s="100"/>
      <c r="YL33" s="100"/>
      <c r="YM33" s="100"/>
      <c r="YN33" s="100"/>
      <c r="YO33" s="100"/>
      <c r="YP33" s="100"/>
      <c r="YQ33" s="100"/>
      <c r="YR33" s="100"/>
      <c r="YS33" s="100"/>
      <c r="YT33" s="100"/>
      <c r="YU33" s="100"/>
      <c r="YV33" s="100"/>
      <c r="YW33" s="100"/>
      <c r="YX33" s="100"/>
      <c r="YY33" s="100"/>
      <c r="YZ33" s="100"/>
      <c r="ZA33" s="100"/>
      <c r="ZB33" s="100"/>
      <c r="ZC33" s="100"/>
      <c r="ZD33" s="100"/>
      <c r="ZE33" s="100"/>
      <c r="ZF33" s="100"/>
      <c r="ZG33" s="100"/>
      <c r="ZH33" s="100"/>
      <c r="ZI33" s="100"/>
      <c r="ZJ33" s="100"/>
      <c r="ZK33" s="100"/>
      <c r="ZL33" s="100"/>
      <c r="ZM33" s="100"/>
      <c r="ZN33" s="100"/>
      <c r="ZO33" s="100"/>
      <c r="ZP33" s="100"/>
      <c r="ZQ33" s="100"/>
      <c r="ZR33" s="100"/>
      <c r="ZS33" s="100"/>
      <c r="ZT33" s="100"/>
      <c r="ZU33" s="100"/>
      <c r="ZV33" s="100"/>
      <c r="ZW33" s="100"/>
      <c r="ZX33" s="100"/>
      <c r="ZY33" s="100"/>
      <c r="ZZ33" s="100"/>
      <c r="AAA33" s="100"/>
      <c r="AAB33" s="100"/>
      <c r="AAC33" s="100"/>
      <c r="AAD33" s="100"/>
      <c r="AAE33" s="100"/>
      <c r="AAF33" s="100"/>
      <c r="AAG33" s="100"/>
      <c r="AAH33" s="100"/>
      <c r="AAI33" s="100"/>
      <c r="AAJ33" s="100"/>
      <c r="AAK33" s="100"/>
      <c r="AAL33" s="100"/>
      <c r="AAM33" s="100"/>
      <c r="AAN33" s="100"/>
      <c r="AAO33" s="100"/>
      <c r="AAP33" s="100"/>
      <c r="AAQ33" s="100"/>
      <c r="AAR33" s="100"/>
      <c r="AAS33" s="100"/>
      <c r="AAT33" s="100"/>
      <c r="AAU33" s="100"/>
      <c r="AAV33" s="100"/>
      <c r="AAW33" s="100"/>
      <c r="AAX33" s="100"/>
      <c r="AAY33" s="100"/>
      <c r="AAZ33" s="100"/>
      <c r="ABA33" s="100"/>
      <c r="ABB33" s="100"/>
      <c r="ABC33" s="100"/>
      <c r="ABD33" s="100"/>
      <c r="ABE33" s="100"/>
      <c r="ABF33" s="100"/>
      <c r="ABG33" s="100"/>
      <c r="ABH33" s="100"/>
      <c r="ABI33" s="100"/>
      <c r="ABJ33" s="100"/>
      <c r="ABK33" s="100"/>
      <c r="ABL33" s="100"/>
      <c r="ABM33" s="100"/>
      <c r="ABN33" s="100"/>
      <c r="ABO33" s="100"/>
      <c r="ABP33" s="100"/>
      <c r="ABQ33" s="100"/>
      <c r="ABR33" s="100"/>
      <c r="ABS33" s="100"/>
      <c r="ABT33" s="100"/>
      <c r="ABU33" s="100"/>
      <c r="ABV33" s="100"/>
      <c r="ABW33" s="100"/>
      <c r="ABX33" s="100"/>
      <c r="ABY33" s="100"/>
      <c r="ABZ33" s="100"/>
      <c r="ACA33" s="100"/>
      <c r="ACB33" s="100"/>
      <c r="ACC33" s="100"/>
      <c r="ACD33" s="100"/>
      <c r="ACE33" s="100"/>
      <c r="ACF33" s="100"/>
      <c r="ACG33" s="100"/>
      <c r="ACH33" s="100"/>
      <c r="ACI33" s="100"/>
      <c r="ACJ33" s="100"/>
      <c r="ACK33" s="100"/>
      <c r="ACL33" s="100"/>
      <c r="ACM33" s="100"/>
      <c r="ACN33" s="100"/>
      <c r="ACO33" s="100"/>
      <c r="ACP33" s="100"/>
      <c r="ACQ33" s="100"/>
      <c r="ACR33" s="100"/>
      <c r="ACS33" s="100"/>
      <c r="ACT33" s="100"/>
      <c r="ACU33" s="100"/>
      <c r="ACV33" s="100"/>
      <c r="ACW33" s="100"/>
      <c r="ACX33" s="100"/>
      <c r="ACY33" s="100"/>
      <c r="ACZ33" s="100"/>
      <c r="ADA33" s="100"/>
      <c r="ADB33" s="100"/>
      <c r="ADC33" s="100"/>
      <c r="ADD33" s="100"/>
      <c r="ADE33" s="100"/>
      <c r="ADF33" s="100"/>
      <c r="ADG33" s="100"/>
      <c r="ADH33" s="100"/>
      <c r="ADI33" s="100"/>
      <c r="ADJ33" s="100"/>
      <c r="ADK33" s="100"/>
      <c r="ADL33" s="100"/>
      <c r="ADM33" s="100"/>
      <c r="ADN33" s="100"/>
      <c r="ADO33" s="100"/>
      <c r="ADP33" s="100"/>
      <c r="ADQ33" s="100"/>
      <c r="ADR33" s="100"/>
      <c r="ADS33" s="100"/>
      <c r="ADT33" s="100"/>
      <c r="ADU33" s="100"/>
      <c r="ADV33" s="100"/>
      <c r="ADW33" s="100"/>
      <c r="ADX33" s="100"/>
      <c r="ADY33" s="100"/>
      <c r="ADZ33" s="100"/>
      <c r="AEA33" s="100"/>
      <c r="AEB33" s="100"/>
      <c r="AEC33" s="100"/>
      <c r="AED33" s="100"/>
      <c r="AEE33" s="100"/>
      <c r="AEF33" s="100"/>
      <c r="AEG33" s="100"/>
      <c r="AEH33" s="100"/>
      <c r="AEI33" s="100"/>
      <c r="AEJ33" s="100"/>
      <c r="AEK33" s="100"/>
      <c r="AEL33" s="100"/>
      <c r="AEM33" s="100"/>
      <c r="AEN33" s="100"/>
      <c r="AEO33" s="100"/>
      <c r="AEP33" s="100"/>
      <c r="AEQ33" s="100"/>
      <c r="AER33" s="100"/>
      <c r="AES33" s="100"/>
      <c r="AET33" s="100"/>
      <c r="AEU33" s="100"/>
      <c r="AEV33" s="100"/>
      <c r="AEW33" s="100"/>
      <c r="AEX33" s="100"/>
      <c r="AEY33" s="100"/>
      <c r="AEZ33" s="100"/>
      <c r="AFA33" s="100"/>
      <c r="AFB33" s="100"/>
      <c r="AFC33" s="100"/>
      <c r="AFD33" s="100"/>
      <c r="AFE33" s="100"/>
      <c r="AFF33" s="100"/>
      <c r="AFG33" s="100"/>
      <c r="AFH33" s="100"/>
      <c r="AFI33" s="100"/>
      <c r="AFJ33" s="100"/>
      <c r="AFK33" s="100"/>
      <c r="AFL33" s="100"/>
      <c r="AFM33" s="100"/>
      <c r="AFN33" s="100"/>
      <c r="AFO33" s="100"/>
      <c r="AFP33" s="100"/>
      <c r="AFQ33" s="100"/>
      <c r="AFR33" s="100"/>
      <c r="AFS33" s="100"/>
      <c r="AFT33" s="100"/>
      <c r="AFU33" s="100"/>
      <c r="AFV33" s="100"/>
      <c r="AFW33" s="100"/>
      <c r="AFX33" s="100"/>
      <c r="AFY33" s="100"/>
      <c r="AFZ33" s="100"/>
      <c r="AGA33" s="100"/>
      <c r="AGB33" s="100"/>
      <c r="AGC33" s="100"/>
      <c r="AGD33" s="100"/>
      <c r="AGE33" s="100"/>
      <c r="AGF33" s="100"/>
      <c r="AGG33" s="100"/>
      <c r="AGH33" s="100"/>
      <c r="AGI33" s="100"/>
      <c r="AGJ33" s="100"/>
      <c r="AGK33" s="100"/>
      <c r="AGL33" s="100"/>
      <c r="AGM33" s="100"/>
      <c r="AGN33" s="100"/>
      <c r="AGO33" s="100"/>
      <c r="AGP33" s="100"/>
      <c r="AGQ33" s="100"/>
      <c r="AGR33" s="100"/>
      <c r="AGS33" s="100"/>
      <c r="AGT33" s="100"/>
      <c r="AGU33" s="100"/>
      <c r="AGV33" s="100"/>
      <c r="AGW33" s="100"/>
      <c r="AGX33" s="100"/>
      <c r="AGY33" s="100"/>
      <c r="AGZ33" s="100"/>
      <c r="AHA33" s="100"/>
      <c r="AHB33" s="100"/>
      <c r="AHC33" s="100"/>
      <c r="AHD33" s="100"/>
      <c r="AHE33" s="100"/>
      <c r="AHF33" s="100"/>
      <c r="AHG33" s="100"/>
      <c r="AHH33" s="100"/>
      <c r="AHI33" s="100"/>
      <c r="AHJ33" s="100"/>
      <c r="AHK33" s="100"/>
      <c r="AHL33" s="100"/>
      <c r="AHM33" s="100"/>
      <c r="AHN33" s="100"/>
      <c r="AHO33" s="100"/>
      <c r="AHP33" s="100"/>
      <c r="AHQ33" s="100"/>
      <c r="AHR33" s="100"/>
      <c r="AHS33" s="100"/>
      <c r="AHT33" s="100"/>
      <c r="AHU33" s="100"/>
      <c r="AHV33" s="100"/>
      <c r="AHW33" s="100"/>
      <c r="AHX33" s="100"/>
      <c r="AHY33" s="100"/>
      <c r="AHZ33" s="100"/>
      <c r="AIA33" s="100"/>
      <c r="AIB33" s="100"/>
      <c r="AIC33" s="100"/>
      <c r="AID33" s="100"/>
      <c r="AIE33" s="100"/>
      <c r="AIF33" s="100"/>
      <c r="AIG33" s="100"/>
      <c r="AIH33" s="100"/>
      <c r="AII33" s="100"/>
      <c r="AIJ33" s="100"/>
      <c r="AIK33" s="100"/>
      <c r="AIL33" s="100"/>
      <c r="AIM33" s="100"/>
      <c r="AIN33" s="100"/>
      <c r="AIO33" s="100"/>
      <c r="AIP33" s="100"/>
      <c r="AIQ33" s="100"/>
      <c r="AIR33" s="100"/>
      <c r="AIS33" s="100"/>
      <c r="AIT33" s="100"/>
      <c r="AIU33" s="100"/>
      <c r="AIV33" s="100"/>
      <c r="AIW33" s="100"/>
      <c r="AIX33" s="100"/>
      <c r="AIY33" s="100"/>
      <c r="AIZ33" s="100"/>
      <c r="AJA33" s="100"/>
      <c r="AJB33" s="100"/>
      <c r="AJC33" s="100"/>
      <c r="AJD33" s="100"/>
      <c r="AJE33" s="100"/>
      <c r="AJF33" s="100"/>
      <c r="AJG33" s="100"/>
      <c r="AJH33" s="100"/>
      <c r="AJI33" s="100"/>
      <c r="AJJ33" s="100"/>
      <c r="AJK33" s="100"/>
      <c r="AJL33" s="100"/>
      <c r="AJM33" s="100"/>
      <c r="AJN33" s="100"/>
      <c r="AJO33" s="100"/>
      <c r="AJP33" s="100"/>
      <c r="AJQ33" s="100"/>
      <c r="AJR33" s="100"/>
      <c r="AJS33" s="100"/>
      <c r="AJT33" s="100"/>
      <c r="AJU33" s="100"/>
      <c r="AJV33" s="100"/>
      <c r="AJW33" s="100"/>
      <c r="AJX33" s="100"/>
      <c r="AJY33" s="100"/>
      <c r="AJZ33" s="100"/>
      <c r="AKA33" s="100"/>
      <c r="AKB33" s="100"/>
      <c r="AKC33" s="100"/>
      <c r="AKD33" s="100"/>
      <c r="AKE33" s="100"/>
      <c r="AKF33" s="100"/>
      <c r="AKG33" s="100"/>
      <c r="AKH33" s="100"/>
      <c r="AKI33" s="100"/>
      <c r="AKJ33" s="100"/>
      <c r="AKK33" s="100"/>
      <c r="AKL33" s="100"/>
      <c r="AKM33" s="100"/>
      <c r="AKN33" s="100"/>
      <c r="AKO33" s="100"/>
      <c r="AKP33" s="100"/>
      <c r="AKQ33" s="100"/>
      <c r="AKR33" s="100"/>
      <c r="AKS33" s="100"/>
      <c r="AKT33" s="100"/>
      <c r="AKU33" s="100"/>
      <c r="AKV33" s="100"/>
      <c r="AKW33" s="100"/>
      <c r="AKX33" s="100"/>
      <c r="AKY33" s="100"/>
      <c r="AKZ33" s="100"/>
      <c r="ALA33" s="100"/>
      <c r="ALB33" s="100"/>
      <c r="ALC33" s="100"/>
      <c r="ALD33" s="100"/>
      <c r="ALE33" s="100"/>
      <c r="ALF33" s="100"/>
      <c r="ALG33" s="100"/>
      <c r="ALH33" s="100"/>
      <c r="ALI33" s="100"/>
      <c r="ALJ33" s="100"/>
      <c r="ALK33" s="100"/>
      <c r="ALL33" s="100"/>
      <c r="ALM33" s="100"/>
      <c r="ALN33" s="100"/>
      <c r="ALO33" s="100"/>
      <c r="ALP33" s="100"/>
      <c r="ALQ33" s="100"/>
      <c r="ALR33" s="100"/>
      <c r="ALS33" s="100"/>
      <c r="ALT33" s="100"/>
      <c r="ALU33" s="100"/>
      <c r="ALV33" s="100"/>
      <c r="ALW33" s="100"/>
      <c r="ALX33" s="100"/>
      <c r="ALY33" s="100"/>
      <c r="ALZ33" s="100"/>
      <c r="AMA33" s="100"/>
      <c r="AMB33" s="100"/>
      <c r="AMC33" s="100"/>
      <c r="AMD33" s="100"/>
      <c r="AME33" s="100"/>
      <c r="AMF33" s="100"/>
      <c r="AMG33" s="100"/>
      <c r="AMH33" s="100"/>
      <c r="AMI33" s="100"/>
      <c r="AMJ33" s="100"/>
      <c r="AMK33" s="100"/>
      <c r="AML33" s="100"/>
      <c r="AMM33" s="100"/>
      <c r="AMN33" s="100"/>
      <c r="AMO33" s="100"/>
      <c r="AMP33" s="100"/>
      <c r="AMQ33" s="100"/>
      <c r="AMR33" s="100"/>
      <c r="AMS33" s="100"/>
      <c r="AMT33" s="100"/>
      <c r="AMU33" s="100"/>
      <c r="AMV33" s="100"/>
      <c r="AMW33" s="100"/>
      <c r="AMX33" s="100"/>
      <c r="AMY33" s="100"/>
      <c r="AMZ33" s="100"/>
      <c r="ANA33" s="100"/>
      <c r="ANB33" s="100"/>
      <c r="ANC33" s="100"/>
      <c r="AND33" s="100"/>
      <c r="ANE33" s="100"/>
      <c r="ANF33" s="100"/>
      <c r="ANG33" s="100"/>
      <c r="ANH33" s="100"/>
      <c r="ANI33" s="100"/>
      <c r="ANJ33" s="100"/>
      <c r="ANK33" s="100"/>
      <c r="ANL33" s="100"/>
      <c r="ANM33" s="100"/>
      <c r="ANN33" s="100"/>
      <c r="ANO33" s="100"/>
      <c r="ANP33" s="100"/>
      <c r="ANQ33" s="100"/>
      <c r="ANR33" s="100"/>
      <c r="ANS33" s="100"/>
      <c r="ANT33" s="100"/>
      <c r="ANU33" s="100"/>
      <c r="ANV33" s="100"/>
      <c r="ANW33" s="100"/>
      <c r="ANX33" s="100"/>
      <c r="ANY33" s="100"/>
      <c r="ANZ33" s="100"/>
      <c r="AOA33" s="100"/>
      <c r="AOB33" s="100"/>
      <c r="AOC33" s="100"/>
      <c r="AOD33" s="100"/>
      <c r="AOE33" s="100"/>
      <c r="AOF33" s="100"/>
      <c r="AOG33" s="100"/>
      <c r="AOH33" s="100"/>
      <c r="AOI33" s="100"/>
      <c r="AOJ33" s="100"/>
      <c r="AOK33" s="100"/>
      <c r="AOL33" s="100"/>
      <c r="AOM33" s="100"/>
      <c r="AON33" s="100"/>
      <c r="AOO33" s="100"/>
      <c r="AOP33" s="100"/>
      <c r="AOQ33" s="100"/>
      <c r="AOR33" s="100"/>
      <c r="AOS33" s="100"/>
      <c r="AOT33" s="100"/>
      <c r="AOU33" s="100"/>
      <c r="AOV33" s="100"/>
      <c r="AOW33" s="100"/>
      <c r="AOX33" s="100"/>
      <c r="AOY33" s="100"/>
      <c r="AOZ33" s="100"/>
      <c r="APA33" s="100"/>
      <c r="APB33" s="100"/>
      <c r="APC33" s="100"/>
      <c r="APD33" s="100"/>
      <c r="APE33" s="100"/>
      <c r="APF33" s="100"/>
      <c r="APG33" s="100"/>
      <c r="APH33" s="100"/>
      <c r="API33" s="100"/>
      <c r="APJ33" s="100"/>
      <c r="APK33" s="100"/>
      <c r="APL33" s="100"/>
      <c r="APM33" s="100"/>
      <c r="APN33" s="100"/>
      <c r="APO33" s="100"/>
      <c r="APP33" s="100"/>
      <c r="APQ33" s="100"/>
      <c r="APR33" s="100"/>
      <c r="APS33" s="100"/>
      <c r="APT33" s="100"/>
      <c r="APU33" s="100"/>
      <c r="APV33" s="100"/>
      <c r="APW33" s="100"/>
      <c r="APX33" s="100"/>
      <c r="APY33" s="100"/>
      <c r="APZ33" s="100"/>
      <c r="AQA33" s="100"/>
      <c r="AQB33" s="100"/>
      <c r="AQC33" s="100"/>
      <c r="AQD33" s="100"/>
      <c r="AQE33" s="100"/>
      <c r="AQF33" s="100"/>
      <c r="AQG33" s="100"/>
      <c r="AQH33" s="100"/>
      <c r="AQI33" s="100"/>
      <c r="AQJ33" s="100"/>
      <c r="AQK33" s="100"/>
      <c r="AQL33" s="100"/>
      <c r="AQM33" s="100"/>
      <c r="AQN33" s="100"/>
      <c r="AQO33" s="100"/>
      <c r="AQP33" s="100"/>
      <c r="AQQ33" s="100"/>
      <c r="AQR33" s="100"/>
      <c r="AQS33" s="100"/>
      <c r="AQT33" s="100"/>
      <c r="AQU33" s="100"/>
      <c r="AQV33" s="100"/>
      <c r="AQW33" s="100"/>
      <c r="AQX33" s="100"/>
      <c r="AQY33" s="100"/>
      <c r="AQZ33" s="100"/>
      <c r="ARA33" s="100"/>
      <c r="ARB33" s="100"/>
      <c r="ARC33" s="100"/>
      <c r="ARD33" s="100"/>
      <c r="ARE33" s="100"/>
      <c r="ARF33" s="100"/>
      <c r="ARG33" s="100"/>
      <c r="ARH33" s="100"/>
      <c r="ARI33" s="100"/>
      <c r="ARJ33" s="100"/>
      <c r="ARK33" s="100"/>
      <c r="ARL33" s="100"/>
      <c r="ARM33" s="100"/>
      <c r="ARN33" s="100"/>
      <c r="ARO33" s="100"/>
      <c r="ARP33" s="100"/>
      <c r="ARQ33" s="100"/>
      <c r="ARR33" s="100"/>
      <c r="ARS33" s="100"/>
      <c r="ART33" s="100"/>
      <c r="ARU33" s="100"/>
      <c r="ARV33" s="100"/>
      <c r="ARW33" s="100"/>
      <c r="ARX33" s="100"/>
      <c r="ARY33" s="100"/>
      <c r="ARZ33" s="100"/>
    </row>
    <row r="34" spans="1:1170" s="183" customFormat="1">
      <c r="A34" s="216"/>
      <c r="B34" s="218"/>
      <c r="C34" s="218"/>
      <c r="D34" s="217"/>
      <c r="E34" s="217"/>
      <c r="F34" s="243" t="s">
        <v>74</v>
      </c>
      <c r="G34" s="199"/>
      <c r="H34" s="199"/>
      <c r="I34" s="199"/>
      <c r="J34" s="204"/>
      <c r="K34" s="184"/>
      <c r="L34" s="1090"/>
      <c r="M34" s="1090"/>
      <c r="N34" s="1105"/>
      <c r="O34" s="1105"/>
      <c r="P34" s="1105"/>
      <c r="Q34" s="1105"/>
      <c r="R34" s="1105"/>
      <c r="S34" s="1105"/>
      <c r="T34" s="1105"/>
      <c r="U34" s="154"/>
      <c r="V34" s="154"/>
      <c r="W34" s="154"/>
      <c r="X34" s="154"/>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c r="BB34" s="154"/>
      <c r="BC34" s="154"/>
      <c r="BD34" s="154"/>
      <c r="BE34" s="154"/>
      <c r="BF34" s="154"/>
      <c r="BG34" s="154"/>
      <c r="BH34" s="154"/>
      <c r="BI34" s="154"/>
      <c r="BJ34" s="154"/>
      <c r="BK34" s="154"/>
      <c r="BL34" s="154"/>
      <c r="BM34" s="154"/>
      <c r="BN34" s="154"/>
      <c r="BO34" s="154"/>
      <c r="BP34" s="154"/>
      <c r="BQ34" s="154"/>
      <c r="BR34" s="154"/>
      <c r="BS34" s="154"/>
      <c r="BT34" s="154"/>
      <c r="BU34" s="154"/>
      <c r="BV34" s="154"/>
      <c r="BW34" s="154"/>
      <c r="BX34" s="154"/>
      <c r="BY34" s="154"/>
      <c r="BZ34" s="154"/>
      <c r="CA34" s="154"/>
      <c r="CB34" s="154"/>
      <c r="CC34" s="154"/>
      <c r="CD34" s="154"/>
      <c r="CE34" s="154"/>
      <c r="CF34" s="154"/>
      <c r="CG34" s="154"/>
      <c r="CH34" s="154"/>
      <c r="CI34" s="154"/>
      <c r="CJ34" s="154"/>
      <c r="CK34" s="154"/>
      <c r="CL34" s="154"/>
      <c r="CM34" s="154"/>
      <c r="CN34" s="154"/>
      <c r="CO34" s="154"/>
      <c r="CP34" s="154"/>
      <c r="CQ34" s="154"/>
      <c r="CR34" s="154"/>
      <c r="CS34" s="154"/>
      <c r="CT34" s="154"/>
      <c r="CU34" s="154"/>
      <c r="CV34" s="154"/>
      <c r="CW34" s="154"/>
      <c r="CX34" s="154"/>
      <c r="CY34" s="154"/>
      <c r="CZ34" s="154"/>
      <c r="DA34" s="154"/>
      <c r="DB34" s="154"/>
      <c r="DC34" s="154"/>
      <c r="DD34" s="154"/>
      <c r="DE34" s="154"/>
      <c r="DF34" s="154"/>
      <c r="DG34" s="154"/>
      <c r="DH34" s="154"/>
      <c r="DI34" s="154"/>
      <c r="DJ34" s="154"/>
      <c r="DK34" s="154"/>
      <c r="DL34" s="154"/>
      <c r="DM34" s="154"/>
      <c r="DN34" s="154"/>
      <c r="DO34" s="154"/>
      <c r="DP34" s="154"/>
      <c r="DQ34" s="154"/>
      <c r="DR34" s="154"/>
      <c r="DS34" s="154"/>
      <c r="DT34" s="154"/>
      <c r="DU34" s="154"/>
      <c r="DV34" s="154"/>
      <c r="DW34" s="154"/>
      <c r="DX34" s="154"/>
      <c r="DY34" s="154"/>
      <c r="DZ34" s="154"/>
      <c r="EA34" s="154"/>
      <c r="EB34" s="154"/>
      <c r="EC34" s="154"/>
      <c r="ED34" s="154"/>
      <c r="EE34" s="154"/>
      <c r="EF34" s="154"/>
      <c r="EG34" s="154"/>
      <c r="EH34" s="154"/>
      <c r="EI34" s="154"/>
      <c r="EJ34" s="154"/>
      <c r="EK34" s="154"/>
      <c r="EL34" s="154"/>
      <c r="EM34" s="154"/>
      <c r="EN34" s="154"/>
      <c r="EO34" s="154"/>
      <c r="EP34" s="154"/>
      <c r="EQ34" s="154"/>
      <c r="ER34" s="154"/>
      <c r="ES34" s="154"/>
      <c r="ET34" s="154"/>
      <c r="EU34" s="154"/>
      <c r="EV34" s="154"/>
      <c r="EW34" s="154"/>
      <c r="EX34" s="154"/>
      <c r="EY34" s="154"/>
      <c r="EZ34" s="154"/>
      <c r="FA34" s="154"/>
      <c r="FB34" s="154"/>
      <c r="FC34" s="154"/>
      <c r="FD34" s="154"/>
      <c r="FE34" s="154"/>
      <c r="FF34" s="154"/>
      <c r="FG34" s="154"/>
      <c r="FH34" s="154"/>
      <c r="FI34" s="154"/>
      <c r="FJ34" s="154"/>
      <c r="FK34" s="154"/>
      <c r="FL34" s="154"/>
      <c r="FM34" s="154"/>
      <c r="FN34" s="154"/>
      <c r="FO34" s="154"/>
      <c r="FP34" s="154"/>
      <c r="FQ34" s="154"/>
      <c r="FR34" s="154"/>
      <c r="FS34" s="154"/>
      <c r="FT34" s="154"/>
      <c r="FU34" s="154"/>
      <c r="FV34" s="154"/>
      <c r="FW34" s="154"/>
      <c r="FX34" s="154"/>
      <c r="FY34" s="154"/>
      <c r="FZ34" s="154"/>
      <c r="GA34" s="154"/>
      <c r="GB34" s="154"/>
      <c r="GC34" s="154"/>
      <c r="GD34" s="154"/>
      <c r="GE34" s="154"/>
      <c r="GF34" s="154"/>
      <c r="GG34" s="154"/>
      <c r="GH34" s="154"/>
      <c r="GI34" s="154"/>
      <c r="GJ34" s="154"/>
      <c r="GK34" s="154"/>
      <c r="GL34" s="154"/>
      <c r="GM34" s="154"/>
      <c r="GN34" s="154"/>
      <c r="GO34" s="154"/>
      <c r="GP34" s="154"/>
      <c r="GQ34" s="154"/>
      <c r="GR34" s="154"/>
      <c r="GS34" s="154"/>
      <c r="GT34" s="154"/>
      <c r="GU34" s="154"/>
      <c r="GV34" s="154"/>
      <c r="GW34" s="154"/>
      <c r="GX34" s="154"/>
      <c r="GY34" s="154"/>
      <c r="GZ34" s="154"/>
      <c r="HA34" s="154"/>
      <c r="HB34" s="154"/>
      <c r="HC34" s="154"/>
      <c r="HD34" s="100"/>
      <c r="HE34" s="100"/>
      <c r="HF34" s="100"/>
      <c r="HG34" s="100"/>
      <c r="HH34" s="100"/>
      <c r="HI34" s="100"/>
      <c r="HJ34" s="100"/>
      <c r="HK34" s="100"/>
      <c r="HL34" s="100"/>
      <c r="HM34" s="100"/>
      <c r="HN34" s="100"/>
      <c r="HO34" s="100"/>
      <c r="HP34" s="100"/>
      <c r="HQ34" s="100"/>
      <c r="HR34" s="100"/>
      <c r="HS34" s="100"/>
      <c r="HT34" s="100"/>
      <c r="HU34" s="100"/>
      <c r="HV34" s="100"/>
      <c r="HW34" s="100"/>
      <c r="HX34" s="100"/>
      <c r="HY34" s="100"/>
      <c r="HZ34" s="100"/>
      <c r="IA34" s="100"/>
      <c r="IB34" s="100"/>
      <c r="IC34" s="100"/>
      <c r="ID34" s="100"/>
      <c r="IE34" s="100"/>
      <c r="IF34" s="100"/>
      <c r="IG34" s="100"/>
      <c r="IH34" s="100"/>
      <c r="II34" s="100"/>
      <c r="IJ34" s="100"/>
      <c r="IK34" s="100"/>
      <c r="IL34" s="100"/>
      <c r="IM34" s="100"/>
      <c r="IN34" s="100"/>
      <c r="IO34" s="100"/>
      <c r="IP34" s="100"/>
      <c r="IQ34" s="100"/>
      <c r="IR34" s="100"/>
      <c r="IS34" s="100"/>
      <c r="IT34" s="100"/>
      <c r="IU34" s="100"/>
      <c r="IV34" s="100"/>
      <c r="IW34" s="100"/>
      <c r="IX34" s="100"/>
      <c r="IY34" s="100"/>
      <c r="IZ34" s="100"/>
      <c r="JA34" s="100"/>
      <c r="JB34" s="100"/>
      <c r="JC34" s="100"/>
      <c r="JD34" s="100"/>
      <c r="JE34" s="100"/>
      <c r="JF34" s="100"/>
      <c r="JG34" s="100"/>
      <c r="JH34" s="100"/>
      <c r="JI34" s="100"/>
      <c r="JJ34" s="100"/>
      <c r="JK34" s="100"/>
      <c r="JL34" s="100"/>
      <c r="JM34" s="100"/>
      <c r="JN34" s="100"/>
      <c r="JO34" s="100"/>
      <c r="JP34" s="100"/>
      <c r="JQ34" s="100"/>
      <c r="JR34" s="100"/>
      <c r="JS34" s="100"/>
      <c r="JT34" s="100"/>
      <c r="JU34" s="100"/>
      <c r="JV34" s="100"/>
      <c r="JW34" s="100"/>
      <c r="JX34" s="100"/>
      <c r="JY34" s="100"/>
      <c r="JZ34" s="100"/>
      <c r="KA34" s="100"/>
      <c r="KB34" s="100"/>
      <c r="KC34" s="100"/>
      <c r="KD34" s="100"/>
      <c r="KE34" s="100"/>
      <c r="KF34" s="100"/>
      <c r="KG34" s="100"/>
      <c r="KH34" s="100"/>
      <c r="KI34" s="100"/>
      <c r="KJ34" s="100"/>
      <c r="KK34" s="100"/>
      <c r="KL34" s="100"/>
      <c r="KM34" s="100"/>
      <c r="KN34" s="100"/>
      <c r="KO34" s="100"/>
      <c r="KP34" s="100"/>
      <c r="KQ34" s="100"/>
      <c r="KR34" s="100"/>
      <c r="KS34" s="100"/>
      <c r="KT34" s="100"/>
      <c r="KU34" s="100"/>
      <c r="KV34" s="100"/>
      <c r="KW34" s="100"/>
      <c r="KX34" s="100"/>
      <c r="KY34" s="100"/>
      <c r="KZ34" s="100"/>
      <c r="LA34" s="100"/>
      <c r="LB34" s="100"/>
      <c r="LC34" s="100"/>
      <c r="LD34" s="100"/>
      <c r="LE34" s="100"/>
      <c r="LF34" s="100"/>
      <c r="LG34" s="100"/>
      <c r="LH34" s="100"/>
      <c r="LI34" s="100"/>
      <c r="LJ34" s="100"/>
      <c r="LK34" s="100"/>
      <c r="LL34" s="100"/>
      <c r="LM34" s="100"/>
      <c r="LN34" s="100"/>
      <c r="LO34" s="100"/>
      <c r="LP34" s="100"/>
      <c r="LQ34" s="100"/>
      <c r="LR34" s="100"/>
      <c r="LS34" s="100"/>
      <c r="LT34" s="100"/>
      <c r="LU34" s="100"/>
      <c r="LV34" s="100"/>
      <c r="LW34" s="100"/>
      <c r="LX34" s="100"/>
      <c r="LY34" s="100"/>
      <c r="LZ34" s="100"/>
      <c r="MA34" s="100"/>
      <c r="MB34" s="100"/>
      <c r="MC34" s="100"/>
      <c r="MD34" s="100"/>
      <c r="ME34" s="100"/>
      <c r="MF34" s="100"/>
      <c r="MG34" s="100"/>
      <c r="MH34" s="100"/>
      <c r="MI34" s="100"/>
      <c r="MJ34" s="100"/>
      <c r="MK34" s="100"/>
      <c r="ML34" s="100"/>
      <c r="MM34" s="100"/>
      <c r="MN34" s="100"/>
      <c r="MO34" s="100"/>
      <c r="MP34" s="100"/>
      <c r="MQ34" s="100"/>
      <c r="MR34" s="100"/>
      <c r="MS34" s="100"/>
      <c r="MT34" s="100"/>
      <c r="MU34" s="100"/>
      <c r="MV34" s="100"/>
      <c r="MW34" s="100"/>
      <c r="MX34" s="100"/>
      <c r="MY34" s="100"/>
      <c r="MZ34" s="100"/>
      <c r="NA34" s="100"/>
      <c r="NB34" s="100"/>
      <c r="NC34" s="100"/>
      <c r="ND34" s="100"/>
      <c r="NE34" s="100"/>
      <c r="NF34" s="100"/>
      <c r="NG34" s="100"/>
      <c r="NH34" s="100"/>
      <c r="NI34" s="100"/>
      <c r="NJ34" s="100"/>
      <c r="NK34" s="100"/>
      <c r="NL34" s="100"/>
      <c r="NM34" s="100"/>
      <c r="NN34" s="100"/>
      <c r="NO34" s="100"/>
      <c r="NP34" s="100"/>
      <c r="NQ34" s="100"/>
      <c r="NR34" s="100"/>
      <c r="NS34" s="100"/>
      <c r="NT34" s="100"/>
      <c r="NU34" s="100"/>
      <c r="NV34" s="100"/>
      <c r="NW34" s="100"/>
      <c r="NX34" s="100"/>
      <c r="NY34" s="100"/>
      <c r="NZ34" s="100"/>
      <c r="OA34" s="100"/>
      <c r="OB34" s="100"/>
      <c r="OC34" s="100"/>
      <c r="OD34" s="100"/>
      <c r="OE34" s="100"/>
      <c r="OF34" s="100"/>
      <c r="OG34" s="100"/>
      <c r="OH34" s="100"/>
      <c r="OI34" s="100"/>
      <c r="OJ34" s="100"/>
      <c r="OK34" s="100"/>
      <c r="OL34" s="100"/>
      <c r="OM34" s="100"/>
      <c r="ON34" s="100"/>
      <c r="OO34" s="100"/>
      <c r="OP34" s="100"/>
      <c r="OQ34" s="100"/>
      <c r="OR34" s="100"/>
      <c r="OS34" s="100"/>
      <c r="OT34" s="100"/>
      <c r="OU34" s="100"/>
      <c r="OV34" s="100"/>
      <c r="OW34" s="100"/>
      <c r="OX34" s="100"/>
      <c r="OY34" s="100"/>
      <c r="OZ34" s="100"/>
      <c r="PA34" s="100"/>
      <c r="PB34" s="100"/>
      <c r="PC34" s="100"/>
      <c r="PD34" s="100"/>
      <c r="PE34" s="100"/>
      <c r="PF34" s="100"/>
      <c r="PG34" s="100"/>
      <c r="PH34" s="100"/>
      <c r="PI34" s="100"/>
      <c r="PJ34" s="100"/>
      <c r="PK34" s="100"/>
      <c r="PL34" s="100"/>
      <c r="PM34" s="100"/>
      <c r="PN34" s="100"/>
      <c r="PO34" s="100"/>
      <c r="PP34" s="100"/>
      <c r="PQ34" s="100"/>
      <c r="PR34" s="100"/>
      <c r="PS34" s="100"/>
      <c r="PT34" s="100"/>
      <c r="PU34" s="100"/>
      <c r="PV34" s="100"/>
      <c r="PW34" s="100"/>
      <c r="PX34" s="100"/>
      <c r="PY34" s="100"/>
      <c r="PZ34" s="100"/>
      <c r="QA34" s="100"/>
      <c r="QB34" s="100"/>
      <c r="QC34" s="100"/>
      <c r="QD34" s="100"/>
      <c r="QE34" s="100"/>
      <c r="QF34" s="100"/>
      <c r="QG34" s="100"/>
      <c r="QH34" s="100"/>
      <c r="QI34" s="100"/>
      <c r="QJ34" s="100"/>
      <c r="QK34" s="100"/>
      <c r="QL34" s="100"/>
      <c r="QM34" s="100"/>
      <c r="QN34" s="100"/>
      <c r="QO34" s="100"/>
      <c r="QP34" s="100"/>
      <c r="QQ34" s="100"/>
      <c r="QR34" s="100"/>
      <c r="QS34" s="100"/>
      <c r="QT34" s="100"/>
      <c r="QU34" s="100"/>
      <c r="QV34" s="100"/>
      <c r="QW34" s="100"/>
      <c r="QX34" s="100"/>
      <c r="QY34" s="100"/>
      <c r="QZ34" s="100"/>
      <c r="RA34" s="100"/>
      <c r="RB34" s="100"/>
      <c r="RC34" s="100"/>
      <c r="RD34" s="100"/>
      <c r="RE34" s="100"/>
      <c r="RF34" s="100"/>
      <c r="RG34" s="100"/>
      <c r="RH34" s="100"/>
      <c r="RI34" s="100"/>
      <c r="RJ34" s="100"/>
      <c r="RK34" s="100"/>
      <c r="RL34" s="100"/>
      <c r="RM34" s="100"/>
      <c r="RN34" s="100"/>
      <c r="RO34" s="100"/>
      <c r="RP34" s="100"/>
      <c r="RQ34" s="100"/>
      <c r="RR34" s="100"/>
      <c r="RS34" s="100"/>
      <c r="RT34" s="100"/>
      <c r="RU34" s="100"/>
      <c r="RV34" s="100"/>
      <c r="RW34" s="100"/>
      <c r="RX34" s="100"/>
      <c r="RY34" s="100"/>
      <c r="RZ34" s="100"/>
      <c r="SA34" s="100"/>
      <c r="SB34" s="100"/>
      <c r="SC34" s="100"/>
      <c r="SD34" s="100"/>
      <c r="SE34" s="100"/>
      <c r="SF34" s="100"/>
      <c r="SG34" s="100"/>
      <c r="SH34" s="100"/>
      <c r="SI34" s="100"/>
      <c r="SJ34" s="100"/>
      <c r="SK34" s="100"/>
      <c r="SL34" s="100"/>
      <c r="SM34" s="100"/>
      <c r="SN34" s="100"/>
      <c r="SO34" s="100"/>
      <c r="SP34" s="100"/>
      <c r="SQ34" s="100"/>
      <c r="SR34" s="100"/>
      <c r="SS34" s="100"/>
      <c r="ST34" s="100"/>
      <c r="SU34" s="100"/>
      <c r="SV34" s="100"/>
      <c r="SW34" s="100"/>
      <c r="SX34" s="100"/>
      <c r="SY34" s="100"/>
      <c r="SZ34" s="100"/>
      <c r="TA34" s="100"/>
      <c r="TB34" s="100"/>
      <c r="TC34" s="100"/>
      <c r="TD34" s="100"/>
      <c r="TE34" s="100"/>
      <c r="TF34" s="100"/>
      <c r="TG34" s="100"/>
      <c r="TH34" s="100"/>
      <c r="TI34" s="100"/>
      <c r="TJ34" s="100"/>
      <c r="TK34" s="100"/>
      <c r="TL34" s="100"/>
      <c r="TM34" s="100"/>
      <c r="TN34" s="100"/>
      <c r="TO34" s="100"/>
      <c r="TP34" s="100"/>
      <c r="TQ34" s="100"/>
      <c r="TR34" s="100"/>
      <c r="TS34" s="100"/>
      <c r="TT34" s="100"/>
      <c r="TU34" s="100"/>
      <c r="TV34" s="100"/>
      <c r="TW34" s="100"/>
      <c r="TX34" s="100"/>
      <c r="TY34" s="100"/>
      <c r="TZ34" s="100"/>
      <c r="UA34" s="100"/>
      <c r="UB34" s="100"/>
      <c r="UC34" s="100"/>
      <c r="UD34" s="100"/>
      <c r="UE34" s="100"/>
      <c r="UF34" s="100"/>
      <c r="UG34" s="100"/>
      <c r="UH34" s="100"/>
      <c r="UI34" s="100"/>
      <c r="UJ34" s="100"/>
      <c r="UK34" s="100"/>
      <c r="UL34" s="100"/>
      <c r="UM34" s="100"/>
      <c r="UN34" s="100"/>
      <c r="UO34" s="100"/>
      <c r="UP34" s="100"/>
      <c r="UQ34" s="100"/>
      <c r="UR34" s="100"/>
      <c r="US34" s="100"/>
      <c r="UT34" s="100"/>
      <c r="UU34" s="100"/>
      <c r="UV34" s="100"/>
      <c r="UW34" s="100"/>
      <c r="UX34" s="100"/>
      <c r="UY34" s="100"/>
      <c r="UZ34" s="100"/>
      <c r="VA34" s="100"/>
      <c r="VB34" s="100"/>
      <c r="VC34" s="100"/>
      <c r="VD34" s="100"/>
      <c r="VE34" s="100"/>
      <c r="VF34" s="100"/>
      <c r="VG34" s="100"/>
      <c r="VH34" s="100"/>
      <c r="VI34" s="100"/>
      <c r="VJ34" s="100"/>
      <c r="VK34" s="100"/>
      <c r="VL34" s="100"/>
      <c r="VM34" s="100"/>
      <c r="VN34" s="100"/>
      <c r="VO34" s="100"/>
      <c r="VP34" s="100"/>
      <c r="VQ34" s="100"/>
      <c r="VR34" s="100"/>
      <c r="VS34" s="100"/>
      <c r="VT34" s="100"/>
      <c r="VU34" s="100"/>
      <c r="VV34" s="100"/>
      <c r="VW34" s="100"/>
      <c r="VX34" s="100"/>
      <c r="VY34" s="100"/>
      <c r="VZ34" s="100"/>
      <c r="WA34" s="100"/>
      <c r="WB34" s="100"/>
      <c r="WC34" s="100"/>
      <c r="WD34" s="100"/>
      <c r="WE34" s="100"/>
      <c r="WF34" s="100"/>
      <c r="WG34" s="100"/>
      <c r="WH34" s="100"/>
      <c r="WI34" s="100"/>
      <c r="WJ34" s="100"/>
      <c r="WK34" s="100"/>
      <c r="WL34" s="100"/>
      <c r="WM34" s="100"/>
      <c r="WN34" s="100"/>
      <c r="WO34" s="100"/>
      <c r="WP34" s="100"/>
      <c r="WQ34" s="100"/>
      <c r="WR34" s="100"/>
      <c r="WS34" s="100"/>
      <c r="WT34" s="100"/>
      <c r="WU34" s="100"/>
      <c r="WV34" s="100"/>
      <c r="WW34" s="100"/>
      <c r="WX34" s="100"/>
      <c r="WY34" s="100"/>
      <c r="WZ34" s="100"/>
      <c r="XA34" s="100"/>
      <c r="XB34" s="100"/>
      <c r="XC34" s="100"/>
      <c r="XD34" s="100"/>
      <c r="XE34" s="100"/>
      <c r="XF34" s="100"/>
      <c r="XG34" s="100"/>
      <c r="XH34" s="100"/>
      <c r="XI34" s="100"/>
      <c r="XJ34" s="100"/>
      <c r="XK34" s="100"/>
      <c r="XL34" s="100"/>
      <c r="XM34" s="100"/>
      <c r="XN34" s="100"/>
      <c r="XO34" s="100"/>
      <c r="XP34" s="100"/>
      <c r="XQ34" s="100"/>
      <c r="XR34" s="100"/>
      <c r="XS34" s="100"/>
      <c r="XT34" s="100"/>
      <c r="XU34" s="100"/>
      <c r="XV34" s="100"/>
      <c r="XW34" s="100"/>
      <c r="XX34" s="100"/>
      <c r="XY34" s="100"/>
      <c r="XZ34" s="100"/>
      <c r="YA34" s="100"/>
      <c r="YB34" s="100"/>
      <c r="YC34" s="100"/>
      <c r="YD34" s="100"/>
      <c r="YE34" s="100"/>
      <c r="YF34" s="100"/>
      <c r="YG34" s="100"/>
      <c r="YH34" s="100"/>
      <c r="YI34" s="100"/>
      <c r="YJ34" s="100"/>
      <c r="YK34" s="100"/>
      <c r="YL34" s="100"/>
      <c r="YM34" s="100"/>
      <c r="YN34" s="100"/>
      <c r="YO34" s="100"/>
      <c r="YP34" s="100"/>
      <c r="YQ34" s="100"/>
      <c r="YR34" s="100"/>
      <c r="YS34" s="100"/>
      <c r="YT34" s="100"/>
      <c r="YU34" s="100"/>
      <c r="YV34" s="100"/>
      <c r="YW34" s="100"/>
      <c r="YX34" s="100"/>
      <c r="YY34" s="100"/>
      <c r="YZ34" s="100"/>
      <c r="ZA34" s="100"/>
      <c r="ZB34" s="100"/>
      <c r="ZC34" s="100"/>
      <c r="ZD34" s="100"/>
      <c r="ZE34" s="100"/>
      <c r="ZF34" s="100"/>
      <c r="ZG34" s="100"/>
      <c r="ZH34" s="100"/>
      <c r="ZI34" s="100"/>
      <c r="ZJ34" s="100"/>
      <c r="ZK34" s="100"/>
      <c r="ZL34" s="100"/>
      <c r="ZM34" s="100"/>
      <c r="ZN34" s="100"/>
      <c r="ZO34" s="100"/>
      <c r="ZP34" s="100"/>
      <c r="ZQ34" s="100"/>
      <c r="ZR34" s="100"/>
      <c r="ZS34" s="100"/>
      <c r="ZT34" s="100"/>
      <c r="ZU34" s="100"/>
      <c r="ZV34" s="100"/>
      <c r="ZW34" s="100"/>
      <c r="ZX34" s="100"/>
      <c r="ZY34" s="100"/>
      <c r="ZZ34" s="100"/>
      <c r="AAA34" s="100"/>
      <c r="AAB34" s="100"/>
      <c r="AAC34" s="100"/>
      <c r="AAD34" s="100"/>
      <c r="AAE34" s="100"/>
      <c r="AAF34" s="100"/>
      <c r="AAG34" s="100"/>
      <c r="AAH34" s="100"/>
      <c r="AAI34" s="100"/>
      <c r="AAJ34" s="100"/>
      <c r="AAK34" s="100"/>
      <c r="AAL34" s="100"/>
      <c r="AAM34" s="100"/>
      <c r="AAN34" s="100"/>
      <c r="AAO34" s="100"/>
      <c r="AAP34" s="100"/>
      <c r="AAQ34" s="100"/>
      <c r="AAR34" s="100"/>
      <c r="AAS34" s="100"/>
      <c r="AAT34" s="100"/>
      <c r="AAU34" s="100"/>
      <c r="AAV34" s="100"/>
      <c r="AAW34" s="100"/>
      <c r="AAX34" s="100"/>
      <c r="AAY34" s="100"/>
      <c r="AAZ34" s="100"/>
      <c r="ABA34" s="100"/>
      <c r="ABB34" s="100"/>
      <c r="ABC34" s="100"/>
      <c r="ABD34" s="100"/>
      <c r="ABE34" s="100"/>
      <c r="ABF34" s="100"/>
      <c r="ABG34" s="100"/>
      <c r="ABH34" s="100"/>
      <c r="ABI34" s="100"/>
      <c r="ABJ34" s="100"/>
      <c r="ABK34" s="100"/>
      <c r="ABL34" s="100"/>
      <c r="ABM34" s="100"/>
      <c r="ABN34" s="100"/>
      <c r="ABO34" s="100"/>
      <c r="ABP34" s="100"/>
      <c r="ABQ34" s="100"/>
      <c r="ABR34" s="100"/>
      <c r="ABS34" s="100"/>
      <c r="ABT34" s="100"/>
      <c r="ABU34" s="100"/>
      <c r="ABV34" s="100"/>
      <c r="ABW34" s="100"/>
      <c r="ABX34" s="100"/>
      <c r="ABY34" s="100"/>
      <c r="ABZ34" s="100"/>
      <c r="ACA34" s="100"/>
      <c r="ACB34" s="100"/>
      <c r="ACC34" s="100"/>
      <c r="ACD34" s="100"/>
      <c r="ACE34" s="100"/>
      <c r="ACF34" s="100"/>
      <c r="ACG34" s="100"/>
      <c r="ACH34" s="100"/>
      <c r="ACI34" s="100"/>
      <c r="ACJ34" s="100"/>
      <c r="ACK34" s="100"/>
      <c r="ACL34" s="100"/>
      <c r="ACM34" s="100"/>
      <c r="ACN34" s="100"/>
      <c r="ACO34" s="100"/>
      <c r="ACP34" s="100"/>
      <c r="ACQ34" s="100"/>
      <c r="ACR34" s="100"/>
      <c r="ACS34" s="100"/>
      <c r="ACT34" s="100"/>
      <c r="ACU34" s="100"/>
      <c r="ACV34" s="100"/>
      <c r="ACW34" s="100"/>
      <c r="ACX34" s="100"/>
      <c r="ACY34" s="100"/>
      <c r="ACZ34" s="100"/>
      <c r="ADA34" s="100"/>
      <c r="ADB34" s="100"/>
      <c r="ADC34" s="100"/>
      <c r="ADD34" s="100"/>
      <c r="ADE34" s="100"/>
      <c r="ADF34" s="100"/>
      <c r="ADG34" s="100"/>
      <c r="ADH34" s="100"/>
      <c r="ADI34" s="100"/>
      <c r="ADJ34" s="100"/>
      <c r="ADK34" s="100"/>
      <c r="ADL34" s="100"/>
      <c r="ADM34" s="100"/>
      <c r="ADN34" s="100"/>
      <c r="ADO34" s="100"/>
      <c r="ADP34" s="100"/>
      <c r="ADQ34" s="100"/>
      <c r="ADR34" s="100"/>
      <c r="ADS34" s="100"/>
      <c r="ADT34" s="100"/>
      <c r="ADU34" s="100"/>
      <c r="ADV34" s="100"/>
      <c r="ADW34" s="100"/>
      <c r="ADX34" s="100"/>
      <c r="ADY34" s="100"/>
      <c r="ADZ34" s="100"/>
      <c r="AEA34" s="100"/>
      <c r="AEB34" s="100"/>
      <c r="AEC34" s="100"/>
      <c r="AED34" s="100"/>
      <c r="AEE34" s="100"/>
      <c r="AEF34" s="100"/>
      <c r="AEG34" s="100"/>
      <c r="AEH34" s="100"/>
      <c r="AEI34" s="100"/>
      <c r="AEJ34" s="100"/>
      <c r="AEK34" s="100"/>
      <c r="AEL34" s="100"/>
      <c r="AEM34" s="100"/>
      <c r="AEN34" s="100"/>
      <c r="AEO34" s="100"/>
      <c r="AEP34" s="100"/>
      <c r="AEQ34" s="100"/>
      <c r="AER34" s="100"/>
      <c r="AES34" s="100"/>
      <c r="AET34" s="100"/>
      <c r="AEU34" s="100"/>
      <c r="AEV34" s="100"/>
      <c r="AEW34" s="100"/>
      <c r="AEX34" s="100"/>
      <c r="AEY34" s="100"/>
      <c r="AEZ34" s="100"/>
      <c r="AFA34" s="100"/>
      <c r="AFB34" s="100"/>
      <c r="AFC34" s="100"/>
      <c r="AFD34" s="100"/>
      <c r="AFE34" s="100"/>
      <c r="AFF34" s="100"/>
      <c r="AFG34" s="100"/>
      <c r="AFH34" s="100"/>
      <c r="AFI34" s="100"/>
      <c r="AFJ34" s="100"/>
      <c r="AFK34" s="100"/>
      <c r="AFL34" s="100"/>
      <c r="AFM34" s="100"/>
      <c r="AFN34" s="100"/>
      <c r="AFO34" s="100"/>
      <c r="AFP34" s="100"/>
      <c r="AFQ34" s="100"/>
      <c r="AFR34" s="100"/>
      <c r="AFS34" s="100"/>
      <c r="AFT34" s="100"/>
      <c r="AFU34" s="100"/>
      <c r="AFV34" s="100"/>
      <c r="AFW34" s="100"/>
      <c r="AFX34" s="100"/>
      <c r="AFY34" s="100"/>
      <c r="AFZ34" s="100"/>
      <c r="AGA34" s="100"/>
      <c r="AGB34" s="100"/>
      <c r="AGC34" s="100"/>
      <c r="AGD34" s="100"/>
      <c r="AGE34" s="100"/>
      <c r="AGF34" s="100"/>
      <c r="AGG34" s="100"/>
      <c r="AGH34" s="100"/>
      <c r="AGI34" s="100"/>
      <c r="AGJ34" s="100"/>
      <c r="AGK34" s="100"/>
      <c r="AGL34" s="100"/>
      <c r="AGM34" s="100"/>
      <c r="AGN34" s="100"/>
      <c r="AGO34" s="100"/>
      <c r="AGP34" s="100"/>
      <c r="AGQ34" s="100"/>
      <c r="AGR34" s="100"/>
      <c r="AGS34" s="100"/>
      <c r="AGT34" s="100"/>
      <c r="AGU34" s="100"/>
      <c r="AGV34" s="100"/>
      <c r="AGW34" s="100"/>
      <c r="AGX34" s="100"/>
      <c r="AGY34" s="100"/>
      <c r="AGZ34" s="100"/>
      <c r="AHA34" s="100"/>
      <c r="AHB34" s="100"/>
      <c r="AHC34" s="100"/>
      <c r="AHD34" s="100"/>
      <c r="AHE34" s="100"/>
      <c r="AHF34" s="100"/>
      <c r="AHG34" s="100"/>
      <c r="AHH34" s="100"/>
      <c r="AHI34" s="100"/>
      <c r="AHJ34" s="100"/>
      <c r="AHK34" s="100"/>
      <c r="AHL34" s="100"/>
      <c r="AHM34" s="100"/>
      <c r="AHN34" s="100"/>
      <c r="AHO34" s="100"/>
      <c r="AHP34" s="100"/>
      <c r="AHQ34" s="100"/>
      <c r="AHR34" s="100"/>
      <c r="AHS34" s="100"/>
      <c r="AHT34" s="100"/>
      <c r="AHU34" s="100"/>
      <c r="AHV34" s="100"/>
      <c r="AHW34" s="100"/>
      <c r="AHX34" s="100"/>
      <c r="AHY34" s="100"/>
      <c r="AHZ34" s="100"/>
      <c r="AIA34" s="100"/>
      <c r="AIB34" s="100"/>
      <c r="AIC34" s="100"/>
      <c r="AID34" s="100"/>
      <c r="AIE34" s="100"/>
      <c r="AIF34" s="100"/>
      <c r="AIG34" s="100"/>
      <c r="AIH34" s="100"/>
      <c r="AII34" s="100"/>
      <c r="AIJ34" s="100"/>
      <c r="AIK34" s="100"/>
      <c r="AIL34" s="100"/>
      <c r="AIM34" s="100"/>
      <c r="AIN34" s="100"/>
      <c r="AIO34" s="100"/>
      <c r="AIP34" s="100"/>
      <c r="AIQ34" s="100"/>
      <c r="AIR34" s="100"/>
      <c r="AIS34" s="100"/>
      <c r="AIT34" s="100"/>
      <c r="AIU34" s="100"/>
      <c r="AIV34" s="100"/>
      <c r="AIW34" s="100"/>
      <c r="AIX34" s="100"/>
      <c r="AIY34" s="100"/>
      <c r="AIZ34" s="100"/>
      <c r="AJA34" s="100"/>
      <c r="AJB34" s="100"/>
      <c r="AJC34" s="100"/>
      <c r="AJD34" s="100"/>
      <c r="AJE34" s="100"/>
      <c r="AJF34" s="100"/>
      <c r="AJG34" s="100"/>
      <c r="AJH34" s="100"/>
      <c r="AJI34" s="100"/>
      <c r="AJJ34" s="100"/>
      <c r="AJK34" s="100"/>
      <c r="AJL34" s="100"/>
      <c r="AJM34" s="100"/>
      <c r="AJN34" s="100"/>
      <c r="AJO34" s="100"/>
      <c r="AJP34" s="100"/>
      <c r="AJQ34" s="100"/>
      <c r="AJR34" s="100"/>
      <c r="AJS34" s="100"/>
      <c r="AJT34" s="100"/>
      <c r="AJU34" s="100"/>
      <c r="AJV34" s="100"/>
      <c r="AJW34" s="100"/>
      <c r="AJX34" s="100"/>
      <c r="AJY34" s="100"/>
      <c r="AJZ34" s="100"/>
      <c r="AKA34" s="100"/>
      <c r="AKB34" s="100"/>
      <c r="AKC34" s="100"/>
      <c r="AKD34" s="100"/>
      <c r="AKE34" s="100"/>
      <c r="AKF34" s="100"/>
      <c r="AKG34" s="100"/>
      <c r="AKH34" s="100"/>
      <c r="AKI34" s="100"/>
      <c r="AKJ34" s="100"/>
      <c r="AKK34" s="100"/>
      <c r="AKL34" s="100"/>
      <c r="AKM34" s="100"/>
      <c r="AKN34" s="100"/>
      <c r="AKO34" s="100"/>
      <c r="AKP34" s="100"/>
      <c r="AKQ34" s="100"/>
      <c r="AKR34" s="100"/>
      <c r="AKS34" s="100"/>
      <c r="AKT34" s="100"/>
      <c r="AKU34" s="100"/>
      <c r="AKV34" s="100"/>
      <c r="AKW34" s="100"/>
      <c r="AKX34" s="100"/>
      <c r="AKY34" s="100"/>
      <c r="AKZ34" s="100"/>
      <c r="ALA34" s="100"/>
      <c r="ALB34" s="100"/>
      <c r="ALC34" s="100"/>
      <c r="ALD34" s="100"/>
      <c r="ALE34" s="100"/>
      <c r="ALF34" s="100"/>
      <c r="ALG34" s="100"/>
      <c r="ALH34" s="100"/>
      <c r="ALI34" s="100"/>
      <c r="ALJ34" s="100"/>
      <c r="ALK34" s="100"/>
      <c r="ALL34" s="100"/>
      <c r="ALM34" s="100"/>
      <c r="ALN34" s="100"/>
      <c r="ALO34" s="100"/>
      <c r="ALP34" s="100"/>
      <c r="ALQ34" s="100"/>
      <c r="ALR34" s="100"/>
      <c r="ALS34" s="100"/>
      <c r="ALT34" s="100"/>
      <c r="ALU34" s="100"/>
      <c r="ALV34" s="100"/>
      <c r="ALW34" s="100"/>
      <c r="ALX34" s="100"/>
      <c r="ALY34" s="100"/>
      <c r="ALZ34" s="100"/>
      <c r="AMA34" s="100"/>
      <c r="AMB34" s="100"/>
      <c r="AMC34" s="100"/>
      <c r="AMD34" s="100"/>
      <c r="AME34" s="100"/>
      <c r="AMF34" s="100"/>
      <c r="AMG34" s="100"/>
      <c r="AMH34" s="100"/>
      <c r="AMI34" s="100"/>
      <c r="AMJ34" s="100"/>
      <c r="AMK34" s="100"/>
      <c r="AML34" s="100"/>
      <c r="AMM34" s="100"/>
      <c r="AMN34" s="100"/>
      <c r="AMO34" s="100"/>
      <c r="AMP34" s="100"/>
      <c r="AMQ34" s="100"/>
      <c r="AMR34" s="100"/>
      <c r="AMS34" s="100"/>
      <c r="AMT34" s="100"/>
      <c r="AMU34" s="100"/>
      <c r="AMV34" s="100"/>
      <c r="AMW34" s="100"/>
      <c r="AMX34" s="100"/>
      <c r="AMY34" s="100"/>
      <c r="AMZ34" s="100"/>
      <c r="ANA34" s="100"/>
      <c r="ANB34" s="100"/>
      <c r="ANC34" s="100"/>
      <c r="AND34" s="100"/>
      <c r="ANE34" s="100"/>
      <c r="ANF34" s="100"/>
      <c r="ANG34" s="100"/>
      <c r="ANH34" s="100"/>
      <c r="ANI34" s="100"/>
      <c r="ANJ34" s="100"/>
      <c r="ANK34" s="100"/>
      <c r="ANL34" s="100"/>
      <c r="ANM34" s="100"/>
      <c r="ANN34" s="100"/>
      <c r="ANO34" s="100"/>
      <c r="ANP34" s="100"/>
      <c r="ANQ34" s="100"/>
      <c r="ANR34" s="100"/>
      <c r="ANS34" s="100"/>
      <c r="ANT34" s="100"/>
      <c r="ANU34" s="100"/>
      <c r="ANV34" s="100"/>
      <c r="ANW34" s="100"/>
      <c r="ANX34" s="100"/>
      <c r="ANY34" s="100"/>
      <c r="ANZ34" s="100"/>
      <c r="AOA34" s="100"/>
      <c r="AOB34" s="100"/>
      <c r="AOC34" s="100"/>
      <c r="AOD34" s="100"/>
      <c r="AOE34" s="100"/>
      <c r="AOF34" s="100"/>
      <c r="AOG34" s="100"/>
      <c r="AOH34" s="100"/>
      <c r="AOI34" s="100"/>
      <c r="AOJ34" s="100"/>
      <c r="AOK34" s="100"/>
      <c r="AOL34" s="100"/>
      <c r="AOM34" s="100"/>
      <c r="AON34" s="100"/>
      <c r="AOO34" s="100"/>
      <c r="AOP34" s="100"/>
      <c r="AOQ34" s="100"/>
      <c r="AOR34" s="100"/>
      <c r="AOS34" s="100"/>
      <c r="AOT34" s="100"/>
      <c r="AOU34" s="100"/>
      <c r="AOV34" s="100"/>
      <c r="AOW34" s="100"/>
      <c r="AOX34" s="100"/>
      <c r="AOY34" s="100"/>
      <c r="AOZ34" s="100"/>
      <c r="APA34" s="100"/>
      <c r="APB34" s="100"/>
      <c r="APC34" s="100"/>
      <c r="APD34" s="100"/>
      <c r="APE34" s="100"/>
      <c r="APF34" s="100"/>
      <c r="APG34" s="100"/>
      <c r="APH34" s="100"/>
      <c r="API34" s="100"/>
      <c r="APJ34" s="100"/>
      <c r="APK34" s="100"/>
      <c r="APL34" s="100"/>
      <c r="APM34" s="100"/>
      <c r="APN34" s="100"/>
      <c r="APO34" s="100"/>
      <c r="APP34" s="100"/>
      <c r="APQ34" s="100"/>
      <c r="APR34" s="100"/>
      <c r="APS34" s="100"/>
      <c r="APT34" s="100"/>
      <c r="APU34" s="100"/>
      <c r="APV34" s="100"/>
      <c r="APW34" s="100"/>
      <c r="APX34" s="100"/>
      <c r="APY34" s="100"/>
      <c r="APZ34" s="100"/>
      <c r="AQA34" s="100"/>
      <c r="AQB34" s="100"/>
      <c r="AQC34" s="100"/>
      <c r="AQD34" s="100"/>
      <c r="AQE34" s="100"/>
      <c r="AQF34" s="100"/>
      <c r="AQG34" s="100"/>
      <c r="AQH34" s="100"/>
      <c r="AQI34" s="100"/>
      <c r="AQJ34" s="100"/>
      <c r="AQK34" s="100"/>
      <c r="AQL34" s="100"/>
      <c r="AQM34" s="100"/>
      <c r="AQN34" s="100"/>
      <c r="AQO34" s="100"/>
      <c r="AQP34" s="100"/>
      <c r="AQQ34" s="100"/>
      <c r="AQR34" s="100"/>
      <c r="AQS34" s="100"/>
      <c r="AQT34" s="100"/>
      <c r="AQU34" s="100"/>
      <c r="AQV34" s="100"/>
      <c r="AQW34" s="100"/>
      <c r="AQX34" s="100"/>
      <c r="AQY34" s="100"/>
      <c r="AQZ34" s="100"/>
      <c r="ARA34" s="100"/>
      <c r="ARB34" s="100"/>
      <c r="ARC34" s="100"/>
      <c r="ARD34" s="100"/>
      <c r="ARE34" s="100"/>
      <c r="ARF34" s="100"/>
      <c r="ARG34" s="100"/>
      <c r="ARH34" s="100"/>
      <c r="ARI34" s="100"/>
      <c r="ARJ34" s="100"/>
      <c r="ARK34" s="100"/>
      <c r="ARL34" s="100"/>
      <c r="ARM34" s="100"/>
      <c r="ARN34" s="100"/>
      <c r="ARO34" s="100"/>
      <c r="ARP34" s="100"/>
      <c r="ARQ34" s="100"/>
      <c r="ARR34" s="100"/>
      <c r="ARS34" s="100"/>
      <c r="ART34" s="100"/>
      <c r="ARU34" s="100"/>
      <c r="ARV34" s="100"/>
      <c r="ARW34" s="100"/>
      <c r="ARX34" s="100"/>
      <c r="ARY34" s="100"/>
      <c r="ARZ34" s="100"/>
    </row>
    <row r="35" spans="1:1170" s="160" customFormat="1">
      <c r="A35" s="224">
        <v>315502</v>
      </c>
      <c r="B35" s="226" t="s">
        <v>119</v>
      </c>
      <c r="C35" s="226" t="s">
        <v>306</v>
      </c>
      <c r="D35" s="225">
        <v>190</v>
      </c>
      <c r="E35" s="225" t="s">
        <v>38</v>
      </c>
      <c r="F35" s="241" t="s">
        <v>74</v>
      </c>
      <c r="G35" s="198" t="s">
        <v>97</v>
      </c>
      <c r="H35" s="224">
        <v>1</v>
      </c>
      <c r="I35" s="224">
        <v>4</v>
      </c>
      <c r="J35" s="223">
        <v>2</v>
      </c>
      <c r="K35" s="180"/>
      <c r="L35" s="1088"/>
      <c r="M35" s="1088"/>
      <c r="N35" s="1101"/>
      <c r="O35" s="1101"/>
      <c r="P35" s="1101"/>
      <c r="Q35" s="1101"/>
      <c r="R35" s="1101"/>
      <c r="S35" s="1101"/>
      <c r="T35" s="1101"/>
      <c r="U35" s="154"/>
      <c r="V35" s="154"/>
      <c r="W35" s="154"/>
      <c r="X35" s="154"/>
      <c r="Y35" s="154"/>
      <c r="Z35" s="154"/>
      <c r="AA35" s="154"/>
      <c r="AB35" s="154"/>
      <c r="AC35" s="154"/>
      <c r="AD35" s="154"/>
      <c r="AE35" s="154"/>
      <c r="AF35" s="154"/>
      <c r="AG35" s="154"/>
      <c r="AH35" s="154"/>
      <c r="AI35" s="154"/>
      <c r="AJ35" s="154"/>
      <c r="AK35" s="154"/>
      <c r="AL35" s="154"/>
      <c r="AM35" s="154"/>
      <c r="AN35" s="154"/>
      <c r="AO35" s="154"/>
      <c r="AP35" s="154"/>
      <c r="AQ35" s="154"/>
      <c r="AR35" s="154"/>
      <c r="AS35" s="154"/>
      <c r="AT35" s="154"/>
      <c r="AU35" s="154"/>
      <c r="AV35" s="154"/>
      <c r="AW35" s="154"/>
      <c r="AX35" s="154"/>
      <c r="AY35" s="154"/>
      <c r="AZ35" s="154"/>
      <c r="BA35" s="154"/>
      <c r="BB35" s="154"/>
      <c r="BC35" s="154"/>
      <c r="BD35" s="154"/>
      <c r="BE35" s="154"/>
      <c r="BF35" s="154"/>
      <c r="BG35" s="154"/>
      <c r="BH35" s="154"/>
      <c r="BI35" s="154"/>
      <c r="BJ35" s="154"/>
      <c r="BK35" s="154"/>
      <c r="BL35" s="154"/>
      <c r="BM35" s="154"/>
      <c r="BN35" s="154"/>
      <c r="BO35" s="154"/>
      <c r="BP35" s="154"/>
      <c r="BQ35" s="154"/>
      <c r="BR35" s="154"/>
      <c r="BS35" s="154"/>
      <c r="BT35" s="154"/>
      <c r="BU35" s="154"/>
      <c r="BV35" s="154"/>
      <c r="BW35" s="154"/>
      <c r="BX35" s="154"/>
      <c r="BY35" s="154"/>
      <c r="BZ35" s="154"/>
      <c r="CA35" s="154"/>
      <c r="CB35" s="154"/>
      <c r="CC35" s="154"/>
      <c r="CD35" s="154"/>
      <c r="CE35" s="154"/>
      <c r="CF35" s="154"/>
      <c r="CG35" s="154"/>
      <c r="CH35" s="154"/>
      <c r="CI35" s="154"/>
      <c r="CJ35" s="154"/>
      <c r="CK35" s="154"/>
      <c r="CL35" s="154"/>
      <c r="CM35" s="154"/>
      <c r="CN35" s="154"/>
      <c r="CO35" s="154"/>
      <c r="CP35" s="154"/>
      <c r="CQ35" s="154"/>
      <c r="CR35" s="154"/>
      <c r="CS35" s="154"/>
      <c r="CT35" s="154"/>
      <c r="CU35" s="154"/>
      <c r="CV35" s="154"/>
      <c r="CW35" s="154"/>
      <c r="CX35" s="154"/>
      <c r="CY35" s="154"/>
      <c r="CZ35" s="154"/>
      <c r="DA35" s="154"/>
      <c r="DB35" s="154"/>
      <c r="DC35" s="154"/>
      <c r="DD35" s="154"/>
      <c r="DE35" s="154"/>
      <c r="DF35" s="154"/>
      <c r="DG35" s="154"/>
      <c r="DH35" s="154"/>
      <c r="DI35" s="154"/>
      <c r="DJ35" s="154"/>
      <c r="DK35" s="154"/>
      <c r="DL35" s="154"/>
      <c r="DM35" s="154"/>
      <c r="DN35" s="154"/>
      <c r="DO35" s="154"/>
      <c r="DP35" s="154"/>
      <c r="DQ35" s="154"/>
      <c r="DR35" s="154"/>
      <c r="DS35" s="154"/>
      <c r="DT35" s="154"/>
      <c r="DU35" s="154"/>
      <c r="DV35" s="154"/>
      <c r="DW35" s="154"/>
      <c r="DX35" s="154"/>
      <c r="DY35" s="154"/>
      <c r="DZ35" s="154"/>
      <c r="EA35" s="154"/>
      <c r="EB35" s="154"/>
      <c r="EC35" s="154"/>
      <c r="ED35" s="154"/>
      <c r="EE35" s="154"/>
      <c r="EF35" s="154"/>
      <c r="EG35" s="154"/>
      <c r="EH35" s="154"/>
      <c r="EI35" s="154"/>
      <c r="EJ35" s="154"/>
      <c r="EK35" s="154"/>
      <c r="EL35" s="154"/>
      <c r="EM35" s="154"/>
      <c r="EN35" s="154"/>
      <c r="EO35" s="154"/>
      <c r="EP35" s="154"/>
      <c r="EQ35" s="154"/>
      <c r="ER35" s="154"/>
      <c r="ES35" s="154"/>
      <c r="ET35" s="154"/>
      <c r="EU35" s="154"/>
      <c r="EV35" s="154"/>
      <c r="EW35" s="154"/>
      <c r="EX35" s="154"/>
      <c r="EY35" s="154"/>
      <c r="EZ35" s="154"/>
      <c r="FA35" s="154"/>
      <c r="FB35" s="154"/>
      <c r="FC35" s="154"/>
      <c r="FD35" s="154"/>
      <c r="FE35" s="154"/>
      <c r="FF35" s="154"/>
      <c r="FG35" s="154"/>
      <c r="FH35" s="154"/>
      <c r="FI35" s="154"/>
      <c r="FJ35" s="154"/>
      <c r="FK35" s="154"/>
      <c r="FL35" s="154"/>
      <c r="FM35" s="154"/>
      <c r="FN35" s="154"/>
      <c r="FO35" s="154"/>
      <c r="FP35" s="154"/>
      <c r="FQ35" s="154"/>
      <c r="FR35" s="154"/>
      <c r="FS35" s="154"/>
      <c r="FT35" s="154"/>
      <c r="FU35" s="154"/>
      <c r="FV35" s="154"/>
      <c r="FW35" s="154"/>
      <c r="FX35" s="154"/>
      <c r="FY35" s="154"/>
      <c r="FZ35" s="154"/>
      <c r="GA35" s="154"/>
      <c r="GB35" s="154"/>
      <c r="GC35" s="154"/>
      <c r="GD35" s="154"/>
      <c r="GE35" s="154"/>
      <c r="GF35" s="154"/>
      <c r="GG35" s="154"/>
      <c r="GH35" s="154"/>
      <c r="GI35" s="154"/>
      <c r="GJ35" s="154"/>
      <c r="GK35" s="154"/>
      <c r="GL35" s="154"/>
      <c r="GM35" s="154"/>
      <c r="GN35" s="154"/>
      <c r="GO35" s="154"/>
      <c r="GP35" s="154"/>
      <c r="GQ35" s="154"/>
      <c r="GR35" s="154"/>
      <c r="GS35" s="154"/>
      <c r="GT35" s="154"/>
      <c r="GU35" s="154"/>
      <c r="GV35" s="154"/>
      <c r="GW35" s="154"/>
      <c r="GX35" s="154"/>
      <c r="GY35" s="154"/>
      <c r="GZ35" s="154"/>
      <c r="HA35" s="154"/>
      <c r="HB35" s="154"/>
      <c r="HC35" s="154"/>
      <c r="HD35" s="100"/>
      <c r="HE35" s="100"/>
      <c r="HF35" s="100"/>
      <c r="HG35" s="100"/>
      <c r="HH35" s="100"/>
      <c r="HI35" s="100"/>
      <c r="HJ35" s="100"/>
      <c r="HK35" s="100"/>
      <c r="HL35" s="100"/>
      <c r="HM35" s="100"/>
      <c r="HN35" s="100"/>
      <c r="HO35" s="100"/>
      <c r="HP35" s="100"/>
      <c r="HQ35" s="100"/>
      <c r="HR35" s="100"/>
      <c r="HS35" s="100"/>
      <c r="HT35" s="100"/>
      <c r="HU35" s="100"/>
      <c r="HV35" s="100"/>
      <c r="HW35" s="100"/>
      <c r="HX35" s="100"/>
      <c r="HY35" s="100"/>
      <c r="HZ35" s="100"/>
      <c r="IA35" s="100"/>
      <c r="IB35" s="100"/>
      <c r="IC35" s="100"/>
      <c r="ID35" s="100"/>
      <c r="IE35" s="100"/>
      <c r="IF35" s="100"/>
      <c r="IG35" s="100"/>
      <c r="IH35" s="100"/>
      <c r="II35" s="100"/>
      <c r="IJ35" s="100"/>
      <c r="IK35" s="100"/>
      <c r="IL35" s="100"/>
      <c r="IM35" s="100"/>
      <c r="IN35" s="100"/>
      <c r="IO35" s="100"/>
      <c r="IP35" s="100"/>
      <c r="IQ35" s="100"/>
      <c r="IR35" s="100"/>
      <c r="IS35" s="100"/>
      <c r="IT35" s="100"/>
      <c r="IU35" s="100"/>
      <c r="IV35" s="100"/>
      <c r="IW35" s="100"/>
      <c r="IX35" s="100"/>
      <c r="IY35" s="100"/>
      <c r="IZ35" s="100"/>
      <c r="JA35" s="100"/>
      <c r="JB35" s="100"/>
      <c r="JC35" s="100"/>
      <c r="JD35" s="100"/>
      <c r="JE35" s="100"/>
      <c r="JF35" s="100"/>
      <c r="JG35" s="100"/>
      <c r="JH35" s="100"/>
      <c r="JI35" s="100"/>
      <c r="JJ35" s="100"/>
      <c r="JK35" s="100"/>
      <c r="JL35" s="100"/>
      <c r="JM35" s="100"/>
      <c r="JN35" s="100"/>
      <c r="JO35" s="100"/>
      <c r="JP35" s="100"/>
      <c r="JQ35" s="100"/>
      <c r="JR35" s="100"/>
      <c r="JS35" s="100"/>
      <c r="JT35" s="100"/>
      <c r="JU35" s="100"/>
      <c r="JV35" s="100"/>
      <c r="JW35" s="100"/>
      <c r="JX35" s="100"/>
      <c r="JY35" s="100"/>
      <c r="JZ35" s="100"/>
      <c r="KA35" s="100"/>
      <c r="KB35" s="100"/>
      <c r="KC35" s="100"/>
      <c r="KD35" s="100"/>
      <c r="KE35" s="100"/>
      <c r="KF35" s="100"/>
      <c r="KG35" s="100"/>
      <c r="KH35" s="100"/>
      <c r="KI35" s="100"/>
      <c r="KJ35" s="100"/>
      <c r="KK35" s="100"/>
      <c r="KL35" s="100"/>
      <c r="KM35" s="100"/>
      <c r="KN35" s="100"/>
      <c r="KO35" s="100"/>
      <c r="KP35" s="100"/>
      <c r="KQ35" s="100"/>
      <c r="KR35" s="100"/>
      <c r="KS35" s="100"/>
      <c r="KT35" s="100"/>
      <c r="KU35" s="100"/>
      <c r="KV35" s="100"/>
      <c r="KW35" s="100"/>
      <c r="KX35" s="100"/>
      <c r="KY35" s="100"/>
      <c r="KZ35" s="100"/>
      <c r="LA35" s="100"/>
      <c r="LB35" s="100"/>
      <c r="LC35" s="100"/>
      <c r="LD35" s="100"/>
      <c r="LE35" s="100"/>
      <c r="LF35" s="100"/>
      <c r="LG35" s="100"/>
      <c r="LH35" s="100"/>
      <c r="LI35" s="100"/>
      <c r="LJ35" s="100"/>
      <c r="LK35" s="100"/>
      <c r="LL35" s="100"/>
      <c r="LM35" s="100"/>
      <c r="LN35" s="100"/>
      <c r="LO35" s="100"/>
      <c r="LP35" s="100"/>
      <c r="LQ35" s="100"/>
      <c r="LR35" s="100"/>
      <c r="LS35" s="100"/>
      <c r="LT35" s="100"/>
      <c r="LU35" s="100"/>
      <c r="LV35" s="100"/>
      <c r="LW35" s="100"/>
      <c r="LX35" s="100"/>
      <c r="LY35" s="100"/>
      <c r="LZ35" s="100"/>
      <c r="MA35" s="100"/>
      <c r="MB35" s="100"/>
      <c r="MC35" s="100"/>
      <c r="MD35" s="100"/>
      <c r="ME35" s="100"/>
      <c r="MF35" s="100"/>
      <c r="MG35" s="100"/>
      <c r="MH35" s="100"/>
      <c r="MI35" s="100"/>
      <c r="MJ35" s="100"/>
      <c r="MK35" s="100"/>
      <c r="ML35" s="100"/>
      <c r="MM35" s="100"/>
      <c r="MN35" s="100"/>
      <c r="MO35" s="100"/>
      <c r="MP35" s="100"/>
      <c r="MQ35" s="100"/>
      <c r="MR35" s="100"/>
      <c r="MS35" s="100"/>
      <c r="MT35" s="100"/>
      <c r="MU35" s="100"/>
      <c r="MV35" s="100"/>
      <c r="MW35" s="100"/>
      <c r="MX35" s="100"/>
      <c r="MY35" s="100"/>
      <c r="MZ35" s="100"/>
      <c r="NA35" s="100"/>
      <c r="NB35" s="100"/>
      <c r="NC35" s="100"/>
      <c r="ND35" s="100"/>
      <c r="NE35" s="100"/>
      <c r="NF35" s="100"/>
      <c r="NG35" s="100"/>
      <c r="NH35" s="100"/>
      <c r="NI35" s="100"/>
      <c r="NJ35" s="100"/>
      <c r="NK35" s="100"/>
      <c r="NL35" s="100"/>
      <c r="NM35" s="100"/>
      <c r="NN35" s="100"/>
      <c r="NO35" s="100"/>
      <c r="NP35" s="100"/>
      <c r="NQ35" s="100"/>
      <c r="NR35" s="100"/>
      <c r="NS35" s="100"/>
      <c r="NT35" s="100"/>
      <c r="NU35" s="100"/>
      <c r="NV35" s="100"/>
      <c r="NW35" s="100"/>
      <c r="NX35" s="100"/>
      <c r="NY35" s="100"/>
      <c r="NZ35" s="100"/>
      <c r="OA35" s="100"/>
      <c r="OB35" s="100"/>
      <c r="OC35" s="100"/>
      <c r="OD35" s="100"/>
      <c r="OE35" s="100"/>
      <c r="OF35" s="100"/>
      <c r="OG35" s="100"/>
      <c r="OH35" s="100"/>
      <c r="OI35" s="100"/>
      <c r="OJ35" s="100"/>
      <c r="OK35" s="100"/>
      <c r="OL35" s="100"/>
      <c r="OM35" s="100"/>
      <c r="ON35" s="100"/>
      <c r="OO35" s="100"/>
      <c r="OP35" s="100"/>
      <c r="OQ35" s="100"/>
      <c r="OR35" s="100"/>
      <c r="OS35" s="100"/>
      <c r="OT35" s="100"/>
      <c r="OU35" s="100"/>
      <c r="OV35" s="100"/>
      <c r="OW35" s="100"/>
      <c r="OX35" s="100"/>
      <c r="OY35" s="100"/>
      <c r="OZ35" s="100"/>
      <c r="PA35" s="100"/>
      <c r="PB35" s="100"/>
      <c r="PC35" s="100"/>
      <c r="PD35" s="100"/>
      <c r="PE35" s="100"/>
      <c r="PF35" s="100"/>
      <c r="PG35" s="100"/>
      <c r="PH35" s="100"/>
      <c r="PI35" s="100"/>
      <c r="PJ35" s="100"/>
      <c r="PK35" s="100"/>
      <c r="PL35" s="100"/>
      <c r="PM35" s="100"/>
      <c r="PN35" s="100"/>
      <c r="PO35" s="100"/>
      <c r="PP35" s="100"/>
      <c r="PQ35" s="100"/>
      <c r="PR35" s="100"/>
      <c r="PS35" s="100"/>
      <c r="PT35" s="100"/>
      <c r="PU35" s="100"/>
      <c r="PV35" s="100"/>
      <c r="PW35" s="100"/>
      <c r="PX35" s="100"/>
      <c r="PY35" s="100"/>
      <c r="PZ35" s="100"/>
      <c r="QA35" s="100"/>
      <c r="QB35" s="100"/>
      <c r="QC35" s="100"/>
      <c r="QD35" s="100"/>
      <c r="QE35" s="100"/>
      <c r="QF35" s="100"/>
      <c r="QG35" s="100"/>
      <c r="QH35" s="100"/>
      <c r="QI35" s="100"/>
      <c r="QJ35" s="100"/>
      <c r="QK35" s="100"/>
      <c r="QL35" s="100"/>
      <c r="QM35" s="100"/>
      <c r="QN35" s="100"/>
      <c r="QO35" s="100"/>
      <c r="QP35" s="100"/>
      <c r="QQ35" s="100"/>
      <c r="QR35" s="100"/>
      <c r="QS35" s="100"/>
      <c r="QT35" s="100"/>
      <c r="QU35" s="100"/>
      <c r="QV35" s="100"/>
      <c r="QW35" s="100"/>
      <c r="QX35" s="100"/>
      <c r="QY35" s="100"/>
      <c r="QZ35" s="100"/>
      <c r="RA35" s="100"/>
      <c r="RB35" s="100"/>
      <c r="RC35" s="100"/>
      <c r="RD35" s="100"/>
      <c r="RE35" s="100"/>
      <c r="RF35" s="100"/>
      <c r="RG35" s="100"/>
      <c r="RH35" s="100"/>
      <c r="RI35" s="100"/>
      <c r="RJ35" s="100"/>
      <c r="RK35" s="100"/>
      <c r="RL35" s="100"/>
      <c r="RM35" s="100"/>
      <c r="RN35" s="100"/>
      <c r="RO35" s="100"/>
      <c r="RP35" s="100"/>
      <c r="RQ35" s="100"/>
      <c r="RR35" s="100"/>
      <c r="RS35" s="100"/>
      <c r="RT35" s="100"/>
      <c r="RU35" s="100"/>
      <c r="RV35" s="100"/>
      <c r="RW35" s="100"/>
      <c r="RX35" s="100"/>
      <c r="RY35" s="100"/>
      <c r="RZ35" s="100"/>
      <c r="SA35" s="100"/>
      <c r="SB35" s="100"/>
      <c r="SC35" s="100"/>
      <c r="SD35" s="100"/>
      <c r="SE35" s="100"/>
      <c r="SF35" s="100"/>
      <c r="SG35" s="100"/>
      <c r="SH35" s="100"/>
      <c r="SI35" s="100"/>
      <c r="SJ35" s="100"/>
      <c r="SK35" s="100"/>
      <c r="SL35" s="100"/>
      <c r="SM35" s="100"/>
      <c r="SN35" s="100"/>
      <c r="SO35" s="100"/>
      <c r="SP35" s="100"/>
      <c r="SQ35" s="100"/>
      <c r="SR35" s="100"/>
      <c r="SS35" s="100"/>
      <c r="ST35" s="100"/>
      <c r="SU35" s="100"/>
      <c r="SV35" s="100"/>
      <c r="SW35" s="100"/>
      <c r="SX35" s="100"/>
      <c r="SY35" s="100"/>
      <c r="SZ35" s="100"/>
      <c r="TA35" s="100"/>
      <c r="TB35" s="100"/>
      <c r="TC35" s="100"/>
      <c r="TD35" s="100"/>
      <c r="TE35" s="100"/>
      <c r="TF35" s="100"/>
      <c r="TG35" s="100"/>
      <c r="TH35" s="100"/>
      <c r="TI35" s="100"/>
      <c r="TJ35" s="100"/>
      <c r="TK35" s="100"/>
      <c r="TL35" s="100"/>
      <c r="TM35" s="100"/>
      <c r="TN35" s="100"/>
      <c r="TO35" s="100"/>
      <c r="TP35" s="100"/>
      <c r="TQ35" s="100"/>
      <c r="TR35" s="100"/>
      <c r="TS35" s="100"/>
      <c r="TT35" s="100"/>
      <c r="TU35" s="100"/>
      <c r="TV35" s="100"/>
      <c r="TW35" s="100"/>
      <c r="TX35" s="100"/>
      <c r="TY35" s="100"/>
      <c r="TZ35" s="100"/>
      <c r="UA35" s="100"/>
      <c r="UB35" s="100"/>
      <c r="UC35" s="100"/>
      <c r="UD35" s="100"/>
      <c r="UE35" s="100"/>
      <c r="UF35" s="100"/>
      <c r="UG35" s="100"/>
      <c r="UH35" s="100"/>
      <c r="UI35" s="100"/>
      <c r="UJ35" s="100"/>
      <c r="UK35" s="100"/>
      <c r="UL35" s="100"/>
      <c r="UM35" s="100"/>
      <c r="UN35" s="100"/>
      <c r="UO35" s="100"/>
      <c r="UP35" s="100"/>
      <c r="UQ35" s="100"/>
      <c r="UR35" s="100"/>
      <c r="US35" s="100"/>
      <c r="UT35" s="100"/>
      <c r="UU35" s="100"/>
      <c r="UV35" s="100"/>
      <c r="UW35" s="100"/>
      <c r="UX35" s="100"/>
      <c r="UY35" s="100"/>
      <c r="UZ35" s="100"/>
      <c r="VA35" s="100"/>
      <c r="VB35" s="100"/>
      <c r="VC35" s="100"/>
      <c r="VD35" s="100"/>
      <c r="VE35" s="100"/>
      <c r="VF35" s="100"/>
      <c r="VG35" s="100"/>
      <c r="VH35" s="100"/>
      <c r="VI35" s="100"/>
      <c r="VJ35" s="100"/>
      <c r="VK35" s="100"/>
      <c r="VL35" s="100"/>
      <c r="VM35" s="100"/>
      <c r="VN35" s="100"/>
      <c r="VO35" s="100"/>
      <c r="VP35" s="100"/>
      <c r="VQ35" s="100"/>
      <c r="VR35" s="100"/>
      <c r="VS35" s="100"/>
      <c r="VT35" s="100"/>
      <c r="VU35" s="100"/>
      <c r="VV35" s="100"/>
      <c r="VW35" s="100"/>
      <c r="VX35" s="100"/>
      <c r="VY35" s="100"/>
      <c r="VZ35" s="100"/>
      <c r="WA35" s="100"/>
      <c r="WB35" s="100"/>
      <c r="WC35" s="100"/>
      <c r="WD35" s="100"/>
      <c r="WE35" s="100"/>
      <c r="WF35" s="100"/>
      <c r="WG35" s="100"/>
      <c r="WH35" s="100"/>
      <c r="WI35" s="100"/>
      <c r="WJ35" s="100"/>
      <c r="WK35" s="100"/>
      <c r="WL35" s="100"/>
      <c r="WM35" s="100"/>
      <c r="WN35" s="100"/>
      <c r="WO35" s="100"/>
      <c r="WP35" s="100"/>
      <c r="WQ35" s="100"/>
      <c r="WR35" s="100"/>
      <c r="WS35" s="100"/>
      <c r="WT35" s="100"/>
      <c r="WU35" s="100"/>
      <c r="WV35" s="100"/>
      <c r="WW35" s="100"/>
      <c r="WX35" s="100"/>
      <c r="WY35" s="100"/>
      <c r="WZ35" s="100"/>
      <c r="XA35" s="100"/>
      <c r="XB35" s="100"/>
      <c r="XC35" s="100"/>
      <c r="XD35" s="100"/>
      <c r="XE35" s="100"/>
      <c r="XF35" s="100"/>
      <c r="XG35" s="100"/>
      <c r="XH35" s="100"/>
      <c r="XI35" s="100"/>
      <c r="XJ35" s="100"/>
      <c r="XK35" s="100"/>
      <c r="XL35" s="100"/>
      <c r="XM35" s="100"/>
      <c r="XN35" s="100"/>
      <c r="XO35" s="100"/>
      <c r="XP35" s="100"/>
      <c r="XQ35" s="100"/>
      <c r="XR35" s="100"/>
      <c r="XS35" s="100"/>
      <c r="XT35" s="100"/>
      <c r="XU35" s="100"/>
      <c r="XV35" s="100"/>
      <c r="XW35" s="100"/>
      <c r="XX35" s="100"/>
      <c r="XY35" s="100"/>
      <c r="XZ35" s="100"/>
      <c r="YA35" s="100"/>
      <c r="YB35" s="100"/>
      <c r="YC35" s="100"/>
      <c r="YD35" s="100"/>
      <c r="YE35" s="100"/>
      <c r="YF35" s="100"/>
      <c r="YG35" s="100"/>
      <c r="YH35" s="100"/>
      <c r="YI35" s="100"/>
      <c r="YJ35" s="100"/>
      <c r="YK35" s="100"/>
      <c r="YL35" s="100"/>
      <c r="YM35" s="100"/>
      <c r="YN35" s="100"/>
      <c r="YO35" s="100"/>
      <c r="YP35" s="100"/>
      <c r="YQ35" s="100"/>
      <c r="YR35" s="100"/>
      <c r="YS35" s="100"/>
      <c r="YT35" s="100"/>
      <c r="YU35" s="100"/>
      <c r="YV35" s="100"/>
      <c r="YW35" s="100"/>
      <c r="YX35" s="100"/>
      <c r="YY35" s="100"/>
      <c r="YZ35" s="100"/>
      <c r="ZA35" s="100"/>
      <c r="ZB35" s="100"/>
      <c r="ZC35" s="100"/>
      <c r="ZD35" s="100"/>
      <c r="ZE35" s="100"/>
      <c r="ZF35" s="100"/>
      <c r="ZG35" s="100"/>
      <c r="ZH35" s="100"/>
      <c r="ZI35" s="100"/>
      <c r="ZJ35" s="100"/>
      <c r="ZK35" s="100"/>
      <c r="ZL35" s="100"/>
      <c r="ZM35" s="100"/>
      <c r="ZN35" s="100"/>
      <c r="ZO35" s="100"/>
      <c r="ZP35" s="100"/>
      <c r="ZQ35" s="100"/>
      <c r="ZR35" s="100"/>
      <c r="ZS35" s="100"/>
      <c r="ZT35" s="100"/>
      <c r="ZU35" s="100"/>
      <c r="ZV35" s="100"/>
      <c r="ZW35" s="100"/>
      <c r="ZX35" s="100"/>
      <c r="ZY35" s="100"/>
      <c r="ZZ35" s="100"/>
      <c r="AAA35" s="100"/>
      <c r="AAB35" s="100"/>
      <c r="AAC35" s="100"/>
      <c r="AAD35" s="100"/>
      <c r="AAE35" s="100"/>
      <c r="AAF35" s="100"/>
      <c r="AAG35" s="100"/>
      <c r="AAH35" s="100"/>
      <c r="AAI35" s="100"/>
      <c r="AAJ35" s="100"/>
      <c r="AAK35" s="100"/>
      <c r="AAL35" s="100"/>
      <c r="AAM35" s="100"/>
      <c r="AAN35" s="100"/>
      <c r="AAO35" s="100"/>
      <c r="AAP35" s="100"/>
      <c r="AAQ35" s="100"/>
      <c r="AAR35" s="100"/>
      <c r="AAS35" s="100"/>
      <c r="AAT35" s="100"/>
      <c r="AAU35" s="100"/>
      <c r="AAV35" s="100"/>
      <c r="AAW35" s="100"/>
      <c r="AAX35" s="100"/>
      <c r="AAY35" s="100"/>
      <c r="AAZ35" s="100"/>
      <c r="ABA35" s="100"/>
      <c r="ABB35" s="100"/>
      <c r="ABC35" s="100"/>
      <c r="ABD35" s="100"/>
      <c r="ABE35" s="100"/>
      <c r="ABF35" s="100"/>
      <c r="ABG35" s="100"/>
      <c r="ABH35" s="100"/>
      <c r="ABI35" s="100"/>
      <c r="ABJ35" s="100"/>
      <c r="ABK35" s="100"/>
      <c r="ABL35" s="100"/>
      <c r="ABM35" s="100"/>
      <c r="ABN35" s="100"/>
      <c r="ABO35" s="100"/>
      <c r="ABP35" s="100"/>
      <c r="ABQ35" s="100"/>
      <c r="ABR35" s="100"/>
      <c r="ABS35" s="100"/>
      <c r="ABT35" s="100"/>
      <c r="ABU35" s="100"/>
      <c r="ABV35" s="100"/>
      <c r="ABW35" s="100"/>
      <c r="ABX35" s="100"/>
      <c r="ABY35" s="100"/>
      <c r="ABZ35" s="100"/>
      <c r="ACA35" s="100"/>
      <c r="ACB35" s="100"/>
      <c r="ACC35" s="100"/>
      <c r="ACD35" s="100"/>
      <c r="ACE35" s="100"/>
      <c r="ACF35" s="100"/>
      <c r="ACG35" s="100"/>
      <c r="ACH35" s="100"/>
      <c r="ACI35" s="100"/>
      <c r="ACJ35" s="100"/>
      <c r="ACK35" s="100"/>
      <c r="ACL35" s="100"/>
      <c r="ACM35" s="100"/>
      <c r="ACN35" s="100"/>
      <c r="ACO35" s="100"/>
      <c r="ACP35" s="100"/>
      <c r="ACQ35" s="100"/>
      <c r="ACR35" s="100"/>
      <c r="ACS35" s="100"/>
      <c r="ACT35" s="100"/>
      <c r="ACU35" s="100"/>
      <c r="ACV35" s="100"/>
      <c r="ACW35" s="100"/>
      <c r="ACX35" s="100"/>
      <c r="ACY35" s="100"/>
      <c r="ACZ35" s="100"/>
      <c r="ADA35" s="100"/>
      <c r="ADB35" s="100"/>
      <c r="ADC35" s="100"/>
      <c r="ADD35" s="100"/>
      <c r="ADE35" s="100"/>
      <c r="ADF35" s="100"/>
      <c r="ADG35" s="100"/>
      <c r="ADH35" s="100"/>
      <c r="ADI35" s="100"/>
      <c r="ADJ35" s="100"/>
      <c r="ADK35" s="100"/>
      <c r="ADL35" s="100"/>
      <c r="ADM35" s="100"/>
      <c r="ADN35" s="100"/>
      <c r="ADO35" s="100"/>
      <c r="ADP35" s="100"/>
      <c r="ADQ35" s="100"/>
      <c r="ADR35" s="100"/>
      <c r="ADS35" s="100"/>
      <c r="ADT35" s="100"/>
      <c r="ADU35" s="100"/>
      <c r="ADV35" s="100"/>
      <c r="ADW35" s="100"/>
      <c r="ADX35" s="100"/>
      <c r="ADY35" s="100"/>
      <c r="ADZ35" s="100"/>
      <c r="AEA35" s="100"/>
      <c r="AEB35" s="100"/>
      <c r="AEC35" s="100"/>
      <c r="AED35" s="100"/>
      <c r="AEE35" s="100"/>
      <c r="AEF35" s="100"/>
      <c r="AEG35" s="100"/>
      <c r="AEH35" s="100"/>
      <c r="AEI35" s="100"/>
      <c r="AEJ35" s="100"/>
      <c r="AEK35" s="100"/>
      <c r="AEL35" s="100"/>
      <c r="AEM35" s="100"/>
      <c r="AEN35" s="100"/>
      <c r="AEO35" s="100"/>
      <c r="AEP35" s="100"/>
      <c r="AEQ35" s="100"/>
      <c r="AER35" s="100"/>
      <c r="AES35" s="100"/>
      <c r="AET35" s="100"/>
      <c r="AEU35" s="100"/>
      <c r="AEV35" s="100"/>
      <c r="AEW35" s="100"/>
      <c r="AEX35" s="100"/>
      <c r="AEY35" s="100"/>
      <c r="AEZ35" s="100"/>
      <c r="AFA35" s="100"/>
      <c r="AFB35" s="100"/>
      <c r="AFC35" s="100"/>
      <c r="AFD35" s="100"/>
      <c r="AFE35" s="100"/>
      <c r="AFF35" s="100"/>
      <c r="AFG35" s="100"/>
      <c r="AFH35" s="100"/>
      <c r="AFI35" s="100"/>
      <c r="AFJ35" s="100"/>
      <c r="AFK35" s="100"/>
      <c r="AFL35" s="100"/>
      <c r="AFM35" s="100"/>
      <c r="AFN35" s="100"/>
      <c r="AFO35" s="100"/>
      <c r="AFP35" s="100"/>
      <c r="AFQ35" s="100"/>
      <c r="AFR35" s="100"/>
      <c r="AFS35" s="100"/>
      <c r="AFT35" s="100"/>
      <c r="AFU35" s="100"/>
      <c r="AFV35" s="100"/>
      <c r="AFW35" s="100"/>
      <c r="AFX35" s="100"/>
      <c r="AFY35" s="100"/>
      <c r="AFZ35" s="100"/>
      <c r="AGA35" s="100"/>
      <c r="AGB35" s="100"/>
      <c r="AGC35" s="100"/>
      <c r="AGD35" s="100"/>
      <c r="AGE35" s="100"/>
      <c r="AGF35" s="100"/>
      <c r="AGG35" s="100"/>
      <c r="AGH35" s="100"/>
      <c r="AGI35" s="100"/>
      <c r="AGJ35" s="100"/>
      <c r="AGK35" s="100"/>
      <c r="AGL35" s="100"/>
      <c r="AGM35" s="100"/>
      <c r="AGN35" s="100"/>
      <c r="AGO35" s="100"/>
      <c r="AGP35" s="100"/>
      <c r="AGQ35" s="100"/>
      <c r="AGR35" s="100"/>
      <c r="AGS35" s="100"/>
      <c r="AGT35" s="100"/>
      <c r="AGU35" s="100"/>
      <c r="AGV35" s="100"/>
      <c r="AGW35" s="100"/>
      <c r="AGX35" s="100"/>
      <c r="AGY35" s="100"/>
      <c r="AGZ35" s="100"/>
      <c r="AHA35" s="100"/>
      <c r="AHB35" s="100"/>
      <c r="AHC35" s="100"/>
      <c r="AHD35" s="100"/>
      <c r="AHE35" s="100"/>
      <c r="AHF35" s="100"/>
      <c r="AHG35" s="100"/>
      <c r="AHH35" s="100"/>
      <c r="AHI35" s="100"/>
      <c r="AHJ35" s="100"/>
      <c r="AHK35" s="100"/>
      <c r="AHL35" s="100"/>
      <c r="AHM35" s="100"/>
      <c r="AHN35" s="100"/>
      <c r="AHO35" s="100"/>
      <c r="AHP35" s="100"/>
      <c r="AHQ35" s="100"/>
      <c r="AHR35" s="100"/>
      <c r="AHS35" s="100"/>
      <c r="AHT35" s="100"/>
      <c r="AHU35" s="100"/>
      <c r="AHV35" s="100"/>
      <c r="AHW35" s="100"/>
      <c r="AHX35" s="100"/>
      <c r="AHY35" s="100"/>
      <c r="AHZ35" s="100"/>
      <c r="AIA35" s="100"/>
      <c r="AIB35" s="100"/>
      <c r="AIC35" s="100"/>
      <c r="AID35" s="100"/>
      <c r="AIE35" s="100"/>
      <c r="AIF35" s="100"/>
      <c r="AIG35" s="100"/>
      <c r="AIH35" s="100"/>
      <c r="AII35" s="100"/>
      <c r="AIJ35" s="100"/>
      <c r="AIK35" s="100"/>
      <c r="AIL35" s="100"/>
      <c r="AIM35" s="100"/>
      <c r="AIN35" s="100"/>
      <c r="AIO35" s="100"/>
      <c r="AIP35" s="100"/>
      <c r="AIQ35" s="100"/>
      <c r="AIR35" s="100"/>
      <c r="AIS35" s="100"/>
      <c r="AIT35" s="100"/>
      <c r="AIU35" s="100"/>
      <c r="AIV35" s="100"/>
      <c r="AIW35" s="100"/>
      <c r="AIX35" s="100"/>
      <c r="AIY35" s="100"/>
      <c r="AIZ35" s="100"/>
      <c r="AJA35" s="100"/>
      <c r="AJB35" s="100"/>
      <c r="AJC35" s="100"/>
      <c r="AJD35" s="100"/>
      <c r="AJE35" s="100"/>
      <c r="AJF35" s="100"/>
      <c r="AJG35" s="100"/>
      <c r="AJH35" s="100"/>
      <c r="AJI35" s="100"/>
      <c r="AJJ35" s="100"/>
      <c r="AJK35" s="100"/>
      <c r="AJL35" s="100"/>
      <c r="AJM35" s="100"/>
      <c r="AJN35" s="100"/>
      <c r="AJO35" s="100"/>
      <c r="AJP35" s="100"/>
      <c r="AJQ35" s="100"/>
      <c r="AJR35" s="100"/>
      <c r="AJS35" s="100"/>
      <c r="AJT35" s="100"/>
      <c r="AJU35" s="100"/>
      <c r="AJV35" s="100"/>
      <c r="AJW35" s="100"/>
      <c r="AJX35" s="100"/>
      <c r="AJY35" s="100"/>
      <c r="AJZ35" s="100"/>
      <c r="AKA35" s="100"/>
      <c r="AKB35" s="100"/>
      <c r="AKC35" s="100"/>
      <c r="AKD35" s="100"/>
      <c r="AKE35" s="100"/>
      <c r="AKF35" s="100"/>
      <c r="AKG35" s="100"/>
      <c r="AKH35" s="100"/>
      <c r="AKI35" s="100"/>
      <c r="AKJ35" s="100"/>
      <c r="AKK35" s="100"/>
      <c r="AKL35" s="100"/>
      <c r="AKM35" s="100"/>
      <c r="AKN35" s="100"/>
      <c r="AKO35" s="100"/>
      <c r="AKP35" s="100"/>
      <c r="AKQ35" s="100"/>
      <c r="AKR35" s="100"/>
      <c r="AKS35" s="100"/>
      <c r="AKT35" s="100"/>
      <c r="AKU35" s="100"/>
      <c r="AKV35" s="100"/>
      <c r="AKW35" s="100"/>
      <c r="AKX35" s="100"/>
      <c r="AKY35" s="100"/>
      <c r="AKZ35" s="100"/>
      <c r="ALA35" s="100"/>
      <c r="ALB35" s="100"/>
      <c r="ALC35" s="100"/>
      <c r="ALD35" s="100"/>
      <c r="ALE35" s="100"/>
      <c r="ALF35" s="100"/>
      <c r="ALG35" s="100"/>
      <c r="ALH35" s="100"/>
      <c r="ALI35" s="100"/>
      <c r="ALJ35" s="100"/>
      <c r="ALK35" s="100"/>
      <c r="ALL35" s="100"/>
      <c r="ALM35" s="100"/>
      <c r="ALN35" s="100"/>
      <c r="ALO35" s="100"/>
      <c r="ALP35" s="100"/>
      <c r="ALQ35" s="100"/>
      <c r="ALR35" s="100"/>
      <c r="ALS35" s="100"/>
      <c r="ALT35" s="100"/>
      <c r="ALU35" s="100"/>
      <c r="ALV35" s="100"/>
      <c r="ALW35" s="100"/>
      <c r="ALX35" s="100"/>
      <c r="ALY35" s="100"/>
      <c r="ALZ35" s="100"/>
      <c r="AMA35" s="100"/>
      <c r="AMB35" s="100"/>
      <c r="AMC35" s="100"/>
      <c r="AMD35" s="100"/>
      <c r="AME35" s="100"/>
      <c r="AMF35" s="100"/>
      <c r="AMG35" s="100"/>
      <c r="AMH35" s="100"/>
      <c r="AMI35" s="100"/>
      <c r="AMJ35" s="100"/>
      <c r="AMK35" s="100"/>
      <c r="AML35" s="100"/>
      <c r="AMM35" s="100"/>
      <c r="AMN35" s="100"/>
      <c r="AMO35" s="100"/>
      <c r="AMP35" s="100"/>
      <c r="AMQ35" s="100"/>
      <c r="AMR35" s="100"/>
      <c r="AMS35" s="100"/>
      <c r="AMT35" s="100"/>
      <c r="AMU35" s="100"/>
      <c r="AMV35" s="100"/>
      <c r="AMW35" s="100"/>
      <c r="AMX35" s="100"/>
      <c r="AMY35" s="100"/>
      <c r="AMZ35" s="100"/>
      <c r="ANA35" s="100"/>
      <c r="ANB35" s="100"/>
      <c r="ANC35" s="100"/>
      <c r="AND35" s="100"/>
      <c r="ANE35" s="100"/>
      <c r="ANF35" s="100"/>
      <c r="ANG35" s="100"/>
      <c r="ANH35" s="100"/>
      <c r="ANI35" s="100"/>
      <c r="ANJ35" s="100"/>
      <c r="ANK35" s="100"/>
      <c r="ANL35" s="100"/>
      <c r="ANM35" s="100"/>
      <c r="ANN35" s="100"/>
      <c r="ANO35" s="100"/>
      <c r="ANP35" s="100"/>
      <c r="ANQ35" s="100"/>
      <c r="ANR35" s="100"/>
      <c r="ANS35" s="100"/>
      <c r="ANT35" s="100"/>
      <c r="ANU35" s="100"/>
      <c r="ANV35" s="100"/>
      <c r="ANW35" s="100"/>
      <c r="ANX35" s="100"/>
      <c r="ANY35" s="100"/>
      <c r="ANZ35" s="100"/>
      <c r="AOA35" s="100"/>
      <c r="AOB35" s="100"/>
      <c r="AOC35" s="100"/>
      <c r="AOD35" s="100"/>
      <c r="AOE35" s="100"/>
      <c r="AOF35" s="100"/>
      <c r="AOG35" s="100"/>
      <c r="AOH35" s="100"/>
      <c r="AOI35" s="100"/>
      <c r="AOJ35" s="100"/>
      <c r="AOK35" s="100"/>
      <c r="AOL35" s="100"/>
      <c r="AOM35" s="100"/>
      <c r="AON35" s="100"/>
      <c r="AOO35" s="100"/>
      <c r="AOP35" s="100"/>
      <c r="AOQ35" s="100"/>
      <c r="AOR35" s="100"/>
      <c r="AOS35" s="100"/>
      <c r="AOT35" s="100"/>
      <c r="AOU35" s="100"/>
      <c r="AOV35" s="100"/>
      <c r="AOW35" s="100"/>
      <c r="AOX35" s="100"/>
      <c r="AOY35" s="100"/>
      <c r="AOZ35" s="100"/>
      <c r="APA35" s="100"/>
      <c r="APB35" s="100"/>
      <c r="APC35" s="100"/>
      <c r="APD35" s="100"/>
      <c r="APE35" s="100"/>
      <c r="APF35" s="100"/>
      <c r="APG35" s="100"/>
      <c r="APH35" s="100"/>
      <c r="API35" s="100"/>
      <c r="APJ35" s="100"/>
      <c r="APK35" s="100"/>
      <c r="APL35" s="100"/>
      <c r="APM35" s="100"/>
      <c r="APN35" s="100"/>
      <c r="APO35" s="100"/>
      <c r="APP35" s="100"/>
      <c r="APQ35" s="100"/>
      <c r="APR35" s="100"/>
      <c r="APS35" s="100"/>
      <c r="APT35" s="100"/>
      <c r="APU35" s="100"/>
      <c r="APV35" s="100"/>
      <c r="APW35" s="100"/>
      <c r="APX35" s="100"/>
      <c r="APY35" s="100"/>
      <c r="APZ35" s="100"/>
      <c r="AQA35" s="100"/>
      <c r="AQB35" s="100"/>
      <c r="AQC35" s="100"/>
      <c r="AQD35" s="100"/>
      <c r="AQE35" s="100"/>
      <c r="AQF35" s="100"/>
      <c r="AQG35" s="100"/>
      <c r="AQH35" s="100"/>
      <c r="AQI35" s="100"/>
      <c r="AQJ35" s="100"/>
      <c r="AQK35" s="100"/>
      <c r="AQL35" s="100"/>
      <c r="AQM35" s="100"/>
      <c r="AQN35" s="100"/>
      <c r="AQO35" s="100"/>
      <c r="AQP35" s="100"/>
      <c r="AQQ35" s="100"/>
      <c r="AQR35" s="100"/>
      <c r="AQS35" s="100"/>
      <c r="AQT35" s="100"/>
      <c r="AQU35" s="100"/>
      <c r="AQV35" s="100"/>
      <c r="AQW35" s="100"/>
      <c r="AQX35" s="100"/>
      <c r="AQY35" s="100"/>
      <c r="AQZ35" s="100"/>
      <c r="ARA35" s="100"/>
      <c r="ARB35" s="100"/>
      <c r="ARC35" s="100"/>
      <c r="ARD35" s="100"/>
      <c r="ARE35" s="100"/>
      <c r="ARF35" s="100"/>
      <c r="ARG35" s="100"/>
      <c r="ARH35" s="100"/>
      <c r="ARI35" s="100"/>
      <c r="ARJ35" s="100"/>
      <c r="ARK35" s="100"/>
      <c r="ARL35" s="100"/>
      <c r="ARM35" s="100"/>
      <c r="ARN35" s="100"/>
      <c r="ARO35" s="100"/>
      <c r="ARP35" s="100"/>
      <c r="ARQ35" s="100"/>
      <c r="ARR35" s="100"/>
      <c r="ARS35" s="100"/>
      <c r="ART35" s="100"/>
      <c r="ARU35" s="100"/>
      <c r="ARV35" s="100"/>
      <c r="ARW35" s="100"/>
      <c r="ARX35" s="100"/>
      <c r="ARY35" s="100"/>
      <c r="ARZ35" s="100"/>
    </row>
    <row r="36" spans="1:1170" s="160" customFormat="1">
      <c r="A36" s="224">
        <v>318711</v>
      </c>
      <c r="B36" s="226" t="s">
        <v>305</v>
      </c>
      <c r="C36" s="226" t="s">
        <v>304</v>
      </c>
      <c r="D36" s="225">
        <v>45</v>
      </c>
      <c r="E36" s="225" t="s">
        <v>39</v>
      </c>
      <c r="F36" s="241" t="s">
        <v>74</v>
      </c>
      <c r="G36" s="198" t="s">
        <v>97</v>
      </c>
      <c r="H36" s="224">
        <v>1</v>
      </c>
      <c r="I36" s="224">
        <v>5</v>
      </c>
      <c r="J36" s="223">
        <v>3</v>
      </c>
      <c r="K36" s="180"/>
      <c r="L36" s="1088"/>
      <c r="M36" s="1088"/>
      <c r="N36" s="1101"/>
      <c r="O36" s="1101"/>
      <c r="P36" s="1101"/>
      <c r="Q36" s="1101"/>
      <c r="R36" s="1101"/>
      <c r="S36" s="1101"/>
      <c r="T36" s="1101"/>
      <c r="U36" s="154"/>
      <c r="V36" s="154"/>
      <c r="W36" s="154"/>
      <c r="X36" s="154"/>
      <c r="Y36" s="154"/>
      <c r="Z36" s="154"/>
      <c r="AA36" s="154"/>
      <c r="AB36" s="154"/>
      <c r="AC36" s="154"/>
      <c r="AD36" s="154"/>
      <c r="AE36" s="154"/>
      <c r="AF36" s="154"/>
      <c r="AG36" s="154"/>
      <c r="AH36" s="154"/>
      <c r="AI36" s="154"/>
      <c r="AJ36" s="154"/>
      <c r="AK36" s="154"/>
      <c r="AL36" s="154"/>
      <c r="AM36" s="154"/>
      <c r="AN36" s="154"/>
      <c r="AO36" s="154"/>
      <c r="AP36" s="154"/>
      <c r="AQ36" s="154"/>
      <c r="AR36" s="154"/>
      <c r="AS36" s="154"/>
      <c r="AT36" s="154"/>
      <c r="AU36" s="154"/>
      <c r="AV36" s="154"/>
      <c r="AW36" s="154"/>
      <c r="AX36" s="154"/>
      <c r="AY36" s="154"/>
      <c r="AZ36" s="154"/>
      <c r="BA36" s="154"/>
      <c r="BB36" s="154"/>
      <c r="BC36" s="154"/>
      <c r="BD36" s="154"/>
      <c r="BE36" s="154"/>
      <c r="BF36" s="154"/>
      <c r="BG36" s="154"/>
      <c r="BH36" s="154"/>
      <c r="BI36" s="154"/>
      <c r="BJ36" s="154"/>
      <c r="BK36" s="154"/>
      <c r="BL36" s="154"/>
      <c r="BM36" s="154"/>
      <c r="BN36" s="154"/>
      <c r="BO36" s="154"/>
      <c r="BP36" s="154"/>
      <c r="BQ36" s="154"/>
      <c r="BR36" s="154"/>
      <c r="BS36" s="154"/>
      <c r="BT36" s="154"/>
      <c r="BU36" s="154"/>
      <c r="BV36" s="154"/>
      <c r="BW36" s="154"/>
      <c r="BX36" s="154"/>
      <c r="BY36" s="154"/>
      <c r="BZ36" s="154"/>
      <c r="CA36" s="154"/>
      <c r="CB36" s="154"/>
      <c r="CC36" s="154"/>
      <c r="CD36" s="154"/>
      <c r="CE36" s="154"/>
      <c r="CF36" s="154"/>
      <c r="CG36" s="154"/>
      <c r="CH36" s="154"/>
      <c r="CI36" s="154"/>
      <c r="CJ36" s="154"/>
      <c r="CK36" s="154"/>
      <c r="CL36" s="154"/>
      <c r="CM36" s="154"/>
      <c r="CN36" s="154"/>
      <c r="CO36" s="154"/>
      <c r="CP36" s="154"/>
      <c r="CQ36" s="154"/>
      <c r="CR36" s="154"/>
      <c r="CS36" s="154"/>
      <c r="CT36" s="154"/>
      <c r="CU36" s="154"/>
      <c r="CV36" s="154"/>
      <c r="CW36" s="154"/>
      <c r="CX36" s="154"/>
      <c r="CY36" s="154"/>
      <c r="CZ36" s="154"/>
      <c r="DA36" s="154"/>
      <c r="DB36" s="154"/>
      <c r="DC36" s="154"/>
      <c r="DD36" s="154"/>
      <c r="DE36" s="154"/>
      <c r="DF36" s="154"/>
      <c r="DG36" s="154"/>
      <c r="DH36" s="154"/>
      <c r="DI36" s="154"/>
      <c r="DJ36" s="154"/>
      <c r="DK36" s="154"/>
      <c r="DL36" s="154"/>
      <c r="DM36" s="154"/>
      <c r="DN36" s="154"/>
      <c r="DO36" s="154"/>
      <c r="DP36" s="154"/>
      <c r="DQ36" s="154"/>
      <c r="DR36" s="154"/>
      <c r="DS36" s="154"/>
      <c r="DT36" s="154"/>
      <c r="DU36" s="154"/>
      <c r="DV36" s="154"/>
      <c r="DW36" s="154"/>
      <c r="DX36" s="154"/>
      <c r="DY36" s="154"/>
      <c r="DZ36" s="154"/>
      <c r="EA36" s="154"/>
      <c r="EB36" s="154"/>
      <c r="EC36" s="154"/>
      <c r="ED36" s="154"/>
      <c r="EE36" s="154"/>
      <c r="EF36" s="154"/>
      <c r="EG36" s="154"/>
      <c r="EH36" s="154"/>
      <c r="EI36" s="154"/>
      <c r="EJ36" s="154"/>
      <c r="EK36" s="154"/>
      <c r="EL36" s="154"/>
      <c r="EM36" s="154"/>
      <c r="EN36" s="154"/>
      <c r="EO36" s="154"/>
      <c r="EP36" s="154"/>
      <c r="EQ36" s="154"/>
      <c r="ER36" s="154"/>
      <c r="ES36" s="154"/>
      <c r="ET36" s="154"/>
      <c r="EU36" s="154"/>
      <c r="EV36" s="154"/>
      <c r="EW36" s="154"/>
      <c r="EX36" s="154"/>
      <c r="EY36" s="154"/>
      <c r="EZ36" s="154"/>
      <c r="FA36" s="154"/>
      <c r="FB36" s="154"/>
      <c r="FC36" s="154"/>
      <c r="FD36" s="154"/>
      <c r="FE36" s="154"/>
      <c r="FF36" s="154"/>
      <c r="FG36" s="154"/>
      <c r="FH36" s="154"/>
      <c r="FI36" s="154"/>
      <c r="FJ36" s="154"/>
      <c r="FK36" s="154"/>
      <c r="FL36" s="154"/>
      <c r="FM36" s="154"/>
      <c r="FN36" s="154"/>
      <c r="FO36" s="154"/>
      <c r="FP36" s="154"/>
      <c r="FQ36" s="154"/>
      <c r="FR36" s="154"/>
      <c r="FS36" s="154"/>
      <c r="FT36" s="154"/>
      <c r="FU36" s="154"/>
      <c r="FV36" s="154"/>
      <c r="FW36" s="154"/>
      <c r="FX36" s="154"/>
      <c r="FY36" s="154"/>
      <c r="FZ36" s="154"/>
      <c r="GA36" s="154"/>
      <c r="GB36" s="154"/>
      <c r="GC36" s="154"/>
      <c r="GD36" s="154"/>
      <c r="GE36" s="154"/>
      <c r="GF36" s="154"/>
      <c r="GG36" s="154"/>
      <c r="GH36" s="154"/>
      <c r="GI36" s="154"/>
      <c r="GJ36" s="154"/>
      <c r="GK36" s="154"/>
      <c r="GL36" s="154"/>
      <c r="GM36" s="154"/>
      <c r="GN36" s="154"/>
      <c r="GO36" s="154"/>
      <c r="GP36" s="154"/>
      <c r="GQ36" s="154"/>
      <c r="GR36" s="154"/>
      <c r="GS36" s="154"/>
      <c r="GT36" s="154"/>
      <c r="GU36" s="154"/>
      <c r="GV36" s="154"/>
      <c r="GW36" s="154"/>
      <c r="GX36" s="154"/>
      <c r="GY36" s="154"/>
      <c r="GZ36" s="154"/>
      <c r="HA36" s="154"/>
      <c r="HB36" s="154"/>
      <c r="HC36" s="154"/>
      <c r="HD36" s="100"/>
      <c r="HE36" s="100"/>
      <c r="HF36" s="100"/>
      <c r="HG36" s="100"/>
      <c r="HH36" s="100"/>
      <c r="HI36" s="100"/>
      <c r="HJ36" s="100"/>
      <c r="HK36" s="100"/>
      <c r="HL36" s="100"/>
      <c r="HM36" s="100"/>
      <c r="HN36" s="100"/>
      <c r="HO36" s="100"/>
      <c r="HP36" s="100"/>
      <c r="HQ36" s="100"/>
      <c r="HR36" s="100"/>
      <c r="HS36" s="100"/>
      <c r="HT36" s="100"/>
      <c r="HU36" s="100"/>
      <c r="HV36" s="100"/>
      <c r="HW36" s="100"/>
      <c r="HX36" s="100"/>
      <c r="HY36" s="100"/>
      <c r="HZ36" s="100"/>
      <c r="IA36" s="100"/>
      <c r="IB36" s="100"/>
      <c r="IC36" s="100"/>
      <c r="ID36" s="100"/>
      <c r="IE36" s="100"/>
      <c r="IF36" s="100"/>
      <c r="IG36" s="100"/>
      <c r="IH36" s="100"/>
      <c r="II36" s="100"/>
      <c r="IJ36" s="100"/>
      <c r="IK36" s="100"/>
      <c r="IL36" s="100"/>
      <c r="IM36" s="100"/>
      <c r="IN36" s="100"/>
      <c r="IO36" s="100"/>
      <c r="IP36" s="100"/>
      <c r="IQ36" s="100"/>
      <c r="IR36" s="100"/>
      <c r="IS36" s="100"/>
      <c r="IT36" s="100"/>
      <c r="IU36" s="100"/>
      <c r="IV36" s="100"/>
      <c r="IW36" s="100"/>
      <c r="IX36" s="100"/>
      <c r="IY36" s="100"/>
      <c r="IZ36" s="100"/>
      <c r="JA36" s="100"/>
      <c r="JB36" s="100"/>
      <c r="JC36" s="100"/>
      <c r="JD36" s="100"/>
      <c r="JE36" s="100"/>
      <c r="JF36" s="100"/>
      <c r="JG36" s="100"/>
      <c r="JH36" s="100"/>
      <c r="JI36" s="100"/>
      <c r="JJ36" s="100"/>
      <c r="JK36" s="100"/>
      <c r="JL36" s="100"/>
      <c r="JM36" s="100"/>
      <c r="JN36" s="100"/>
      <c r="JO36" s="100"/>
      <c r="JP36" s="100"/>
      <c r="JQ36" s="100"/>
      <c r="JR36" s="100"/>
      <c r="JS36" s="100"/>
      <c r="JT36" s="100"/>
      <c r="JU36" s="100"/>
      <c r="JV36" s="100"/>
      <c r="JW36" s="100"/>
      <c r="JX36" s="100"/>
      <c r="JY36" s="100"/>
      <c r="JZ36" s="100"/>
      <c r="KA36" s="100"/>
      <c r="KB36" s="100"/>
      <c r="KC36" s="100"/>
      <c r="KD36" s="100"/>
      <c r="KE36" s="100"/>
      <c r="KF36" s="100"/>
      <c r="KG36" s="100"/>
      <c r="KH36" s="100"/>
      <c r="KI36" s="100"/>
      <c r="KJ36" s="100"/>
      <c r="KK36" s="100"/>
      <c r="KL36" s="100"/>
      <c r="KM36" s="100"/>
      <c r="KN36" s="100"/>
      <c r="KO36" s="100"/>
      <c r="KP36" s="100"/>
      <c r="KQ36" s="100"/>
      <c r="KR36" s="100"/>
      <c r="KS36" s="100"/>
      <c r="KT36" s="100"/>
      <c r="KU36" s="100"/>
      <c r="KV36" s="100"/>
      <c r="KW36" s="100"/>
      <c r="KX36" s="100"/>
      <c r="KY36" s="100"/>
      <c r="KZ36" s="100"/>
      <c r="LA36" s="100"/>
      <c r="LB36" s="100"/>
      <c r="LC36" s="100"/>
      <c r="LD36" s="100"/>
      <c r="LE36" s="100"/>
      <c r="LF36" s="100"/>
      <c r="LG36" s="100"/>
      <c r="LH36" s="100"/>
      <c r="LI36" s="100"/>
      <c r="LJ36" s="100"/>
      <c r="LK36" s="100"/>
      <c r="LL36" s="100"/>
      <c r="LM36" s="100"/>
      <c r="LN36" s="100"/>
      <c r="LO36" s="100"/>
      <c r="LP36" s="100"/>
      <c r="LQ36" s="100"/>
      <c r="LR36" s="100"/>
      <c r="LS36" s="100"/>
      <c r="LT36" s="100"/>
      <c r="LU36" s="100"/>
      <c r="LV36" s="100"/>
      <c r="LW36" s="100"/>
      <c r="LX36" s="100"/>
      <c r="LY36" s="100"/>
      <c r="LZ36" s="100"/>
      <c r="MA36" s="100"/>
      <c r="MB36" s="100"/>
      <c r="MC36" s="100"/>
      <c r="MD36" s="100"/>
      <c r="ME36" s="100"/>
      <c r="MF36" s="100"/>
      <c r="MG36" s="100"/>
      <c r="MH36" s="100"/>
      <c r="MI36" s="100"/>
      <c r="MJ36" s="100"/>
      <c r="MK36" s="100"/>
      <c r="ML36" s="100"/>
      <c r="MM36" s="100"/>
      <c r="MN36" s="100"/>
      <c r="MO36" s="100"/>
      <c r="MP36" s="100"/>
      <c r="MQ36" s="100"/>
      <c r="MR36" s="100"/>
      <c r="MS36" s="100"/>
      <c r="MT36" s="100"/>
      <c r="MU36" s="100"/>
      <c r="MV36" s="100"/>
      <c r="MW36" s="100"/>
      <c r="MX36" s="100"/>
      <c r="MY36" s="100"/>
      <c r="MZ36" s="100"/>
      <c r="NA36" s="100"/>
      <c r="NB36" s="100"/>
      <c r="NC36" s="100"/>
      <c r="ND36" s="100"/>
      <c r="NE36" s="100"/>
      <c r="NF36" s="100"/>
      <c r="NG36" s="100"/>
      <c r="NH36" s="100"/>
      <c r="NI36" s="100"/>
      <c r="NJ36" s="100"/>
      <c r="NK36" s="100"/>
      <c r="NL36" s="100"/>
      <c r="NM36" s="100"/>
      <c r="NN36" s="100"/>
      <c r="NO36" s="100"/>
      <c r="NP36" s="100"/>
      <c r="NQ36" s="100"/>
      <c r="NR36" s="100"/>
      <c r="NS36" s="100"/>
      <c r="NT36" s="100"/>
      <c r="NU36" s="100"/>
      <c r="NV36" s="100"/>
      <c r="NW36" s="100"/>
      <c r="NX36" s="100"/>
      <c r="NY36" s="100"/>
      <c r="NZ36" s="100"/>
      <c r="OA36" s="100"/>
      <c r="OB36" s="100"/>
      <c r="OC36" s="100"/>
      <c r="OD36" s="100"/>
      <c r="OE36" s="100"/>
      <c r="OF36" s="100"/>
      <c r="OG36" s="100"/>
      <c r="OH36" s="100"/>
      <c r="OI36" s="100"/>
      <c r="OJ36" s="100"/>
      <c r="OK36" s="100"/>
      <c r="OL36" s="100"/>
      <c r="OM36" s="100"/>
      <c r="ON36" s="100"/>
      <c r="OO36" s="100"/>
      <c r="OP36" s="100"/>
      <c r="OQ36" s="100"/>
      <c r="OR36" s="100"/>
      <c r="OS36" s="100"/>
      <c r="OT36" s="100"/>
      <c r="OU36" s="100"/>
      <c r="OV36" s="100"/>
      <c r="OW36" s="100"/>
      <c r="OX36" s="100"/>
      <c r="OY36" s="100"/>
      <c r="OZ36" s="100"/>
      <c r="PA36" s="100"/>
      <c r="PB36" s="100"/>
      <c r="PC36" s="100"/>
      <c r="PD36" s="100"/>
      <c r="PE36" s="100"/>
      <c r="PF36" s="100"/>
      <c r="PG36" s="100"/>
      <c r="PH36" s="100"/>
      <c r="PI36" s="100"/>
      <c r="PJ36" s="100"/>
      <c r="PK36" s="100"/>
      <c r="PL36" s="100"/>
      <c r="PM36" s="100"/>
      <c r="PN36" s="100"/>
      <c r="PO36" s="100"/>
      <c r="PP36" s="100"/>
      <c r="PQ36" s="100"/>
      <c r="PR36" s="100"/>
      <c r="PS36" s="100"/>
      <c r="PT36" s="100"/>
      <c r="PU36" s="100"/>
      <c r="PV36" s="100"/>
      <c r="PW36" s="100"/>
      <c r="PX36" s="100"/>
      <c r="PY36" s="100"/>
      <c r="PZ36" s="100"/>
      <c r="QA36" s="100"/>
      <c r="QB36" s="100"/>
      <c r="QC36" s="100"/>
      <c r="QD36" s="100"/>
      <c r="QE36" s="100"/>
      <c r="QF36" s="100"/>
      <c r="QG36" s="100"/>
      <c r="QH36" s="100"/>
      <c r="QI36" s="100"/>
      <c r="QJ36" s="100"/>
      <c r="QK36" s="100"/>
      <c r="QL36" s="100"/>
      <c r="QM36" s="100"/>
      <c r="QN36" s="100"/>
      <c r="QO36" s="100"/>
      <c r="QP36" s="100"/>
      <c r="QQ36" s="100"/>
      <c r="QR36" s="100"/>
      <c r="QS36" s="100"/>
      <c r="QT36" s="100"/>
      <c r="QU36" s="100"/>
      <c r="QV36" s="100"/>
      <c r="QW36" s="100"/>
      <c r="QX36" s="100"/>
      <c r="QY36" s="100"/>
      <c r="QZ36" s="100"/>
      <c r="RA36" s="100"/>
      <c r="RB36" s="100"/>
      <c r="RC36" s="100"/>
      <c r="RD36" s="100"/>
      <c r="RE36" s="100"/>
      <c r="RF36" s="100"/>
      <c r="RG36" s="100"/>
      <c r="RH36" s="100"/>
      <c r="RI36" s="100"/>
      <c r="RJ36" s="100"/>
      <c r="RK36" s="100"/>
      <c r="RL36" s="100"/>
      <c r="RM36" s="100"/>
      <c r="RN36" s="100"/>
      <c r="RO36" s="100"/>
      <c r="RP36" s="100"/>
      <c r="RQ36" s="100"/>
      <c r="RR36" s="100"/>
      <c r="RS36" s="100"/>
      <c r="RT36" s="100"/>
      <c r="RU36" s="100"/>
      <c r="RV36" s="100"/>
      <c r="RW36" s="100"/>
      <c r="RX36" s="100"/>
      <c r="RY36" s="100"/>
      <c r="RZ36" s="100"/>
      <c r="SA36" s="100"/>
      <c r="SB36" s="100"/>
      <c r="SC36" s="100"/>
      <c r="SD36" s="100"/>
      <c r="SE36" s="100"/>
      <c r="SF36" s="100"/>
      <c r="SG36" s="100"/>
      <c r="SH36" s="100"/>
      <c r="SI36" s="100"/>
      <c r="SJ36" s="100"/>
      <c r="SK36" s="100"/>
      <c r="SL36" s="100"/>
      <c r="SM36" s="100"/>
      <c r="SN36" s="100"/>
      <c r="SO36" s="100"/>
      <c r="SP36" s="100"/>
      <c r="SQ36" s="100"/>
      <c r="SR36" s="100"/>
      <c r="SS36" s="100"/>
      <c r="ST36" s="100"/>
      <c r="SU36" s="100"/>
      <c r="SV36" s="100"/>
      <c r="SW36" s="100"/>
      <c r="SX36" s="100"/>
      <c r="SY36" s="100"/>
      <c r="SZ36" s="100"/>
      <c r="TA36" s="100"/>
      <c r="TB36" s="100"/>
      <c r="TC36" s="100"/>
      <c r="TD36" s="100"/>
      <c r="TE36" s="100"/>
      <c r="TF36" s="100"/>
      <c r="TG36" s="100"/>
      <c r="TH36" s="100"/>
      <c r="TI36" s="100"/>
      <c r="TJ36" s="100"/>
      <c r="TK36" s="100"/>
      <c r="TL36" s="100"/>
      <c r="TM36" s="100"/>
      <c r="TN36" s="100"/>
      <c r="TO36" s="100"/>
      <c r="TP36" s="100"/>
      <c r="TQ36" s="100"/>
      <c r="TR36" s="100"/>
      <c r="TS36" s="100"/>
      <c r="TT36" s="100"/>
      <c r="TU36" s="100"/>
      <c r="TV36" s="100"/>
      <c r="TW36" s="100"/>
      <c r="TX36" s="100"/>
      <c r="TY36" s="100"/>
      <c r="TZ36" s="100"/>
      <c r="UA36" s="100"/>
      <c r="UB36" s="100"/>
      <c r="UC36" s="100"/>
      <c r="UD36" s="100"/>
      <c r="UE36" s="100"/>
      <c r="UF36" s="100"/>
      <c r="UG36" s="100"/>
      <c r="UH36" s="100"/>
      <c r="UI36" s="100"/>
      <c r="UJ36" s="100"/>
      <c r="UK36" s="100"/>
      <c r="UL36" s="100"/>
      <c r="UM36" s="100"/>
      <c r="UN36" s="100"/>
      <c r="UO36" s="100"/>
      <c r="UP36" s="100"/>
      <c r="UQ36" s="100"/>
      <c r="UR36" s="100"/>
      <c r="US36" s="100"/>
      <c r="UT36" s="100"/>
      <c r="UU36" s="100"/>
      <c r="UV36" s="100"/>
      <c r="UW36" s="100"/>
      <c r="UX36" s="100"/>
      <c r="UY36" s="100"/>
      <c r="UZ36" s="100"/>
      <c r="VA36" s="100"/>
      <c r="VB36" s="100"/>
      <c r="VC36" s="100"/>
      <c r="VD36" s="100"/>
      <c r="VE36" s="100"/>
      <c r="VF36" s="100"/>
      <c r="VG36" s="100"/>
      <c r="VH36" s="100"/>
      <c r="VI36" s="100"/>
      <c r="VJ36" s="100"/>
      <c r="VK36" s="100"/>
      <c r="VL36" s="100"/>
      <c r="VM36" s="100"/>
      <c r="VN36" s="100"/>
      <c r="VO36" s="100"/>
      <c r="VP36" s="100"/>
      <c r="VQ36" s="100"/>
      <c r="VR36" s="100"/>
      <c r="VS36" s="100"/>
      <c r="VT36" s="100"/>
      <c r="VU36" s="100"/>
      <c r="VV36" s="100"/>
      <c r="VW36" s="100"/>
      <c r="VX36" s="100"/>
      <c r="VY36" s="100"/>
      <c r="VZ36" s="100"/>
      <c r="WA36" s="100"/>
      <c r="WB36" s="100"/>
      <c r="WC36" s="100"/>
      <c r="WD36" s="100"/>
      <c r="WE36" s="100"/>
      <c r="WF36" s="100"/>
      <c r="WG36" s="100"/>
      <c r="WH36" s="100"/>
      <c r="WI36" s="100"/>
      <c r="WJ36" s="100"/>
      <c r="WK36" s="100"/>
      <c r="WL36" s="100"/>
      <c r="WM36" s="100"/>
      <c r="WN36" s="100"/>
      <c r="WO36" s="100"/>
      <c r="WP36" s="100"/>
      <c r="WQ36" s="100"/>
      <c r="WR36" s="100"/>
      <c r="WS36" s="100"/>
      <c r="WT36" s="100"/>
      <c r="WU36" s="100"/>
      <c r="WV36" s="100"/>
      <c r="WW36" s="100"/>
      <c r="WX36" s="100"/>
      <c r="WY36" s="100"/>
      <c r="WZ36" s="100"/>
      <c r="XA36" s="100"/>
      <c r="XB36" s="100"/>
      <c r="XC36" s="100"/>
      <c r="XD36" s="100"/>
      <c r="XE36" s="100"/>
      <c r="XF36" s="100"/>
      <c r="XG36" s="100"/>
      <c r="XH36" s="100"/>
      <c r="XI36" s="100"/>
      <c r="XJ36" s="100"/>
      <c r="XK36" s="100"/>
      <c r="XL36" s="100"/>
      <c r="XM36" s="100"/>
      <c r="XN36" s="100"/>
      <c r="XO36" s="100"/>
      <c r="XP36" s="100"/>
      <c r="XQ36" s="100"/>
      <c r="XR36" s="100"/>
      <c r="XS36" s="100"/>
      <c r="XT36" s="100"/>
      <c r="XU36" s="100"/>
      <c r="XV36" s="100"/>
      <c r="XW36" s="100"/>
      <c r="XX36" s="100"/>
      <c r="XY36" s="100"/>
      <c r="XZ36" s="100"/>
      <c r="YA36" s="100"/>
      <c r="YB36" s="100"/>
      <c r="YC36" s="100"/>
      <c r="YD36" s="100"/>
      <c r="YE36" s="100"/>
      <c r="YF36" s="100"/>
      <c r="YG36" s="100"/>
      <c r="YH36" s="100"/>
      <c r="YI36" s="100"/>
      <c r="YJ36" s="100"/>
      <c r="YK36" s="100"/>
      <c r="YL36" s="100"/>
      <c r="YM36" s="100"/>
      <c r="YN36" s="100"/>
      <c r="YO36" s="100"/>
      <c r="YP36" s="100"/>
      <c r="YQ36" s="100"/>
      <c r="YR36" s="100"/>
      <c r="YS36" s="100"/>
      <c r="YT36" s="100"/>
      <c r="YU36" s="100"/>
      <c r="YV36" s="100"/>
      <c r="YW36" s="100"/>
      <c r="YX36" s="100"/>
      <c r="YY36" s="100"/>
      <c r="YZ36" s="100"/>
      <c r="ZA36" s="100"/>
      <c r="ZB36" s="100"/>
      <c r="ZC36" s="100"/>
      <c r="ZD36" s="100"/>
      <c r="ZE36" s="100"/>
      <c r="ZF36" s="100"/>
      <c r="ZG36" s="100"/>
      <c r="ZH36" s="100"/>
      <c r="ZI36" s="100"/>
      <c r="ZJ36" s="100"/>
      <c r="ZK36" s="100"/>
      <c r="ZL36" s="100"/>
      <c r="ZM36" s="100"/>
      <c r="ZN36" s="100"/>
      <c r="ZO36" s="100"/>
      <c r="ZP36" s="100"/>
      <c r="ZQ36" s="100"/>
      <c r="ZR36" s="100"/>
      <c r="ZS36" s="100"/>
      <c r="ZT36" s="100"/>
      <c r="ZU36" s="100"/>
      <c r="ZV36" s="100"/>
      <c r="ZW36" s="100"/>
      <c r="ZX36" s="100"/>
      <c r="ZY36" s="100"/>
      <c r="ZZ36" s="100"/>
      <c r="AAA36" s="100"/>
      <c r="AAB36" s="100"/>
      <c r="AAC36" s="100"/>
      <c r="AAD36" s="100"/>
      <c r="AAE36" s="100"/>
      <c r="AAF36" s="100"/>
      <c r="AAG36" s="100"/>
      <c r="AAH36" s="100"/>
      <c r="AAI36" s="100"/>
      <c r="AAJ36" s="100"/>
      <c r="AAK36" s="100"/>
      <c r="AAL36" s="100"/>
      <c r="AAM36" s="100"/>
      <c r="AAN36" s="100"/>
      <c r="AAO36" s="100"/>
      <c r="AAP36" s="100"/>
      <c r="AAQ36" s="100"/>
      <c r="AAR36" s="100"/>
      <c r="AAS36" s="100"/>
      <c r="AAT36" s="100"/>
      <c r="AAU36" s="100"/>
      <c r="AAV36" s="100"/>
      <c r="AAW36" s="100"/>
      <c r="AAX36" s="100"/>
      <c r="AAY36" s="100"/>
      <c r="AAZ36" s="100"/>
      <c r="ABA36" s="100"/>
      <c r="ABB36" s="100"/>
      <c r="ABC36" s="100"/>
      <c r="ABD36" s="100"/>
      <c r="ABE36" s="100"/>
      <c r="ABF36" s="100"/>
      <c r="ABG36" s="100"/>
      <c r="ABH36" s="100"/>
      <c r="ABI36" s="100"/>
      <c r="ABJ36" s="100"/>
      <c r="ABK36" s="100"/>
      <c r="ABL36" s="100"/>
      <c r="ABM36" s="100"/>
      <c r="ABN36" s="100"/>
      <c r="ABO36" s="100"/>
      <c r="ABP36" s="100"/>
      <c r="ABQ36" s="100"/>
      <c r="ABR36" s="100"/>
      <c r="ABS36" s="100"/>
      <c r="ABT36" s="100"/>
      <c r="ABU36" s="100"/>
      <c r="ABV36" s="100"/>
      <c r="ABW36" s="100"/>
      <c r="ABX36" s="100"/>
      <c r="ABY36" s="100"/>
      <c r="ABZ36" s="100"/>
      <c r="ACA36" s="100"/>
      <c r="ACB36" s="100"/>
      <c r="ACC36" s="100"/>
      <c r="ACD36" s="100"/>
      <c r="ACE36" s="100"/>
      <c r="ACF36" s="100"/>
      <c r="ACG36" s="100"/>
      <c r="ACH36" s="100"/>
      <c r="ACI36" s="100"/>
      <c r="ACJ36" s="100"/>
      <c r="ACK36" s="100"/>
      <c r="ACL36" s="100"/>
      <c r="ACM36" s="100"/>
      <c r="ACN36" s="100"/>
      <c r="ACO36" s="100"/>
      <c r="ACP36" s="100"/>
      <c r="ACQ36" s="100"/>
      <c r="ACR36" s="100"/>
      <c r="ACS36" s="100"/>
      <c r="ACT36" s="100"/>
      <c r="ACU36" s="100"/>
      <c r="ACV36" s="100"/>
      <c r="ACW36" s="100"/>
      <c r="ACX36" s="100"/>
      <c r="ACY36" s="100"/>
      <c r="ACZ36" s="100"/>
      <c r="ADA36" s="100"/>
      <c r="ADB36" s="100"/>
      <c r="ADC36" s="100"/>
      <c r="ADD36" s="100"/>
      <c r="ADE36" s="100"/>
      <c r="ADF36" s="100"/>
      <c r="ADG36" s="100"/>
      <c r="ADH36" s="100"/>
      <c r="ADI36" s="100"/>
      <c r="ADJ36" s="100"/>
      <c r="ADK36" s="100"/>
      <c r="ADL36" s="100"/>
      <c r="ADM36" s="100"/>
      <c r="ADN36" s="100"/>
      <c r="ADO36" s="100"/>
      <c r="ADP36" s="100"/>
      <c r="ADQ36" s="100"/>
      <c r="ADR36" s="100"/>
      <c r="ADS36" s="100"/>
      <c r="ADT36" s="100"/>
      <c r="ADU36" s="100"/>
      <c r="ADV36" s="100"/>
      <c r="ADW36" s="100"/>
      <c r="ADX36" s="100"/>
      <c r="ADY36" s="100"/>
      <c r="ADZ36" s="100"/>
      <c r="AEA36" s="100"/>
      <c r="AEB36" s="100"/>
      <c r="AEC36" s="100"/>
      <c r="AED36" s="100"/>
      <c r="AEE36" s="100"/>
      <c r="AEF36" s="100"/>
      <c r="AEG36" s="100"/>
      <c r="AEH36" s="100"/>
      <c r="AEI36" s="100"/>
      <c r="AEJ36" s="100"/>
      <c r="AEK36" s="100"/>
      <c r="AEL36" s="100"/>
      <c r="AEM36" s="100"/>
      <c r="AEN36" s="100"/>
      <c r="AEO36" s="100"/>
      <c r="AEP36" s="100"/>
      <c r="AEQ36" s="100"/>
      <c r="AER36" s="100"/>
      <c r="AES36" s="100"/>
      <c r="AET36" s="100"/>
      <c r="AEU36" s="100"/>
      <c r="AEV36" s="100"/>
      <c r="AEW36" s="100"/>
      <c r="AEX36" s="100"/>
      <c r="AEY36" s="100"/>
      <c r="AEZ36" s="100"/>
      <c r="AFA36" s="100"/>
      <c r="AFB36" s="100"/>
      <c r="AFC36" s="100"/>
      <c r="AFD36" s="100"/>
      <c r="AFE36" s="100"/>
      <c r="AFF36" s="100"/>
      <c r="AFG36" s="100"/>
      <c r="AFH36" s="100"/>
      <c r="AFI36" s="100"/>
      <c r="AFJ36" s="100"/>
      <c r="AFK36" s="100"/>
      <c r="AFL36" s="100"/>
      <c r="AFM36" s="100"/>
      <c r="AFN36" s="100"/>
      <c r="AFO36" s="100"/>
      <c r="AFP36" s="100"/>
      <c r="AFQ36" s="100"/>
      <c r="AFR36" s="100"/>
      <c r="AFS36" s="100"/>
      <c r="AFT36" s="100"/>
      <c r="AFU36" s="100"/>
      <c r="AFV36" s="100"/>
      <c r="AFW36" s="100"/>
      <c r="AFX36" s="100"/>
      <c r="AFY36" s="100"/>
      <c r="AFZ36" s="100"/>
      <c r="AGA36" s="100"/>
      <c r="AGB36" s="100"/>
      <c r="AGC36" s="100"/>
      <c r="AGD36" s="100"/>
      <c r="AGE36" s="100"/>
      <c r="AGF36" s="100"/>
      <c r="AGG36" s="100"/>
      <c r="AGH36" s="100"/>
      <c r="AGI36" s="100"/>
      <c r="AGJ36" s="100"/>
      <c r="AGK36" s="100"/>
      <c r="AGL36" s="100"/>
      <c r="AGM36" s="100"/>
      <c r="AGN36" s="100"/>
      <c r="AGO36" s="100"/>
      <c r="AGP36" s="100"/>
      <c r="AGQ36" s="100"/>
      <c r="AGR36" s="100"/>
      <c r="AGS36" s="100"/>
      <c r="AGT36" s="100"/>
      <c r="AGU36" s="100"/>
      <c r="AGV36" s="100"/>
      <c r="AGW36" s="100"/>
      <c r="AGX36" s="100"/>
      <c r="AGY36" s="100"/>
      <c r="AGZ36" s="100"/>
      <c r="AHA36" s="100"/>
      <c r="AHB36" s="100"/>
      <c r="AHC36" s="100"/>
      <c r="AHD36" s="100"/>
      <c r="AHE36" s="100"/>
      <c r="AHF36" s="100"/>
      <c r="AHG36" s="100"/>
      <c r="AHH36" s="100"/>
      <c r="AHI36" s="100"/>
      <c r="AHJ36" s="100"/>
      <c r="AHK36" s="100"/>
      <c r="AHL36" s="100"/>
      <c r="AHM36" s="100"/>
      <c r="AHN36" s="100"/>
      <c r="AHO36" s="100"/>
      <c r="AHP36" s="100"/>
      <c r="AHQ36" s="100"/>
      <c r="AHR36" s="100"/>
      <c r="AHS36" s="100"/>
      <c r="AHT36" s="100"/>
      <c r="AHU36" s="100"/>
      <c r="AHV36" s="100"/>
      <c r="AHW36" s="100"/>
      <c r="AHX36" s="100"/>
      <c r="AHY36" s="100"/>
      <c r="AHZ36" s="100"/>
      <c r="AIA36" s="100"/>
      <c r="AIB36" s="100"/>
      <c r="AIC36" s="100"/>
      <c r="AID36" s="100"/>
      <c r="AIE36" s="100"/>
      <c r="AIF36" s="100"/>
      <c r="AIG36" s="100"/>
      <c r="AIH36" s="100"/>
      <c r="AII36" s="100"/>
      <c r="AIJ36" s="100"/>
      <c r="AIK36" s="100"/>
      <c r="AIL36" s="100"/>
      <c r="AIM36" s="100"/>
      <c r="AIN36" s="100"/>
      <c r="AIO36" s="100"/>
      <c r="AIP36" s="100"/>
      <c r="AIQ36" s="100"/>
      <c r="AIR36" s="100"/>
      <c r="AIS36" s="100"/>
      <c r="AIT36" s="100"/>
      <c r="AIU36" s="100"/>
      <c r="AIV36" s="100"/>
      <c r="AIW36" s="100"/>
      <c r="AIX36" s="100"/>
      <c r="AIY36" s="100"/>
      <c r="AIZ36" s="100"/>
      <c r="AJA36" s="100"/>
      <c r="AJB36" s="100"/>
      <c r="AJC36" s="100"/>
      <c r="AJD36" s="100"/>
      <c r="AJE36" s="100"/>
      <c r="AJF36" s="100"/>
      <c r="AJG36" s="100"/>
      <c r="AJH36" s="100"/>
      <c r="AJI36" s="100"/>
      <c r="AJJ36" s="100"/>
      <c r="AJK36" s="100"/>
      <c r="AJL36" s="100"/>
      <c r="AJM36" s="100"/>
      <c r="AJN36" s="100"/>
      <c r="AJO36" s="100"/>
      <c r="AJP36" s="100"/>
      <c r="AJQ36" s="100"/>
      <c r="AJR36" s="100"/>
      <c r="AJS36" s="100"/>
      <c r="AJT36" s="100"/>
      <c r="AJU36" s="100"/>
      <c r="AJV36" s="100"/>
      <c r="AJW36" s="100"/>
      <c r="AJX36" s="100"/>
      <c r="AJY36" s="100"/>
      <c r="AJZ36" s="100"/>
      <c r="AKA36" s="100"/>
      <c r="AKB36" s="100"/>
      <c r="AKC36" s="100"/>
      <c r="AKD36" s="100"/>
      <c r="AKE36" s="100"/>
      <c r="AKF36" s="100"/>
      <c r="AKG36" s="100"/>
      <c r="AKH36" s="100"/>
      <c r="AKI36" s="100"/>
      <c r="AKJ36" s="100"/>
      <c r="AKK36" s="100"/>
      <c r="AKL36" s="100"/>
      <c r="AKM36" s="100"/>
      <c r="AKN36" s="100"/>
      <c r="AKO36" s="100"/>
      <c r="AKP36" s="100"/>
      <c r="AKQ36" s="100"/>
      <c r="AKR36" s="100"/>
      <c r="AKS36" s="100"/>
      <c r="AKT36" s="100"/>
      <c r="AKU36" s="100"/>
      <c r="AKV36" s="100"/>
      <c r="AKW36" s="100"/>
      <c r="AKX36" s="100"/>
      <c r="AKY36" s="100"/>
      <c r="AKZ36" s="100"/>
      <c r="ALA36" s="100"/>
      <c r="ALB36" s="100"/>
      <c r="ALC36" s="100"/>
      <c r="ALD36" s="100"/>
      <c r="ALE36" s="100"/>
      <c r="ALF36" s="100"/>
      <c r="ALG36" s="100"/>
      <c r="ALH36" s="100"/>
      <c r="ALI36" s="100"/>
      <c r="ALJ36" s="100"/>
      <c r="ALK36" s="100"/>
      <c r="ALL36" s="100"/>
      <c r="ALM36" s="100"/>
      <c r="ALN36" s="100"/>
      <c r="ALO36" s="100"/>
      <c r="ALP36" s="100"/>
      <c r="ALQ36" s="100"/>
      <c r="ALR36" s="100"/>
      <c r="ALS36" s="100"/>
      <c r="ALT36" s="100"/>
      <c r="ALU36" s="100"/>
      <c r="ALV36" s="100"/>
      <c r="ALW36" s="100"/>
      <c r="ALX36" s="100"/>
      <c r="ALY36" s="100"/>
      <c r="ALZ36" s="100"/>
      <c r="AMA36" s="100"/>
      <c r="AMB36" s="100"/>
      <c r="AMC36" s="100"/>
      <c r="AMD36" s="100"/>
      <c r="AME36" s="100"/>
      <c r="AMF36" s="100"/>
      <c r="AMG36" s="100"/>
      <c r="AMH36" s="100"/>
      <c r="AMI36" s="100"/>
      <c r="AMJ36" s="100"/>
      <c r="AMK36" s="100"/>
      <c r="AML36" s="100"/>
      <c r="AMM36" s="100"/>
      <c r="AMN36" s="100"/>
      <c r="AMO36" s="100"/>
      <c r="AMP36" s="100"/>
      <c r="AMQ36" s="100"/>
      <c r="AMR36" s="100"/>
      <c r="AMS36" s="100"/>
      <c r="AMT36" s="100"/>
      <c r="AMU36" s="100"/>
      <c r="AMV36" s="100"/>
      <c r="AMW36" s="100"/>
      <c r="AMX36" s="100"/>
      <c r="AMY36" s="100"/>
      <c r="AMZ36" s="100"/>
      <c r="ANA36" s="100"/>
      <c r="ANB36" s="100"/>
      <c r="ANC36" s="100"/>
      <c r="AND36" s="100"/>
      <c r="ANE36" s="100"/>
      <c r="ANF36" s="100"/>
      <c r="ANG36" s="100"/>
      <c r="ANH36" s="100"/>
      <c r="ANI36" s="100"/>
      <c r="ANJ36" s="100"/>
      <c r="ANK36" s="100"/>
      <c r="ANL36" s="100"/>
      <c r="ANM36" s="100"/>
      <c r="ANN36" s="100"/>
      <c r="ANO36" s="100"/>
      <c r="ANP36" s="100"/>
      <c r="ANQ36" s="100"/>
      <c r="ANR36" s="100"/>
      <c r="ANS36" s="100"/>
      <c r="ANT36" s="100"/>
      <c r="ANU36" s="100"/>
      <c r="ANV36" s="100"/>
      <c r="ANW36" s="100"/>
      <c r="ANX36" s="100"/>
      <c r="ANY36" s="100"/>
      <c r="ANZ36" s="100"/>
      <c r="AOA36" s="100"/>
      <c r="AOB36" s="100"/>
      <c r="AOC36" s="100"/>
      <c r="AOD36" s="100"/>
      <c r="AOE36" s="100"/>
      <c r="AOF36" s="100"/>
      <c r="AOG36" s="100"/>
      <c r="AOH36" s="100"/>
      <c r="AOI36" s="100"/>
      <c r="AOJ36" s="100"/>
      <c r="AOK36" s="100"/>
      <c r="AOL36" s="100"/>
      <c r="AOM36" s="100"/>
      <c r="AON36" s="100"/>
      <c r="AOO36" s="100"/>
      <c r="AOP36" s="100"/>
      <c r="AOQ36" s="100"/>
      <c r="AOR36" s="100"/>
      <c r="AOS36" s="100"/>
      <c r="AOT36" s="100"/>
      <c r="AOU36" s="100"/>
      <c r="AOV36" s="100"/>
      <c r="AOW36" s="100"/>
      <c r="AOX36" s="100"/>
      <c r="AOY36" s="100"/>
      <c r="AOZ36" s="100"/>
      <c r="APA36" s="100"/>
      <c r="APB36" s="100"/>
      <c r="APC36" s="100"/>
      <c r="APD36" s="100"/>
      <c r="APE36" s="100"/>
      <c r="APF36" s="100"/>
      <c r="APG36" s="100"/>
      <c r="APH36" s="100"/>
      <c r="API36" s="100"/>
      <c r="APJ36" s="100"/>
      <c r="APK36" s="100"/>
      <c r="APL36" s="100"/>
      <c r="APM36" s="100"/>
      <c r="APN36" s="100"/>
      <c r="APO36" s="100"/>
      <c r="APP36" s="100"/>
      <c r="APQ36" s="100"/>
      <c r="APR36" s="100"/>
      <c r="APS36" s="100"/>
      <c r="APT36" s="100"/>
      <c r="APU36" s="100"/>
      <c r="APV36" s="100"/>
      <c r="APW36" s="100"/>
      <c r="APX36" s="100"/>
      <c r="APY36" s="100"/>
      <c r="APZ36" s="100"/>
      <c r="AQA36" s="100"/>
      <c r="AQB36" s="100"/>
      <c r="AQC36" s="100"/>
      <c r="AQD36" s="100"/>
      <c r="AQE36" s="100"/>
      <c r="AQF36" s="100"/>
      <c r="AQG36" s="100"/>
      <c r="AQH36" s="100"/>
      <c r="AQI36" s="100"/>
      <c r="AQJ36" s="100"/>
      <c r="AQK36" s="100"/>
      <c r="AQL36" s="100"/>
      <c r="AQM36" s="100"/>
      <c r="AQN36" s="100"/>
      <c r="AQO36" s="100"/>
      <c r="AQP36" s="100"/>
      <c r="AQQ36" s="100"/>
      <c r="AQR36" s="100"/>
      <c r="AQS36" s="100"/>
      <c r="AQT36" s="100"/>
      <c r="AQU36" s="100"/>
      <c r="AQV36" s="100"/>
      <c r="AQW36" s="100"/>
      <c r="AQX36" s="100"/>
      <c r="AQY36" s="100"/>
      <c r="AQZ36" s="100"/>
      <c r="ARA36" s="100"/>
      <c r="ARB36" s="100"/>
      <c r="ARC36" s="100"/>
      <c r="ARD36" s="100"/>
      <c r="ARE36" s="100"/>
      <c r="ARF36" s="100"/>
      <c r="ARG36" s="100"/>
      <c r="ARH36" s="100"/>
      <c r="ARI36" s="100"/>
      <c r="ARJ36" s="100"/>
      <c r="ARK36" s="100"/>
      <c r="ARL36" s="100"/>
      <c r="ARM36" s="100"/>
      <c r="ARN36" s="100"/>
      <c r="ARO36" s="100"/>
      <c r="ARP36" s="100"/>
      <c r="ARQ36" s="100"/>
      <c r="ARR36" s="100"/>
      <c r="ARS36" s="100"/>
      <c r="ART36" s="100"/>
      <c r="ARU36" s="100"/>
      <c r="ARV36" s="100"/>
      <c r="ARW36" s="100"/>
      <c r="ARX36" s="100"/>
      <c r="ARY36" s="100"/>
      <c r="ARZ36" s="100"/>
    </row>
    <row r="37" spans="1:1170" s="190" customFormat="1">
      <c r="A37" s="198">
        <v>318741</v>
      </c>
      <c r="B37" s="214" t="s">
        <v>303</v>
      </c>
      <c r="C37" s="214" t="s">
        <v>302</v>
      </c>
      <c r="D37" s="213">
        <v>12</v>
      </c>
      <c r="E37" s="213" t="s">
        <v>39</v>
      </c>
      <c r="F37" s="245" t="s">
        <v>74</v>
      </c>
      <c r="G37" s="198" t="s">
        <v>97</v>
      </c>
      <c r="H37" s="216">
        <v>1</v>
      </c>
      <c r="I37" s="216">
        <v>5</v>
      </c>
      <c r="J37" s="215">
        <v>3</v>
      </c>
      <c r="K37" s="184"/>
      <c r="L37" s="1090"/>
      <c r="M37" s="1090"/>
      <c r="N37" s="1105"/>
      <c r="O37" s="1105"/>
      <c r="P37" s="1105"/>
      <c r="Q37" s="1105"/>
      <c r="R37" s="1105"/>
      <c r="S37" s="1105"/>
      <c r="T37" s="1105"/>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00"/>
      <c r="HE37" s="100"/>
      <c r="HF37" s="100"/>
      <c r="HG37" s="100"/>
      <c r="HH37" s="100"/>
      <c r="HI37" s="100"/>
      <c r="HJ37" s="100"/>
      <c r="HK37" s="100"/>
      <c r="HL37" s="100"/>
      <c r="HM37" s="100"/>
      <c r="HN37" s="100"/>
      <c r="HO37" s="100"/>
      <c r="HP37" s="100"/>
      <c r="HQ37" s="100"/>
      <c r="HR37" s="100"/>
      <c r="HS37" s="100"/>
      <c r="HT37" s="100"/>
      <c r="HU37" s="100"/>
      <c r="HV37" s="100"/>
      <c r="HW37" s="100"/>
      <c r="HX37" s="100"/>
      <c r="HY37" s="100"/>
      <c r="HZ37" s="100"/>
      <c r="IA37" s="100"/>
      <c r="IB37" s="100"/>
      <c r="IC37" s="100"/>
      <c r="ID37" s="100"/>
      <c r="IE37" s="100"/>
      <c r="IF37" s="100"/>
      <c r="IG37" s="100"/>
      <c r="IH37" s="100"/>
      <c r="II37" s="100"/>
      <c r="IJ37" s="100"/>
      <c r="IK37" s="100"/>
      <c r="IL37" s="100"/>
      <c r="IM37" s="100"/>
      <c r="IN37" s="100"/>
      <c r="IO37" s="100"/>
      <c r="IP37" s="100"/>
      <c r="IQ37" s="100"/>
      <c r="IR37" s="100"/>
      <c r="IS37" s="100"/>
      <c r="IT37" s="100"/>
      <c r="IU37" s="100"/>
      <c r="IV37" s="100"/>
      <c r="IW37" s="100"/>
      <c r="IX37" s="100"/>
      <c r="IY37" s="100"/>
      <c r="IZ37" s="100"/>
      <c r="JA37" s="100"/>
      <c r="JB37" s="100"/>
      <c r="JC37" s="100"/>
      <c r="JD37" s="100"/>
      <c r="JE37" s="100"/>
      <c r="JF37" s="100"/>
      <c r="JG37" s="100"/>
      <c r="JH37" s="100"/>
      <c r="JI37" s="100"/>
      <c r="JJ37" s="100"/>
      <c r="JK37" s="100"/>
      <c r="JL37" s="100"/>
      <c r="JM37" s="100"/>
      <c r="JN37" s="100"/>
      <c r="JO37" s="100"/>
      <c r="JP37" s="100"/>
      <c r="JQ37" s="100"/>
      <c r="JR37" s="100"/>
      <c r="JS37" s="100"/>
      <c r="JT37" s="100"/>
      <c r="JU37" s="100"/>
      <c r="JV37" s="100"/>
      <c r="JW37" s="100"/>
      <c r="JX37" s="100"/>
      <c r="JY37" s="100"/>
      <c r="JZ37" s="100"/>
      <c r="KA37" s="100"/>
      <c r="KB37" s="100"/>
      <c r="KC37" s="100"/>
      <c r="KD37" s="100"/>
      <c r="KE37" s="100"/>
      <c r="KF37" s="100"/>
      <c r="KG37" s="100"/>
      <c r="KH37" s="100"/>
      <c r="KI37" s="100"/>
      <c r="KJ37" s="100"/>
      <c r="KK37" s="100"/>
      <c r="KL37" s="100"/>
      <c r="KM37" s="100"/>
      <c r="KN37" s="100"/>
      <c r="KO37" s="100"/>
      <c r="KP37" s="100"/>
      <c r="KQ37" s="100"/>
      <c r="KR37" s="100"/>
      <c r="KS37" s="100"/>
      <c r="KT37" s="100"/>
      <c r="KU37" s="100"/>
      <c r="KV37" s="100"/>
      <c r="KW37" s="100"/>
      <c r="KX37" s="100"/>
      <c r="KY37" s="100"/>
      <c r="KZ37" s="100"/>
      <c r="LA37" s="100"/>
      <c r="LB37" s="100"/>
      <c r="LC37" s="100"/>
      <c r="LD37" s="100"/>
      <c r="LE37" s="100"/>
      <c r="LF37" s="100"/>
      <c r="LG37" s="100"/>
      <c r="LH37" s="100"/>
      <c r="LI37" s="100"/>
      <c r="LJ37" s="100"/>
      <c r="LK37" s="100"/>
      <c r="LL37" s="100"/>
      <c r="LM37" s="100"/>
      <c r="LN37" s="100"/>
      <c r="LO37" s="100"/>
      <c r="LP37" s="100"/>
      <c r="LQ37" s="100"/>
      <c r="LR37" s="100"/>
      <c r="LS37" s="100"/>
      <c r="LT37" s="100"/>
      <c r="LU37" s="100"/>
      <c r="LV37" s="100"/>
      <c r="LW37" s="100"/>
      <c r="LX37" s="100"/>
      <c r="LY37" s="100"/>
      <c r="LZ37" s="100"/>
      <c r="MA37" s="100"/>
      <c r="MB37" s="100"/>
      <c r="MC37" s="100"/>
      <c r="MD37" s="100"/>
      <c r="ME37" s="100"/>
      <c r="MF37" s="100"/>
      <c r="MG37" s="100"/>
      <c r="MH37" s="100"/>
      <c r="MI37" s="100"/>
      <c r="MJ37" s="100"/>
      <c r="MK37" s="100"/>
      <c r="ML37" s="100"/>
      <c r="MM37" s="100"/>
      <c r="MN37" s="100"/>
      <c r="MO37" s="100"/>
      <c r="MP37" s="100"/>
      <c r="MQ37" s="100"/>
      <c r="MR37" s="100"/>
      <c r="MS37" s="100"/>
      <c r="MT37" s="100"/>
      <c r="MU37" s="100"/>
      <c r="MV37" s="100"/>
      <c r="MW37" s="100"/>
      <c r="MX37" s="100"/>
      <c r="MY37" s="100"/>
      <c r="MZ37" s="100"/>
      <c r="NA37" s="100"/>
      <c r="NB37" s="100"/>
      <c r="NC37" s="100"/>
      <c r="ND37" s="100"/>
      <c r="NE37" s="100"/>
      <c r="NF37" s="100"/>
      <c r="NG37" s="100"/>
      <c r="NH37" s="100"/>
      <c r="NI37" s="100"/>
      <c r="NJ37" s="100"/>
      <c r="NK37" s="100"/>
      <c r="NL37" s="100"/>
      <c r="NM37" s="100"/>
      <c r="NN37" s="100"/>
      <c r="NO37" s="100"/>
      <c r="NP37" s="100"/>
      <c r="NQ37" s="100"/>
      <c r="NR37" s="100"/>
      <c r="NS37" s="100"/>
      <c r="NT37" s="100"/>
      <c r="NU37" s="100"/>
      <c r="NV37" s="100"/>
      <c r="NW37" s="100"/>
      <c r="NX37" s="100"/>
      <c r="NY37" s="100"/>
      <c r="NZ37" s="100"/>
      <c r="OA37" s="100"/>
      <c r="OB37" s="100"/>
      <c r="OC37" s="100"/>
      <c r="OD37" s="100"/>
      <c r="OE37" s="100"/>
      <c r="OF37" s="100"/>
      <c r="OG37" s="100"/>
      <c r="OH37" s="100"/>
      <c r="OI37" s="100"/>
      <c r="OJ37" s="100"/>
      <c r="OK37" s="100"/>
      <c r="OL37" s="100"/>
      <c r="OM37" s="100"/>
      <c r="ON37" s="100"/>
      <c r="OO37" s="100"/>
      <c r="OP37" s="100"/>
      <c r="OQ37" s="100"/>
      <c r="OR37" s="100"/>
      <c r="OS37" s="100"/>
      <c r="OT37" s="100"/>
      <c r="OU37" s="100"/>
      <c r="OV37" s="100"/>
      <c r="OW37" s="100"/>
      <c r="OX37" s="100"/>
      <c r="OY37" s="100"/>
      <c r="OZ37" s="100"/>
      <c r="PA37" s="100"/>
      <c r="PB37" s="100"/>
      <c r="PC37" s="100"/>
      <c r="PD37" s="100"/>
      <c r="PE37" s="100"/>
      <c r="PF37" s="100"/>
      <c r="PG37" s="100"/>
      <c r="PH37" s="100"/>
      <c r="PI37" s="100"/>
      <c r="PJ37" s="100"/>
      <c r="PK37" s="100"/>
      <c r="PL37" s="100"/>
      <c r="PM37" s="100"/>
      <c r="PN37" s="100"/>
      <c r="PO37" s="100"/>
      <c r="PP37" s="100"/>
      <c r="PQ37" s="100"/>
      <c r="PR37" s="100"/>
      <c r="PS37" s="100"/>
      <c r="PT37" s="100"/>
      <c r="PU37" s="100"/>
      <c r="PV37" s="100"/>
      <c r="PW37" s="100"/>
      <c r="PX37" s="100"/>
      <c r="PY37" s="100"/>
      <c r="PZ37" s="100"/>
      <c r="QA37" s="100"/>
      <c r="QB37" s="100"/>
      <c r="QC37" s="100"/>
      <c r="QD37" s="100"/>
      <c r="QE37" s="100"/>
      <c r="QF37" s="100"/>
      <c r="QG37" s="100"/>
      <c r="QH37" s="100"/>
      <c r="QI37" s="100"/>
      <c r="QJ37" s="100"/>
      <c r="QK37" s="100"/>
      <c r="QL37" s="100"/>
      <c r="QM37" s="100"/>
      <c r="QN37" s="100"/>
      <c r="QO37" s="100"/>
      <c r="QP37" s="100"/>
      <c r="QQ37" s="100"/>
      <c r="QR37" s="100"/>
      <c r="QS37" s="100"/>
      <c r="QT37" s="100"/>
      <c r="QU37" s="100"/>
      <c r="QV37" s="100"/>
      <c r="QW37" s="100"/>
      <c r="QX37" s="100"/>
      <c r="QY37" s="100"/>
      <c r="QZ37" s="100"/>
      <c r="RA37" s="100"/>
      <c r="RB37" s="100"/>
      <c r="RC37" s="100"/>
      <c r="RD37" s="100"/>
      <c r="RE37" s="100"/>
      <c r="RF37" s="100"/>
      <c r="RG37" s="100"/>
      <c r="RH37" s="100"/>
      <c r="RI37" s="100"/>
      <c r="RJ37" s="100"/>
      <c r="RK37" s="100"/>
      <c r="RL37" s="100"/>
      <c r="RM37" s="100"/>
      <c r="RN37" s="100"/>
      <c r="RO37" s="100"/>
      <c r="RP37" s="100"/>
      <c r="RQ37" s="100"/>
      <c r="RR37" s="100"/>
      <c r="RS37" s="100"/>
      <c r="RT37" s="100"/>
      <c r="RU37" s="100"/>
      <c r="RV37" s="100"/>
      <c r="RW37" s="100"/>
      <c r="RX37" s="100"/>
      <c r="RY37" s="100"/>
      <c r="RZ37" s="100"/>
      <c r="SA37" s="100"/>
      <c r="SB37" s="100"/>
      <c r="SC37" s="100"/>
      <c r="SD37" s="100"/>
      <c r="SE37" s="100"/>
      <c r="SF37" s="100"/>
      <c r="SG37" s="100"/>
      <c r="SH37" s="100"/>
      <c r="SI37" s="100"/>
      <c r="SJ37" s="100"/>
      <c r="SK37" s="100"/>
      <c r="SL37" s="100"/>
      <c r="SM37" s="100"/>
      <c r="SN37" s="100"/>
      <c r="SO37" s="100"/>
      <c r="SP37" s="100"/>
      <c r="SQ37" s="100"/>
      <c r="SR37" s="100"/>
      <c r="SS37" s="100"/>
      <c r="ST37" s="100"/>
      <c r="SU37" s="100"/>
      <c r="SV37" s="100"/>
      <c r="SW37" s="100"/>
      <c r="SX37" s="100"/>
      <c r="SY37" s="100"/>
      <c r="SZ37" s="100"/>
      <c r="TA37" s="100"/>
      <c r="TB37" s="100"/>
      <c r="TC37" s="100"/>
      <c r="TD37" s="100"/>
      <c r="TE37" s="100"/>
      <c r="TF37" s="100"/>
      <c r="TG37" s="100"/>
      <c r="TH37" s="100"/>
      <c r="TI37" s="100"/>
      <c r="TJ37" s="100"/>
      <c r="TK37" s="100"/>
      <c r="TL37" s="100"/>
      <c r="TM37" s="100"/>
      <c r="TN37" s="100"/>
      <c r="TO37" s="100"/>
      <c r="TP37" s="100"/>
      <c r="TQ37" s="100"/>
      <c r="TR37" s="100"/>
      <c r="TS37" s="100"/>
      <c r="TT37" s="100"/>
      <c r="TU37" s="100"/>
      <c r="TV37" s="100"/>
      <c r="TW37" s="100"/>
      <c r="TX37" s="100"/>
      <c r="TY37" s="100"/>
      <c r="TZ37" s="100"/>
      <c r="UA37" s="100"/>
      <c r="UB37" s="100"/>
      <c r="UC37" s="100"/>
      <c r="UD37" s="100"/>
      <c r="UE37" s="100"/>
      <c r="UF37" s="100"/>
      <c r="UG37" s="100"/>
      <c r="UH37" s="100"/>
      <c r="UI37" s="100"/>
      <c r="UJ37" s="100"/>
      <c r="UK37" s="100"/>
      <c r="UL37" s="100"/>
      <c r="UM37" s="100"/>
      <c r="UN37" s="100"/>
      <c r="UO37" s="100"/>
      <c r="UP37" s="100"/>
      <c r="UQ37" s="100"/>
      <c r="UR37" s="100"/>
      <c r="US37" s="100"/>
      <c r="UT37" s="100"/>
      <c r="UU37" s="100"/>
      <c r="UV37" s="100"/>
      <c r="UW37" s="100"/>
      <c r="UX37" s="100"/>
      <c r="UY37" s="100"/>
      <c r="UZ37" s="100"/>
      <c r="VA37" s="100"/>
      <c r="VB37" s="100"/>
      <c r="VC37" s="100"/>
      <c r="VD37" s="100"/>
      <c r="VE37" s="100"/>
      <c r="VF37" s="100"/>
      <c r="VG37" s="100"/>
      <c r="VH37" s="100"/>
      <c r="VI37" s="100"/>
      <c r="VJ37" s="100"/>
      <c r="VK37" s="100"/>
      <c r="VL37" s="100"/>
      <c r="VM37" s="100"/>
      <c r="VN37" s="100"/>
      <c r="VO37" s="100"/>
      <c r="VP37" s="100"/>
      <c r="VQ37" s="100"/>
      <c r="VR37" s="100"/>
      <c r="VS37" s="100"/>
      <c r="VT37" s="100"/>
      <c r="VU37" s="100"/>
      <c r="VV37" s="100"/>
      <c r="VW37" s="100"/>
      <c r="VX37" s="100"/>
      <c r="VY37" s="100"/>
      <c r="VZ37" s="100"/>
      <c r="WA37" s="100"/>
      <c r="WB37" s="100"/>
      <c r="WC37" s="100"/>
      <c r="WD37" s="100"/>
      <c r="WE37" s="100"/>
      <c r="WF37" s="100"/>
      <c r="WG37" s="100"/>
      <c r="WH37" s="100"/>
      <c r="WI37" s="100"/>
      <c r="WJ37" s="100"/>
      <c r="WK37" s="100"/>
      <c r="WL37" s="100"/>
      <c r="WM37" s="100"/>
      <c r="WN37" s="100"/>
      <c r="WO37" s="100"/>
      <c r="WP37" s="100"/>
      <c r="WQ37" s="100"/>
      <c r="WR37" s="100"/>
      <c r="WS37" s="100"/>
      <c r="WT37" s="100"/>
      <c r="WU37" s="100"/>
      <c r="WV37" s="100"/>
      <c r="WW37" s="100"/>
      <c r="WX37" s="100"/>
      <c r="WY37" s="100"/>
      <c r="WZ37" s="100"/>
      <c r="XA37" s="100"/>
      <c r="XB37" s="100"/>
      <c r="XC37" s="100"/>
      <c r="XD37" s="100"/>
      <c r="XE37" s="100"/>
      <c r="XF37" s="100"/>
      <c r="XG37" s="100"/>
      <c r="XH37" s="100"/>
      <c r="XI37" s="100"/>
      <c r="XJ37" s="100"/>
      <c r="XK37" s="100"/>
      <c r="XL37" s="100"/>
      <c r="XM37" s="100"/>
      <c r="XN37" s="100"/>
      <c r="XO37" s="100"/>
      <c r="XP37" s="100"/>
      <c r="XQ37" s="100"/>
      <c r="XR37" s="100"/>
      <c r="XS37" s="100"/>
      <c r="XT37" s="100"/>
      <c r="XU37" s="100"/>
      <c r="XV37" s="100"/>
      <c r="XW37" s="100"/>
      <c r="XX37" s="100"/>
      <c r="XY37" s="100"/>
      <c r="XZ37" s="100"/>
      <c r="YA37" s="100"/>
      <c r="YB37" s="100"/>
      <c r="YC37" s="100"/>
      <c r="YD37" s="100"/>
      <c r="YE37" s="100"/>
      <c r="YF37" s="100"/>
      <c r="YG37" s="100"/>
      <c r="YH37" s="100"/>
      <c r="YI37" s="100"/>
      <c r="YJ37" s="100"/>
      <c r="YK37" s="100"/>
      <c r="YL37" s="100"/>
      <c r="YM37" s="100"/>
      <c r="YN37" s="100"/>
      <c r="YO37" s="100"/>
      <c r="YP37" s="100"/>
      <c r="YQ37" s="100"/>
      <c r="YR37" s="100"/>
      <c r="YS37" s="100"/>
      <c r="YT37" s="100"/>
      <c r="YU37" s="100"/>
      <c r="YV37" s="100"/>
      <c r="YW37" s="100"/>
      <c r="YX37" s="100"/>
      <c r="YY37" s="100"/>
      <c r="YZ37" s="100"/>
      <c r="ZA37" s="100"/>
      <c r="ZB37" s="100"/>
      <c r="ZC37" s="100"/>
      <c r="ZD37" s="100"/>
      <c r="ZE37" s="100"/>
      <c r="ZF37" s="100"/>
      <c r="ZG37" s="100"/>
      <c r="ZH37" s="100"/>
      <c r="ZI37" s="100"/>
      <c r="ZJ37" s="100"/>
      <c r="ZK37" s="100"/>
      <c r="ZL37" s="100"/>
      <c r="ZM37" s="100"/>
      <c r="ZN37" s="100"/>
      <c r="ZO37" s="100"/>
      <c r="ZP37" s="100"/>
      <c r="ZQ37" s="100"/>
      <c r="ZR37" s="100"/>
      <c r="ZS37" s="100"/>
      <c r="ZT37" s="100"/>
      <c r="ZU37" s="100"/>
      <c r="ZV37" s="100"/>
      <c r="ZW37" s="100"/>
      <c r="ZX37" s="100"/>
      <c r="ZY37" s="100"/>
      <c r="ZZ37" s="100"/>
      <c r="AAA37" s="100"/>
      <c r="AAB37" s="100"/>
      <c r="AAC37" s="100"/>
      <c r="AAD37" s="100"/>
      <c r="AAE37" s="100"/>
      <c r="AAF37" s="100"/>
      <c r="AAG37" s="100"/>
      <c r="AAH37" s="100"/>
      <c r="AAI37" s="100"/>
      <c r="AAJ37" s="100"/>
      <c r="AAK37" s="100"/>
      <c r="AAL37" s="100"/>
      <c r="AAM37" s="100"/>
      <c r="AAN37" s="100"/>
      <c r="AAO37" s="100"/>
      <c r="AAP37" s="100"/>
      <c r="AAQ37" s="100"/>
      <c r="AAR37" s="100"/>
      <c r="AAS37" s="100"/>
      <c r="AAT37" s="100"/>
      <c r="AAU37" s="100"/>
      <c r="AAV37" s="100"/>
      <c r="AAW37" s="100"/>
      <c r="AAX37" s="100"/>
      <c r="AAY37" s="100"/>
      <c r="AAZ37" s="100"/>
      <c r="ABA37" s="100"/>
      <c r="ABB37" s="100"/>
      <c r="ABC37" s="100"/>
      <c r="ABD37" s="100"/>
      <c r="ABE37" s="100"/>
      <c r="ABF37" s="100"/>
      <c r="ABG37" s="100"/>
      <c r="ABH37" s="100"/>
      <c r="ABI37" s="100"/>
      <c r="ABJ37" s="100"/>
      <c r="ABK37" s="100"/>
      <c r="ABL37" s="100"/>
      <c r="ABM37" s="100"/>
      <c r="ABN37" s="100"/>
      <c r="ABO37" s="100"/>
      <c r="ABP37" s="100"/>
      <c r="ABQ37" s="100"/>
      <c r="ABR37" s="100"/>
      <c r="ABS37" s="100"/>
      <c r="ABT37" s="100"/>
      <c r="ABU37" s="100"/>
      <c r="ABV37" s="100"/>
      <c r="ABW37" s="100"/>
      <c r="ABX37" s="100"/>
      <c r="ABY37" s="100"/>
      <c r="ABZ37" s="100"/>
      <c r="ACA37" s="100"/>
      <c r="ACB37" s="100"/>
      <c r="ACC37" s="100"/>
      <c r="ACD37" s="100"/>
      <c r="ACE37" s="100"/>
      <c r="ACF37" s="100"/>
      <c r="ACG37" s="100"/>
      <c r="ACH37" s="100"/>
      <c r="ACI37" s="100"/>
      <c r="ACJ37" s="100"/>
      <c r="ACK37" s="100"/>
      <c r="ACL37" s="100"/>
      <c r="ACM37" s="100"/>
      <c r="ACN37" s="100"/>
      <c r="ACO37" s="100"/>
      <c r="ACP37" s="100"/>
      <c r="ACQ37" s="100"/>
      <c r="ACR37" s="100"/>
      <c r="ACS37" s="100"/>
      <c r="ACT37" s="100"/>
      <c r="ACU37" s="100"/>
      <c r="ACV37" s="100"/>
      <c r="ACW37" s="100"/>
      <c r="ACX37" s="100"/>
      <c r="ACY37" s="100"/>
      <c r="ACZ37" s="100"/>
      <c r="ADA37" s="100"/>
      <c r="ADB37" s="100"/>
      <c r="ADC37" s="100"/>
      <c r="ADD37" s="100"/>
      <c r="ADE37" s="100"/>
      <c r="ADF37" s="100"/>
      <c r="ADG37" s="100"/>
      <c r="ADH37" s="100"/>
      <c r="ADI37" s="100"/>
      <c r="ADJ37" s="100"/>
      <c r="ADK37" s="100"/>
      <c r="ADL37" s="100"/>
      <c r="ADM37" s="100"/>
      <c r="ADN37" s="100"/>
      <c r="ADO37" s="100"/>
      <c r="ADP37" s="100"/>
      <c r="ADQ37" s="100"/>
      <c r="ADR37" s="100"/>
      <c r="ADS37" s="100"/>
      <c r="ADT37" s="100"/>
      <c r="ADU37" s="100"/>
      <c r="ADV37" s="100"/>
      <c r="ADW37" s="100"/>
      <c r="ADX37" s="100"/>
      <c r="ADY37" s="100"/>
      <c r="ADZ37" s="100"/>
      <c r="AEA37" s="100"/>
      <c r="AEB37" s="100"/>
      <c r="AEC37" s="100"/>
      <c r="AED37" s="100"/>
      <c r="AEE37" s="100"/>
      <c r="AEF37" s="100"/>
      <c r="AEG37" s="100"/>
      <c r="AEH37" s="100"/>
      <c r="AEI37" s="100"/>
      <c r="AEJ37" s="100"/>
      <c r="AEK37" s="100"/>
      <c r="AEL37" s="100"/>
      <c r="AEM37" s="100"/>
      <c r="AEN37" s="100"/>
      <c r="AEO37" s="100"/>
      <c r="AEP37" s="100"/>
      <c r="AEQ37" s="100"/>
      <c r="AER37" s="100"/>
      <c r="AES37" s="100"/>
      <c r="AET37" s="100"/>
      <c r="AEU37" s="100"/>
      <c r="AEV37" s="100"/>
      <c r="AEW37" s="100"/>
      <c r="AEX37" s="100"/>
      <c r="AEY37" s="100"/>
      <c r="AEZ37" s="100"/>
      <c r="AFA37" s="100"/>
      <c r="AFB37" s="100"/>
      <c r="AFC37" s="100"/>
      <c r="AFD37" s="100"/>
      <c r="AFE37" s="100"/>
      <c r="AFF37" s="100"/>
      <c r="AFG37" s="100"/>
      <c r="AFH37" s="100"/>
      <c r="AFI37" s="100"/>
      <c r="AFJ37" s="100"/>
      <c r="AFK37" s="100"/>
      <c r="AFL37" s="100"/>
      <c r="AFM37" s="100"/>
      <c r="AFN37" s="100"/>
      <c r="AFO37" s="100"/>
      <c r="AFP37" s="100"/>
      <c r="AFQ37" s="100"/>
      <c r="AFR37" s="100"/>
      <c r="AFS37" s="100"/>
      <c r="AFT37" s="100"/>
      <c r="AFU37" s="100"/>
      <c r="AFV37" s="100"/>
      <c r="AFW37" s="100"/>
      <c r="AFX37" s="100"/>
      <c r="AFY37" s="100"/>
      <c r="AFZ37" s="100"/>
      <c r="AGA37" s="100"/>
      <c r="AGB37" s="100"/>
      <c r="AGC37" s="100"/>
      <c r="AGD37" s="100"/>
      <c r="AGE37" s="100"/>
      <c r="AGF37" s="100"/>
      <c r="AGG37" s="100"/>
      <c r="AGH37" s="100"/>
      <c r="AGI37" s="100"/>
      <c r="AGJ37" s="100"/>
      <c r="AGK37" s="100"/>
      <c r="AGL37" s="100"/>
      <c r="AGM37" s="100"/>
      <c r="AGN37" s="100"/>
      <c r="AGO37" s="100"/>
      <c r="AGP37" s="100"/>
      <c r="AGQ37" s="100"/>
      <c r="AGR37" s="100"/>
      <c r="AGS37" s="100"/>
      <c r="AGT37" s="100"/>
      <c r="AGU37" s="100"/>
      <c r="AGV37" s="100"/>
      <c r="AGW37" s="100"/>
      <c r="AGX37" s="100"/>
      <c r="AGY37" s="100"/>
      <c r="AGZ37" s="100"/>
      <c r="AHA37" s="100"/>
      <c r="AHB37" s="100"/>
      <c r="AHC37" s="100"/>
      <c r="AHD37" s="100"/>
      <c r="AHE37" s="100"/>
      <c r="AHF37" s="100"/>
      <c r="AHG37" s="100"/>
      <c r="AHH37" s="100"/>
      <c r="AHI37" s="100"/>
      <c r="AHJ37" s="100"/>
      <c r="AHK37" s="100"/>
      <c r="AHL37" s="100"/>
      <c r="AHM37" s="100"/>
      <c r="AHN37" s="100"/>
      <c r="AHO37" s="100"/>
      <c r="AHP37" s="100"/>
      <c r="AHQ37" s="100"/>
      <c r="AHR37" s="100"/>
      <c r="AHS37" s="100"/>
      <c r="AHT37" s="100"/>
      <c r="AHU37" s="100"/>
      <c r="AHV37" s="100"/>
      <c r="AHW37" s="100"/>
      <c r="AHX37" s="100"/>
      <c r="AHY37" s="100"/>
      <c r="AHZ37" s="100"/>
      <c r="AIA37" s="100"/>
      <c r="AIB37" s="100"/>
      <c r="AIC37" s="100"/>
      <c r="AID37" s="100"/>
      <c r="AIE37" s="100"/>
      <c r="AIF37" s="100"/>
      <c r="AIG37" s="100"/>
      <c r="AIH37" s="100"/>
      <c r="AII37" s="100"/>
      <c r="AIJ37" s="100"/>
      <c r="AIK37" s="100"/>
      <c r="AIL37" s="100"/>
      <c r="AIM37" s="100"/>
      <c r="AIN37" s="100"/>
      <c r="AIO37" s="100"/>
      <c r="AIP37" s="100"/>
      <c r="AIQ37" s="100"/>
      <c r="AIR37" s="100"/>
      <c r="AIS37" s="100"/>
      <c r="AIT37" s="100"/>
      <c r="AIU37" s="100"/>
      <c r="AIV37" s="100"/>
      <c r="AIW37" s="100"/>
      <c r="AIX37" s="100"/>
      <c r="AIY37" s="100"/>
      <c r="AIZ37" s="100"/>
      <c r="AJA37" s="100"/>
      <c r="AJB37" s="100"/>
      <c r="AJC37" s="100"/>
      <c r="AJD37" s="100"/>
      <c r="AJE37" s="100"/>
      <c r="AJF37" s="100"/>
      <c r="AJG37" s="100"/>
      <c r="AJH37" s="100"/>
      <c r="AJI37" s="100"/>
      <c r="AJJ37" s="100"/>
      <c r="AJK37" s="100"/>
      <c r="AJL37" s="100"/>
      <c r="AJM37" s="100"/>
      <c r="AJN37" s="100"/>
      <c r="AJO37" s="100"/>
      <c r="AJP37" s="100"/>
      <c r="AJQ37" s="100"/>
      <c r="AJR37" s="100"/>
      <c r="AJS37" s="100"/>
      <c r="AJT37" s="100"/>
      <c r="AJU37" s="100"/>
      <c r="AJV37" s="100"/>
      <c r="AJW37" s="100"/>
      <c r="AJX37" s="100"/>
      <c r="AJY37" s="100"/>
      <c r="AJZ37" s="100"/>
      <c r="AKA37" s="100"/>
      <c r="AKB37" s="100"/>
      <c r="AKC37" s="100"/>
      <c r="AKD37" s="100"/>
      <c r="AKE37" s="100"/>
      <c r="AKF37" s="100"/>
      <c r="AKG37" s="100"/>
      <c r="AKH37" s="100"/>
      <c r="AKI37" s="100"/>
      <c r="AKJ37" s="100"/>
      <c r="AKK37" s="100"/>
      <c r="AKL37" s="100"/>
      <c r="AKM37" s="100"/>
      <c r="AKN37" s="100"/>
      <c r="AKO37" s="100"/>
      <c r="AKP37" s="100"/>
      <c r="AKQ37" s="100"/>
      <c r="AKR37" s="100"/>
      <c r="AKS37" s="100"/>
      <c r="AKT37" s="100"/>
      <c r="AKU37" s="100"/>
      <c r="AKV37" s="100"/>
      <c r="AKW37" s="100"/>
      <c r="AKX37" s="100"/>
      <c r="AKY37" s="100"/>
      <c r="AKZ37" s="100"/>
      <c r="ALA37" s="100"/>
      <c r="ALB37" s="100"/>
      <c r="ALC37" s="100"/>
      <c r="ALD37" s="100"/>
      <c r="ALE37" s="100"/>
      <c r="ALF37" s="100"/>
      <c r="ALG37" s="100"/>
      <c r="ALH37" s="100"/>
      <c r="ALI37" s="100"/>
      <c r="ALJ37" s="100"/>
      <c r="ALK37" s="100"/>
      <c r="ALL37" s="100"/>
      <c r="ALM37" s="100"/>
      <c r="ALN37" s="100"/>
      <c r="ALO37" s="100"/>
      <c r="ALP37" s="100"/>
      <c r="ALQ37" s="100"/>
      <c r="ALR37" s="100"/>
      <c r="ALS37" s="100"/>
      <c r="ALT37" s="100"/>
      <c r="ALU37" s="100"/>
      <c r="ALV37" s="100"/>
      <c r="ALW37" s="100"/>
      <c r="ALX37" s="100"/>
      <c r="ALY37" s="100"/>
      <c r="ALZ37" s="100"/>
      <c r="AMA37" s="100"/>
      <c r="AMB37" s="100"/>
      <c r="AMC37" s="100"/>
      <c r="AMD37" s="100"/>
      <c r="AME37" s="100"/>
      <c r="AMF37" s="100"/>
      <c r="AMG37" s="100"/>
      <c r="AMH37" s="100"/>
      <c r="AMI37" s="100"/>
      <c r="AMJ37" s="100"/>
      <c r="AMK37" s="100"/>
      <c r="AML37" s="100"/>
      <c r="AMM37" s="100"/>
      <c r="AMN37" s="100"/>
      <c r="AMO37" s="100"/>
      <c r="AMP37" s="100"/>
      <c r="AMQ37" s="100"/>
      <c r="AMR37" s="100"/>
      <c r="AMS37" s="100"/>
      <c r="AMT37" s="100"/>
      <c r="AMU37" s="100"/>
      <c r="AMV37" s="100"/>
      <c r="AMW37" s="100"/>
      <c r="AMX37" s="100"/>
      <c r="AMY37" s="100"/>
      <c r="AMZ37" s="100"/>
      <c r="ANA37" s="100"/>
      <c r="ANB37" s="100"/>
      <c r="ANC37" s="100"/>
      <c r="AND37" s="100"/>
      <c r="ANE37" s="100"/>
      <c r="ANF37" s="100"/>
      <c r="ANG37" s="100"/>
      <c r="ANH37" s="100"/>
      <c r="ANI37" s="100"/>
      <c r="ANJ37" s="100"/>
      <c r="ANK37" s="100"/>
      <c r="ANL37" s="100"/>
      <c r="ANM37" s="100"/>
      <c r="ANN37" s="100"/>
      <c r="ANO37" s="100"/>
      <c r="ANP37" s="100"/>
      <c r="ANQ37" s="100"/>
      <c r="ANR37" s="100"/>
      <c r="ANS37" s="100"/>
      <c r="ANT37" s="100"/>
      <c r="ANU37" s="100"/>
      <c r="ANV37" s="100"/>
      <c r="ANW37" s="100"/>
      <c r="ANX37" s="100"/>
      <c r="ANY37" s="100"/>
      <c r="ANZ37" s="100"/>
      <c r="AOA37" s="100"/>
      <c r="AOB37" s="100"/>
      <c r="AOC37" s="100"/>
      <c r="AOD37" s="100"/>
      <c r="AOE37" s="100"/>
      <c r="AOF37" s="100"/>
      <c r="AOG37" s="100"/>
      <c r="AOH37" s="100"/>
      <c r="AOI37" s="100"/>
      <c r="AOJ37" s="100"/>
      <c r="AOK37" s="100"/>
      <c r="AOL37" s="100"/>
      <c r="AOM37" s="100"/>
      <c r="AON37" s="100"/>
      <c r="AOO37" s="100"/>
      <c r="AOP37" s="100"/>
      <c r="AOQ37" s="100"/>
      <c r="AOR37" s="100"/>
      <c r="AOS37" s="100"/>
      <c r="AOT37" s="100"/>
      <c r="AOU37" s="100"/>
      <c r="AOV37" s="100"/>
      <c r="AOW37" s="100"/>
      <c r="AOX37" s="100"/>
      <c r="AOY37" s="100"/>
      <c r="AOZ37" s="100"/>
      <c r="APA37" s="100"/>
      <c r="APB37" s="100"/>
      <c r="APC37" s="100"/>
      <c r="APD37" s="100"/>
      <c r="APE37" s="100"/>
      <c r="APF37" s="100"/>
      <c r="APG37" s="100"/>
      <c r="APH37" s="100"/>
      <c r="API37" s="100"/>
      <c r="APJ37" s="100"/>
      <c r="APK37" s="100"/>
      <c r="APL37" s="100"/>
      <c r="APM37" s="100"/>
      <c r="APN37" s="100"/>
      <c r="APO37" s="100"/>
      <c r="APP37" s="100"/>
      <c r="APQ37" s="100"/>
      <c r="APR37" s="100"/>
      <c r="APS37" s="100"/>
      <c r="APT37" s="100"/>
      <c r="APU37" s="100"/>
      <c r="APV37" s="100"/>
      <c r="APW37" s="100"/>
      <c r="APX37" s="100"/>
      <c r="APY37" s="100"/>
      <c r="APZ37" s="100"/>
      <c r="AQA37" s="100"/>
      <c r="AQB37" s="100"/>
      <c r="AQC37" s="100"/>
      <c r="AQD37" s="100"/>
      <c r="AQE37" s="100"/>
      <c r="AQF37" s="100"/>
      <c r="AQG37" s="100"/>
      <c r="AQH37" s="100"/>
      <c r="AQI37" s="100"/>
      <c r="AQJ37" s="100"/>
      <c r="AQK37" s="100"/>
      <c r="AQL37" s="100"/>
      <c r="AQM37" s="100"/>
      <c r="AQN37" s="100"/>
      <c r="AQO37" s="100"/>
      <c r="AQP37" s="100"/>
      <c r="AQQ37" s="100"/>
      <c r="AQR37" s="100"/>
      <c r="AQS37" s="100"/>
      <c r="AQT37" s="100"/>
      <c r="AQU37" s="100"/>
      <c r="AQV37" s="100"/>
      <c r="AQW37" s="100"/>
      <c r="AQX37" s="100"/>
      <c r="AQY37" s="100"/>
      <c r="AQZ37" s="100"/>
      <c r="ARA37" s="100"/>
      <c r="ARB37" s="100"/>
      <c r="ARC37" s="100"/>
      <c r="ARD37" s="100"/>
      <c r="ARE37" s="100"/>
      <c r="ARF37" s="100"/>
      <c r="ARG37" s="100"/>
      <c r="ARH37" s="100"/>
      <c r="ARI37" s="100"/>
      <c r="ARJ37" s="100"/>
      <c r="ARK37" s="100"/>
      <c r="ARL37" s="100"/>
      <c r="ARM37" s="100"/>
      <c r="ARN37" s="100"/>
      <c r="ARO37" s="100"/>
      <c r="ARP37" s="100"/>
      <c r="ARQ37" s="100"/>
      <c r="ARR37" s="100"/>
      <c r="ARS37" s="100"/>
      <c r="ART37" s="100"/>
      <c r="ARU37" s="100"/>
      <c r="ARV37" s="100"/>
      <c r="ARW37" s="100"/>
      <c r="ARX37" s="100"/>
      <c r="ARY37" s="100"/>
      <c r="ARZ37" s="100"/>
    </row>
    <row r="38" spans="1:1170" s="169" customFormat="1">
      <c r="A38" s="172">
        <v>32</v>
      </c>
      <c r="B38" s="174" t="s">
        <v>124</v>
      </c>
      <c r="C38" s="174"/>
      <c r="D38" s="173"/>
      <c r="E38" s="173"/>
      <c r="F38" s="247"/>
      <c r="G38" s="172"/>
      <c r="H38" s="172"/>
      <c r="I38" s="172"/>
      <c r="J38" s="171"/>
      <c r="K38" s="246"/>
      <c r="L38" s="246"/>
      <c r="M38" s="246"/>
      <c r="N38" s="1102"/>
      <c r="O38" s="1102"/>
      <c r="P38" s="1102"/>
      <c r="Q38" s="1102"/>
      <c r="R38" s="1102"/>
      <c r="S38" s="1102"/>
      <c r="T38" s="1102"/>
      <c r="U38" s="154"/>
      <c r="V38" s="154"/>
      <c r="W38" s="154"/>
      <c r="X38" s="154"/>
      <c r="Y38" s="154"/>
      <c r="Z38" s="154"/>
      <c r="AA38" s="154"/>
      <c r="AB38" s="154"/>
      <c r="AC38" s="154"/>
      <c r="AD38" s="154"/>
      <c r="AE38" s="154"/>
      <c r="AF38" s="154"/>
      <c r="AG38" s="154"/>
      <c r="AH38" s="154"/>
      <c r="AI38" s="154"/>
      <c r="AJ38" s="154"/>
      <c r="AK38" s="154"/>
      <c r="AL38" s="154"/>
      <c r="AM38" s="154"/>
      <c r="AN38" s="154"/>
      <c r="AO38" s="154"/>
      <c r="AP38" s="154"/>
      <c r="AQ38" s="154"/>
      <c r="AR38" s="154"/>
      <c r="AS38" s="154"/>
      <c r="AT38" s="154"/>
      <c r="AU38" s="154"/>
      <c r="AV38" s="154"/>
      <c r="AW38" s="154"/>
      <c r="AX38" s="154"/>
      <c r="AY38" s="154"/>
      <c r="AZ38" s="154"/>
      <c r="BA38" s="154"/>
      <c r="BB38" s="154"/>
      <c r="BC38" s="154"/>
      <c r="BD38" s="154"/>
      <c r="BE38" s="154"/>
      <c r="BF38" s="154"/>
      <c r="BG38" s="154"/>
      <c r="BH38" s="154"/>
      <c r="BI38" s="154"/>
      <c r="BJ38" s="154"/>
      <c r="BK38" s="154"/>
      <c r="BL38" s="154"/>
      <c r="BM38" s="154"/>
      <c r="BN38" s="154"/>
      <c r="BO38" s="154"/>
      <c r="BP38" s="154"/>
      <c r="BQ38" s="154"/>
      <c r="BR38" s="154"/>
      <c r="BS38" s="154"/>
      <c r="BT38" s="154"/>
      <c r="BU38" s="154"/>
      <c r="BV38" s="154"/>
      <c r="BW38" s="154"/>
      <c r="BX38" s="154"/>
      <c r="BY38" s="154"/>
      <c r="BZ38" s="154"/>
      <c r="CA38" s="154"/>
      <c r="CB38" s="154"/>
      <c r="CC38" s="154"/>
      <c r="CD38" s="154"/>
      <c r="CE38" s="154"/>
      <c r="CF38" s="154"/>
      <c r="CG38" s="154"/>
      <c r="CH38" s="154"/>
      <c r="CI38" s="154"/>
      <c r="CJ38" s="154"/>
      <c r="CK38" s="154"/>
      <c r="CL38" s="154"/>
      <c r="CM38" s="154"/>
      <c r="CN38" s="154"/>
      <c r="CO38" s="154"/>
      <c r="CP38" s="154"/>
      <c r="CQ38" s="154"/>
      <c r="CR38" s="154"/>
      <c r="CS38" s="154"/>
      <c r="CT38" s="154"/>
      <c r="CU38" s="154"/>
      <c r="CV38" s="154"/>
      <c r="CW38" s="154"/>
      <c r="CX38" s="154"/>
      <c r="CY38" s="154"/>
      <c r="CZ38" s="154"/>
      <c r="DA38" s="154"/>
      <c r="DB38" s="154"/>
      <c r="DC38" s="154"/>
      <c r="DD38" s="154"/>
      <c r="DE38" s="154"/>
      <c r="DF38" s="154"/>
      <c r="DG38" s="154"/>
      <c r="DH38" s="154"/>
      <c r="DI38" s="154"/>
      <c r="DJ38" s="154"/>
      <c r="DK38" s="154"/>
      <c r="DL38" s="154"/>
      <c r="DM38" s="154"/>
      <c r="DN38" s="154"/>
      <c r="DO38" s="154"/>
      <c r="DP38" s="154"/>
      <c r="DQ38" s="154"/>
      <c r="DR38" s="154"/>
      <c r="DS38" s="154"/>
      <c r="DT38" s="154"/>
      <c r="DU38" s="154"/>
      <c r="DV38" s="154"/>
      <c r="DW38" s="154"/>
      <c r="DX38" s="154"/>
      <c r="DY38" s="154"/>
      <c r="DZ38" s="154"/>
      <c r="EA38" s="154"/>
      <c r="EB38" s="154"/>
      <c r="EC38" s="154"/>
      <c r="ED38" s="154"/>
      <c r="EE38" s="154"/>
      <c r="EF38" s="154"/>
      <c r="EG38" s="154"/>
      <c r="EH38" s="154"/>
      <c r="EI38" s="154"/>
      <c r="EJ38" s="154"/>
      <c r="EK38" s="154"/>
      <c r="EL38" s="154"/>
      <c r="EM38" s="154"/>
      <c r="EN38" s="154"/>
      <c r="EO38" s="154"/>
      <c r="EP38" s="154"/>
      <c r="EQ38" s="154"/>
      <c r="ER38" s="154"/>
      <c r="ES38" s="154"/>
      <c r="ET38" s="154"/>
      <c r="EU38" s="154"/>
      <c r="EV38" s="154"/>
      <c r="EW38" s="154"/>
      <c r="EX38" s="154"/>
      <c r="EY38" s="154"/>
      <c r="EZ38" s="154"/>
      <c r="FA38" s="154"/>
      <c r="FB38" s="154"/>
      <c r="FC38" s="154"/>
      <c r="FD38" s="154"/>
      <c r="FE38" s="154"/>
      <c r="FF38" s="154"/>
      <c r="FG38" s="154"/>
      <c r="FH38" s="154"/>
      <c r="FI38" s="154"/>
      <c r="FJ38" s="154"/>
      <c r="FK38" s="154"/>
      <c r="FL38" s="154"/>
      <c r="FM38" s="154"/>
      <c r="FN38" s="154"/>
      <c r="FO38" s="154"/>
      <c r="FP38" s="154"/>
      <c r="FQ38" s="154"/>
      <c r="FR38" s="154"/>
      <c r="FS38" s="154"/>
      <c r="FT38" s="154"/>
      <c r="FU38" s="154"/>
      <c r="FV38" s="154"/>
      <c r="FW38" s="154"/>
      <c r="FX38" s="154"/>
      <c r="FY38" s="154"/>
      <c r="FZ38" s="154"/>
      <c r="GA38" s="154"/>
      <c r="GB38" s="154"/>
      <c r="GC38" s="154"/>
      <c r="GD38" s="154"/>
      <c r="GE38" s="154"/>
      <c r="GF38" s="154"/>
      <c r="GG38" s="154"/>
      <c r="GH38" s="154"/>
      <c r="GI38" s="154"/>
      <c r="GJ38" s="154"/>
      <c r="GK38" s="154"/>
      <c r="GL38" s="154"/>
      <c r="GM38" s="154"/>
      <c r="GN38" s="154"/>
      <c r="GO38" s="154"/>
      <c r="GP38" s="154"/>
      <c r="GQ38" s="154"/>
      <c r="GR38" s="154"/>
      <c r="GS38" s="154"/>
      <c r="GT38" s="154"/>
      <c r="GU38" s="154"/>
      <c r="GV38" s="154"/>
      <c r="GW38" s="154"/>
      <c r="GX38" s="154"/>
      <c r="GY38" s="154"/>
      <c r="GZ38" s="154"/>
      <c r="HA38" s="154"/>
      <c r="HB38" s="154"/>
      <c r="HC38" s="154"/>
      <c r="HD38" s="100"/>
      <c r="HE38" s="100"/>
      <c r="HF38" s="100"/>
      <c r="HG38" s="100"/>
      <c r="HH38" s="100"/>
      <c r="HI38" s="100"/>
      <c r="HJ38" s="100"/>
      <c r="HK38" s="100"/>
      <c r="HL38" s="100"/>
      <c r="HM38" s="100"/>
      <c r="HN38" s="100"/>
      <c r="HO38" s="100"/>
      <c r="HP38" s="100"/>
      <c r="HQ38" s="100"/>
      <c r="HR38" s="100"/>
      <c r="HS38" s="100"/>
      <c r="HT38" s="100"/>
      <c r="HU38" s="100"/>
      <c r="HV38" s="100"/>
      <c r="HW38" s="100"/>
      <c r="HX38" s="100"/>
      <c r="HY38" s="100"/>
      <c r="HZ38" s="100"/>
      <c r="IA38" s="100"/>
      <c r="IB38" s="100"/>
      <c r="IC38" s="100"/>
      <c r="ID38" s="100"/>
      <c r="IE38" s="100"/>
      <c r="IF38" s="100"/>
      <c r="IG38" s="100"/>
      <c r="IH38" s="100"/>
      <c r="II38" s="100"/>
      <c r="IJ38" s="100"/>
      <c r="IK38" s="100"/>
      <c r="IL38" s="100"/>
      <c r="IM38" s="100"/>
      <c r="IN38" s="100"/>
      <c r="IO38" s="100"/>
      <c r="IP38" s="100"/>
      <c r="IQ38" s="100"/>
      <c r="IR38" s="100"/>
      <c r="IS38" s="100"/>
      <c r="IT38" s="100"/>
      <c r="IU38" s="100"/>
      <c r="IV38" s="100"/>
      <c r="IW38" s="100"/>
      <c r="IX38" s="100"/>
      <c r="IY38" s="100"/>
      <c r="IZ38" s="100"/>
      <c r="JA38" s="100"/>
      <c r="JB38" s="100"/>
      <c r="JC38" s="100"/>
      <c r="JD38" s="100"/>
      <c r="JE38" s="100"/>
      <c r="JF38" s="100"/>
      <c r="JG38" s="100"/>
      <c r="JH38" s="100"/>
      <c r="JI38" s="100"/>
      <c r="JJ38" s="100"/>
      <c r="JK38" s="100"/>
      <c r="JL38" s="100"/>
      <c r="JM38" s="100"/>
      <c r="JN38" s="100"/>
      <c r="JO38" s="100"/>
      <c r="JP38" s="100"/>
      <c r="JQ38" s="100"/>
      <c r="JR38" s="100"/>
      <c r="JS38" s="100"/>
      <c r="JT38" s="100"/>
      <c r="JU38" s="100"/>
      <c r="JV38" s="100"/>
      <c r="JW38" s="100"/>
      <c r="JX38" s="100"/>
      <c r="JY38" s="100"/>
      <c r="JZ38" s="100"/>
      <c r="KA38" s="100"/>
      <c r="KB38" s="100"/>
      <c r="KC38" s="100"/>
      <c r="KD38" s="100"/>
      <c r="KE38" s="100"/>
      <c r="KF38" s="100"/>
      <c r="KG38" s="100"/>
      <c r="KH38" s="100"/>
      <c r="KI38" s="100"/>
      <c r="KJ38" s="100"/>
      <c r="KK38" s="100"/>
      <c r="KL38" s="100"/>
      <c r="KM38" s="100"/>
      <c r="KN38" s="100"/>
      <c r="KO38" s="100"/>
      <c r="KP38" s="100"/>
      <c r="KQ38" s="100"/>
      <c r="KR38" s="100"/>
      <c r="KS38" s="100"/>
      <c r="KT38" s="100"/>
      <c r="KU38" s="100"/>
      <c r="KV38" s="100"/>
      <c r="KW38" s="100"/>
      <c r="KX38" s="100"/>
      <c r="KY38" s="100"/>
      <c r="KZ38" s="100"/>
      <c r="LA38" s="100"/>
      <c r="LB38" s="100"/>
      <c r="LC38" s="100"/>
      <c r="LD38" s="100"/>
      <c r="LE38" s="100"/>
      <c r="LF38" s="100"/>
      <c r="LG38" s="100"/>
      <c r="LH38" s="100"/>
      <c r="LI38" s="100"/>
      <c r="LJ38" s="100"/>
      <c r="LK38" s="100"/>
      <c r="LL38" s="100"/>
      <c r="LM38" s="100"/>
      <c r="LN38" s="100"/>
      <c r="LO38" s="100"/>
      <c r="LP38" s="100"/>
      <c r="LQ38" s="100"/>
      <c r="LR38" s="100"/>
      <c r="LS38" s="100"/>
      <c r="LT38" s="100"/>
      <c r="LU38" s="100"/>
      <c r="LV38" s="100"/>
      <c r="LW38" s="100"/>
      <c r="LX38" s="100"/>
      <c r="LY38" s="100"/>
      <c r="LZ38" s="100"/>
      <c r="MA38" s="100"/>
      <c r="MB38" s="100"/>
      <c r="MC38" s="100"/>
      <c r="MD38" s="100"/>
      <c r="ME38" s="100"/>
      <c r="MF38" s="100"/>
      <c r="MG38" s="100"/>
      <c r="MH38" s="100"/>
      <c r="MI38" s="100"/>
      <c r="MJ38" s="100"/>
      <c r="MK38" s="100"/>
      <c r="ML38" s="100"/>
      <c r="MM38" s="100"/>
      <c r="MN38" s="100"/>
      <c r="MO38" s="100"/>
      <c r="MP38" s="100"/>
      <c r="MQ38" s="100"/>
      <c r="MR38" s="100"/>
      <c r="MS38" s="100"/>
      <c r="MT38" s="100"/>
      <c r="MU38" s="100"/>
      <c r="MV38" s="100"/>
      <c r="MW38" s="100"/>
      <c r="MX38" s="100"/>
      <c r="MY38" s="100"/>
      <c r="MZ38" s="100"/>
      <c r="NA38" s="100"/>
      <c r="NB38" s="100"/>
      <c r="NC38" s="100"/>
      <c r="ND38" s="100"/>
      <c r="NE38" s="100"/>
      <c r="NF38" s="100"/>
      <c r="NG38" s="100"/>
      <c r="NH38" s="100"/>
      <c r="NI38" s="100"/>
      <c r="NJ38" s="100"/>
      <c r="NK38" s="100"/>
      <c r="NL38" s="100"/>
      <c r="NM38" s="100"/>
      <c r="NN38" s="100"/>
      <c r="NO38" s="100"/>
      <c r="NP38" s="100"/>
      <c r="NQ38" s="100"/>
      <c r="NR38" s="100"/>
      <c r="NS38" s="100"/>
      <c r="NT38" s="100"/>
      <c r="NU38" s="100"/>
      <c r="NV38" s="100"/>
      <c r="NW38" s="100"/>
      <c r="NX38" s="100"/>
      <c r="NY38" s="100"/>
      <c r="NZ38" s="100"/>
      <c r="OA38" s="100"/>
      <c r="OB38" s="100"/>
      <c r="OC38" s="100"/>
      <c r="OD38" s="100"/>
      <c r="OE38" s="100"/>
      <c r="OF38" s="100"/>
      <c r="OG38" s="100"/>
      <c r="OH38" s="100"/>
      <c r="OI38" s="100"/>
      <c r="OJ38" s="100"/>
      <c r="OK38" s="100"/>
      <c r="OL38" s="100"/>
      <c r="OM38" s="100"/>
      <c r="ON38" s="100"/>
      <c r="OO38" s="100"/>
      <c r="OP38" s="100"/>
      <c r="OQ38" s="100"/>
      <c r="OR38" s="100"/>
      <c r="OS38" s="100"/>
      <c r="OT38" s="100"/>
      <c r="OU38" s="100"/>
      <c r="OV38" s="100"/>
      <c r="OW38" s="100"/>
      <c r="OX38" s="100"/>
      <c r="OY38" s="100"/>
      <c r="OZ38" s="100"/>
      <c r="PA38" s="100"/>
      <c r="PB38" s="100"/>
      <c r="PC38" s="100"/>
      <c r="PD38" s="100"/>
      <c r="PE38" s="100"/>
      <c r="PF38" s="100"/>
      <c r="PG38" s="100"/>
      <c r="PH38" s="100"/>
      <c r="PI38" s="100"/>
      <c r="PJ38" s="100"/>
      <c r="PK38" s="100"/>
      <c r="PL38" s="100"/>
      <c r="PM38" s="100"/>
      <c r="PN38" s="100"/>
      <c r="PO38" s="100"/>
      <c r="PP38" s="100"/>
      <c r="PQ38" s="100"/>
      <c r="PR38" s="100"/>
      <c r="PS38" s="100"/>
      <c r="PT38" s="100"/>
      <c r="PU38" s="100"/>
      <c r="PV38" s="100"/>
      <c r="PW38" s="100"/>
      <c r="PX38" s="100"/>
      <c r="PY38" s="100"/>
      <c r="PZ38" s="100"/>
      <c r="QA38" s="100"/>
      <c r="QB38" s="100"/>
      <c r="QC38" s="100"/>
      <c r="QD38" s="100"/>
      <c r="QE38" s="100"/>
      <c r="QF38" s="100"/>
      <c r="QG38" s="100"/>
      <c r="QH38" s="100"/>
      <c r="QI38" s="100"/>
      <c r="QJ38" s="100"/>
      <c r="QK38" s="100"/>
      <c r="QL38" s="100"/>
      <c r="QM38" s="100"/>
      <c r="QN38" s="100"/>
      <c r="QO38" s="100"/>
      <c r="QP38" s="100"/>
      <c r="QQ38" s="100"/>
      <c r="QR38" s="100"/>
      <c r="QS38" s="100"/>
      <c r="QT38" s="100"/>
      <c r="QU38" s="100"/>
      <c r="QV38" s="100"/>
      <c r="QW38" s="100"/>
      <c r="QX38" s="100"/>
      <c r="QY38" s="100"/>
      <c r="QZ38" s="100"/>
      <c r="RA38" s="100"/>
      <c r="RB38" s="100"/>
      <c r="RC38" s="100"/>
      <c r="RD38" s="100"/>
      <c r="RE38" s="100"/>
      <c r="RF38" s="100"/>
      <c r="RG38" s="100"/>
      <c r="RH38" s="100"/>
      <c r="RI38" s="100"/>
      <c r="RJ38" s="100"/>
      <c r="RK38" s="100"/>
      <c r="RL38" s="100"/>
      <c r="RM38" s="100"/>
      <c r="RN38" s="100"/>
      <c r="RO38" s="100"/>
      <c r="RP38" s="100"/>
      <c r="RQ38" s="100"/>
      <c r="RR38" s="100"/>
      <c r="RS38" s="100"/>
      <c r="RT38" s="100"/>
      <c r="RU38" s="100"/>
      <c r="RV38" s="100"/>
      <c r="RW38" s="100"/>
      <c r="RX38" s="100"/>
      <c r="RY38" s="100"/>
      <c r="RZ38" s="100"/>
      <c r="SA38" s="100"/>
      <c r="SB38" s="100"/>
      <c r="SC38" s="100"/>
      <c r="SD38" s="100"/>
      <c r="SE38" s="100"/>
      <c r="SF38" s="100"/>
      <c r="SG38" s="100"/>
      <c r="SH38" s="100"/>
      <c r="SI38" s="100"/>
      <c r="SJ38" s="100"/>
      <c r="SK38" s="100"/>
      <c r="SL38" s="100"/>
      <c r="SM38" s="100"/>
      <c r="SN38" s="100"/>
      <c r="SO38" s="100"/>
      <c r="SP38" s="100"/>
      <c r="SQ38" s="100"/>
      <c r="SR38" s="100"/>
      <c r="SS38" s="100"/>
      <c r="ST38" s="100"/>
      <c r="SU38" s="100"/>
      <c r="SV38" s="100"/>
      <c r="SW38" s="100"/>
      <c r="SX38" s="100"/>
      <c r="SY38" s="100"/>
      <c r="SZ38" s="100"/>
      <c r="TA38" s="100"/>
      <c r="TB38" s="100"/>
      <c r="TC38" s="100"/>
      <c r="TD38" s="100"/>
      <c r="TE38" s="100"/>
      <c r="TF38" s="100"/>
      <c r="TG38" s="100"/>
      <c r="TH38" s="100"/>
      <c r="TI38" s="100"/>
      <c r="TJ38" s="100"/>
      <c r="TK38" s="100"/>
      <c r="TL38" s="100"/>
      <c r="TM38" s="100"/>
      <c r="TN38" s="100"/>
      <c r="TO38" s="100"/>
      <c r="TP38" s="100"/>
      <c r="TQ38" s="100"/>
      <c r="TR38" s="100"/>
      <c r="TS38" s="100"/>
      <c r="TT38" s="100"/>
      <c r="TU38" s="100"/>
      <c r="TV38" s="100"/>
      <c r="TW38" s="100"/>
      <c r="TX38" s="100"/>
      <c r="TY38" s="100"/>
      <c r="TZ38" s="100"/>
      <c r="UA38" s="100"/>
      <c r="UB38" s="100"/>
      <c r="UC38" s="100"/>
      <c r="UD38" s="100"/>
      <c r="UE38" s="100"/>
      <c r="UF38" s="100"/>
      <c r="UG38" s="100"/>
      <c r="UH38" s="100"/>
      <c r="UI38" s="100"/>
      <c r="UJ38" s="100"/>
      <c r="UK38" s="100"/>
      <c r="UL38" s="100"/>
      <c r="UM38" s="100"/>
      <c r="UN38" s="100"/>
      <c r="UO38" s="100"/>
      <c r="UP38" s="100"/>
      <c r="UQ38" s="100"/>
      <c r="UR38" s="100"/>
      <c r="US38" s="100"/>
      <c r="UT38" s="100"/>
      <c r="UU38" s="100"/>
      <c r="UV38" s="100"/>
      <c r="UW38" s="100"/>
      <c r="UX38" s="100"/>
      <c r="UY38" s="100"/>
      <c r="UZ38" s="100"/>
      <c r="VA38" s="100"/>
      <c r="VB38" s="100"/>
      <c r="VC38" s="100"/>
      <c r="VD38" s="100"/>
      <c r="VE38" s="100"/>
      <c r="VF38" s="100"/>
      <c r="VG38" s="100"/>
      <c r="VH38" s="100"/>
      <c r="VI38" s="100"/>
      <c r="VJ38" s="100"/>
      <c r="VK38" s="100"/>
      <c r="VL38" s="100"/>
      <c r="VM38" s="100"/>
      <c r="VN38" s="100"/>
      <c r="VO38" s="100"/>
      <c r="VP38" s="100"/>
      <c r="VQ38" s="100"/>
      <c r="VR38" s="100"/>
      <c r="VS38" s="100"/>
      <c r="VT38" s="100"/>
      <c r="VU38" s="100"/>
      <c r="VV38" s="100"/>
      <c r="VW38" s="100"/>
      <c r="VX38" s="100"/>
      <c r="VY38" s="100"/>
      <c r="VZ38" s="100"/>
      <c r="WA38" s="100"/>
      <c r="WB38" s="100"/>
      <c r="WC38" s="100"/>
      <c r="WD38" s="100"/>
      <c r="WE38" s="100"/>
      <c r="WF38" s="100"/>
      <c r="WG38" s="100"/>
      <c r="WH38" s="100"/>
      <c r="WI38" s="100"/>
      <c r="WJ38" s="100"/>
      <c r="WK38" s="100"/>
      <c r="WL38" s="100"/>
      <c r="WM38" s="100"/>
      <c r="WN38" s="100"/>
      <c r="WO38" s="100"/>
      <c r="WP38" s="100"/>
      <c r="WQ38" s="100"/>
      <c r="WR38" s="100"/>
      <c r="WS38" s="100"/>
      <c r="WT38" s="100"/>
      <c r="WU38" s="100"/>
      <c r="WV38" s="100"/>
      <c r="WW38" s="100"/>
      <c r="WX38" s="100"/>
      <c r="WY38" s="100"/>
      <c r="WZ38" s="100"/>
      <c r="XA38" s="100"/>
      <c r="XB38" s="100"/>
      <c r="XC38" s="100"/>
      <c r="XD38" s="100"/>
      <c r="XE38" s="100"/>
      <c r="XF38" s="100"/>
      <c r="XG38" s="100"/>
      <c r="XH38" s="100"/>
      <c r="XI38" s="100"/>
      <c r="XJ38" s="100"/>
      <c r="XK38" s="100"/>
      <c r="XL38" s="100"/>
      <c r="XM38" s="100"/>
      <c r="XN38" s="100"/>
      <c r="XO38" s="100"/>
      <c r="XP38" s="100"/>
      <c r="XQ38" s="100"/>
      <c r="XR38" s="100"/>
      <c r="XS38" s="100"/>
      <c r="XT38" s="100"/>
      <c r="XU38" s="100"/>
      <c r="XV38" s="100"/>
      <c r="XW38" s="100"/>
      <c r="XX38" s="100"/>
      <c r="XY38" s="100"/>
      <c r="XZ38" s="100"/>
      <c r="YA38" s="100"/>
      <c r="YB38" s="100"/>
      <c r="YC38" s="100"/>
      <c r="YD38" s="100"/>
      <c r="YE38" s="100"/>
      <c r="YF38" s="100"/>
      <c r="YG38" s="100"/>
      <c r="YH38" s="100"/>
      <c r="YI38" s="100"/>
      <c r="YJ38" s="100"/>
      <c r="YK38" s="100"/>
      <c r="YL38" s="100"/>
      <c r="YM38" s="100"/>
      <c r="YN38" s="100"/>
      <c r="YO38" s="100"/>
      <c r="YP38" s="100"/>
      <c r="YQ38" s="100"/>
      <c r="YR38" s="100"/>
      <c r="YS38" s="100"/>
      <c r="YT38" s="100"/>
      <c r="YU38" s="100"/>
      <c r="YV38" s="100"/>
      <c r="YW38" s="100"/>
      <c r="YX38" s="100"/>
      <c r="YY38" s="100"/>
      <c r="YZ38" s="100"/>
      <c r="ZA38" s="100"/>
      <c r="ZB38" s="100"/>
      <c r="ZC38" s="100"/>
      <c r="ZD38" s="100"/>
      <c r="ZE38" s="100"/>
      <c r="ZF38" s="100"/>
      <c r="ZG38" s="100"/>
      <c r="ZH38" s="100"/>
      <c r="ZI38" s="100"/>
      <c r="ZJ38" s="100"/>
      <c r="ZK38" s="100"/>
      <c r="ZL38" s="100"/>
      <c r="ZM38" s="100"/>
      <c r="ZN38" s="100"/>
      <c r="ZO38" s="100"/>
      <c r="ZP38" s="100"/>
      <c r="ZQ38" s="100"/>
      <c r="ZR38" s="100"/>
      <c r="ZS38" s="100"/>
      <c r="ZT38" s="100"/>
      <c r="ZU38" s="100"/>
      <c r="ZV38" s="100"/>
      <c r="ZW38" s="100"/>
      <c r="ZX38" s="100"/>
      <c r="ZY38" s="100"/>
      <c r="ZZ38" s="100"/>
      <c r="AAA38" s="100"/>
      <c r="AAB38" s="100"/>
      <c r="AAC38" s="100"/>
      <c r="AAD38" s="100"/>
      <c r="AAE38" s="100"/>
      <c r="AAF38" s="100"/>
      <c r="AAG38" s="100"/>
      <c r="AAH38" s="100"/>
      <c r="AAI38" s="100"/>
      <c r="AAJ38" s="100"/>
      <c r="AAK38" s="100"/>
      <c r="AAL38" s="100"/>
      <c r="AAM38" s="100"/>
      <c r="AAN38" s="100"/>
      <c r="AAO38" s="100"/>
      <c r="AAP38" s="100"/>
      <c r="AAQ38" s="100"/>
      <c r="AAR38" s="100"/>
      <c r="AAS38" s="100"/>
      <c r="AAT38" s="100"/>
      <c r="AAU38" s="100"/>
      <c r="AAV38" s="100"/>
      <c r="AAW38" s="100"/>
      <c r="AAX38" s="100"/>
      <c r="AAY38" s="100"/>
      <c r="AAZ38" s="100"/>
      <c r="ABA38" s="100"/>
      <c r="ABB38" s="100"/>
      <c r="ABC38" s="100"/>
      <c r="ABD38" s="100"/>
      <c r="ABE38" s="100"/>
      <c r="ABF38" s="100"/>
      <c r="ABG38" s="100"/>
      <c r="ABH38" s="100"/>
      <c r="ABI38" s="100"/>
      <c r="ABJ38" s="100"/>
      <c r="ABK38" s="100"/>
      <c r="ABL38" s="100"/>
      <c r="ABM38" s="100"/>
      <c r="ABN38" s="100"/>
      <c r="ABO38" s="100"/>
      <c r="ABP38" s="100"/>
      <c r="ABQ38" s="100"/>
      <c r="ABR38" s="100"/>
      <c r="ABS38" s="100"/>
      <c r="ABT38" s="100"/>
      <c r="ABU38" s="100"/>
      <c r="ABV38" s="100"/>
      <c r="ABW38" s="100"/>
      <c r="ABX38" s="100"/>
      <c r="ABY38" s="100"/>
      <c r="ABZ38" s="100"/>
      <c r="ACA38" s="100"/>
      <c r="ACB38" s="100"/>
      <c r="ACC38" s="100"/>
      <c r="ACD38" s="100"/>
      <c r="ACE38" s="100"/>
      <c r="ACF38" s="100"/>
      <c r="ACG38" s="100"/>
      <c r="ACH38" s="100"/>
      <c r="ACI38" s="100"/>
      <c r="ACJ38" s="100"/>
      <c r="ACK38" s="100"/>
      <c r="ACL38" s="100"/>
      <c r="ACM38" s="100"/>
      <c r="ACN38" s="100"/>
      <c r="ACO38" s="100"/>
      <c r="ACP38" s="100"/>
      <c r="ACQ38" s="100"/>
      <c r="ACR38" s="100"/>
      <c r="ACS38" s="100"/>
      <c r="ACT38" s="100"/>
      <c r="ACU38" s="100"/>
      <c r="ACV38" s="100"/>
      <c r="ACW38" s="100"/>
      <c r="ACX38" s="100"/>
      <c r="ACY38" s="100"/>
      <c r="ACZ38" s="100"/>
      <c r="ADA38" s="100"/>
      <c r="ADB38" s="100"/>
      <c r="ADC38" s="100"/>
      <c r="ADD38" s="100"/>
      <c r="ADE38" s="100"/>
      <c r="ADF38" s="100"/>
      <c r="ADG38" s="100"/>
      <c r="ADH38" s="100"/>
      <c r="ADI38" s="100"/>
      <c r="ADJ38" s="100"/>
      <c r="ADK38" s="100"/>
      <c r="ADL38" s="100"/>
      <c r="ADM38" s="100"/>
      <c r="ADN38" s="100"/>
      <c r="ADO38" s="100"/>
      <c r="ADP38" s="100"/>
      <c r="ADQ38" s="100"/>
      <c r="ADR38" s="100"/>
      <c r="ADS38" s="100"/>
      <c r="ADT38" s="100"/>
      <c r="ADU38" s="100"/>
      <c r="ADV38" s="100"/>
      <c r="ADW38" s="100"/>
      <c r="ADX38" s="100"/>
      <c r="ADY38" s="100"/>
      <c r="ADZ38" s="100"/>
      <c r="AEA38" s="100"/>
      <c r="AEB38" s="100"/>
      <c r="AEC38" s="100"/>
      <c r="AED38" s="100"/>
      <c r="AEE38" s="100"/>
      <c r="AEF38" s="100"/>
      <c r="AEG38" s="100"/>
      <c r="AEH38" s="100"/>
      <c r="AEI38" s="100"/>
      <c r="AEJ38" s="100"/>
      <c r="AEK38" s="100"/>
      <c r="AEL38" s="100"/>
      <c r="AEM38" s="100"/>
      <c r="AEN38" s="100"/>
      <c r="AEO38" s="100"/>
      <c r="AEP38" s="100"/>
      <c r="AEQ38" s="100"/>
      <c r="AER38" s="100"/>
      <c r="AES38" s="100"/>
      <c r="AET38" s="100"/>
      <c r="AEU38" s="100"/>
      <c r="AEV38" s="100"/>
      <c r="AEW38" s="100"/>
      <c r="AEX38" s="100"/>
      <c r="AEY38" s="100"/>
      <c r="AEZ38" s="100"/>
      <c r="AFA38" s="100"/>
      <c r="AFB38" s="100"/>
      <c r="AFC38" s="100"/>
      <c r="AFD38" s="100"/>
      <c r="AFE38" s="100"/>
      <c r="AFF38" s="100"/>
      <c r="AFG38" s="100"/>
      <c r="AFH38" s="100"/>
      <c r="AFI38" s="100"/>
      <c r="AFJ38" s="100"/>
      <c r="AFK38" s="100"/>
      <c r="AFL38" s="100"/>
      <c r="AFM38" s="100"/>
      <c r="AFN38" s="100"/>
      <c r="AFO38" s="100"/>
      <c r="AFP38" s="100"/>
      <c r="AFQ38" s="100"/>
      <c r="AFR38" s="100"/>
      <c r="AFS38" s="100"/>
      <c r="AFT38" s="100"/>
      <c r="AFU38" s="100"/>
      <c r="AFV38" s="100"/>
      <c r="AFW38" s="100"/>
      <c r="AFX38" s="100"/>
      <c r="AFY38" s="100"/>
      <c r="AFZ38" s="100"/>
      <c r="AGA38" s="100"/>
      <c r="AGB38" s="100"/>
      <c r="AGC38" s="100"/>
      <c r="AGD38" s="100"/>
      <c r="AGE38" s="100"/>
      <c r="AGF38" s="100"/>
      <c r="AGG38" s="100"/>
      <c r="AGH38" s="100"/>
      <c r="AGI38" s="100"/>
      <c r="AGJ38" s="100"/>
      <c r="AGK38" s="100"/>
      <c r="AGL38" s="100"/>
      <c r="AGM38" s="100"/>
      <c r="AGN38" s="100"/>
      <c r="AGO38" s="100"/>
      <c r="AGP38" s="100"/>
      <c r="AGQ38" s="100"/>
      <c r="AGR38" s="100"/>
      <c r="AGS38" s="100"/>
      <c r="AGT38" s="100"/>
      <c r="AGU38" s="100"/>
      <c r="AGV38" s="100"/>
      <c r="AGW38" s="100"/>
      <c r="AGX38" s="100"/>
      <c r="AGY38" s="100"/>
      <c r="AGZ38" s="100"/>
      <c r="AHA38" s="100"/>
      <c r="AHB38" s="100"/>
      <c r="AHC38" s="100"/>
      <c r="AHD38" s="100"/>
      <c r="AHE38" s="100"/>
      <c r="AHF38" s="100"/>
      <c r="AHG38" s="100"/>
      <c r="AHH38" s="100"/>
      <c r="AHI38" s="100"/>
      <c r="AHJ38" s="100"/>
      <c r="AHK38" s="100"/>
      <c r="AHL38" s="100"/>
      <c r="AHM38" s="100"/>
      <c r="AHN38" s="100"/>
      <c r="AHO38" s="100"/>
      <c r="AHP38" s="100"/>
      <c r="AHQ38" s="100"/>
      <c r="AHR38" s="100"/>
      <c r="AHS38" s="100"/>
      <c r="AHT38" s="100"/>
      <c r="AHU38" s="100"/>
      <c r="AHV38" s="100"/>
      <c r="AHW38" s="100"/>
      <c r="AHX38" s="100"/>
      <c r="AHY38" s="100"/>
      <c r="AHZ38" s="100"/>
      <c r="AIA38" s="100"/>
      <c r="AIB38" s="100"/>
      <c r="AIC38" s="100"/>
      <c r="AID38" s="100"/>
      <c r="AIE38" s="100"/>
      <c r="AIF38" s="100"/>
      <c r="AIG38" s="100"/>
      <c r="AIH38" s="100"/>
      <c r="AII38" s="100"/>
      <c r="AIJ38" s="100"/>
      <c r="AIK38" s="100"/>
      <c r="AIL38" s="100"/>
      <c r="AIM38" s="100"/>
      <c r="AIN38" s="100"/>
      <c r="AIO38" s="100"/>
      <c r="AIP38" s="100"/>
      <c r="AIQ38" s="100"/>
      <c r="AIR38" s="100"/>
      <c r="AIS38" s="100"/>
      <c r="AIT38" s="100"/>
      <c r="AIU38" s="100"/>
      <c r="AIV38" s="100"/>
      <c r="AIW38" s="100"/>
      <c r="AIX38" s="100"/>
      <c r="AIY38" s="100"/>
      <c r="AIZ38" s="100"/>
      <c r="AJA38" s="100"/>
      <c r="AJB38" s="100"/>
      <c r="AJC38" s="100"/>
      <c r="AJD38" s="100"/>
      <c r="AJE38" s="100"/>
      <c r="AJF38" s="100"/>
      <c r="AJG38" s="100"/>
      <c r="AJH38" s="100"/>
      <c r="AJI38" s="100"/>
      <c r="AJJ38" s="100"/>
      <c r="AJK38" s="100"/>
      <c r="AJL38" s="100"/>
      <c r="AJM38" s="100"/>
      <c r="AJN38" s="100"/>
      <c r="AJO38" s="100"/>
      <c r="AJP38" s="100"/>
      <c r="AJQ38" s="100"/>
      <c r="AJR38" s="100"/>
      <c r="AJS38" s="100"/>
      <c r="AJT38" s="100"/>
      <c r="AJU38" s="100"/>
      <c r="AJV38" s="100"/>
      <c r="AJW38" s="100"/>
      <c r="AJX38" s="100"/>
      <c r="AJY38" s="100"/>
      <c r="AJZ38" s="100"/>
      <c r="AKA38" s="100"/>
      <c r="AKB38" s="100"/>
      <c r="AKC38" s="100"/>
      <c r="AKD38" s="100"/>
      <c r="AKE38" s="100"/>
      <c r="AKF38" s="100"/>
      <c r="AKG38" s="100"/>
      <c r="AKH38" s="100"/>
      <c r="AKI38" s="100"/>
      <c r="AKJ38" s="100"/>
      <c r="AKK38" s="100"/>
      <c r="AKL38" s="100"/>
      <c r="AKM38" s="100"/>
      <c r="AKN38" s="100"/>
      <c r="AKO38" s="100"/>
      <c r="AKP38" s="100"/>
      <c r="AKQ38" s="100"/>
      <c r="AKR38" s="100"/>
      <c r="AKS38" s="100"/>
      <c r="AKT38" s="100"/>
      <c r="AKU38" s="100"/>
      <c r="AKV38" s="100"/>
      <c r="AKW38" s="100"/>
      <c r="AKX38" s="100"/>
      <c r="AKY38" s="100"/>
      <c r="AKZ38" s="100"/>
      <c r="ALA38" s="100"/>
      <c r="ALB38" s="100"/>
      <c r="ALC38" s="100"/>
      <c r="ALD38" s="100"/>
      <c r="ALE38" s="100"/>
      <c r="ALF38" s="100"/>
      <c r="ALG38" s="100"/>
      <c r="ALH38" s="100"/>
      <c r="ALI38" s="100"/>
      <c r="ALJ38" s="100"/>
      <c r="ALK38" s="100"/>
      <c r="ALL38" s="100"/>
      <c r="ALM38" s="100"/>
      <c r="ALN38" s="100"/>
      <c r="ALO38" s="100"/>
      <c r="ALP38" s="100"/>
      <c r="ALQ38" s="100"/>
      <c r="ALR38" s="100"/>
      <c r="ALS38" s="100"/>
      <c r="ALT38" s="100"/>
      <c r="ALU38" s="100"/>
      <c r="ALV38" s="100"/>
      <c r="ALW38" s="100"/>
      <c r="ALX38" s="100"/>
      <c r="ALY38" s="100"/>
      <c r="ALZ38" s="100"/>
      <c r="AMA38" s="100"/>
      <c r="AMB38" s="100"/>
      <c r="AMC38" s="100"/>
      <c r="AMD38" s="100"/>
      <c r="AME38" s="100"/>
      <c r="AMF38" s="100"/>
      <c r="AMG38" s="100"/>
      <c r="AMH38" s="100"/>
      <c r="AMI38" s="100"/>
      <c r="AMJ38" s="100"/>
      <c r="AMK38" s="100"/>
      <c r="AML38" s="100"/>
      <c r="AMM38" s="100"/>
      <c r="AMN38" s="100"/>
      <c r="AMO38" s="100"/>
      <c r="AMP38" s="100"/>
      <c r="AMQ38" s="100"/>
      <c r="AMR38" s="100"/>
      <c r="AMS38" s="100"/>
      <c r="AMT38" s="100"/>
      <c r="AMU38" s="100"/>
      <c r="AMV38" s="100"/>
      <c r="AMW38" s="100"/>
      <c r="AMX38" s="100"/>
      <c r="AMY38" s="100"/>
      <c r="AMZ38" s="100"/>
      <c r="ANA38" s="100"/>
      <c r="ANB38" s="100"/>
      <c r="ANC38" s="100"/>
      <c r="AND38" s="100"/>
      <c r="ANE38" s="100"/>
      <c r="ANF38" s="100"/>
      <c r="ANG38" s="100"/>
      <c r="ANH38" s="100"/>
      <c r="ANI38" s="100"/>
      <c r="ANJ38" s="100"/>
      <c r="ANK38" s="100"/>
      <c r="ANL38" s="100"/>
      <c r="ANM38" s="100"/>
      <c r="ANN38" s="100"/>
      <c r="ANO38" s="100"/>
      <c r="ANP38" s="100"/>
      <c r="ANQ38" s="100"/>
      <c r="ANR38" s="100"/>
      <c r="ANS38" s="100"/>
      <c r="ANT38" s="100"/>
      <c r="ANU38" s="100"/>
      <c r="ANV38" s="100"/>
      <c r="ANW38" s="100"/>
      <c r="ANX38" s="100"/>
      <c r="ANY38" s="100"/>
      <c r="ANZ38" s="100"/>
      <c r="AOA38" s="100"/>
      <c r="AOB38" s="100"/>
      <c r="AOC38" s="100"/>
      <c r="AOD38" s="100"/>
      <c r="AOE38" s="100"/>
      <c r="AOF38" s="100"/>
      <c r="AOG38" s="100"/>
      <c r="AOH38" s="100"/>
      <c r="AOI38" s="100"/>
      <c r="AOJ38" s="100"/>
      <c r="AOK38" s="100"/>
      <c r="AOL38" s="100"/>
      <c r="AOM38" s="100"/>
      <c r="AON38" s="100"/>
      <c r="AOO38" s="100"/>
      <c r="AOP38" s="100"/>
      <c r="AOQ38" s="100"/>
      <c r="AOR38" s="100"/>
      <c r="AOS38" s="100"/>
      <c r="AOT38" s="100"/>
      <c r="AOU38" s="100"/>
      <c r="AOV38" s="100"/>
      <c r="AOW38" s="100"/>
      <c r="AOX38" s="100"/>
      <c r="AOY38" s="100"/>
      <c r="AOZ38" s="100"/>
      <c r="APA38" s="100"/>
      <c r="APB38" s="100"/>
      <c r="APC38" s="100"/>
      <c r="APD38" s="100"/>
      <c r="APE38" s="100"/>
      <c r="APF38" s="100"/>
      <c r="APG38" s="100"/>
      <c r="APH38" s="100"/>
      <c r="API38" s="100"/>
      <c r="APJ38" s="100"/>
      <c r="APK38" s="100"/>
      <c r="APL38" s="100"/>
      <c r="APM38" s="100"/>
      <c r="APN38" s="100"/>
      <c r="APO38" s="100"/>
      <c r="APP38" s="100"/>
      <c r="APQ38" s="100"/>
      <c r="APR38" s="100"/>
      <c r="APS38" s="100"/>
      <c r="APT38" s="100"/>
      <c r="APU38" s="100"/>
      <c r="APV38" s="100"/>
      <c r="APW38" s="100"/>
      <c r="APX38" s="100"/>
      <c r="APY38" s="100"/>
      <c r="APZ38" s="100"/>
      <c r="AQA38" s="100"/>
      <c r="AQB38" s="100"/>
      <c r="AQC38" s="100"/>
      <c r="AQD38" s="100"/>
      <c r="AQE38" s="100"/>
      <c r="AQF38" s="100"/>
      <c r="AQG38" s="100"/>
      <c r="AQH38" s="100"/>
      <c r="AQI38" s="100"/>
      <c r="AQJ38" s="100"/>
      <c r="AQK38" s="100"/>
      <c r="AQL38" s="100"/>
      <c r="AQM38" s="100"/>
      <c r="AQN38" s="100"/>
      <c r="AQO38" s="100"/>
      <c r="AQP38" s="100"/>
      <c r="AQQ38" s="100"/>
      <c r="AQR38" s="100"/>
      <c r="AQS38" s="100"/>
      <c r="AQT38" s="100"/>
      <c r="AQU38" s="100"/>
      <c r="AQV38" s="100"/>
      <c r="AQW38" s="100"/>
      <c r="AQX38" s="100"/>
      <c r="AQY38" s="100"/>
      <c r="AQZ38" s="100"/>
      <c r="ARA38" s="100"/>
      <c r="ARB38" s="100"/>
      <c r="ARC38" s="100"/>
      <c r="ARD38" s="100"/>
      <c r="ARE38" s="100"/>
      <c r="ARF38" s="100"/>
      <c r="ARG38" s="100"/>
      <c r="ARH38" s="100"/>
      <c r="ARI38" s="100"/>
      <c r="ARJ38" s="100"/>
      <c r="ARK38" s="100"/>
      <c r="ARL38" s="100"/>
      <c r="ARM38" s="100"/>
      <c r="ARN38" s="100"/>
      <c r="ARO38" s="100"/>
      <c r="ARP38" s="100"/>
      <c r="ARQ38" s="100"/>
      <c r="ARR38" s="100"/>
      <c r="ARS38" s="100"/>
      <c r="ART38" s="100"/>
      <c r="ARU38" s="100"/>
      <c r="ARV38" s="100"/>
      <c r="ARW38" s="100"/>
      <c r="ARX38" s="100"/>
      <c r="ARY38" s="100"/>
      <c r="ARZ38" s="100"/>
    </row>
    <row r="39" spans="1:1170" s="160" customFormat="1">
      <c r="A39" s="177">
        <v>324001</v>
      </c>
      <c r="B39" s="179" t="s">
        <v>112</v>
      </c>
      <c r="C39" s="179" t="s">
        <v>125</v>
      </c>
      <c r="D39" s="178">
        <v>286</v>
      </c>
      <c r="E39" s="178" t="s">
        <v>38</v>
      </c>
      <c r="F39" s="251" t="s">
        <v>74</v>
      </c>
      <c r="G39" s="177" t="s">
        <v>100</v>
      </c>
      <c r="H39" s="177">
        <v>3</v>
      </c>
      <c r="I39" s="177">
        <v>1</v>
      </c>
      <c r="J39" s="176">
        <v>1</v>
      </c>
      <c r="K39" s="175"/>
      <c r="L39" s="1088"/>
      <c r="M39" s="1088"/>
      <c r="N39" s="1101"/>
      <c r="O39" s="1101"/>
      <c r="P39" s="1101"/>
      <c r="Q39" s="1101"/>
      <c r="R39" s="1101"/>
      <c r="S39" s="1101"/>
      <c r="T39" s="1101"/>
      <c r="U39" s="154"/>
      <c r="V39" s="154"/>
      <c r="W39" s="154"/>
      <c r="X39" s="154"/>
      <c r="Y39" s="154"/>
      <c r="Z39" s="154"/>
      <c r="AA39" s="154"/>
      <c r="AB39" s="154"/>
      <c r="AC39" s="154"/>
      <c r="AD39" s="154"/>
      <c r="AE39" s="154"/>
      <c r="AF39" s="154"/>
      <c r="AG39" s="154"/>
      <c r="AH39" s="154"/>
      <c r="AI39" s="154"/>
      <c r="AJ39" s="154"/>
      <c r="AK39" s="154"/>
      <c r="AL39" s="154"/>
      <c r="AM39" s="154"/>
      <c r="AN39" s="154"/>
      <c r="AO39" s="154"/>
      <c r="AP39" s="154"/>
      <c r="AQ39" s="154"/>
      <c r="AR39" s="154"/>
      <c r="AS39" s="154"/>
      <c r="AT39" s="154"/>
      <c r="AU39" s="154"/>
      <c r="AV39" s="154"/>
      <c r="AW39" s="154"/>
      <c r="AX39" s="154"/>
      <c r="AY39" s="154"/>
      <c r="AZ39" s="154"/>
      <c r="BA39" s="154"/>
      <c r="BB39" s="154"/>
      <c r="BC39" s="154"/>
      <c r="BD39" s="154"/>
      <c r="BE39" s="154"/>
      <c r="BF39" s="154"/>
      <c r="BG39" s="154"/>
      <c r="BH39" s="154"/>
      <c r="BI39" s="154"/>
      <c r="BJ39" s="154"/>
      <c r="BK39" s="154"/>
      <c r="BL39" s="154"/>
      <c r="BM39" s="154"/>
      <c r="BN39" s="154"/>
      <c r="BO39" s="154"/>
      <c r="BP39" s="154"/>
      <c r="BQ39" s="154"/>
      <c r="BR39" s="154"/>
      <c r="BS39" s="154"/>
      <c r="BT39" s="154"/>
      <c r="BU39" s="154"/>
      <c r="BV39" s="154"/>
      <c r="BW39" s="154"/>
      <c r="BX39" s="154"/>
      <c r="BY39" s="154"/>
      <c r="BZ39" s="154"/>
      <c r="CA39" s="154"/>
      <c r="CB39" s="154"/>
      <c r="CC39" s="154"/>
      <c r="CD39" s="154"/>
      <c r="CE39" s="154"/>
      <c r="CF39" s="154"/>
      <c r="CG39" s="154"/>
      <c r="CH39" s="154"/>
      <c r="CI39" s="154"/>
      <c r="CJ39" s="154"/>
      <c r="CK39" s="154"/>
      <c r="CL39" s="154"/>
      <c r="CM39" s="154"/>
      <c r="CN39" s="154"/>
      <c r="CO39" s="154"/>
      <c r="CP39" s="154"/>
      <c r="CQ39" s="154"/>
      <c r="CR39" s="154"/>
      <c r="CS39" s="154"/>
      <c r="CT39" s="154"/>
      <c r="CU39" s="154"/>
      <c r="CV39" s="154"/>
      <c r="CW39" s="154"/>
      <c r="CX39" s="154"/>
      <c r="CY39" s="154"/>
      <c r="CZ39" s="154"/>
      <c r="DA39" s="154"/>
      <c r="DB39" s="154"/>
      <c r="DC39" s="154"/>
      <c r="DD39" s="154"/>
      <c r="DE39" s="154"/>
      <c r="DF39" s="154"/>
      <c r="DG39" s="154"/>
      <c r="DH39" s="154"/>
      <c r="DI39" s="154"/>
      <c r="DJ39" s="154"/>
      <c r="DK39" s="154"/>
      <c r="DL39" s="154"/>
      <c r="DM39" s="154"/>
      <c r="DN39" s="154"/>
      <c r="DO39" s="154"/>
      <c r="DP39" s="154"/>
      <c r="DQ39" s="154"/>
      <c r="DR39" s="154"/>
      <c r="DS39" s="154"/>
      <c r="DT39" s="154"/>
      <c r="DU39" s="154"/>
      <c r="DV39" s="154"/>
      <c r="DW39" s="154"/>
      <c r="DX39" s="154"/>
      <c r="DY39" s="154"/>
      <c r="DZ39" s="154"/>
      <c r="EA39" s="154"/>
      <c r="EB39" s="154"/>
      <c r="EC39" s="154"/>
      <c r="ED39" s="154"/>
      <c r="EE39" s="154"/>
      <c r="EF39" s="154"/>
      <c r="EG39" s="154"/>
      <c r="EH39" s="154"/>
      <c r="EI39" s="154"/>
      <c r="EJ39" s="154"/>
      <c r="EK39" s="154"/>
      <c r="EL39" s="154"/>
      <c r="EM39" s="154"/>
      <c r="EN39" s="154"/>
      <c r="EO39" s="154"/>
      <c r="EP39" s="154"/>
      <c r="EQ39" s="154"/>
      <c r="ER39" s="154"/>
      <c r="ES39" s="154"/>
      <c r="ET39" s="154"/>
      <c r="EU39" s="154"/>
      <c r="EV39" s="154"/>
      <c r="EW39" s="154"/>
      <c r="EX39" s="154"/>
      <c r="EY39" s="154"/>
      <c r="EZ39" s="154"/>
      <c r="FA39" s="154"/>
      <c r="FB39" s="154"/>
      <c r="FC39" s="154"/>
      <c r="FD39" s="154"/>
      <c r="FE39" s="154"/>
      <c r="FF39" s="154"/>
      <c r="FG39" s="154"/>
      <c r="FH39" s="154"/>
      <c r="FI39" s="154"/>
      <c r="FJ39" s="154"/>
      <c r="FK39" s="154"/>
      <c r="FL39" s="154"/>
      <c r="FM39" s="154"/>
      <c r="FN39" s="154"/>
      <c r="FO39" s="154"/>
      <c r="FP39" s="154"/>
      <c r="FQ39" s="154"/>
      <c r="FR39" s="154"/>
      <c r="FS39" s="154"/>
      <c r="FT39" s="154"/>
      <c r="FU39" s="154"/>
      <c r="FV39" s="154"/>
      <c r="FW39" s="154"/>
      <c r="FX39" s="154"/>
      <c r="FY39" s="154"/>
      <c r="FZ39" s="154"/>
      <c r="GA39" s="154"/>
      <c r="GB39" s="154"/>
      <c r="GC39" s="154"/>
      <c r="GD39" s="154"/>
      <c r="GE39" s="154"/>
      <c r="GF39" s="154"/>
      <c r="GG39" s="154"/>
      <c r="GH39" s="154"/>
      <c r="GI39" s="154"/>
      <c r="GJ39" s="154"/>
      <c r="GK39" s="154"/>
      <c r="GL39" s="154"/>
      <c r="GM39" s="154"/>
      <c r="GN39" s="154"/>
      <c r="GO39" s="154"/>
      <c r="GP39" s="154"/>
      <c r="GQ39" s="154"/>
      <c r="GR39" s="154"/>
      <c r="GS39" s="154"/>
      <c r="GT39" s="154"/>
      <c r="GU39" s="154"/>
      <c r="GV39" s="154"/>
      <c r="GW39" s="154"/>
      <c r="GX39" s="154"/>
      <c r="GY39" s="154"/>
      <c r="GZ39" s="154"/>
      <c r="HA39" s="154"/>
      <c r="HB39" s="154"/>
      <c r="HC39" s="154"/>
      <c r="HD39" s="100"/>
      <c r="HE39" s="100"/>
      <c r="HF39" s="100"/>
      <c r="HG39" s="100"/>
      <c r="HH39" s="100"/>
      <c r="HI39" s="100"/>
      <c r="HJ39" s="100"/>
      <c r="HK39" s="100"/>
      <c r="HL39" s="100"/>
      <c r="HM39" s="100"/>
      <c r="HN39" s="100"/>
      <c r="HO39" s="100"/>
      <c r="HP39" s="100"/>
      <c r="HQ39" s="100"/>
      <c r="HR39" s="100"/>
      <c r="HS39" s="100"/>
      <c r="HT39" s="100"/>
      <c r="HU39" s="100"/>
      <c r="HV39" s="100"/>
      <c r="HW39" s="100"/>
      <c r="HX39" s="100"/>
      <c r="HY39" s="100"/>
      <c r="HZ39" s="100"/>
      <c r="IA39" s="100"/>
      <c r="IB39" s="100"/>
      <c r="IC39" s="100"/>
      <c r="ID39" s="100"/>
      <c r="IE39" s="100"/>
      <c r="IF39" s="100"/>
      <c r="IG39" s="100"/>
      <c r="IH39" s="100"/>
      <c r="II39" s="100"/>
      <c r="IJ39" s="100"/>
      <c r="IK39" s="100"/>
      <c r="IL39" s="100"/>
      <c r="IM39" s="100"/>
      <c r="IN39" s="100"/>
      <c r="IO39" s="100"/>
      <c r="IP39" s="100"/>
      <c r="IQ39" s="100"/>
      <c r="IR39" s="100"/>
      <c r="IS39" s="100"/>
      <c r="IT39" s="100"/>
      <c r="IU39" s="100"/>
      <c r="IV39" s="100"/>
      <c r="IW39" s="100"/>
      <c r="IX39" s="100"/>
      <c r="IY39" s="100"/>
      <c r="IZ39" s="100"/>
      <c r="JA39" s="100"/>
      <c r="JB39" s="100"/>
      <c r="JC39" s="100"/>
      <c r="JD39" s="100"/>
      <c r="JE39" s="100"/>
      <c r="JF39" s="100"/>
      <c r="JG39" s="100"/>
      <c r="JH39" s="100"/>
      <c r="JI39" s="100"/>
      <c r="JJ39" s="100"/>
      <c r="JK39" s="100"/>
      <c r="JL39" s="100"/>
      <c r="JM39" s="100"/>
      <c r="JN39" s="100"/>
      <c r="JO39" s="100"/>
      <c r="JP39" s="100"/>
      <c r="JQ39" s="100"/>
      <c r="JR39" s="100"/>
      <c r="JS39" s="100"/>
      <c r="JT39" s="100"/>
      <c r="JU39" s="100"/>
      <c r="JV39" s="100"/>
      <c r="JW39" s="100"/>
      <c r="JX39" s="100"/>
      <c r="JY39" s="100"/>
      <c r="JZ39" s="100"/>
      <c r="KA39" s="100"/>
      <c r="KB39" s="100"/>
      <c r="KC39" s="100"/>
      <c r="KD39" s="100"/>
      <c r="KE39" s="100"/>
      <c r="KF39" s="100"/>
      <c r="KG39" s="100"/>
      <c r="KH39" s="100"/>
      <c r="KI39" s="100"/>
      <c r="KJ39" s="100"/>
      <c r="KK39" s="100"/>
      <c r="KL39" s="100"/>
      <c r="KM39" s="100"/>
      <c r="KN39" s="100"/>
      <c r="KO39" s="100"/>
      <c r="KP39" s="100"/>
      <c r="KQ39" s="100"/>
      <c r="KR39" s="100"/>
      <c r="KS39" s="100"/>
      <c r="KT39" s="100"/>
      <c r="KU39" s="100"/>
      <c r="KV39" s="100"/>
      <c r="KW39" s="100"/>
      <c r="KX39" s="100"/>
      <c r="KY39" s="100"/>
      <c r="KZ39" s="100"/>
      <c r="LA39" s="100"/>
      <c r="LB39" s="100"/>
      <c r="LC39" s="100"/>
      <c r="LD39" s="100"/>
      <c r="LE39" s="100"/>
      <c r="LF39" s="100"/>
      <c r="LG39" s="100"/>
      <c r="LH39" s="100"/>
      <c r="LI39" s="100"/>
      <c r="LJ39" s="100"/>
      <c r="LK39" s="100"/>
      <c r="LL39" s="100"/>
      <c r="LM39" s="100"/>
      <c r="LN39" s="100"/>
      <c r="LO39" s="100"/>
      <c r="LP39" s="100"/>
      <c r="LQ39" s="100"/>
      <c r="LR39" s="100"/>
      <c r="LS39" s="100"/>
      <c r="LT39" s="100"/>
      <c r="LU39" s="100"/>
      <c r="LV39" s="100"/>
      <c r="LW39" s="100"/>
      <c r="LX39" s="100"/>
      <c r="LY39" s="100"/>
      <c r="LZ39" s="100"/>
      <c r="MA39" s="100"/>
      <c r="MB39" s="100"/>
      <c r="MC39" s="100"/>
      <c r="MD39" s="100"/>
      <c r="ME39" s="100"/>
      <c r="MF39" s="100"/>
      <c r="MG39" s="100"/>
      <c r="MH39" s="100"/>
      <c r="MI39" s="100"/>
      <c r="MJ39" s="100"/>
      <c r="MK39" s="100"/>
      <c r="ML39" s="100"/>
      <c r="MM39" s="100"/>
      <c r="MN39" s="100"/>
      <c r="MO39" s="100"/>
      <c r="MP39" s="100"/>
      <c r="MQ39" s="100"/>
      <c r="MR39" s="100"/>
      <c r="MS39" s="100"/>
      <c r="MT39" s="100"/>
      <c r="MU39" s="100"/>
      <c r="MV39" s="100"/>
      <c r="MW39" s="100"/>
      <c r="MX39" s="100"/>
      <c r="MY39" s="100"/>
      <c r="MZ39" s="100"/>
      <c r="NA39" s="100"/>
      <c r="NB39" s="100"/>
      <c r="NC39" s="100"/>
      <c r="ND39" s="100"/>
      <c r="NE39" s="100"/>
      <c r="NF39" s="100"/>
      <c r="NG39" s="100"/>
      <c r="NH39" s="100"/>
      <c r="NI39" s="100"/>
      <c r="NJ39" s="100"/>
      <c r="NK39" s="100"/>
      <c r="NL39" s="100"/>
      <c r="NM39" s="100"/>
      <c r="NN39" s="100"/>
      <c r="NO39" s="100"/>
      <c r="NP39" s="100"/>
      <c r="NQ39" s="100"/>
      <c r="NR39" s="100"/>
      <c r="NS39" s="100"/>
      <c r="NT39" s="100"/>
      <c r="NU39" s="100"/>
      <c r="NV39" s="100"/>
      <c r="NW39" s="100"/>
      <c r="NX39" s="100"/>
      <c r="NY39" s="100"/>
      <c r="NZ39" s="100"/>
      <c r="OA39" s="100"/>
      <c r="OB39" s="100"/>
      <c r="OC39" s="100"/>
      <c r="OD39" s="100"/>
      <c r="OE39" s="100"/>
      <c r="OF39" s="100"/>
      <c r="OG39" s="100"/>
      <c r="OH39" s="100"/>
      <c r="OI39" s="100"/>
      <c r="OJ39" s="100"/>
      <c r="OK39" s="100"/>
      <c r="OL39" s="100"/>
      <c r="OM39" s="100"/>
      <c r="ON39" s="100"/>
      <c r="OO39" s="100"/>
      <c r="OP39" s="100"/>
      <c r="OQ39" s="100"/>
      <c r="OR39" s="100"/>
      <c r="OS39" s="100"/>
      <c r="OT39" s="100"/>
      <c r="OU39" s="100"/>
      <c r="OV39" s="100"/>
      <c r="OW39" s="100"/>
      <c r="OX39" s="100"/>
      <c r="OY39" s="100"/>
      <c r="OZ39" s="100"/>
      <c r="PA39" s="100"/>
      <c r="PB39" s="100"/>
      <c r="PC39" s="100"/>
      <c r="PD39" s="100"/>
      <c r="PE39" s="100"/>
      <c r="PF39" s="100"/>
      <c r="PG39" s="100"/>
      <c r="PH39" s="100"/>
      <c r="PI39" s="100"/>
      <c r="PJ39" s="100"/>
      <c r="PK39" s="100"/>
      <c r="PL39" s="100"/>
      <c r="PM39" s="100"/>
      <c r="PN39" s="100"/>
      <c r="PO39" s="100"/>
      <c r="PP39" s="100"/>
      <c r="PQ39" s="100"/>
      <c r="PR39" s="100"/>
      <c r="PS39" s="100"/>
      <c r="PT39" s="100"/>
      <c r="PU39" s="100"/>
      <c r="PV39" s="100"/>
      <c r="PW39" s="100"/>
      <c r="PX39" s="100"/>
      <c r="PY39" s="100"/>
      <c r="PZ39" s="100"/>
      <c r="QA39" s="100"/>
      <c r="QB39" s="100"/>
      <c r="QC39" s="100"/>
      <c r="QD39" s="100"/>
      <c r="QE39" s="100"/>
      <c r="QF39" s="100"/>
      <c r="QG39" s="100"/>
      <c r="QH39" s="100"/>
      <c r="QI39" s="100"/>
      <c r="QJ39" s="100"/>
      <c r="QK39" s="100"/>
      <c r="QL39" s="100"/>
      <c r="QM39" s="100"/>
      <c r="QN39" s="100"/>
      <c r="QO39" s="100"/>
      <c r="QP39" s="100"/>
      <c r="QQ39" s="100"/>
      <c r="QR39" s="100"/>
      <c r="QS39" s="100"/>
      <c r="QT39" s="100"/>
      <c r="QU39" s="100"/>
      <c r="QV39" s="100"/>
      <c r="QW39" s="100"/>
      <c r="QX39" s="100"/>
      <c r="QY39" s="100"/>
      <c r="QZ39" s="100"/>
      <c r="RA39" s="100"/>
      <c r="RB39" s="100"/>
      <c r="RC39" s="100"/>
      <c r="RD39" s="100"/>
      <c r="RE39" s="100"/>
      <c r="RF39" s="100"/>
      <c r="RG39" s="100"/>
      <c r="RH39" s="100"/>
      <c r="RI39" s="100"/>
      <c r="RJ39" s="100"/>
      <c r="RK39" s="100"/>
      <c r="RL39" s="100"/>
      <c r="RM39" s="100"/>
      <c r="RN39" s="100"/>
      <c r="RO39" s="100"/>
      <c r="RP39" s="100"/>
      <c r="RQ39" s="100"/>
      <c r="RR39" s="100"/>
      <c r="RS39" s="100"/>
      <c r="RT39" s="100"/>
      <c r="RU39" s="100"/>
      <c r="RV39" s="100"/>
      <c r="RW39" s="100"/>
      <c r="RX39" s="100"/>
      <c r="RY39" s="100"/>
      <c r="RZ39" s="100"/>
      <c r="SA39" s="100"/>
      <c r="SB39" s="100"/>
      <c r="SC39" s="100"/>
      <c r="SD39" s="100"/>
      <c r="SE39" s="100"/>
      <c r="SF39" s="100"/>
      <c r="SG39" s="100"/>
      <c r="SH39" s="100"/>
      <c r="SI39" s="100"/>
      <c r="SJ39" s="100"/>
      <c r="SK39" s="100"/>
      <c r="SL39" s="100"/>
      <c r="SM39" s="100"/>
      <c r="SN39" s="100"/>
      <c r="SO39" s="100"/>
      <c r="SP39" s="100"/>
      <c r="SQ39" s="100"/>
      <c r="SR39" s="100"/>
      <c r="SS39" s="100"/>
      <c r="ST39" s="100"/>
      <c r="SU39" s="100"/>
      <c r="SV39" s="100"/>
      <c r="SW39" s="100"/>
      <c r="SX39" s="100"/>
      <c r="SY39" s="100"/>
      <c r="SZ39" s="100"/>
      <c r="TA39" s="100"/>
      <c r="TB39" s="100"/>
      <c r="TC39" s="100"/>
      <c r="TD39" s="100"/>
      <c r="TE39" s="100"/>
      <c r="TF39" s="100"/>
      <c r="TG39" s="100"/>
      <c r="TH39" s="100"/>
      <c r="TI39" s="100"/>
      <c r="TJ39" s="100"/>
      <c r="TK39" s="100"/>
      <c r="TL39" s="100"/>
      <c r="TM39" s="100"/>
      <c r="TN39" s="100"/>
      <c r="TO39" s="100"/>
      <c r="TP39" s="100"/>
      <c r="TQ39" s="100"/>
      <c r="TR39" s="100"/>
      <c r="TS39" s="100"/>
      <c r="TT39" s="100"/>
      <c r="TU39" s="100"/>
      <c r="TV39" s="100"/>
      <c r="TW39" s="100"/>
      <c r="TX39" s="100"/>
      <c r="TY39" s="100"/>
      <c r="TZ39" s="100"/>
      <c r="UA39" s="100"/>
      <c r="UB39" s="100"/>
      <c r="UC39" s="100"/>
      <c r="UD39" s="100"/>
      <c r="UE39" s="100"/>
      <c r="UF39" s="100"/>
      <c r="UG39" s="100"/>
      <c r="UH39" s="100"/>
      <c r="UI39" s="100"/>
      <c r="UJ39" s="100"/>
      <c r="UK39" s="100"/>
      <c r="UL39" s="100"/>
      <c r="UM39" s="100"/>
      <c r="UN39" s="100"/>
      <c r="UO39" s="100"/>
      <c r="UP39" s="100"/>
      <c r="UQ39" s="100"/>
      <c r="UR39" s="100"/>
      <c r="US39" s="100"/>
      <c r="UT39" s="100"/>
      <c r="UU39" s="100"/>
      <c r="UV39" s="100"/>
      <c r="UW39" s="100"/>
      <c r="UX39" s="100"/>
      <c r="UY39" s="100"/>
      <c r="UZ39" s="100"/>
      <c r="VA39" s="100"/>
      <c r="VB39" s="100"/>
      <c r="VC39" s="100"/>
      <c r="VD39" s="100"/>
      <c r="VE39" s="100"/>
      <c r="VF39" s="100"/>
      <c r="VG39" s="100"/>
      <c r="VH39" s="100"/>
      <c r="VI39" s="100"/>
      <c r="VJ39" s="100"/>
      <c r="VK39" s="100"/>
      <c r="VL39" s="100"/>
      <c r="VM39" s="100"/>
      <c r="VN39" s="100"/>
      <c r="VO39" s="100"/>
      <c r="VP39" s="100"/>
      <c r="VQ39" s="100"/>
      <c r="VR39" s="100"/>
      <c r="VS39" s="100"/>
      <c r="VT39" s="100"/>
      <c r="VU39" s="100"/>
      <c r="VV39" s="100"/>
      <c r="VW39" s="100"/>
      <c r="VX39" s="100"/>
      <c r="VY39" s="100"/>
      <c r="VZ39" s="100"/>
      <c r="WA39" s="100"/>
      <c r="WB39" s="100"/>
      <c r="WC39" s="100"/>
      <c r="WD39" s="100"/>
      <c r="WE39" s="100"/>
      <c r="WF39" s="100"/>
      <c r="WG39" s="100"/>
      <c r="WH39" s="100"/>
      <c r="WI39" s="100"/>
      <c r="WJ39" s="100"/>
      <c r="WK39" s="100"/>
      <c r="WL39" s="100"/>
      <c r="WM39" s="100"/>
      <c r="WN39" s="100"/>
      <c r="WO39" s="100"/>
      <c r="WP39" s="100"/>
      <c r="WQ39" s="100"/>
      <c r="WR39" s="100"/>
      <c r="WS39" s="100"/>
      <c r="WT39" s="100"/>
      <c r="WU39" s="100"/>
      <c r="WV39" s="100"/>
      <c r="WW39" s="100"/>
      <c r="WX39" s="100"/>
      <c r="WY39" s="100"/>
      <c r="WZ39" s="100"/>
      <c r="XA39" s="100"/>
      <c r="XB39" s="100"/>
      <c r="XC39" s="100"/>
      <c r="XD39" s="100"/>
      <c r="XE39" s="100"/>
      <c r="XF39" s="100"/>
      <c r="XG39" s="100"/>
      <c r="XH39" s="100"/>
      <c r="XI39" s="100"/>
      <c r="XJ39" s="100"/>
      <c r="XK39" s="100"/>
      <c r="XL39" s="100"/>
      <c r="XM39" s="100"/>
      <c r="XN39" s="100"/>
      <c r="XO39" s="100"/>
      <c r="XP39" s="100"/>
      <c r="XQ39" s="100"/>
      <c r="XR39" s="100"/>
      <c r="XS39" s="100"/>
      <c r="XT39" s="100"/>
      <c r="XU39" s="100"/>
      <c r="XV39" s="100"/>
      <c r="XW39" s="100"/>
      <c r="XX39" s="100"/>
      <c r="XY39" s="100"/>
      <c r="XZ39" s="100"/>
      <c r="YA39" s="100"/>
      <c r="YB39" s="100"/>
      <c r="YC39" s="100"/>
      <c r="YD39" s="100"/>
      <c r="YE39" s="100"/>
      <c r="YF39" s="100"/>
      <c r="YG39" s="100"/>
      <c r="YH39" s="100"/>
      <c r="YI39" s="100"/>
      <c r="YJ39" s="100"/>
      <c r="YK39" s="100"/>
      <c r="YL39" s="100"/>
      <c r="YM39" s="100"/>
      <c r="YN39" s="100"/>
      <c r="YO39" s="100"/>
      <c r="YP39" s="100"/>
      <c r="YQ39" s="100"/>
      <c r="YR39" s="100"/>
      <c r="YS39" s="100"/>
      <c r="YT39" s="100"/>
      <c r="YU39" s="100"/>
      <c r="YV39" s="100"/>
      <c r="YW39" s="100"/>
      <c r="YX39" s="100"/>
      <c r="YY39" s="100"/>
      <c r="YZ39" s="100"/>
      <c r="ZA39" s="100"/>
      <c r="ZB39" s="100"/>
      <c r="ZC39" s="100"/>
      <c r="ZD39" s="100"/>
      <c r="ZE39" s="100"/>
      <c r="ZF39" s="100"/>
      <c r="ZG39" s="100"/>
      <c r="ZH39" s="100"/>
      <c r="ZI39" s="100"/>
      <c r="ZJ39" s="100"/>
      <c r="ZK39" s="100"/>
      <c r="ZL39" s="100"/>
      <c r="ZM39" s="100"/>
      <c r="ZN39" s="100"/>
      <c r="ZO39" s="100"/>
      <c r="ZP39" s="100"/>
      <c r="ZQ39" s="100"/>
      <c r="ZR39" s="100"/>
      <c r="ZS39" s="100"/>
      <c r="ZT39" s="100"/>
      <c r="ZU39" s="100"/>
      <c r="ZV39" s="100"/>
      <c r="ZW39" s="100"/>
      <c r="ZX39" s="100"/>
      <c r="ZY39" s="100"/>
      <c r="ZZ39" s="100"/>
      <c r="AAA39" s="100"/>
      <c r="AAB39" s="100"/>
      <c r="AAC39" s="100"/>
      <c r="AAD39" s="100"/>
      <c r="AAE39" s="100"/>
      <c r="AAF39" s="100"/>
      <c r="AAG39" s="100"/>
      <c r="AAH39" s="100"/>
      <c r="AAI39" s="100"/>
      <c r="AAJ39" s="100"/>
      <c r="AAK39" s="100"/>
      <c r="AAL39" s="100"/>
      <c r="AAM39" s="100"/>
      <c r="AAN39" s="100"/>
      <c r="AAO39" s="100"/>
      <c r="AAP39" s="100"/>
      <c r="AAQ39" s="100"/>
      <c r="AAR39" s="100"/>
      <c r="AAS39" s="100"/>
      <c r="AAT39" s="100"/>
      <c r="AAU39" s="100"/>
      <c r="AAV39" s="100"/>
      <c r="AAW39" s="100"/>
      <c r="AAX39" s="100"/>
      <c r="AAY39" s="100"/>
      <c r="AAZ39" s="100"/>
      <c r="ABA39" s="100"/>
      <c r="ABB39" s="100"/>
      <c r="ABC39" s="100"/>
      <c r="ABD39" s="100"/>
      <c r="ABE39" s="100"/>
      <c r="ABF39" s="100"/>
      <c r="ABG39" s="100"/>
      <c r="ABH39" s="100"/>
      <c r="ABI39" s="100"/>
      <c r="ABJ39" s="100"/>
      <c r="ABK39" s="100"/>
      <c r="ABL39" s="100"/>
      <c r="ABM39" s="100"/>
      <c r="ABN39" s="100"/>
      <c r="ABO39" s="100"/>
      <c r="ABP39" s="100"/>
      <c r="ABQ39" s="100"/>
      <c r="ABR39" s="100"/>
      <c r="ABS39" s="100"/>
      <c r="ABT39" s="100"/>
      <c r="ABU39" s="100"/>
      <c r="ABV39" s="100"/>
      <c r="ABW39" s="100"/>
      <c r="ABX39" s="100"/>
      <c r="ABY39" s="100"/>
      <c r="ABZ39" s="100"/>
      <c r="ACA39" s="100"/>
      <c r="ACB39" s="100"/>
      <c r="ACC39" s="100"/>
      <c r="ACD39" s="100"/>
      <c r="ACE39" s="100"/>
      <c r="ACF39" s="100"/>
      <c r="ACG39" s="100"/>
      <c r="ACH39" s="100"/>
      <c r="ACI39" s="100"/>
      <c r="ACJ39" s="100"/>
      <c r="ACK39" s="100"/>
      <c r="ACL39" s="100"/>
      <c r="ACM39" s="100"/>
      <c r="ACN39" s="100"/>
      <c r="ACO39" s="100"/>
      <c r="ACP39" s="100"/>
      <c r="ACQ39" s="100"/>
      <c r="ACR39" s="100"/>
      <c r="ACS39" s="100"/>
      <c r="ACT39" s="100"/>
      <c r="ACU39" s="100"/>
      <c r="ACV39" s="100"/>
      <c r="ACW39" s="100"/>
      <c r="ACX39" s="100"/>
      <c r="ACY39" s="100"/>
      <c r="ACZ39" s="100"/>
      <c r="ADA39" s="100"/>
      <c r="ADB39" s="100"/>
      <c r="ADC39" s="100"/>
      <c r="ADD39" s="100"/>
      <c r="ADE39" s="100"/>
      <c r="ADF39" s="100"/>
      <c r="ADG39" s="100"/>
      <c r="ADH39" s="100"/>
      <c r="ADI39" s="100"/>
      <c r="ADJ39" s="100"/>
      <c r="ADK39" s="100"/>
      <c r="ADL39" s="100"/>
      <c r="ADM39" s="100"/>
      <c r="ADN39" s="100"/>
      <c r="ADO39" s="100"/>
      <c r="ADP39" s="100"/>
      <c r="ADQ39" s="100"/>
      <c r="ADR39" s="100"/>
      <c r="ADS39" s="100"/>
      <c r="ADT39" s="100"/>
      <c r="ADU39" s="100"/>
      <c r="ADV39" s="100"/>
      <c r="ADW39" s="100"/>
      <c r="ADX39" s="100"/>
      <c r="ADY39" s="100"/>
      <c r="ADZ39" s="100"/>
      <c r="AEA39" s="100"/>
      <c r="AEB39" s="100"/>
      <c r="AEC39" s="100"/>
      <c r="AED39" s="100"/>
      <c r="AEE39" s="100"/>
      <c r="AEF39" s="100"/>
      <c r="AEG39" s="100"/>
      <c r="AEH39" s="100"/>
      <c r="AEI39" s="100"/>
      <c r="AEJ39" s="100"/>
      <c r="AEK39" s="100"/>
      <c r="AEL39" s="100"/>
      <c r="AEM39" s="100"/>
      <c r="AEN39" s="100"/>
      <c r="AEO39" s="100"/>
      <c r="AEP39" s="100"/>
      <c r="AEQ39" s="100"/>
      <c r="AER39" s="100"/>
      <c r="AES39" s="100"/>
      <c r="AET39" s="100"/>
      <c r="AEU39" s="100"/>
      <c r="AEV39" s="100"/>
      <c r="AEW39" s="100"/>
      <c r="AEX39" s="100"/>
      <c r="AEY39" s="100"/>
      <c r="AEZ39" s="100"/>
      <c r="AFA39" s="100"/>
      <c r="AFB39" s="100"/>
      <c r="AFC39" s="100"/>
      <c r="AFD39" s="100"/>
      <c r="AFE39" s="100"/>
      <c r="AFF39" s="100"/>
      <c r="AFG39" s="100"/>
      <c r="AFH39" s="100"/>
      <c r="AFI39" s="100"/>
      <c r="AFJ39" s="100"/>
      <c r="AFK39" s="100"/>
      <c r="AFL39" s="100"/>
      <c r="AFM39" s="100"/>
      <c r="AFN39" s="100"/>
      <c r="AFO39" s="100"/>
      <c r="AFP39" s="100"/>
      <c r="AFQ39" s="100"/>
      <c r="AFR39" s="100"/>
      <c r="AFS39" s="100"/>
      <c r="AFT39" s="100"/>
      <c r="AFU39" s="100"/>
      <c r="AFV39" s="100"/>
      <c r="AFW39" s="100"/>
      <c r="AFX39" s="100"/>
      <c r="AFY39" s="100"/>
      <c r="AFZ39" s="100"/>
      <c r="AGA39" s="100"/>
      <c r="AGB39" s="100"/>
      <c r="AGC39" s="100"/>
      <c r="AGD39" s="100"/>
      <c r="AGE39" s="100"/>
      <c r="AGF39" s="100"/>
      <c r="AGG39" s="100"/>
      <c r="AGH39" s="100"/>
      <c r="AGI39" s="100"/>
      <c r="AGJ39" s="100"/>
      <c r="AGK39" s="100"/>
      <c r="AGL39" s="100"/>
      <c r="AGM39" s="100"/>
      <c r="AGN39" s="100"/>
      <c r="AGO39" s="100"/>
      <c r="AGP39" s="100"/>
      <c r="AGQ39" s="100"/>
      <c r="AGR39" s="100"/>
      <c r="AGS39" s="100"/>
      <c r="AGT39" s="100"/>
      <c r="AGU39" s="100"/>
      <c r="AGV39" s="100"/>
      <c r="AGW39" s="100"/>
      <c r="AGX39" s="100"/>
      <c r="AGY39" s="100"/>
      <c r="AGZ39" s="100"/>
      <c r="AHA39" s="100"/>
      <c r="AHB39" s="100"/>
      <c r="AHC39" s="100"/>
      <c r="AHD39" s="100"/>
      <c r="AHE39" s="100"/>
      <c r="AHF39" s="100"/>
      <c r="AHG39" s="100"/>
      <c r="AHH39" s="100"/>
      <c r="AHI39" s="100"/>
      <c r="AHJ39" s="100"/>
      <c r="AHK39" s="100"/>
      <c r="AHL39" s="100"/>
      <c r="AHM39" s="100"/>
      <c r="AHN39" s="100"/>
      <c r="AHO39" s="100"/>
      <c r="AHP39" s="100"/>
      <c r="AHQ39" s="100"/>
      <c r="AHR39" s="100"/>
      <c r="AHS39" s="100"/>
      <c r="AHT39" s="100"/>
      <c r="AHU39" s="100"/>
      <c r="AHV39" s="100"/>
      <c r="AHW39" s="100"/>
      <c r="AHX39" s="100"/>
      <c r="AHY39" s="100"/>
      <c r="AHZ39" s="100"/>
      <c r="AIA39" s="100"/>
      <c r="AIB39" s="100"/>
      <c r="AIC39" s="100"/>
      <c r="AID39" s="100"/>
      <c r="AIE39" s="100"/>
      <c r="AIF39" s="100"/>
      <c r="AIG39" s="100"/>
      <c r="AIH39" s="100"/>
      <c r="AII39" s="100"/>
      <c r="AIJ39" s="100"/>
      <c r="AIK39" s="100"/>
      <c r="AIL39" s="100"/>
      <c r="AIM39" s="100"/>
      <c r="AIN39" s="100"/>
      <c r="AIO39" s="100"/>
      <c r="AIP39" s="100"/>
      <c r="AIQ39" s="100"/>
      <c r="AIR39" s="100"/>
      <c r="AIS39" s="100"/>
      <c r="AIT39" s="100"/>
      <c r="AIU39" s="100"/>
      <c r="AIV39" s="100"/>
      <c r="AIW39" s="100"/>
      <c r="AIX39" s="100"/>
      <c r="AIY39" s="100"/>
      <c r="AIZ39" s="100"/>
      <c r="AJA39" s="100"/>
      <c r="AJB39" s="100"/>
      <c r="AJC39" s="100"/>
      <c r="AJD39" s="100"/>
      <c r="AJE39" s="100"/>
      <c r="AJF39" s="100"/>
      <c r="AJG39" s="100"/>
      <c r="AJH39" s="100"/>
      <c r="AJI39" s="100"/>
      <c r="AJJ39" s="100"/>
      <c r="AJK39" s="100"/>
      <c r="AJL39" s="100"/>
      <c r="AJM39" s="100"/>
      <c r="AJN39" s="100"/>
      <c r="AJO39" s="100"/>
      <c r="AJP39" s="100"/>
      <c r="AJQ39" s="100"/>
      <c r="AJR39" s="100"/>
      <c r="AJS39" s="100"/>
      <c r="AJT39" s="100"/>
      <c r="AJU39" s="100"/>
      <c r="AJV39" s="100"/>
      <c r="AJW39" s="100"/>
      <c r="AJX39" s="100"/>
      <c r="AJY39" s="100"/>
      <c r="AJZ39" s="100"/>
      <c r="AKA39" s="100"/>
      <c r="AKB39" s="100"/>
      <c r="AKC39" s="100"/>
      <c r="AKD39" s="100"/>
      <c r="AKE39" s="100"/>
      <c r="AKF39" s="100"/>
      <c r="AKG39" s="100"/>
      <c r="AKH39" s="100"/>
      <c r="AKI39" s="100"/>
      <c r="AKJ39" s="100"/>
      <c r="AKK39" s="100"/>
      <c r="AKL39" s="100"/>
      <c r="AKM39" s="100"/>
      <c r="AKN39" s="100"/>
      <c r="AKO39" s="100"/>
      <c r="AKP39" s="100"/>
      <c r="AKQ39" s="100"/>
      <c r="AKR39" s="100"/>
      <c r="AKS39" s="100"/>
      <c r="AKT39" s="100"/>
      <c r="AKU39" s="100"/>
      <c r="AKV39" s="100"/>
      <c r="AKW39" s="100"/>
      <c r="AKX39" s="100"/>
      <c r="AKY39" s="100"/>
      <c r="AKZ39" s="100"/>
      <c r="ALA39" s="100"/>
      <c r="ALB39" s="100"/>
      <c r="ALC39" s="100"/>
      <c r="ALD39" s="100"/>
      <c r="ALE39" s="100"/>
      <c r="ALF39" s="100"/>
      <c r="ALG39" s="100"/>
      <c r="ALH39" s="100"/>
      <c r="ALI39" s="100"/>
      <c r="ALJ39" s="100"/>
      <c r="ALK39" s="100"/>
      <c r="ALL39" s="100"/>
      <c r="ALM39" s="100"/>
      <c r="ALN39" s="100"/>
      <c r="ALO39" s="100"/>
      <c r="ALP39" s="100"/>
      <c r="ALQ39" s="100"/>
      <c r="ALR39" s="100"/>
      <c r="ALS39" s="100"/>
      <c r="ALT39" s="100"/>
      <c r="ALU39" s="100"/>
      <c r="ALV39" s="100"/>
      <c r="ALW39" s="100"/>
      <c r="ALX39" s="100"/>
      <c r="ALY39" s="100"/>
      <c r="ALZ39" s="100"/>
      <c r="AMA39" s="100"/>
      <c r="AMB39" s="100"/>
      <c r="AMC39" s="100"/>
      <c r="AMD39" s="100"/>
      <c r="AME39" s="100"/>
      <c r="AMF39" s="100"/>
      <c r="AMG39" s="100"/>
      <c r="AMH39" s="100"/>
      <c r="AMI39" s="100"/>
      <c r="AMJ39" s="100"/>
      <c r="AMK39" s="100"/>
      <c r="AML39" s="100"/>
      <c r="AMM39" s="100"/>
      <c r="AMN39" s="100"/>
      <c r="AMO39" s="100"/>
      <c r="AMP39" s="100"/>
      <c r="AMQ39" s="100"/>
      <c r="AMR39" s="100"/>
      <c r="AMS39" s="100"/>
      <c r="AMT39" s="100"/>
      <c r="AMU39" s="100"/>
      <c r="AMV39" s="100"/>
      <c r="AMW39" s="100"/>
      <c r="AMX39" s="100"/>
      <c r="AMY39" s="100"/>
      <c r="AMZ39" s="100"/>
      <c r="ANA39" s="100"/>
      <c r="ANB39" s="100"/>
      <c r="ANC39" s="100"/>
      <c r="AND39" s="100"/>
      <c r="ANE39" s="100"/>
      <c r="ANF39" s="100"/>
      <c r="ANG39" s="100"/>
      <c r="ANH39" s="100"/>
      <c r="ANI39" s="100"/>
      <c r="ANJ39" s="100"/>
      <c r="ANK39" s="100"/>
      <c r="ANL39" s="100"/>
      <c r="ANM39" s="100"/>
      <c r="ANN39" s="100"/>
      <c r="ANO39" s="100"/>
      <c r="ANP39" s="100"/>
      <c r="ANQ39" s="100"/>
      <c r="ANR39" s="100"/>
      <c r="ANS39" s="100"/>
      <c r="ANT39" s="100"/>
      <c r="ANU39" s="100"/>
      <c r="ANV39" s="100"/>
      <c r="ANW39" s="100"/>
      <c r="ANX39" s="100"/>
      <c r="ANY39" s="100"/>
      <c r="ANZ39" s="100"/>
      <c r="AOA39" s="100"/>
      <c r="AOB39" s="100"/>
      <c r="AOC39" s="100"/>
      <c r="AOD39" s="100"/>
      <c r="AOE39" s="100"/>
      <c r="AOF39" s="100"/>
      <c r="AOG39" s="100"/>
      <c r="AOH39" s="100"/>
      <c r="AOI39" s="100"/>
      <c r="AOJ39" s="100"/>
      <c r="AOK39" s="100"/>
      <c r="AOL39" s="100"/>
      <c r="AOM39" s="100"/>
      <c r="AON39" s="100"/>
      <c r="AOO39" s="100"/>
      <c r="AOP39" s="100"/>
      <c r="AOQ39" s="100"/>
      <c r="AOR39" s="100"/>
      <c r="AOS39" s="100"/>
      <c r="AOT39" s="100"/>
      <c r="AOU39" s="100"/>
      <c r="AOV39" s="100"/>
      <c r="AOW39" s="100"/>
      <c r="AOX39" s="100"/>
      <c r="AOY39" s="100"/>
      <c r="AOZ39" s="100"/>
      <c r="APA39" s="100"/>
      <c r="APB39" s="100"/>
      <c r="APC39" s="100"/>
      <c r="APD39" s="100"/>
      <c r="APE39" s="100"/>
      <c r="APF39" s="100"/>
      <c r="APG39" s="100"/>
      <c r="APH39" s="100"/>
      <c r="API39" s="100"/>
      <c r="APJ39" s="100"/>
      <c r="APK39" s="100"/>
      <c r="APL39" s="100"/>
      <c r="APM39" s="100"/>
      <c r="APN39" s="100"/>
      <c r="APO39" s="100"/>
      <c r="APP39" s="100"/>
      <c r="APQ39" s="100"/>
      <c r="APR39" s="100"/>
      <c r="APS39" s="100"/>
      <c r="APT39" s="100"/>
      <c r="APU39" s="100"/>
      <c r="APV39" s="100"/>
      <c r="APW39" s="100"/>
      <c r="APX39" s="100"/>
      <c r="APY39" s="100"/>
      <c r="APZ39" s="100"/>
      <c r="AQA39" s="100"/>
      <c r="AQB39" s="100"/>
      <c r="AQC39" s="100"/>
      <c r="AQD39" s="100"/>
      <c r="AQE39" s="100"/>
      <c r="AQF39" s="100"/>
      <c r="AQG39" s="100"/>
      <c r="AQH39" s="100"/>
      <c r="AQI39" s="100"/>
      <c r="AQJ39" s="100"/>
      <c r="AQK39" s="100"/>
      <c r="AQL39" s="100"/>
      <c r="AQM39" s="100"/>
      <c r="AQN39" s="100"/>
      <c r="AQO39" s="100"/>
      <c r="AQP39" s="100"/>
      <c r="AQQ39" s="100"/>
      <c r="AQR39" s="100"/>
      <c r="AQS39" s="100"/>
      <c r="AQT39" s="100"/>
      <c r="AQU39" s="100"/>
      <c r="AQV39" s="100"/>
      <c r="AQW39" s="100"/>
      <c r="AQX39" s="100"/>
      <c r="AQY39" s="100"/>
      <c r="AQZ39" s="100"/>
      <c r="ARA39" s="100"/>
      <c r="ARB39" s="100"/>
      <c r="ARC39" s="100"/>
      <c r="ARD39" s="100"/>
      <c r="ARE39" s="100"/>
      <c r="ARF39" s="100"/>
      <c r="ARG39" s="100"/>
      <c r="ARH39" s="100"/>
      <c r="ARI39" s="100"/>
      <c r="ARJ39" s="100"/>
      <c r="ARK39" s="100"/>
      <c r="ARL39" s="100"/>
      <c r="ARM39" s="100"/>
      <c r="ARN39" s="100"/>
      <c r="ARO39" s="100"/>
      <c r="ARP39" s="100"/>
      <c r="ARQ39" s="100"/>
      <c r="ARR39" s="100"/>
      <c r="ARS39" s="100"/>
      <c r="ART39" s="100"/>
      <c r="ARU39" s="100"/>
      <c r="ARV39" s="100"/>
      <c r="ARW39" s="100"/>
      <c r="ARX39" s="100"/>
      <c r="ARY39" s="100"/>
      <c r="ARZ39" s="100"/>
    </row>
    <row r="40" spans="1:1170" s="190" customFormat="1">
      <c r="A40" s="196">
        <v>324201</v>
      </c>
      <c r="B40" s="195" t="s">
        <v>116</v>
      </c>
      <c r="C40" s="195" t="s">
        <v>301</v>
      </c>
      <c r="D40" s="194">
        <v>59</v>
      </c>
      <c r="E40" s="194" t="s">
        <v>40</v>
      </c>
      <c r="F40" s="250" t="s">
        <v>74</v>
      </c>
      <c r="G40" s="196" t="s">
        <v>100</v>
      </c>
      <c r="H40" s="196">
        <v>3</v>
      </c>
      <c r="I40" s="196">
        <v>1</v>
      </c>
      <c r="J40" s="222">
        <v>1</v>
      </c>
      <c r="K40" s="221"/>
      <c r="L40" s="1089"/>
      <c r="M40" s="1089"/>
      <c r="N40" s="1104"/>
      <c r="O40" s="1104"/>
      <c r="P40" s="1104"/>
      <c r="Q40" s="1104"/>
      <c r="R40" s="1104"/>
      <c r="S40" s="1104"/>
      <c r="T40" s="1104"/>
      <c r="U40" s="248"/>
      <c r="V40" s="154"/>
      <c r="W40" s="154"/>
      <c r="X40" s="154"/>
      <c r="Y40" s="154"/>
      <c r="Z40" s="154"/>
      <c r="AA40" s="154"/>
      <c r="AB40" s="154"/>
      <c r="AC40" s="154"/>
      <c r="AD40" s="154"/>
      <c r="AE40" s="154"/>
      <c r="AF40" s="154"/>
      <c r="AG40" s="154"/>
      <c r="AH40" s="154"/>
      <c r="AI40" s="154"/>
      <c r="AJ40" s="154"/>
      <c r="AK40" s="154"/>
      <c r="AL40" s="154"/>
      <c r="AM40" s="154"/>
      <c r="AN40" s="154"/>
      <c r="AO40" s="154"/>
      <c r="AP40" s="154"/>
      <c r="AQ40" s="154"/>
      <c r="AR40" s="154"/>
      <c r="AS40" s="154"/>
      <c r="AT40" s="154"/>
      <c r="AU40" s="154"/>
      <c r="AV40" s="154"/>
      <c r="AW40" s="154"/>
      <c r="AX40" s="154"/>
      <c r="AY40" s="154"/>
      <c r="AZ40" s="154"/>
      <c r="BA40" s="154"/>
      <c r="BB40" s="154"/>
      <c r="BC40" s="154"/>
      <c r="BD40" s="154"/>
      <c r="BE40" s="154"/>
      <c r="BF40" s="154"/>
      <c r="BG40" s="154"/>
      <c r="BH40" s="154"/>
      <c r="BI40" s="154"/>
      <c r="BJ40" s="154"/>
      <c r="BK40" s="154"/>
      <c r="BL40" s="154"/>
      <c r="BM40" s="154"/>
      <c r="BN40" s="154"/>
      <c r="BO40" s="154"/>
      <c r="BP40" s="154"/>
      <c r="BQ40" s="154"/>
      <c r="BR40" s="154"/>
      <c r="BS40" s="154"/>
      <c r="BT40" s="154"/>
      <c r="BU40" s="154"/>
      <c r="BV40" s="154"/>
      <c r="BW40" s="154"/>
      <c r="BX40" s="154"/>
      <c r="BY40" s="154"/>
      <c r="BZ40" s="154"/>
      <c r="CA40" s="154"/>
      <c r="CB40" s="154"/>
      <c r="CC40" s="154"/>
      <c r="CD40" s="154"/>
      <c r="CE40" s="154"/>
      <c r="CF40" s="154"/>
      <c r="CG40" s="154"/>
      <c r="CH40" s="154"/>
      <c r="CI40" s="154"/>
      <c r="CJ40" s="154"/>
      <c r="CK40" s="154"/>
      <c r="CL40" s="154"/>
      <c r="CM40" s="154"/>
      <c r="CN40" s="154"/>
      <c r="CO40" s="154"/>
      <c r="CP40" s="154"/>
      <c r="CQ40" s="154"/>
      <c r="CR40" s="154"/>
      <c r="CS40" s="154"/>
      <c r="CT40" s="154"/>
      <c r="CU40" s="154"/>
      <c r="CV40" s="154"/>
      <c r="CW40" s="154"/>
      <c r="CX40" s="154"/>
      <c r="CY40" s="154"/>
      <c r="CZ40" s="154"/>
      <c r="DA40" s="154"/>
      <c r="DB40" s="154"/>
      <c r="DC40" s="154"/>
      <c r="DD40" s="154"/>
      <c r="DE40" s="154"/>
      <c r="DF40" s="154"/>
      <c r="DG40" s="154"/>
      <c r="DH40" s="154"/>
      <c r="DI40" s="154"/>
      <c r="DJ40" s="154"/>
      <c r="DK40" s="154"/>
      <c r="DL40" s="154"/>
      <c r="DM40" s="154"/>
      <c r="DN40" s="154"/>
      <c r="DO40" s="154"/>
      <c r="DP40" s="154"/>
      <c r="DQ40" s="154"/>
      <c r="DR40" s="154"/>
      <c r="DS40" s="154"/>
      <c r="DT40" s="154"/>
      <c r="DU40" s="154"/>
      <c r="DV40" s="154"/>
      <c r="DW40" s="154"/>
      <c r="DX40" s="154"/>
      <c r="DY40" s="154"/>
      <c r="DZ40" s="154"/>
      <c r="EA40" s="154"/>
      <c r="EB40" s="154"/>
      <c r="EC40" s="154"/>
      <c r="ED40" s="154"/>
      <c r="EE40" s="154"/>
      <c r="EF40" s="154"/>
      <c r="EG40" s="154"/>
      <c r="EH40" s="154"/>
      <c r="EI40" s="154"/>
      <c r="EJ40" s="154"/>
      <c r="EK40" s="154"/>
      <c r="EL40" s="154"/>
      <c r="EM40" s="154"/>
      <c r="EN40" s="154"/>
      <c r="EO40" s="154"/>
      <c r="EP40" s="154"/>
      <c r="EQ40" s="154"/>
      <c r="ER40" s="154"/>
      <c r="ES40" s="154"/>
      <c r="ET40" s="154"/>
      <c r="EU40" s="154"/>
      <c r="EV40" s="154"/>
      <c r="EW40" s="154"/>
      <c r="EX40" s="154"/>
      <c r="EY40" s="154"/>
      <c r="EZ40" s="154"/>
      <c r="FA40" s="154"/>
      <c r="FB40" s="154"/>
      <c r="FC40" s="154"/>
      <c r="FD40" s="154"/>
      <c r="FE40" s="154"/>
      <c r="FF40" s="154"/>
      <c r="FG40" s="154"/>
      <c r="FH40" s="154"/>
      <c r="FI40" s="154"/>
      <c r="FJ40" s="154"/>
      <c r="FK40" s="154"/>
      <c r="FL40" s="154"/>
      <c r="FM40" s="154"/>
      <c r="FN40" s="154"/>
      <c r="FO40" s="154"/>
      <c r="FP40" s="154"/>
      <c r="FQ40" s="154"/>
      <c r="FR40" s="154"/>
      <c r="FS40" s="154"/>
      <c r="FT40" s="154"/>
      <c r="FU40" s="154"/>
      <c r="FV40" s="154"/>
      <c r="FW40" s="154"/>
      <c r="FX40" s="154"/>
      <c r="FY40" s="154"/>
      <c r="FZ40" s="154"/>
      <c r="GA40" s="154"/>
      <c r="GB40" s="154"/>
      <c r="GC40" s="154"/>
      <c r="GD40" s="154"/>
      <c r="GE40" s="154"/>
      <c r="GF40" s="154"/>
      <c r="GG40" s="154"/>
      <c r="GH40" s="154"/>
      <c r="GI40" s="154"/>
      <c r="GJ40" s="154"/>
      <c r="GK40" s="154"/>
      <c r="GL40" s="154"/>
      <c r="GM40" s="154"/>
      <c r="GN40" s="154"/>
      <c r="GO40" s="154"/>
      <c r="GP40" s="154"/>
      <c r="GQ40" s="154"/>
      <c r="GR40" s="154"/>
      <c r="GS40" s="154"/>
      <c r="GT40" s="154"/>
      <c r="GU40" s="154"/>
      <c r="GV40" s="154"/>
      <c r="GW40" s="154"/>
      <c r="GX40" s="154"/>
      <c r="GY40" s="154"/>
      <c r="GZ40" s="154"/>
      <c r="HA40" s="154"/>
      <c r="HB40" s="154"/>
      <c r="HC40" s="154"/>
      <c r="HD40" s="154"/>
      <c r="HE40" s="154"/>
      <c r="HF40" s="154"/>
      <c r="HG40" s="154"/>
      <c r="HH40" s="154"/>
      <c r="HI40" s="154"/>
      <c r="HJ40" s="154"/>
      <c r="HK40" s="154"/>
      <c r="HL40" s="154"/>
      <c r="HM40" s="154"/>
      <c r="HN40" s="154"/>
      <c r="HO40" s="154"/>
      <c r="HP40" s="154"/>
      <c r="HQ40" s="154"/>
      <c r="HR40" s="154"/>
      <c r="HS40" s="154"/>
      <c r="HT40" s="154"/>
      <c r="HU40" s="154"/>
      <c r="HV40" s="154"/>
      <c r="HW40" s="154"/>
      <c r="HX40" s="154"/>
      <c r="HY40" s="154"/>
      <c r="HZ40" s="154"/>
      <c r="IA40" s="154"/>
      <c r="IB40" s="154"/>
      <c r="IC40" s="154"/>
      <c r="ID40" s="100"/>
      <c r="IE40" s="100"/>
      <c r="IF40" s="100"/>
      <c r="IG40" s="100"/>
      <c r="IH40" s="100"/>
      <c r="II40" s="100"/>
      <c r="IJ40" s="100"/>
      <c r="IK40" s="100"/>
      <c r="IL40" s="100"/>
      <c r="IM40" s="100"/>
      <c r="IN40" s="100"/>
      <c r="IO40" s="100"/>
      <c r="IP40" s="100"/>
      <c r="IQ40" s="100"/>
      <c r="IR40" s="100"/>
      <c r="IS40" s="100"/>
      <c r="IT40" s="100"/>
      <c r="IU40" s="100"/>
      <c r="IV40" s="100"/>
      <c r="IW40" s="100"/>
      <c r="IX40" s="100"/>
      <c r="IY40" s="100"/>
      <c r="IZ40" s="100"/>
      <c r="JA40" s="100"/>
      <c r="JB40" s="100"/>
      <c r="JC40" s="100"/>
      <c r="JD40" s="100"/>
      <c r="JE40" s="100"/>
      <c r="JF40" s="100"/>
      <c r="JG40" s="100"/>
      <c r="JH40" s="100"/>
      <c r="JI40" s="100"/>
      <c r="JJ40" s="100"/>
      <c r="JK40" s="100"/>
      <c r="JL40" s="100"/>
      <c r="JM40" s="100"/>
      <c r="JN40" s="100"/>
      <c r="JO40" s="100"/>
      <c r="JP40" s="100"/>
      <c r="JQ40" s="100"/>
      <c r="JR40" s="100"/>
      <c r="JS40" s="100"/>
      <c r="JT40" s="100"/>
      <c r="JU40" s="100"/>
      <c r="JV40" s="100"/>
      <c r="JW40" s="100"/>
      <c r="JX40" s="100"/>
      <c r="JY40" s="100"/>
      <c r="JZ40" s="100"/>
      <c r="KA40" s="100"/>
      <c r="KB40" s="100"/>
      <c r="KC40" s="100"/>
      <c r="KD40" s="100"/>
      <c r="KE40" s="100"/>
      <c r="KF40" s="100"/>
      <c r="KG40" s="100"/>
      <c r="KH40" s="100"/>
      <c r="KI40" s="100"/>
      <c r="KJ40" s="100"/>
      <c r="KK40" s="100"/>
      <c r="KL40" s="100"/>
      <c r="KM40" s="100"/>
      <c r="KN40" s="100"/>
      <c r="KO40" s="100"/>
      <c r="KP40" s="100"/>
      <c r="KQ40" s="100"/>
      <c r="KR40" s="100"/>
      <c r="KS40" s="100"/>
      <c r="KT40" s="100"/>
      <c r="KU40" s="100"/>
      <c r="KV40" s="100"/>
      <c r="KW40" s="100"/>
      <c r="KX40" s="100"/>
      <c r="KY40" s="100"/>
      <c r="KZ40" s="100"/>
      <c r="LA40" s="100"/>
      <c r="LB40" s="100"/>
      <c r="LC40" s="100"/>
      <c r="LD40" s="100"/>
      <c r="LE40" s="100"/>
      <c r="LF40" s="100"/>
      <c r="LG40" s="100"/>
      <c r="LH40" s="100"/>
      <c r="LI40" s="100"/>
      <c r="LJ40" s="100"/>
      <c r="LK40" s="100"/>
      <c r="LL40" s="100"/>
      <c r="LM40" s="100"/>
      <c r="LN40" s="100"/>
      <c r="LO40" s="100"/>
      <c r="LP40" s="100"/>
      <c r="LQ40" s="100"/>
      <c r="LR40" s="100"/>
      <c r="LS40" s="100"/>
      <c r="LT40" s="100"/>
      <c r="LU40" s="100"/>
      <c r="LV40" s="100"/>
      <c r="LW40" s="100"/>
      <c r="LX40" s="100"/>
      <c r="LY40" s="100"/>
      <c r="LZ40" s="100"/>
      <c r="MA40" s="100"/>
      <c r="MB40" s="100"/>
      <c r="MC40" s="100"/>
      <c r="MD40" s="100"/>
      <c r="ME40" s="100"/>
      <c r="MF40" s="100"/>
      <c r="MG40" s="100"/>
      <c r="MH40" s="100"/>
      <c r="MI40" s="100"/>
      <c r="MJ40" s="100"/>
      <c r="MK40" s="100"/>
      <c r="ML40" s="100"/>
      <c r="MM40" s="100"/>
      <c r="MN40" s="100"/>
      <c r="MO40" s="100"/>
      <c r="MP40" s="100"/>
      <c r="MQ40" s="100"/>
      <c r="MR40" s="100"/>
      <c r="MS40" s="100"/>
      <c r="MT40" s="100"/>
      <c r="MU40" s="100"/>
      <c r="MV40" s="100"/>
      <c r="MW40" s="100"/>
      <c r="MX40" s="100"/>
      <c r="MY40" s="100"/>
      <c r="MZ40" s="100"/>
      <c r="NA40" s="100"/>
      <c r="NB40" s="100"/>
      <c r="NC40" s="100"/>
      <c r="ND40" s="100"/>
      <c r="NE40" s="100"/>
      <c r="NF40" s="100"/>
      <c r="NG40" s="100"/>
      <c r="NH40" s="100"/>
      <c r="NI40" s="100"/>
      <c r="NJ40" s="100"/>
      <c r="NK40" s="100"/>
      <c r="NL40" s="100"/>
      <c r="NM40" s="100"/>
      <c r="NN40" s="100"/>
      <c r="NO40" s="100"/>
      <c r="NP40" s="100"/>
      <c r="NQ40" s="100"/>
      <c r="NR40" s="100"/>
      <c r="NS40" s="100"/>
      <c r="NT40" s="100"/>
      <c r="NU40" s="100"/>
      <c r="NV40" s="100"/>
      <c r="NW40" s="100"/>
      <c r="NX40" s="100"/>
      <c r="NY40" s="100"/>
      <c r="NZ40" s="100"/>
      <c r="OA40" s="100"/>
      <c r="OB40" s="100"/>
      <c r="OC40" s="100"/>
      <c r="OD40" s="100"/>
      <c r="OE40" s="100"/>
      <c r="OF40" s="100"/>
      <c r="OG40" s="100"/>
      <c r="OH40" s="100"/>
      <c r="OI40" s="100"/>
      <c r="OJ40" s="100"/>
      <c r="OK40" s="100"/>
      <c r="OL40" s="100"/>
      <c r="OM40" s="100"/>
      <c r="ON40" s="100"/>
      <c r="OO40" s="100"/>
      <c r="OP40" s="100"/>
      <c r="OQ40" s="100"/>
      <c r="OR40" s="100"/>
      <c r="OS40" s="100"/>
      <c r="OT40" s="100"/>
      <c r="OU40" s="100"/>
      <c r="OV40" s="100"/>
      <c r="OW40" s="100"/>
      <c r="OX40" s="100"/>
      <c r="OY40" s="100"/>
      <c r="OZ40" s="100"/>
      <c r="PA40" s="100"/>
      <c r="PB40" s="100"/>
      <c r="PC40" s="100"/>
      <c r="PD40" s="100"/>
      <c r="PE40" s="100"/>
      <c r="PF40" s="100"/>
      <c r="PG40" s="100"/>
      <c r="PH40" s="100"/>
      <c r="PI40" s="100"/>
      <c r="PJ40" s="100"/>
      <c r="PK40" s="100"/>
      <c r="PL40" s="100"/>
      <c r="PM40" s="100"/>
      <c r="PN40" s="100"/>
      <c r="PO40" s="100"/>
      <c r="PP40" s="100"/>
      <c r="PQ40" s="100"/>
      <c r="PR40" s="100"/>
      <c r="PS40" s="100"/>
      <c r="PT40" s="100"/>
      <c r="PU40" s="100"/>
      <c r="PV40" s="100"/>
      <c r="PW40" s="100"/>
      <c r="PX40" s="100"/>
      <c r="PY40" s="100"/>
      <c r="PZ40" s="100"/>
      <c r="QA40" s="100"/>
      <c r="QB40" s="100"/>
      <c r="QC40" s="100"/>
      <c r="QD40" s="100"/>
      <c r="QE40" s="100"/>
      <c r="QF40" s="100"/>
      <c r="QG40" s="100"/>
      <c r="QH40" s="100"/>
      <c r="QI40" s="100"/>
      <c r="QJ40" s="100"/>
      <c r="QK40" s="100"/>
      <c r="QL40" s="100"/>
      <c r="QM40" s="100"/>
      <c r="QN40" s="100"/>
      <c r="QO40" s="100"/>
      <c r="QP40" s="100"/>
      <c r="QQ40" s="100"/>
      <c r="QR40" s="100"/>
      <c r="QS40" s="100"/>
      <c r="QT40" s="100"/>
      <c r="QU40" s="100"/>
      <c r="QV40" s="100"/>
      <c r="QW40" s="100"/>
      <c r="QX40" s="100"/>
      <c r="QY40" s="100"/>
      <c r="QZ40" s="100"/>
      <c r="RA40" s="100"/>
      <c r="RB40" s="100"/>
      <c r="RC40" s="100"/>
      <c r="RD40" s="100"/>
      <c r="RE40" s="100"/>
      <c r="RF40" s="100"/>
      <c r="RG40" s="100"/>
      <c r="RH40" s="100"/>
      <c r="RI40" s="100"/>
      <c r="RJ40" s="100"/>
      <c r="RK40" s="100"/>
      <c r="RL40" s="100"/>
      <c r="RM40" s="100"/>
      <c r="RN40" s="100"/>
      <c r="RO40" s="100"/>
      <c r="RP40" s="100"/>
      <c r="RQ40" s="100"/>
      <c r="RR40" s="100"/>
      <c r="RS40" s="100"/>
      <c r="RT40" s="100"/>
      <c r="RU40" s="100"/>
      <c r="RV40" s="100"/>
      <c r="RW40" s="100"/>
      <c r="RX40" s="100"/>
      <c r="RY40" s="100"/>
      <c r="RZ40" s="100"/>
      <c r="SA40" s="100"/>
      <c r="SB40" s="100"/>
      <c r="SC40" s="100"/>
      <c r="SD40" s="100"/>
      <c r="SE40" s="100"/>
      <c r="SF40" s="100"/>
      <c r="SG40" s="100"/>
      <c r="SH40" s="100"/>
      <c r="SI40" s="100"/>
      <c r="SJ40" s="100"/>
      <c r="SK40" s="100"/>
      <c r="SL40" s="100"/>
      <c r="SM40" s="100"/>
      <c r="SN40" s="100"/>
      <c r="SO40" s="100"/>
      <c r="SP40" s="100"/>
      <c r="SQ40" s="100"/>
      <c r="SR40" s="100"/>
      <c r="SS40" s="100"/>
      <c r="ST40" s="100"/>
      <c r="SU40" s="100"/>
      <c r="SV40" s="100"/>
      <c r="SW40" s="100"/>
      <c r="SX40" s="100"/>
      <c r="SY40" s="100"/>
      <c r="SZ40" s="100"/>
      <c r="TA40" s="100"/>
      <c r="TB40" s="100"/>
      <c r="TC40" s="100"/>
      <c r="TD40" s="100"/>
      <c r="TE40" s="100"/>
      <c r="TF40" s="100"/>
      <c r="TG40" s="100"/>
      <c r="TH40" s="100"/>
      <c r="TI40" s="100"/>
      <c r="TJ40" s="100"/>
      <c r="TK40" s="100"/>
      <c r="TL40" s="100"/>
      <c r="TM40" s="100"/>
      <c r="TN40" s="100"/>
      <c r="TO40" s="100"/>
      <c r="TP40" s="100"/>
      <c r="TQ40" s="100"/>
      <c r="TR40" s="100"/>
      <c r="TS40" s="100"/>
      <c r="TT40" s="100"/>
      <c r="TU40" s="100"/>
      <c r="TV40" s="100"/>
      <c r="TW40" s="100"/>
      <c r="TX40" s="100"/>
      <c r="TY40" s="100"/>
      <c r="TZ40" s="100"/>
      <c r="UA40" s="100"/>
      <c r="UB40" s="100"/>
      <c r="UC40" s="100"/>
      <c r="UD40" s="100"/>
      <c r="UE40" s="100"/>
      <c r="UF40" s="100"/>
      <c r="UG40" s="100"/>
      <c r="UH40" s="100"/>
      <c r="UI40" s="100"/>
      <c r="UJ40" s="100"/>
      <c r="UK40" s="100"/>
      <c r="UL40" s="100"/>
      <c r="UM40" s="100"/>
      <c r="UN40" s="100"/>
      <c r="UO40" s="100"/>
      <c r="UP40" s="100"/>
      <c r="UQ40" s="100"/>
      <c r="UR40" s="100"/>
      <c r="US40" s="100"/>
      <c r="UT40" s="100"/>
      <c r="UU40" s="100"/>
      <c r="UV40" s="100"/>
      <c r="UW40" s="100"/>
      <c r="UX40" s="100"/>
      <c r="UY40" s="100"/>
      <c r="UZ40" s="100"/>
      <c r="VA40" s="100"/>
      <c r="VB40" s="100"/>
      <c r="VC40" s="100"/>
      <c r="VD40" s="100"/>
      <c r="VE40" s="100"/>
      <c r="VF40" s="100"/>
      <c r="VG40" s="100"/>
      <c r="VH40" s="100"/>
      <c r="VI40" s="100"/>
      <c r="VJ40" s="100"/>
      <c r="VK40" s="100"/>
      <c r="VL40" s="100"/>
      <c r="VM40" s="100"/>
      <c r="VN40" s="100"/>
      <c r="VO40" s="100"/>
      <c r="VP40" s="100"/>
      <c r="VQ40" s="100"/>
      <c r="VR40" s="100"/>
      <c r="VS40" s="100"/>
      <c r="VT40" s="100"/>
      <c r="VU40" s="100"/>
      <c r="VV40" s="100"/>
      <c r="VW40" s="100"/>
      <c r="VX40" s="100"/>
      <c r="VY40" s="100"/>
      <c r="VZ40" s="100"/>
      <c r="WA40" s="100"/>
      <c r="WB40" s="100"/>
      <c r="WC40" s="100"/>
      <c r="WD40" s="100"/>
      <c r="WE40" s="100"/>
      <c r="WF40" s="100"/>
      <c r="WG40" s="100"/>
      <c r="WH40" s="100"/>
      <c r="WI40" s="100"/>
      <c r="WJ40" s="100"/>
      <c r="WK40" s="100"/>
      <c r="WL40" s="100"/>
      <c r="WM40" s="100"/>
      <c r="WN40" s="100"/>
      <c r="WO40" s="100"/>
      <c r="WP40" s="100"/>
      <c r="WQ40" s="100"/>
      <c r="WR40" s="100"/>
      <c r="WS40" s="100"/>
      <c r="WT40" s="100"/>
      <c r="WU40" s="100"/>
      <c r="WV40" s="100"/>
      <c r="WW40" s="100"/>
      <c r="WX40" s="100"/>
      <c r="WY40" s="100"/>
      <c r="WZ40" s="100"/>
      <c r="XA40" s="100"/>
      <c r="XB40" s="100"/>
      <c r="XC40" s="100"/>
      <c r="XD40" s="100"/>
      <c r="XE40" s="100"/>
      <c r="XF40" s="100"/>
      <c r="XG40" s="100"/>
      <c r="XH40" s="100"/>
      <c r="XI40" s="100"/>
      <c r="XJ40" s="100"/>
      <c r="XK40" s="100"/>
      <c r="XL40" s="100"/>
      <c r="XM40" s="100"/>
      <c r="XN40" s="100"/>
      <c r="XO40" s="100"/>
      <c r="XP40" s="100"/>
      <c r="XQ40" s="100"/>
      <c r="XR40" s="100"/>
      <c r="XS40" s="100"/>
      <c r="XT40" s="100"/>
      <c r="XU40" s="100"/>
      <c r="XV40" s="100"/>
      <c r="XW40" s="100"/>
      <c r="XX40" s="100"/>
      <c r="XY40" s="100"/>
      <c r="XZ40" s="100"/>
      <c r="YA40" s="100"/>
      <c r="YB40" s="100"/>
      <c r="YC40" s="100"/>
      <c r="YD40" s="100"/>
      <c r="YE40" s="100"/>
      <c r="YF40" s="100"/>
      <c r="YG40" s="100"/>
      <c r="YH40" s="100"/>
      <c r="YI40" s="100"/>
      <c r="YJ40" s="100"/>
      <c r="YK40" s="100"/>
      <c r="YL40" s="100"/>
      <c r="YM40" s="100"/>
      <c r="YN40" s="100"/>
      <c r="YO40" s="100"/>
      <c r="YP40" s="100"/>
      <c r="YQ40" s="100"/>
      <c r="YR40" s="100"/>
      <c r="YS40" s="100"/>
      <c r="YT40" s="100"/>
      <c r="YU40" s="100"/>
      <c r="YV40" s="100"/>
      <c r="YW40" s="100"/>
      <c r="YX40" s="100"/>
      <c r="YY40" s="100"/>
      <c r="YZ40" s="100"/>
      <c r="ZA40" s="100"/>
      <c r="ZB40" s="100"/>
      <c r="ZC40" s="100"/>
      <c r="ZD40" s="100"/>
      <c r="ZE40" s="100"/>
      <c r="ZF40" s="100"/>
      <c r="ZG40" s="100"/>
      <c r="ZH40" s="100"/>
      <c r="ZI40" s="100"/>
      <c r="ZJ40" s="100"/>
      <c r="ZK40" s="100"/>
      <c r="ZL40" s="100"/>
      <c r="ZM40" s="100"/>
      <c r="ZN40" s="100"/>
      <c r="ZO40" s="100"/>
      <c r="ZP40" s="100"/>
      <c r="ZQ40" s="100"/>
      <c r="ZR40" s="100"/>
      <c r="ZS40" s="100"/>
      <c r="ZT40" s="100"/>
      <c r="ZU40" s="100"/>
      <c r="ZV40" s="100"/>
      <c r="ZW40" s="100"/>
      <c r="ZX40" s="100"/>
      <c r="ZY40" s="100"/>
      <c r="ZZ40" s="100"/>
      <c r="AAA40" s="100"/>
      <c r="AAB40" s="100"/>
      <c r="AAC40" s="100"/>
      <c r="AAD40" s="100"/>
      <c r="AAE40" s="100"/>
      <c r="AAF40" s="100"/>
      <c r="AAG40" s="100"/>
      <c r="AAH40" s="100"/>
      <c r="AAI40" s="100"/>
      <c r="AAJ40" s="100"/>
      <c r="AAK40" s="100"/>
      <c r="AAL40" s="100"/>
      <c r="AAM40" s="100"/>
      <c r="AAN40" s="100"/>
      <c r="AAO40" s="100"/>
      <c r="AAP40" s="100"/>
      <c r="AAQ40" s="100"/>
      <c r="AAR40" s="100"/>
      <c r="AAS40" s="100"/>
      <c r="AAT40" s="100"/>
      <c r="AAU40" s="100"/>
      <c r="AAV40" s="100"/>
      <c r="AAW40" s="100"/>
      <c r="AAX40" s="100"/>
      <c r="AAY40" s="100"/>
      <c r="AAZ40" s="100"/>
      <c r="ABA40" s="100"/>
      <c r="ABB40" s="100"/>
      <c r="ABC40" s="100"/>
      <c r="ABD40" s="100"/>
      <c r="ABE40" s="100"/>
      <c r="ABF40" s="100"/>
      <c r="ABG40" s="100"/>
      <c r="ABH40" s="100"/>
      <c r="ABI40" s="100"/>
      <c r="ABJ40" s="100"/>
      <c r="ABK40" s="100"/>
      <c r="ABL40" s="100"/>
      <c r="ABM40" s="100"/>
      <c r="ABN40" s="100"/>
      <c r="ABO40" s="100"/>
      <c r="ABP40" s="100"/>
      <c r="ABQ40" s="100"/>
      <c r="ABR40" s="100"/>
      <c r="ABS40" s="100"/>
      <c r="ABT40" s="100"/>
      <c r="ABU40" s="100"/>
      <c r="ABV40" s="100"/>
      <c r="ABW40" s="100"/>
      <c r="ABX40" s="100"/>
      <c r="ABY40" s="100"/>
      <c r="ABZ40" s="100"/>
      <c r="ACA40" s="100"/>
      <c r="ACB40" s="100"/>
      <c r="ACC40" s="100"/>
      <c r="ACD40" s="100"/>
      <c r="ACE40" s="100"/>
      <c r="ACF40" s="100"/>
      <c r="ACG40" s="100"/>
      <c r="ACH40" s="100"/>
      <c r="ACI40" s="100"/>
      <c r="ACJ40" s="100"/>
      <c r="ACK40" s="100"/>
      <c r="ACL40" s="100"/>
      <c r="ACM40" s="100"/>
      <c r="ACN40" s="100"/>
      <c r="ACO40" s="100"/>
      <c r="ACP40" s="100"/>
      <c r="ACQ40" s="100"/>
      <c r="ACR40" s="100"/>
      <c r="ACS40" s="100"/>
      <c r="ACT40" s="100"/>
      <c r="ACU40" s="100"/>
      <c r="ACV40" s="100"/>
      <c r="ACW40" s="100"/>
      <c r="ACX40" s="100"/>
      <c r="ACY40" s="100"/>
      <c r="ACZ40" s="100"/>
      <c r="ADA40" s="100"/>
      <c r="ADB40" s="100"/>
      <c r="ADC40" s="100"/>
      <c r="ADD40" s="100"/>
      <c r="ADE40" s="100"/>
      <c r="ADF40" s="100"/>
      <c r="ADG40" s="100"/>
      <c r="ADH40" s="100"/>
      <c r="ADI40" s="100"/>
      <c r="ADJ40" s="100"/>
      <c r="ADK40" s="100"/>
      <c r="ADL40" s="100"/>
      <c r="ADM40" s="100"/>
      <c r="ADN40" s="100"/>
      <c r="ADO40" s="100"/>
      <c r="ADP40" s="100"/>
      <c r="ADQ40" s="100"/>
      <c r="ADR40" s="100"/>
      <c r="ADS40" s="100"/>
      <c r="ADT40" s="100"/>
      <c r="ADU40" s="100"/>
      <c r="ADV40" s="100"/>
      <c r="ADW40" s="100"/>
      <c r="ADX40" s="100"/>
      <c r="ADY40" s="100"/>
      <c r="ADZ40" s="100"/>
      <c r="AEA40" s="100"/>
      <c r="AEB40" s="100"/>
      <c r="AEC40" s="100"/>
      <c r="AED40" s="100"/>
      <c r="AEE40" s="100"/>
      <c r="AEF40" s="100"/>
      <c r="AEG40" s="100"/>
      <c r="AEH40" s="100"/>
      <c r="AEI40" s="100"/>
      <c r="AEJ40" s="100"/>
      <c r="AEK40" s="100"/>
      <c r="AEL40" s="100"/>
      <c r="AEM40" s="100"/>
      <c r="AEN40" s="100"/>
      <c r="AEO40" s="100"/>
      <c r="AEP40" s="100"/>
      <c r="AEQ40" s="100"/>
      <c r="AER40" s="100"/>
      <c r="AES40" s="100"/>
      <c r="AET40" s="100"/>
      <c r="AEU40" s="100"/>
      <c r="AEV40" s="100"/>
      <c r="AEW40" s="100"/>
      <c r="AEX40" s="100"/>
      <c r="AEY40" s="100"/>
      <c r="AEZ40" s="100"/>
      <c r="AFA40" s="100"/>
      <c r="AFB40" s="100"/>
      <c r="AFC40" s="100"/>
      <c r="AFD40" s="100"/>
      <c r="AFE40" s="100"/>
      <c r="AFF40" s="100"/>
      <c r="AFG40" s="100"/>
      <c r="AFH40" s="100"/>
      <c r="AFI40" s="100"/>
      <c r="AFJ40" s="100"/>
      <c r="AFK40" s="100"/>
      <c r="AFL40" s="100"/>
      <c r="AFM40" s="100"/>
      <c r="AFN40" s="100"/>
      <c r="AFO40" s="100"/>
      <c r="AFP40" s="100"/>
      <c r="AFQ40" s="100"/>
      <c r="AFR40" s="100"/>
      <c r="AFS40" s="100"/>
      <c r="AFT40" s="100"/>
      <c r="AFU40" s="100"/>
      <c r="AFV40" s="100"/>
      <c r="AFW40" s="100"/>
      <c r="AFX40" s="100"/>
      <c r="AFY40" s="100"/>
      <c r="AFZ40" s="100"/>
      <c r="AGA40" s="100"/>
      <c r="AGB40" s="100"/>
      <c r="AGC40" s="100"/>
      <c r="AGD40" s="100"/>
      <c r="AGE40" s="100"/>
      <c r="AGF40" s="100"/>
      <c r="AGG40" s="100"/>
      <c r="AGH40" s="100"/>
      <c r="AGI40" s="100"/>
      <c r="AGJ40" s="100"/>
      <c r="AGK40" s="100"/>
      <c r="AGL40" s="100"/>
      <c r="AGM40" s="100"/>
      <c r="AGN40" s="100"/>
      <c r="AGO40" s="100"/>
      <c r="AGP40" s="100"/>
      <c r="AGQ40" s="100"/>
      <c r="AGR40" s="100"/>
      <c r="AGS40" s="100"/>
      <c r="AGT40" s="100"/>
      <c r="AGU40" s="100"/>
      <c r="AGV40" s="100"/>
      <c r="AGW40" s="100"/>
      <c r="AGX40" s="100"/>
      <c r="AGY40" s="100"/>
      <c r="AGZ40" s="100"/>
      <c r="AHA40" s="100"/>
      <c r="AHB40" s="100"/>
      <c r="AHC40" s="100"/>
      <c r="AHD40" s="100"/>
      <c r="AHE40" s="100"/>
      <c r="AHF40" s="100"/>
      <c r="AHG40" s="100"/>
      <c r="AHH40" s="100"/>
      <c r="AHI40" s="100"/>
      <c r="AHJ40" s="100"/>
      <c r="AHK40" s="100"/>
      <c r="AHL40" s="100"/>
      <c r="AHM40" s="100"/>
      <c r="AHN40" s="100"/>
      <c r="AHO40" s="100"/>
      <c r="AHP40" s="100"/>
      <c r="AHQ40" s="100"/>
      <c r="AHR40" s="100"/>
      <c r="AHS40" s="100"/>
      <c r="AHT40" s="100"/>
      <c r="AHU40" s="100"/>
      <c r="AHV40" s="100"/>
      <c r="AHW40" s="100"/>
      <c r="AHX40" s="100"/>
      <c r="AHY40" s="100"/>
      <c r="AHZ40" s="100"/>
      <c r="AIA40" s="100"/>
      <c r="AIB40" s="100"/>
      <c r="AIC40" s="100"/>
      <c r="AID40" s="100"/>
      <c r="AIE40" s="100"/>
      <c r="AIF40" s="100"/>
      <c r="AIG40" s="100"/>
      <c r="AIH40" s="100"/>
      <c r="AII40" s="100"/>
      <c r="AIJ40" s="100"/>
      <c r="AIK40" s="100"/>
      <c r="AIL40" s="100"/>
      <c r="AIM40" s="100"/>
      <c r="AIN40" s="100"/>
      <c r="AIO40" s="100"/>
      <c r="AIP40" s="100"/>
      <c r="AIQ40" s="100"/>
      <c r="AIR40" s="100"/>
      <c r="AIS40" s="100"/>
      <c r="AIT40" s="100"/>
      <c r="AIU40" s="100"/>
      <c r="AIV40" s="100"/>
      <c r="AIW40" s="100"/>
      <c r="AIX40" s="100"/>
      <c r="AIY40" s="100"/>
      <c r="AIZ40" s="100"/>
      <c r="AJA40" s="100"/>
      <c r="AJB40" s="100"/>
      <c r="AJC40" s="100"/>
      <c r="AJD40" s="100"/>
      <c r="AJE40" s="100"/>
      <c r="AJF40" s="100"/>
      <c r="AJG40" s="100"/>
      <c r="AJH40" s="100"/>
      <c r="AJI40" s="100"/>
      <c r="AJJ40" s="100"/>
      <c r="AJK40" s="100"/>
      <c r="AJL40" s="100"/>
      <c r="AJM40" s="100"/>
      <c r="AJN40" s="100"/>
      <c r="AJO40" s="100"/>
      <c r="AJP40" s="100"/>
      <c r="AJQ40" s="100"/>
      <c r="AJR40" s="100"/>
      <c r="AJS40" s="100"/>
      <c r="AJT40" s="100"/>
      <c r="AJU40" s="100"/>
      <c r="AJV40" s="100"/>
      <c r="AJW40" s="100"/>
      <c r="AJX40" s="100"/>
      <c r="AJY40" s="100"/>
      <c r="AJZ40" s="100"/>
      <c r="AKA40" s="100"/>
      <c r="AKB40" s="100"/>
      <c r="AKC40" s="100"/>
      <c r="AKD40" s="100"/>
      <c r="AKE40" s="100"/>
      <c r="AKF40" s="100"/>
      <c r="AKG40" s="100"/>
      <c r="AKH40" s="100"/>
      <c r="AKI40" s="100"/>
      <c r="AKJ40" s="100"/>
      <c r="AKK40" s="100"/>
      <c r="AKL40" s="100"/>
      <c r="AKM40" s="100"/>
      <c r="AKN40" s="100"/>
      <c r="AKO40" s="100"/>
      <c r="AKP40" s="100"/>
      <c r="AKQ40" s="100"/>
      <c r="AKR40" s="100"/>
      <c r="AKS40" s="100"/>
      <c r="AKT40" s="100"/>
      <c r="AKU40" s="100"/>
      <c r="AKV40" s="100"/>
      <c r="AKW40" s="100"/>
      <c r="AKX40" s="100"/>
      <c r="AKY40" s="100"/>
      <c r="AKZ40" s="100"/>
      <c r="ALA40" s="100"/>
      <c r="ALB40" s="100"/>
      <c r="ALC40" s="100"/>
      <c r="ALD40" s="100"/>
      <c r="ALE40" s="100"/>
      <c r="ALF40" s="100"/>
      <c r="ALG40" s="100"/>
      <c r="ALH40" s="100"/>
      <c r="ALI40" s="100"/>
      <c r="ALJ40" s="100"/>
      <c r="ALK40" s="100"/>
      <c r="ALL40" s="100"/>
      <c r="ALM40" s="100"/>
      <c r="ALN40" s="100"/>
      <c r="ALO40" s="100"/>
      <c r="ALP40" s="100"/>
      <c r="ALQ40" s="100"/>
      <c r="ALR40" s="100"/>
      <c r="ALS40" s="100"/>
      <c r="ALT40" s="100"/>
      <c r="ALU40" s="100"/>
      <c r="ALV40" s="100"/>
      <c r="ALW40" s="100"/>
      <c r="ALX40" s="100"/>
      <c r="ALY40" s="100"/>
      <c r="ALZ40" s="100"/>
      <c r="AMA40" s="100"/>
      <c r="AMB40" s="100"/>
      <c r="AMC40" s="100"/>
      <c r="AMD40" s="100"/>
      <c r="AME40" s="100"/>
      <c r="AMF40" s="100"/>
      <c r="AMG40" s="100"/>
      <c r="AMH40" s="100"/>
      <c r="AMI40" s="100"/>
      <c r="AMJ40" s="100"/>
      <c r="AMK40" s="100"/>
      <c r="AML40" s="100"/>
      <c r="AMM40" s="100"/>
      <c r="AMN40" s="100"/>
      <c r="AMO40" s="100"/>
      <c r="AMP40" s="100"/>
      <c r="AMQ40" s="100"/>
      <c r="AMR40" s="100"/>
      <c r="AMS40" s="100"/>
      <c r="AMT40" s="100"/>
      <c r="AMU40" s="100"/>
      <c r="AMV40" s="100"/>
      <c r="AMW40" s="100"/>
      <c r="AMX40" s="100"/>
      <c r="AMY40" s="100"/>
      <c r="AMZ40" s="100"/>
      <c r="ANA40" s="100"/>
      <c r="ANB40" s="100"/>
      <c r="ANC40" s="100"/>
      <c r="AND40" s="100"/>
      <c r="ANE40" s="100"/>
      <c r="ANF40" s="100"/>
      <c r="ANG40" s="100"/>
      <c r="ANH40" s="100"/>
      <c r="ANI40" s="100"/>
      <c r="ANJ40" s="100"/>
      <c r="ANK40" s="100"/>
      <c r="ANL40" s="100"/>
      <c r="ANM40" s="100"/>
      <c r="ANN40" s="100"/>
      <c r="ANO40" s="100"/>
      <c r="ANP40" s="100"/>
      <c r="ANQ40" s="100"/>
      <c r="ANR40" s="100"/>
      <c r="ANS40" s="100"/>
      <c r="ANT40" s="100"/>
      <c r="ANU40" s="100"/>
      <c r="ANV40" s="100"/>
      <c r="ANW40" s="100"/>
      <c r="ANX40" s="100"/>
      <c r="ANY40" s="100"/>
      <c r="ANZ40" s="100"/>
      <c r="AOA40" s="100"/>
      <c r="AOB40" s="100"/>
      <c r="AOC40" s="100"/>
      <c r="AOD40" s="100"/>
      <c r="AOE40" s="100"/>
      <c r="AOF40" s="100"/>
      <c r="AOG40" s="100"/>
      <c r="AOH40" s="100"/>
      <c r="AOI40" s="100"/>
      <c r="AOJ40" s="100"/>
      <c r="AOK40" s="100"/>
      <c r="AOL40" s="100"/>
      <c r="AOM40" s="100"/>
      <c r="AON40" s="100"/>
      <c r="AOO40" s="100"/>
      <c r="AOP40" s="100"/>
      <c r="AOQ40" s="100"/>
      <c r="AOR40" s="100"/>
      <c r="AOS40" s="100"/>
      <c r="AOT40" s="100"/>
      <c r="AOU40" s="100"/>
      <c r="AOV40" s="100"/>
      <c r="AOW40" s="100"/>
      <c r="AOX40" s="100"/>
      <c r="AOY40" s="100"/>
      <c r="AOZ40" s="100"/>
      <c r="APA40" s="100"/>
      <c r="APB40" s="100"/>
      <c r="APC40" s="100"/>
      <c r="APD40" s="100"/>
      <c r="APE40" s="100"/>
      <c r="APF40" s="100"/>
      <c r="APG40" s="100"/>
      <c r="APH40" s="100"/>
      <c r="API40" s="100"/>
      <c r="APJ40" s="100"/>
      <c r="APK40" s="100"/>
      <c r="APL40" s="100"/>
      <c r="APM40" s="100"/>
      <c r="APN40" s="100"/>
      <c r="APO40" s="100"/>
      <c r="APP40" s="100"/>
      <c r="APQ40" s="100"/>
      <c r="APR40" s="100"/>
      <c r="APS40" s="100"/>
      <c r="APT40" s="100"/>
      <c r="APU40" s="100"/>
      <c r="APV40" s="100"/>
      <c r="APW40" s="100"/>
      <c r="APX40" s="100"/>
      <c r="APY40" s="100"/>
      <c r="APZ40" s="100"/>
      <c r="AQA40" s="100"/>
      <c r="AQB40" s="100"/>
      <c r="AQC40" s="100"/>
      <c r="AQD40" s="100"/>
      <c r="AQE40" s="100"/>
      <c r="AQF40" s="100"/>
      <c r="AQG40" s="100"/>
      <c r="AQH40" s="100"/>
      <c r="AQI40" s="100"/>
      <c r="AQJ40" s="100"/>
      <c r="AQK40" s="100"/>
      <c r="AQL40" s="100"/>
      <c r="AQM40" s="100"/>
      <c r="AQN40" s="100"/>
      <c r="AQO40" s="100"/>
      <c r="AQP40" s="100"/>
      <c r="AQQ40" s="100"/>
      <c r="AQR40" s="100"/>
      <c r="AQS40" s="100"/>
      <c r="AQT40" s="100"/>
      <c r="AQU40" s="100"/>
      <c r="AQV40" s="100"/>
      <c r="AQW40" s="100"/>
      <c r="AQX40" s="100"/>
      <c r="AQY40" s="100"/>
      <c r="AQZ40" s="100"/>
      <c r="ARA40" s="100"/>
      <c r="ARB40" s="100"/>
      <c r="ARC40" s="100"/>
      <c r="ARD40" s="100"/>
      <c r="ARE40" s="100"/>
      <c r="ARF40" s="100"/>
      <c r="ARG40" s="100"/>
      <c r="ARH40" s="100"/>
      <c r="ARI40" s="100"/>
      <c r="ARJ40" s="100"/>
      <c r="ARK40" s="100"/>
      <c r="ARL40" s="100"/>
      <c r="ARM40" s="100"/>
      <c r="ARN40" s="100"/>
      <c r="ARO40" s="100"/>
      <c r="ARP40" s="100"/>
      <c r="ARQ40" s="100"/>
      <c r="ARR40" s="100"/>
      <c r="ARS40" s="100"/>
      <c r="ART40" s="100"/>
      <c r="ARU40" s="100"/>
      <c r="ARV40" s="100"/>
      <c r="ARW40" s="100"/>
      <c r="ARX40" s="100"/>
      <c r="ARY40" s="100"/>
      <c r="ARZ40" s="100"/>
    </row>
    <row r="41" spans="1:1170" s="183" customFormat="1">
      <c r="A41" s="189"/>
      <c r="B41" s="188"/>
      <c r="C41" s="188"/>
      <c r="D41" s="187"/>
      <c r="E41" s="187"/>
      <c r="F41" s="249" t="s">
        <v>74</v>
      </c>
      <c r="G41" s="209" t="s">
        <v>300</v>
      </c>
      <c r="H41" s="209">
        <v>2</v>
      </c>
      <c r="I41" s="209">
        <v>2</v>
      </c>
      <c r="J41" s="212">
        <v>1</v>
      </c>
      <c r="K41" s="219" t="s">
        <v>237</v>
      </c>
      <c r="L41" s="1090"/>
      <c r="M41" s="1090"/>
      <c r="N41" s="1105"/>
      <c r="O41" s="1105"/>
      <c r="P41" s="1105"/>
      <c r="Q41" s="1105"/>
      <c r="R41" s="1105"/>
      <c r="S41" s="1105"/>
      <c r="T41" s="1105"/>
      <c r="U41" s="248"/>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00"/>
      <c r="IE41" s="100"/>
      <c r="IF41" s="100"/>
      <c r="IG41" s="100"/>
      <c r="IH41" s="100"/>
      <c r="II41" s="100"/>
      <c r="IJ41" s="100"/>
      <c r="IK41" s="100"/>
      <c r="IL41" s="100"/>
      <c r="IM41" s="100"/>
      <c r="IN41" s="100"/>
      <c r="IO41" s="100"/>
      <c r="IP41" s="100"/>
      <c r="IQ41" s="100"/>
      <c r="IR41" s="100"/>
      <c r="IS41" s="100"/>
      <c r="IT41" s="100"/>
      <c r="IU41" s="100"/>
      <c r="IV41" s="100"/>
      <c r="IW41" s="100"/>
      <c r="IX41" s="100"/>
      <c r="IY41" s="100"/>
      <c r="IZ41" s="100"/>
      <c r="JA41" s="100"/>
      <c r="JB41" s="100"/>
      <c r="JC41" s="100"/>
      <c r="JD41" s="100"/>
      <c r="JE41" s="100"/>
      <c r="JF41" s="100"/>
      <c r="JG41" s="100"/>
      <c r="JH41" s="100"/>
      <c r="JI41" s="100"/>
      <c r="JJ41" s="100"/>
      <c r="JK41" s="100"/>
      <c r="JL41" s="100"/>
      <c r="JM41" s="100"/>
      <c r="JN41" s="100"/>
      <c r="JO41" s="100"/>
      <c r="JP41" s="100"/>
      <c r="JQ41" s="100"/>
      <c r="JR41" s="100"/>
      <c r="JS41" s="100"/>
      <c r="JT41" s="100"/>
      <c r="JU41" s="100"/>
      <c r="JV41" s="100"/>
      <c r="JW41" s="100"/>
      <c r="JX41" s="100"/>
      <c r="JY41" s="100"/>
      <c r="JZ41" s="100"/>
      <c r="KA41" s="100"/>
      <c r="KB41" s="100"/>
      <c r="KC41" s="100"/>
      <c r="KD41" s="100"/>
      <c r="KE41" s="100"/>
      <c r="KF41" s="100"/>
      <c r="KG41" s="100"/>
      <c r="KH41" s="100"/>
      <c r="KI41" s="100"/>
      <c r="KJ41" s="100"/>
      <c r="KK41" s="100"/>
      <c r="KL41" s="100"/>
      <c r="KM41" s="100"/>
      <c r="KN41" s="100"/>
      <c r="KO41" s="100"/>
      <c r="KP41" s="100"/>
      <c r="KQ41" s="100"/>
      <c r="KR41" s="100"/>
      <c r="KS41" s="100"/>
      <c r="KT41" s="100"/>
      <c r="KU41" s="100"/>
      <c r="KV41" s="100"/>
      <c r="KW41" s="100"/>
      <c r="KX41" s="100"/>
      <c r="KY41" s="100"/>
      <c r="KZ41" s="100"/>
      <c r="LA41" s="100"/>
      <c r="LB41" s="100"/>
      <c r="LC41" s="100"/>
      <c r="LD41" s="100"/>
      <c r="LE41" s="100"/>
      <c r="LF41" s="100"/>
      <c r="LG41" s="100"/>
      <c r="LH41" s="100"/>
      <c r="LI41" s="100"/>
      <c r="LJ41" s="100"/>
      <c r="LK41" s="100"/>
      <c r="LL41" s="100"/>
      <c r="LM41" s="100"/>
      <c r="LN41" s="100"/>
      <c r="LO41" s="100"/>
      <c r="LP41" s="100"/>
      <c r="LQ41" s="100"/>
      <c r="LR41" s="100"/>
      <c r="LS41" s="100"/>
      <c r="LT41" s="100"/>
      <c r="LU41" s="100"/>
      <c r="LV41" s="100"/>
      <c r="LW41" s="100"/>
      <c r="LX41" s="100"/>
      <c r="LY41" s="100"/>
      <c r="LZ41" s="100"/>
      <c r="MA41" s="100"/>
      <c r="MB41" s="100"/>
      <c r="MC41" s="100"/>
      <c r="MD41" s="100"/>
      <c r="ME41" s="100"/>
      <c r="MF41" s="100"/>
      <c r="MG41" s="100"/>
      <c r="MH41" s="100"/>
      <c r="MI41" s="100"/>
      <c r="MJ41" s="100"/>
      <c r="MK41" s="100"/>
      <c r="ML41" s="100"/>
      <c r="MM41" s="100"/>
      <c r="MN41" s="100"/>
      <c r="MO41" s="100"/>
      <c r="MP41" s="100"/>
      <c r="MQ41" s="100"/>
      <c r="MR41" s="100"/>
      <c r="MS41" s="100"/>
      <c r="MT41" s="100"/>
      <c r="MU41" s="100"/>
      <c r="MV41" s="100"/>
      <c r="MW41" s="100"/>
      <c r="MX41" s="100"/>
      <c r="MY41" s="100"/>
      <c r="MZ41" s="100"/>
      <c r="NA41" s="100"/>
      <c r="NB41" s="100"/>
      <c r="NC41" s="100"/>
      <c r="ND41" s="100"/>
      <c r="NE41" s="100"/>
      <c r="NF41" s="100"/>
      <c r="NG41" s="100"/>
      <c r="NH41" s="100"/>
      <c r="NI41" s="100"/>
      <c r="NJ41" s="100"/>
      <c r="NK41" s="100"/>
      <c r="NL41" s="100"/>
      <c r="NM41" s="100"/>
      <c r="NN41" s="100"/>
      <c r="NO41" s="100"/>
      <c r="NP41" s="100"/>
      <c r="NQ41" s="100"/>
      <c r="NR41" s="100"/>
      <c r="NS41" s="100"/>
      <c r="NT41" s="100"/>
      <c r="NU41" s="100"/>
      <c r="NV41" s="100"/>
      <c r="NW41" s="100"/>
      <c r="NX41" s="100"/>
      <c r="NY41" s="100"/>
      <c r="NZ41" s="100"/>
      <c r="OA41" s="100"/>
      <c r="OB41" s="100"/>
      <c r="OC41" s="100"/>
      <c r="OD41" s="100"/>
      <c r="OE41" s="100"/>
      <c r="OF41" s="100"/>
      <c r="OG41" s="100"/>
      <c r="OH41" s="100"/>
      <c r="OI41" s="100"/>
      <c r="OJ41" s="100"/>
      <c r="OK41" s="100"/>
      <c r="OL41" s="100"/>
      <c r="OM41" s="100"/>
      <c r="ON41" s="100"/>
      <c r="OO41" s="100"/>
      <c r="OP41" s="100"/>
      <c r="OQ41" s="100"/>
      <c r="OR41" s="100"/>
      <c r="OS41" s="100"/>
      <c r="OT41" s="100"/>
      <c r="OU41" s="100"/>
      <c r="OV41" s="100"/>
      <c r="OW41" s="100"/>
      <c r="OX41" s="100"/>
      <c r="OY41" s="100"/>
      <c r="OZ41" s="100"/>
      <c r="PA41" s="100"/>
      <c r="PB41" s="100"/>
      <c r="PC41" s="100"/>
      <c r="PD41" s="100"/>
      <c r="PE41" s="100"/>
      <c r="PF41" s="100"/>
      <c r="PG41" s="100"/>
      <c r="PH41" s="100"/>
      <c r="PI41" s="100"/>
      <c r="PJ41" s="100"/>
      <c r="PK41" s="100"/>
      <c r="PL41" s="100"/>
      <c r="PM41" s="100"/>
      <c r="PN41" s="100"/>
      <c r="PO41" s="100"/>
      <c r="PP41" s="100"/>
      <c r="PQ41" s="100"/>
      <c r="PR41" s="100"/>
      <c r="PS41" s="100"/>
      <c r="PT41" s="100"/>
      <c r="PU41" s="100"/>
      <c r="PV41" s="100"/>
      <c r="PW41" s="100"/>
      <c r="PX41" s="100"/>
      <c r="PY41" s="100"/>
      <c r="PZ41" s="100"/>
      <c r="QA41" s="100"/>
      <c r="QB41" s="100"/>
      <c r="QC41" s="100"/>
      <c r="QD41" s="100"/>
      <c r="QE41" s="100"/>
      <c r="QF41" s="100"/>
      <c r="QG41" s="100"/>
      <c r="QH41" s="100"/>
      <c r="QI41" s="100"/>
      <c r="QJ41" s="100"/>
      <c r="QK41" s="100"/>
      <c r="QL41" s="100"/>
      <c r="QM41" s="100"/>
      <c r="QN41" s="100"/>
      <c r="QO41" s="100"/>
      <c r="QP41" s="100"/>
      <c r="QQ41" s="100"/>
      <c r="QR41" s="100"/>
      <c r="QS41" s="100"/>
      <c r="QT41" s="100"/>
      <c r="QU41" s="100"/>
      <c r="QV41" s="100"/>
      <c r="QW41" s="100"/>
      <c r="QX41" s="100"/>
      <c r="QY41" s="100"/>
      <c r="QZ41" s="100"/>
      <c r="RA41" s="100"/>
      <c r="RB41" s="100"/>
      <c r="RC41" s="100"/>
      <c r="RD41" s="100"/>
      <c r="RE41" s="100"/>
      <c r="RF41" s="100"/>
      <c r="RG41" s="100"/>
      <c r="RH41" s="100"/>
      <c r="RI41" s="100"/>
      <c r="RJ41" s="100"/>
      <c r="RK41" s="100"/>
      <c r="RL41" s="100"/>
      <c r="RM41" s="100"/>
      <c r="RN41" s="100"/>
      <c r="RO41" s="100"/>
      <c r="RP41" s="100"/>
      <c r="RQ41" s="100"/>
      <c r="RR41" s="100"/>
      <c r="RS41" s="100"/>
      <c r="RT41" s="100"/>
      <c r="RU41" s="100"/>
      <c r="RV41" s="100"/>
      <c r="RW41" s="100"/>
      <c r="RX41" s="100"/>
      <c r="RY41" s="100"/>
      <c r="RZ41" s="100"/>
      <c r="SA41" s="100"/>
      <c r="SB41" s="100"/>
      <c r="SC41" s="100"/>
      <c r="SD41" s="100"/>
      <c r="SE41" s="100"/>
      <c r="SF41" s="100"/>
      <c r="SG41" s="100"/>
      <c r="SH41" s="100"/>
      <c r="SI41" s="100"/>
      <c r="SJ41" s="100"/>
      <c r="SK41" s="100"/>
      <c r="SL41" s="100"/>
      <c r="SM41" s="100"/>
      <c r="SN41" s="100"/>
      <c r="SO41" s="100"/>
      <c r="SP41" s="100"/>
      <c r="SQ41" s="100"/>
      <c r="SR41" s="100"/>
      <c r="SS41" s="100"/>
      <c r="ST41" s="100"/>
      <c r="SU41" s="100"/>
      <c r="SV41" s="100"/>
      <c r="SW41" s="100"/>
      <c r="SX41" s="100"/>
      <c r="SY41" s="100"/>
      <c r="SZ41" s="100"/>
      <c r="TA41" s="100"/>
      <c r="TB41" s="100"/>
      <c r="TC41" s="100"/>
      <c r="TD41" s="100"/>
      <c r="TE41" s="100"/>
      <c r="TF41" s="100"/>
      <c r="TG41" s="100"/>
      <c r="TH41" s="100"/>
      <c r="TI41" s="100"/>
      <c r="TJ41" s="100"/>
      <c r="TK41" s="100"/>
      <c r="TL41" s="100"/>
      <c r="TM41" s="100"/>
      <c r="TN41" s="100"/>
      <c r="TO41" s="100"/>
      <c r="TP41" s="100"/>
      <c r="TQ41" s="100"/>
      <c r="TR41" s="100"/>
      <c r="TS41" s="100"/>
      <c r="TT41" s="100"/>
      <c r="TU41" s="100"/>
      <c r="TV41" s="100"/>
      <c r="TW41" s="100"/>
      <c r="TX41" s="100"/>
      <c r="TY41" s="100"/>
      <c r="TZ41" s="100"/>
      <c r="UA41" s="100"/>
      <c r="UB41" s="100"/>
      <c r="UC41" s="100"/>
      <c r="UD41" s="100"/>
      <c r="UE41" s="100"/>
      <c r="UF41" s="100"/>
      <c r="UG41" s="100"/>
      <c r="UH41" s="100"/>
      <c r="UI41" s="100"/>
      <c r="UJ41" s="100"/>
      <c r="UK41" s="100"/>
      <c r="UL41" s="100"/>
      <c r="UM41" s="100"/>
      <c r="UN41" s="100"/>
      <c r="UO41" s="100"/>
      <c r="UP41" s="100"/>
      <c r="UQ41" s="100"/>
      <c r="UR41" s="100"/>
      <c r="US41" s="100"/>
      <c r="UT41" s="100"/>
      <c r="UU41" s="100"/>
      <c r="UV41" s="100"/>
      <c r="UW41" s="100"/>
      <c r="UX41" s="100"/>
      <c r="UY41" s="100"/>
      <c r="UZ41" s="100"/>
      <c r="VA41" s="100"/>
      <c r="VB41" s="100"/>
      <c r="VC41" s="100"/>
      <c r="VD41" s="100"/>
      <c r="VE41" s="100"/>
      <c r="VF41" s="100"/>
      <c r="VG41" s="100"/>
      <c r="VH41" s="100"/>
      <c r="VI41" s="100"/>
      <c r="VJ41" s="100"/>
      <c r="VK41" s="100"/>
      <c r="VL41" s="100"/>
      <c r="VM41" s="100"/>
      <c r="VN41" s="100"/>
      <c r="VO41" s="100"/>
      <c r="VP41" s="100"/>
      <c r="VQ41" s="100"/>
      <c r="VR41" s="100"/>
      <c r="VS41" s="100"/>
      <c r="VT41" s="100"/>
      <c r="VU41" s="100"/>
      <c r="VV41" s="100"/>
      <c r="VW41" s="100"/>
      <c r="VX41" s="100"/>
      <c r="VY41" s="100"/>
      <c r="VZ41" s="100"/>
      <c r="WA41" s="100"/>
      <c r="WB41" s="100"/>
      <c r="WC41" s="100"/>
      <c r="WD41" s="100"/>
      <c r="WE41" s="100"/>
      <c r="WF41" s="100"/>
      <c r="WG41" s="100"/>
      <c r="WH41" s="100"/>
      <c r="WI41" s="100"/>
      <c r="WJ41" s="100"/>
      <c r="WK41" s="100"/>
      <c r="WL41" s="100"/>
      <c r="WM41" s="100"/>
      <c r="WN41" s="100"/>
      <c r="WO41" s="100"/>
      <c r="WP41" s="100"/>
      <c r="WQ41" s="100"/>
      <c r="WR41" s="100"/>
      <c r="WS41" s="100"/>
      <c r="WT41" s="100"/>
      <c r="WU41" s="100"/>
      <c r="WV41" s="100"/>
      <c r="WW41" s="100"/>
      <c r="WX41" s="100"/>
      <c r="WY41" s="100"/>
      <c r="WZ41" s="100"/>
      <c r="XA41" s="100"/>
      <c r="XB41" s="100"/>
      <c r="XC41" s="100"/>
      <c r="XD41" s="100"/>
      <c r="XE41" s="100"/>
      <c r="XF41" s="100"/>
      <c r="XG41" s="100"/>
      <c r="XH41" s="100"/>
      <c r="XI41" s="100"/>
      <c r="XJ41" s="100"/>
      <c r="XK41" s="100"/>
      <c r="XL41" s="100"/>
      <c r="XM41" s="100"/>
      <c r="XN41" s="100"/>
      <c r="XO41" s="100"/>
      <c r="XP41" s="100"/>
      <c r="XQ41" s="100"/>
      <c r="XR41" s="100"/>
      <c r="XS41" s="100"/>
      <c r="XT41" s="100"/>
      <c r="XU41" s="100"/>
      <c r="XV41" s="100"/>
      <c r="XW41" s="100"/>
      <c r="XX41" s="100"/>
      <c r="XY41" s="100"/>
      <c r="XZ41" s="100"/>
      <c r="YA41" s="100"/>
      <c r="YB41" s="100"/>
      <c r="YC41" s="100"/>
      <c r="YD41" s="100"/>
      <c r="YE41" s="100"/>
      <c r="YF41" s="100"/>
      <c r="YG41" s="100"/>
      <c r="YH41" s="100"/>
      <c r="YI41" s="100"/>
      <c r="YJ41" s="100"/>
      <c r="YK41" s="100"/>
      <c r="YL41" s="100"/>
      <c r="YM41" s="100"/>
      <c r="YN41" s="100"/>
      <c r="YO41" s="100"/>
      <c r="YP41" s="100"/>
      <c r="YQ41" s="100"/>
      <c r="YR41" s="100"/>
      <c r="YS41" s="100"/>
      <c r="YT41" s="100"/>
      <c r="YU41" s="100"/>
      <c r="YV41" s="100"/>
      <c r="YW41" s="100"/>
      <c r="YX41" s="100"/>
      <c r="YY41" s="100"/>
      <c r="YZ41" s="100"/>
      <c r="ZA41" s="100"/>
      <c r="ZB41" s="100"/>
      <c r="ZC41" s="100"/>
      <c r="ZD41" s="100"/>
      <c r="ZE41" s="100"/>
      <c r="ZF41" s="100"/>
      <c r="ZG41" s="100"/>
      <c r="ZH41" s="100"/>
      <c r="ZI41" s="100"/>
      <c r="ZJ41" s="100"/>
      <c r="ZK41" s="100"/>
      <c r="ZL41" s="100"/>
      <c r="ZM41" s="100"/>
      <c r="ZN41" s="100"/>
      <c r="ZO41" s="100"/>
      <c r="ZP41" s="100"/>
      <c r="ZQ41" s="100"/>
      <c r="ZR41" s="100"/>
      <c r="ZS41" s="100"/>
      <c r="ZT41" s="100"/>
      <c r="ZU41" s="100"/>
      <c r="ZV41" s="100"/>
      <c r="ZW41" s="100"/>
      <c r="ZX41" s="100"/>
      <c r="ZY41" s="100"/>
      <c r="ZZ41" s="100"/>
      <c r="AAA41" s="100"/>
      <c r="AAB41" s="100"/>
      <c r="AAC41" s="100"/>
      <c r="AAD41" s="100"/>
      <c r="AAE41" s="100"/>
      <c r="AAF41" s="100"/>
      <c r="AAG41" s="100"/>
      <c r="AAH41" s="100"/>
      <c r="AAI41" s="100"/>
      <c r="AAJ41" s="100"/>
      <c r="AAK41" s="100"/>
      <c r="AAL41" s="100"/>
      <c r="AAM41" s="100"/>
      <c r="AAN41" s="100"/>
      <c r="AAO41" s="100"/>
      <c r="AAP41" s="100"/>
      <c r="AAQ41" s="100"/>
      <c r="AAR41" s="100"/>
      <c r="AAS41" s="100"/>
      <c r="AAT41" s="100"/>
      <c r="AAU41" s="100"/>
      <c r="AAV41" s="100"/>
      <c r="AAW41" s="100"/>
      <c r="AAX41" s="100"/>
      <c r="AAY41" s="100"/>
      <c r="AAZ41" s="100"/>
      <c r="ABA41" s="100"/>
      <c r="ABB41" s="100"/>
      <c r="ABC41" s="100"/>
      <c r="ABD41" s="100"/>
      <c r="ABE41" s="100"/>
      <c r="ABF41" s="100"/>
      <c r="ABG41" s="100"/>
      <c r="ABH41" s="100"/>
      <c r="ABI41" s="100"/>
      <c r="ABJ41" s="100"/>
      <c r="ABK41" s="100"/>
      <c r="ABL41" s="100"/>
      <c r="ABM41" s="100"/>
      <c r="ABN41" s="100"/>
      <c r="ABO41" s="100"/>
      <c r="ABP41" s="100"/>
      <c r="ABQ41" s="100"/>
      <c r="ABR41" s="100"/>
      <c r="ABS41" s="100"/>
      <c r="ABT41" s="100"/>
      <c r="ABU41" s="100"/>
      <c r="ABV41" s="100"/>
      <c r="ABW41" s="100"/>
      <c r="ABX41" s="100"/>
      <c r="ABY41" s="100"/>
      <c r="ABZ41" s="100"/>
      <c r="ACA41" s="100"/>
      <c r="ACB41" s="100"/>
      <c r="ACC41" s="100"/>
      <c r="ACD41" s="100"/>
      <c r="ACE41" s="100"/>
      <c r="ACF41" s="100"/>
      <c r="ACG41" s="100"/>
      <c r="ACH41" s="100"/>
      <c r="ACI41" s="100"/>
      <c r="ACJ41" s="100"/>
      <c r="ACK41" s="100"/>
      <c r="ACL41" s="100"/>
      <c r="ACM41" s="100"/>
      <c r="ACN41" s="100"/>
      <c r="ACO41" s="100"/>
      <c r="ACP41" s="100"/>
      <c r="ACQ41" s="100"/>
      <c r="ACR41" s="100"/>
      <c r="ACS41" s="100"/>
      <c r="ACT41" s="100"/>
      <c r="ACU41" s="100"/>
      <c r="ACV41" s="100"/>
      <c r="ACW41" s="100"/>
      <c r="ACX41" s="100"/>
      <c r="ACY41" s="100"/>
      <c r="ACZ41" s="100"/>
      <c r="ADA41" s="100"/>
      <c r="ADB41" s="100"/>
      <c r="ADC41" s="100"/>
      <c r="ADD41" s="100"/>
      <c r="ADE41" s="100"/>
      <c r="ADF41" s="100"/>
      <c r="ADG41" s="100"/>
      <c r="ADH41" s="100"/>
      <c r="ADI41" s="100"/>
      <c r="ADJ41" s="100"/>
      <c r="ADK41" s="100"/>
      <c r="ADL41" s="100"/>
      <c r="ADM41" s="100"/>
      <c r="ADN41" s="100"/>
      <c r="ADO41" s="100"/>
      <c r="ADP41" s="100"/>
      <c r="ADQ41" s="100"/>
      <c r="ADR41" s="100"/>
      <c r="ADS41" s="100"/>
      <c r="ADT41" s="100"/>
      <c r="ADU41" s="100"/>
      <c r="ADV41" s="100"/>
      <c r="ADW41" s="100"/>
      <c r="ADX41" s="100"/>
      <c r="ADY41" s="100"/>
      <c r="ADZ41" s="100"/>
      <c r="AEA41" s="100"/>
      <c r="AEB41" s="100"/>
      <c r="AEC41" s="100"/>
      <c r="AED41" s="100"/>
      <c r="AEE41" s="100"/>
      <c r="AEF41" s="100"/>
      <c r="AEG41" s="100"/>
      <c r="AEH41" s="100"/>
      <c r="AEI41" s="100"/>
      <c r="AEJ41" s="100"/>
      <c r="AEK41" s="100"/>
      <c r="AEL41" s="100"/>
      <c r="AEM41" s="100"/>
      <c r="AEN41" s="100"/>
      <c r="AEO41" s="100"/>
      <c r="AEP41" s="100"/>
      <c r="AEQ41" s="100"/>
      <c r="AER41" s="100"/>
      <c r="AES41" s="100"/>
      <c r="AET41" s="100"/>
      <c r="AEU41" s="100"/>
      <c r="AEV41" s="100"/>
      <c r="AEW41" s="100"/>
      <c r="AEX41" s="100"/>
      <c r="AEY41" s="100"/>
      <c r="AEZ41" s="100"/>
      <c r="AFA41" s="100"/>
      <c r="AFB41" s="100"/>
      <c r="AFC41" s="100"/>
      <c r="AFD41" s="100"/>
      <c r="AFE41" s="100"/>
      <c r="AFF41" s="100"/>
      <c r="AFG41" s="100"/>
      <c r="AFH41" s="100"/>
      <c r="AFI41" s="100"/>
      <c r="AFJ41" s="100"/>
      <c r="AFK41" s="100"/>
      <c r="AFL41" s="100"/>
      <c r="AFM41" s="100"/>
      <c r="AFN41" s="100"/>
      <c r="AFO41" s="100"/>
      <c r="AFP41" s="100"/>
      <c r="AFQ41" s="100"/>
      <c r="AFR41" s="100"/>
      <c r="AFS41" s="100"/>
      <c r="AFT41" s="100"/>
      <c r="AFU41" s="100"/>
      <c r="AFV41" s="100"/>
      <c r="AFW41" s="100"/>
      <c r="AFX41" s="100"/>
      <c r="AFY41" s="100"/>
      <c r="AFZ41" s="100"/>
      <c r="AGA41" s="100"/>
      <c r="AGB41" s="100"/>
      <c r="AGC41" s="100"/>
      <c r="AGD41" s="100"/>
      <c r="AGE41" s="100"/>
      <c r="AGF41" s="100"/>
      <c r="AGG41" s="100"/>
      <c r="AGH41" s="100"/>
      <c r="AGI41" s="100"/>
      <c r="AGJ41" s="100"/>
      <c r="AGK41" s="100"/>
      <c r="AGL41" s="100"/>
      <c r="AGM41" s="100"/>
      <c r="AGN41" s="100"/>
      <c r="AGO41" s="100"/>
      <c r="AGP41" s="100"/>
      <c r="AGQ41" s="100"/>
      <c r="AGR41" s="100"/>
      <c r="AGS41" s="100"/>
      <c r="AGT41" s="100"/>
      <c r="AGU41" s="100"/>
      <c r="AGV41" s="100"/>
      <c r="AGW41" s="100"/>
      <c r="AGX41" s="100"/>
      <c r="AGY41" s="100"/>
      <c r="AGZ41" s="100"/>
      <c r="AHA41" s="100"/>
      <c r="AHB41" s="100"/>
      <c r="AHC41" s="100"/>
      <c r="AHD41" s="100"/>
      <c r="AHE41" s="100"/>
      <c r="AHF41" s="100"/>
      <c r="AHG41" s="100"/>
      <c r="AHH41" s="100"/>
      <c r="AHI41" s="100"/>
      <c r="AHJ41" s="100"/>
      <c r="AHK41" s="100"/>
      <c r="AHL41" s="100"/>
      <c r="AHM41" s="100"/>
      <c r="AHN41" s="100"/>
      <c r="AHO41" s="100"/>
      <c r="AHP41" s="100"/>
      <c r="AHQ41" s="100"/>
      <c r="AHR41" s="100"/>
      <c r="AHS41" s="100"/>
      <c r="AHT41" s="100"/>
      <c r="AHU41" s="100"/>
      <c r="AHV41" s="100"/>
      <c r="AHW41" s="100"/>
      <c r="AHX41" s="100"/>
      <c r="AHY41" s="100"/>
      <c r="AHZ41" s="100"/>
      <c r="AIA41" s="100"/>
      <c r="AIB41" s="100"/>
      <c r="AIC41" s="100"/>
      <c r="AID41" s="100"/>
      <c r="AIE41" s="100"/>
      <c r="AIF41" s="100"/>
      <c r="AIG41" s="100"/>
      <c r="AIH41" s="100"/>
      <c r="AII41" s="100"/>
      <c r="AIJ41" s="100"/>
      <c r="AIK41" s="100"/>
      <c r="AIL41" s="100"/>
      <c r="AIM41" s="100"/>
      <c r="AIN41" s="100"/>
      <c r="AIO41" s="100"/>
      <c r="AIP41" s="100"/>
      <c r="AIQ41" s="100"/>
      <c r="AIR41" s="100"/>
      <c r="AIS41" s="100"/>
      <c r="AIT41" s="100"/>
      <c r="AIU41" s="100"/>
      <c r="AIV41" s="100"/>
      <c r="AIW41" s="100"/>
      <c r="AIX41" s="100"/>
      <c r="AIY41" s="100"/>
      <c r="AIZ41" s="100"/>
      <c r="AJA41" s="100"/>
      <c r="AJB41" s="100"/>
      <c r="AJC41" s="100"/>
      <c r="AJD41" s="100"/>
      <c r="AJE41" s="100"/>
      <c r="AJF41" s="100"/>
      <c r="AJG41" s="100"/>
      <c r="AJH41" s="100"/>
      <c r="AJI41" s="100"/>
      <c r="AJJ41" s="100"/>
      <c r="AJK41" s="100"/>
      <c r="AJL41" s="100"/>
      <c r="AJM41" s="100"/>
      <c r="AJN41" s="100"/>
      <c r="AJO41" s="100"/>
      <c r="AJP41" s="100"/>
      <c r="AJQ41" s="100"/>
      <c r="AJR41" s="100"/>
      <c r="AJS41" s="100"/>
      <c r="AJT41" s="100"/>
      <c r="AJU41" s="100"/>
      <c r="AJV41" s="100"/>
      <c r="AJW41" s="100"/>
      <c r="AJX41" s="100"/>
      <c r="AJY41" s="100"/>
      <c r="AJZ41" s="100"/>
      <c r="AKA41" s="100"/>
      <c r="AKB41" s="100"/>
      <c r="AKC41" s="100"/>
      <c r="AKD41" s="100"/>
      <c r="AKE41" s="100"/>
      <c r="AKF41" s="100"/>
      <c r="AKG41" s="100"/>
      <c r="AKH41" s="100"/>
      <c r="AKI41" s="100"/>
      <c r="AKJ41" s="100"/>
      <c r="AKK41" s="100"/>
      <c r="AKL41" s="100"/>
      <c r="AKM41" s="100"/>
      <c r="AKN41" s="100"/>
      <c r="AKO41" s="100"/>
      <c r="AKP41" s="100"/>
      <c r="AKQ41" s="100"/>
      <c r="AKR41" s="100"/>
      <c r="AKS41" s="100"/>
      <c r="AKT41" s="100"/>
      <c r="AKU41" s="100"/>
      <c r="AKV41" s="100"/>
      <c r="AKW41" s="100"/>
      <c r="AKX41" s="100"/>
      <c r="AKY41" s="100"/>
      <c r="AKZ41" s="100"/>
      <c r="ALA41" s="100"/>
      <c r="ALB41" s="100"/>
      <c r="ALC41" s="100"/>
      <c r="ALD41" s="100"/>
      <c r="ALE41" s="100"/>
      <c r="ALF41" s="100"/>
      <c r="ALG41" s="100"/>
      <c r="ALH41" s="100"/>
      <c r="ALI41" s="100"/>
      <c r="ALJ41" s="100"/>
      <c r="ALK41" s="100"/>
      <c r="ALL41" s="100"/>
      <c r="ALM41" s="100"/>
      <c r="ALN41" s="100"/>
      <c r="ALO41" s="100"/>
      <c r="ALP41" s="100"/>
      <c r="ALQ41" s="100"/>
      <c r="ALR41" s="100"/>
      <c r="ALS41" s="100"/>
      <c r="ALT41" s="100"/>
      <c r="ALU41" s="100"/>
      <c r="ALV41" s="100"/>
      <c r="ALW41" s="100"/>
      <c r="ALX41" s="100"/>
      <c r="ALY41" s="100"/>
      <c r="ALZ41" s="100"/>
      <c r="AMA41" s="100"/>
      <c r="AMB41" s="100"/>
      <c r="AMC41" s="100"/>
      <c r="AMD41" s="100"/>
      <c r="AME41" s="100"/>
      <c r="AMF41" s="100"/>
      <c r="AMG41" s="100"/>
      <c r="AMH41" s="100"/>
      <c r="AMI41" s="100"/>
      <c r="AMJ41" s="100"/>
      <c r="AMK41" s="100"/>
      <c r="AML41" s="100"/>
      <c r="AMM41" s="100"/>
      <c r="AMN41" s="100"/>
      <c r="AMO41" s="100"/>
      <c r="AMP41" s="100"/>
      <c r="AMQ41" s="100"/>
      <c r="AMR41" s="100"/>
      <c r="AMS41" s="100"/>
      <c r="AMT41" s="100"/>
      <c r="AMU41" s="100"/>
      <c r="AMV41" s="100"/>
      <c r="AMW41" s="100"/>
      <c r="AMX41" s="100"/>
      <c r="AMY41" s="100"/>
      <c r="AMZ41" s="100"/>
      <c r="ANA41" s="100"/>
      <c r="ANB41" s="100"/>
      <c r="ANC41" s="100"/>
      <c r="AND41" s="100"/>
      <c r="ANE41" s="100"/>
      <c r="ANF41" s="100"/>
      <c r="ANG41" s="100"/>
      <c r="ANH41" s="100"/>
      <c r="ANI41" s="100"/>
      <c r="ANJ41" s="100"/>
      <c r="ANK41" s="100"/>
      <c r="ANL41" s="100"/>
      <c r="ANM41" s="100"/>
      <c r="ANN41" s="100"/>
      <c r="ANO41" s="100"/>
      <c r="ANP41" s="100"/>
      <c r="ANQ41" s="100"/>
      <c r="ANR41" s="100"/>
      <c r="ANS41" s="100"/>
      <c r="ANT41" s="100"/>
      <c r="ANU41" s="100"/>
      <c r="ANV41" s="100"/>
      <c r="ANW41" s="100"/>
      <c r="ANX41" s="100"/>
      <c r="ANY41" s="100"/>
      <c r="ANZ41" s="100"/>
      <c r="AOA41" s="100"/>
      <c r="AOB41" s="100"/>
      <c r="AOC41" s="100"/>
      <c r="AOD41" s="100"/>
      <c r="AOE41" s="100"/>
      <c r="AOF41" s="100"/>
      <c r="AOG41" s="100"/>
      <c r="AOH41" s="100"/>
      <c r="AOI41" s="100"/>
      <c r="AOJ41" s="100"/>
      <c r="AOK41" s="100"/>
      <c r="AOL41" s="100"/>
      <c r="AOM41" s="100"/>
      <c r="AON41" s="100"/>
      <c r="AOO41" s="100"/>
      <c r="AOP41" s="100"/>
      <c r="AOQ41" s="100"/>
      <c r="AOR41" s="100"/>
      <c r="AOS41" s="100"/>
      <c r="AOT41" s="100"/>
      <c r="AOU41" s="100"/>
      <c r="AOV41" s="100"/>
      <c r="AOW41" s="100"/>
      <c r="AOX41" s="100"/>
      <c r="AOY41" s="100"/>
      <c r="AOZ41" s="100"/>
      <c r="APA41" s="100"/>
      <c r="APB41" s="100"/>
      <c r="APC41" s="100"/>
      <c r="APD41" s="100"/>
      <c r="APE41" s="100"/>
      <c r="APF41" s="100"/>
      <c r="APG41" s="100"/>
      <c r="APH41" s="100"/>
      <c r="API41" s="100"/>
      <c r="APJ41" s="100"/>
      <c r="APK41" s="100"/>
      <c r="APL41" s="100"/>
      <c r="APM41" s="100"/>
      <c r="APN41" s="100"/>
      <c r="APO41" s="100"/>
      <c r="APP41" s="100"/>
      <c r="APQ41" s="100"/>
      <c r="APR41" s="100"/>
      <c r="APS41" s="100"/>
      <c r="APT41" s="100"/>
      <c r="APU41" s="100"/>
      <c r="APV41" s="100"/>
      <c r="APW41" s="100"/>
      <c r="APX41" s="100"/>
      <c r="APY41" s="100"/>
      <c r="APZ41" s="100"/>
      <c r="AQA41" s="100"/>
      <c r="AQB41" s="100"/>
      <c r="AQC41" s="100"/>
      <c r="AQD41" s="100"/>
      <c r="AQE41" s="100"/>
      <c r="AQF41" s="100"/>
      <c r="AQG41" s="100"/>
      <c r="AQH41" s="100"/>
      <c r="AQI41" s="100"/>
      <c r="AQJ41" s="100"/>
      <c r="AQK41" s="100"/>
      <c r="AQL41" s="100"/>
      <c r="AQM41" s="100"/>
      <c r="AQN41" s="100"/>
      <c r="AQO41" s="100"/>
      <c r="AQP41" s="100"/>
      <c r="AQQ41" s="100"/>
      <c r="AQR41" s="100"/>
      <c r="AQS41" s="100"/>
      <c r="AQT41" s="100"/>
      <c r="AQU41" s="100"/>
      <c r="AQV41" s="100"/>
      <c r="AQW41" s="100"/>
      <c r="AQX41" s="100"/>
      <c r="AQY41" s="100"/>
      <c r="AQZ41" s="100"/>
      <c r="ARA41" s="100"/>
      <c r="ARB41" s="100"/>
      <c r="ARC41" s="100"/>
      <c r="ARD41" s="100"/>
      <c r="ARE41" s="100"/>
      <c r="ARF41" s="100"/>
      <c r="ARG41" s="100"/>
      <c r="ARH41" s="100"/>
      <c r="ARI41" s="100"/>
      <c r="ARJ41" s="100"/>
      <c r="ARK41" s="100"/>
      <c r="ARL41" s="100"/>
      <c r="ARM41" s="100"/>
      <c r="ARN41" s="100"/>
      <c r="ARO41" s="100"/>
      <c r="ARP41" s="100"/>
      <c r="ARQ41" s="100"/>
      <c r="ARR41" s="100"/>
      <c r="ARS41" s="100"/>
      <c r="ART41" s="100"/>
      <c r="ARU41" s="100"/>
      <c r="ARV41" s="100"/>
      <c r="ARW41" s="100"/>
      <c r="ARX41" s="100"/>
      <c r="ARY41" s="100"/>
      <c r="ARZ41" s="100"/>
    </row>
    <row r="42" spans="1:1170" s="169" customFormat="1">
      <c r="A42" s="172">
        <v>34</v>
      </c>
      <c r="B42" s="174" t="s">
        <v>126</v>
      </c>
      <c r="C42" s="174"/>
      <c r="D42" s="173"/>
      <c r="E42" s="173"/>
      <c r="F42" s="247"/>
      <c r="G42" s="172"/>
      <c r="H42" s="172"/>
      <c r="I42" s="172"/>
      <c r="J42" s="171"/>
      <c r="K42" s="246"/>
      <c r="L42" s="246"/>
      <c r="M42" s="246"/>
      <c r="N42" s="1102"/>
      <c r="O42" s="1102"/>
      <c r="P42" s="1102"/>
      <c r="Q42" s="1102"/>
      <c r="R42" s="1102"/>
      <c r="S42" s="1102"/>
      <c r="T42" s="1102"/>
      <c r="U42" s="154"/>
      <c r="V42" s="154"/>
      <c r="W42" s="154"/>
      <c r="X42" s="154"/>
      <c r="Y42" s="154"/>
      <c r="Z42" s="154"/>
      <c r="AA42" s="154"/>
      <c r="AB42" s="154"/>
      <c r="AC42" s="154"/>
      <c r="AD42" s="154"/>
      <c r="AE42" s="154"/>
      <c r="AF42" s="154"/>
      <c r="AG42" s="154"/>
      <c r="AH42" s="154"/>
      <c r="AI42" s="154"/>
      <c r="AJ42" s="154"/>
      <c r="AK42" s="154"/>
      <c r="AL42" s="154"/>
      <c r="AM42" s="154"/>
      <c r="AN42" s="154"/>
      <c r="AO42" s="154"/>
      <c r="AP42" s="154"/>
      <c r="AQ42" s="154"/>
      <c r="AR42" s="154"/>
      <c r="AS42" s="154"/>
      <c r="AT42" s="154"/>
      <c r="AU42" s="154"/>
      <c r="AV42" s="154"/>
      <c r="AW42" s="154"/>
      <c r="AX42" s="154"/>
      <c r="AY42" s="154"/>
      <c r="AZ42" s="154"/>
      <c r="BA42" s="154"/>
      <c r="BB42" s="154"/>
      <c r="BC42" s="154"/>
      <c r="BD42" s="154"/>
      <c r="BE42" s="154"/>
      <c r="BF42" s="154"/>
      <c r="BG42" s="154"/>
      <c r="BH42" s="154"/>
      <c r="BI42" s="154"/>
      <c r="BJ42" s="154"/>
      <c r="BK42" s="154"/>
      <c r="BL42" s="154"/>
      <c r="BM42" s="154"/>
      <c r="BN42" s="154"/>
      <c r="BO42" s="154"/>
      <c r="BP42" s="154"/>
      <c r="BQ42" s="154"/>
      <c r="BR42" s="154"/>
      <c r="BS42" s="154"/>
      <c r="BT42" s="154"/>
      <c r="BU42" s="154"/>
      <c r="BV42" s="154"/>
      <c r="BW42" s="154"/>
      <c r="BX42" s="154"/>
      <c r="BY42" s="154"/>
      <c r="BZ42" s="154"/>
      <c r="CA42" s="154"/>
      <c r="CB42" s="154"/>
      <c r="CC42" s="154"/>
      <c r="CD42" s="154"/>
      <c r="CE42" s="154"/>
      <c r="CF42" s="154"/>
      <c r="CG42" s="154"/>
      <c r="CH42" s="154"/>
      <c r="CI42" s="154"/>
      <c r="CJ42" s="154"/>
      <c r="CK42" s="154"/>
      <c r="CL42" s="154"/>
      <c r="CM42" s="154"/>
      <c r="CN42" s="154"/>
      <c r="CO42" s="154"/>
      <c r="CP42" s="154"/>
      <c r="CQ42" s="154"/>
      <c r="CR42" s="154"/>
      <c r="CS42" s="154"/>
      <c r="CT42" s="154"/>
      <c r="CU42" s="154"/>
      <c r="CV42" s="154"/>
      <c r="CW42" s="154"/>
      <c r="CX42" s="154"/>
      <c r="CY42" s="154"/>
      <c r="CZ42" s="154"/>
      <c r="DA42" s="154"/>
      <c r="DB42" s="154"/>
      <c r="DC42" s="154"/>
      <c r="DD42" s="154"/>
      <c r="DE42" s="154"/>
      <c r="DF42" s="154"/>
      <c r="DG42" s="154"/>
      <c r="DH42" s="154"/>
      <c r="DI42" s="154"/>
      <c r="DJ42" s="154"/>
      <c r="DK42" s="154"/>
      <c r="DL42" s="154"/>
      <c r="DM42" s="154"/>
      <c r="DN42" s="154"/>
      <c r="DO42" s="154"/>
      <c r="DP42" s="154"/>
      <c r="DQ42" s="154"/>
      <c r="DR42" s="154"/>
      <c r="DS42" s="154"/>
      <c r="DT42" s="154"/>
      <c r="DU42" s="154"/>
      <c r="DV42" s="154"/>
      <c r="DW42" s="154"/>
      <c r="DX42" s="154"/>
      <c r="DY42" s="154"/>
      <c r="DZ42" s="154"/>
      <c r="EA42" s="154"/>
      <c r="EB42" s="154"/>
      <c r="EC42" s="154"/>
      <c r="ED42" s="154"/>
      <c r="EE42" s="154"/>
      <c r="EF42" s="154"/>
      <c r="EG42" s="154"/>
      <c r="EH42" s="154"/>
      <c r="EI42" s="154"/>
      <c r="EJ42" s="154"/>
      <c r="EK42" s="154"/>
      <c r="EL42" s="154"/>
      <c r="EM42" s="154"/>
      <c r="EN42" s="154"/>
      <c r="EO42" s="154"/>
      <c r="EP42" s="154"/>
      <c r="EQ42" s="154"/>
      <c r="ER42" s="154"/>
      <c r="ES42" s="154"/>
      <c r="ET42" s="154"/>
      <c r="EU42" s="154"/>
      <c r="EV42" s="154"/>
      <c r="EW42" s="154"/>
      <c r="EX42" s="154"/>
      <c r="EY42" s="154"/>
      <c r="EZ42" s="154"/>
      <c r="FA42" s="154"/>
      <c r="FB42" s="154"/>
      <c r="FC42" s="154"/>
      <c r="FD42" s="154"/>
      <c r="FE42" s="154"/>
      <c r="FF42" s="154"/>
      <c r="FG42" s="154"/>
      <c r="FH42" s="154"/>
      <c r="FI42" s="154"/>
      <c r="FJ42" s="154"/>
      <c r="FK42" s="154"/>
      <c r="FL42" s="154"/>
      <c r="FM42" s="154"/>
      <c r="FN42" s="154"/>
      <c r="FO42" s="154"/>
      <c r="FP42" s="154"/>
      <c r="FQ42" s="154"/>
      <c r="FR42" s="154"/>
      <c r="FS42" s="154"/>
      <c r="FT42" s="154"/>
      <c r="FU42" s="154"/>
      <c r="FV42" s="154"/>
      <c r="FW42" s="154"/>
      <c r="FX42" s="154"/>
      <c r="FY42" s="154"/>
      <c r="FZ42" s="154"/>
      <c r="GA42" s="154"/>
      <c r="GB42" s="154"/>
      <c r="GC42" s="154"/>
      <c r="GD42" s="154"/>
      <c r="GE42" s="154"/>
      <c r="GF42" s="154"/>
      <c r="GG42" s="154"/>
      <c r="GH42" s="154"/>
      <c r="GI42" s="154"/>
      <c r="GJ42" s="154"/>
      <c r="GK42" s="154"/>
      <c r="GL42" s="154"/>
      <c r="GM42" s="154"/>
      <c r="GN42" s="154"/>
      <c r="GO42" s="154"/>
      <c r="GP42" s="154"/>
      <c r="GQ42" s="154"/>
      <c r="GR42" s="154"/>
      <c r="GS42" s="154"/>
      <c r="GT42" s="154"/>
      <c r="GU42" s="154"/>
      <c r="GV42" s="154"/>
      <c r="GW42" s="154"/>
      <c r="GX42" s="154"/>
      <c r="GY42" s="154"/>
      <c r="GZ42" s="154"/>
      <c r="HA42" s="154"/>
      <c r="HB42" s="154"/>
      <c r="HC42" s="154"/>
      <c r="HD42" s="154"/>
      <c r="HE42" s="154"/>
      <c r="HF42" s="154"/>
      <c r="HG42" s="154"/>
      <c r="HH42" s="154"/>
      <c r="HI42" s="154"/>
      <c r="HJ42" s="154"/>
      <c r="HK42" s="154"/>
      <c r="HL42" s="154"/>
      <c r="HM42" s="154"/>
      <c r="HN42" s="154"/>
      <c r="HO42" s="154"/>
      <c r="HP42" s="154"/>
      <c r="HQ42" s="154"/>
      <c r="HR42" s="154"/>
      <c r="HS42" s="154"/>
      <c r="HT42" s="154"/>
      <c r="HU42" s="154"/>
      <c r="HV42" s="154"/>
      <c r="HW42" s="154"/>
      <c r="HX42" s="154"/>
      <c r="HY42" s="154"/>
      <c r="HZ42" s="154"/>
      <c r="IA42" s="154"/>
      <c r="IB42" s="154"/>
      <c r="IC42" s="154"/>
      <c r="ID42" s="100"/>
      <c r="IE42" s="100"/>
      <c r="IF42" s="100"/>
      <c r="IG42" s="100"/>
      <c r="IH42" s="100"/>
      <c r="II42" s="100"/>
      <c r="IJ42" s="100"/>
      <c r="IK42" s="100"/>
      <c r="IL42" s="100"/>
      <c r="IM42" s="100"/>
      <c r="IN42" s="100"/>
      <c r="IO42" s="100"/>
      <c r="IP42" s="100"/>
      <c r="IQ42" s="100"/>
      <c r="IR42" s="100"/>
      <c r="IS42" s="100"/>
      <c r="IT42" s="100"/>
      <c r="IU42" s="100"/>
      <c r="IV42" s="100"/>
      <c r="IW42" s="100"/>
      <c r="IX42" s="100"/>
      <c r="IY42" s="100"/>
      <c r="IZ42" s="100"/>
      <c r="JA42" s="100"/>
      <c r="JB42" s="100"/>
      <c r="JC42" s="100"/>
      <c r="JD42" s="100"/>
      <c r="JE42" s="100"/>
      <c r="JF42" s="100"/>
      <c r="JG42" s="100"/>
      <c r="JH42" s="100"/>
      <c r="JI42" s="100"/>
      <c r="JJ42" s="100"/>
      <c r="JK42" s="100"/>
      <c r="JL42" s="100"/>
      <c r="JM42" s="100"/>
      <c r="JN42" s="100"/>
      <c r="JO42" s="100"/>
      <c r="JP42" s="100"/>
      <c r="JQ42" s="100"/>
      <c r="JR42" s="100"/>
      <c r="JS42" s="100"/>
      <c r="JT42" s="100"/>
      <c r="JU42" s="100"/>
      <c r="JV42" s="100"/>
      <c r="JW42" s="100"/>
      <c r="JX42" s="100"/>
      <c r="JY42" s="100"/>
      <c r="JZ42" s="100"/>
      <c r="KA42" s="100"/>
      <c r="KB42" s="100"/>
      <c r="KC42" s="100"/>
      <c r="KD42" s="100"/>
      <c r="KE42" s="100"/>
      <c r="KF42" s="100"/>
      <c r="KG42" s="100"/>
      <c r="KH42" s="100"/>
      <c r="KI42" s="100"/>
      <c r="KJ42" s="100"/>
      <c r="KK42" s="100"/>
      <c r="KL42" s="100"/>
      <c r="KM42" s="100"/>
      <c r="KN42" s="100"/>
      <c r="KO42" s="100"/>
      <c r="KP42" s="100"/>
      <c r="KQ42" s="100"/>
      <c r="KR42" s="100"/>
      <c r="KS42" s="100"/>
      <c r="KT42" s="100"/>
      <c r="KU42" s="100"/>
      <c r="KV42" s="100"/>
      <c r="KW42" s="100"/>
      <c r="KX42" s="100"/>
      <c r="KY42" s="100"/>
      <c r="KZ42" s="100"/>
      <c r="LA42" s="100"/>
      <c r="LB42" s="100"/>
      <c r="LC42" s="100"/>
      <c r="LD42" s="100"/>
      <c r="LE42" s="100"/>
      <c r="LF42" s="100"/>
      <c r="LG42" s="100"/>
      <c r="LH42" s="100"/>
      <c r="LI42" s="100"/>
      <c r="LJ42" s="100"/>
      <c r="LK42" s="100"/>
      <c r="LL42" s="100"/>
      <c r="LM42" s="100"/>
      <c r="LN42" s="100"/>
      <c r="LO42" s="100"/>
      <c r="LP42" s="100"/>
      <c r="LQ42" s="100"/>
      <c r="LR42" s="100"/>
      <c r="LS42" s="100"/>
      <c r="LT42" s="100"/>
      <c r="LU42" s="100"/>
      <c r="LV42" s="100"/>
      <c r="LW42" s="100"/>
      <c r="LX42" s="100"/>
      <c r="LY42" s="100"/>
      <c r="LZ42" s="100"/>
      <c r="MA42" s="100"/>
      <c r="MB42" s="100"/>
      <c r="MC42" s="100"/>
      <c r="MD42" s="100"/>
      <c r="ME42" s="100"/>
      <c r="MF42" s="100"/>
      <c r="MG42" s="100"/>
      <c r="MH42" s="100"/>
      <c r="MI42" s="100"/>
      <c r="MJ42" s="100"/>
      <c r="MK42" s="100"/>
      <c r="ML42" s="100"/>
      <c r="MM42" s="100"/>
      <c r="MN42" s="100"/>
      <c r="MO42" s="100"/>
      <c r="MP42" s="100"/>
      <c r="MQ42" s="100"/>
      <c r="MR42" s="100"/>
      <c r="MS42" s="100"/>
      <c r="MT42" s="100"/>
      <c r="MU42" s="100"/>
      <c r="MV42" s="100"/>
      <c r="MW42" s="100"/>
      <c r="MX42" s="100"/>
      <c r="MY42" s="100"/>
      <c r="MZ42" s="100"/>
      <c r="NA42" s="100"/>
      <c r="NB42" s="100"/>
      <c r="NC42" s="100"/>
      <c r="ND42" s="100"/>
      <c r="NE42" s="100"/>
      <c r="NF42" s="100"/>
      <c r="NG42" s="100"/>
      <c r="NH42" s="100"/>
      <c r="NI42" s="100"/>
      <c r="NJ42" s="100"/>
      <c r="NK42" s="100"/>
      <c r="NL42" s="100"/>
      <c r="NM42" s="100"/>
      <c r="NN42" s="100"/>
      <c r="NO42" s="100"/>
      <c r="NP42" s="100"/>
      <c r="NQ42" s="100"/>
      <c r="NR42" s="100"/>
      <c r="NS42" s="100"/>
      <c r="NT42" s="100"/>
      <c r="NU42" s="100"/>
      <c r="NV42" s="100"/>
      <c r="NW42" s="100"/>
      <c r="NX42" s="100"/>
      <c r="NY42" s="100"/>
      <c r="NZ42" s="100"/>
      <c r="OA42" s="100"/>
      <c r="OB42" s="100"/>
      <c r="OC42" s="100"/>
      <c r="OD42" s="100"/>
      <c r="OE42" s="100"/>
      <c r="OF42" s="100"/>
      <c r="OG42" s="100"/>
      <c r="OH42" s="100"/>
      <c r="OI42" s="100"/>
      <c r="OJ42" s="100"/>
      <c r="OK42" s="100"/>
      <c r="OL42" s="100"/>
      <c r="OM42" s="100"/>
      <c r="ON42" s="100"/>
      <c r="OO42" s="100"/>
      <c r="OP42" s="100"/>
      <c r="OQ42" s="100"/>
      <c r="OR42" s="100"/>
      <c r="OS42" s="100"/>
      <c r="OT42" s="100"/>
      <c r="OU42" s="100"/>
      <c r="OV42" s="100"/>
      <c r="OW42" s="100"/>
      <c r="OX42" s="100"/>
      <c r="OY42" s="100"/>
      <c r="OZ42" s="100"/>
      <c r="PA42" s="100"/>
      <c r="PB42" s="100"/>
      <c r="PC42" s="100"/>
      <c r="PD42" s="100"/>
      <c r="PE42" s="100"/>
      <c r="PF42" s="100"/>
      <c r="PG42" s="100"/>
      <c r="PH42" s="100"/>
      <c r="PI42" s="100"/>
      <c r="PJ42" s="100"/>
      <c r="PK42" s="100"/>
      <c r="PL42" s="100"/>
      <c r="PM42" s="100"/>
      <c r="PN42" s="100"/>
      <c r="PO42" s="100"/>
      <c r="PP42" s="100"/>
      <c r="PQ42" s="100"/>
      <c r="PR42" s="100"/>
      <c r="PS42" s="100"/>
      <c r="PT42" s="100"/>
      <c r="PU42" s="100"/>
      <c r="PV42" s="100"/>
      <c r="PW42" s="100"/>
      <c r="PX42" s="100"/>
      <c r="PY42" s="100"/>
      <c r="PZ42" s="100"/>
      <c r="QA42" s="100"/>
      <c r="QB42" s="100"/>
      <c r="QC42" s="100"/>
      <c r="QD42" s="100"/>
      <c r="QE42" s="100"/>
      <c r="QF42" s="100"/>
      <c r="QG42" s="100"/>
      <c r="QH42" s="100"/>
      <c r="QI42" s="100"/>
      <c r="QJ42" s="100"/>
      <c r="QK42" s="100"/>
      <c r="QL42" s="100"/>
      <c r="QM42" s="100"/>
      <c r="QN42" s="100"/>
      <c r="QO42" s="100"/>
      <c r="QP42" s="100"/>
      <c r="QQ42" s="100"/>
      <c r="QR42" s="100"/>
      <c r="QS42" s="100"/>
      <c r="QT42" s="100"/>
      <c r="QU42" s="100"/>
      <c r="QV42" s="100"/>
      <c r="QW42" s="100"/>
      <c r="QX42" s="100"/>
      <c r="QY42" s="100"/>
      <c r="QZ42" s="100"/>
      <c r="RA42" s="100"/>
      <c r="RB42" s="100"/>
      <c r="RC42" s="100"/>
      <c r="RD42" s="100"/>
      <c r="RE42" s="100"/>
      <c r="RF42" s="100"/>
      <c r="RG42" s="100"/>
      <c r="RH42" s="100"/>
      <c r="RI42" s="100"/>
      <c r="RJ42" s="100"/>
      <c r="RK42" s="100"/>
      <c r="RL42" s="100"/>
      <c r="RM42" s="100"/>
      <c r="RN42" s="100"/>
      <c r="RO42" s="100"/>
      <c r="RP42" s="100"/>
      <c r="RQ42" s="100"/>
      <c r="RR42" s="100"/>
      <c r="RS42" s="100"/>
      <c r="RT42" s="100"/>
      <c r="RU42" s="100"/>
      <c r="RV42" s="100"/>
      <c r="RW42" s="100"/>
      <c r="RX42" s="100"/>
      <c r="RY42" s="100"/>
      <c r="RZ42" s="100"/>
      <c r="SA42" s="100"/>
      <c r="SB42" s="100"/>
      <c r="SC42" s="100"/>
      <c r="SD42" s="100"/>
      <c r="SE42" s="100"/>
      <c r="SF42" s="100"/>
      <c r="SG42" s="100"/>
      <c r="SH42" s="100"/>
      <c r="SI42" s="100"/>
      <c r="SJ42" s="100"/>
      <c r="SK42" s="100"/>
      <c r="SL42" s="100"/>
      <c r="SM42" s="100"/>
      <c r="SN42" s="100"/>
      <c r="SO42" s="100"/>
      <c r="SP42" s="100"/>
      <c r="SQ42" s="100"/>
      <c r="SR42" s="100"/>
      <c r="SS42" s="100"/>
      <c r="ST42" s="100"/>
      <c r="SU42" s="100"/>
      <c r="SV42" s="100"/>
      <c r="SW42" s="100"/>
      <c r="SX42" s="100"/>
      <c r="SY42" s="100"/>
      <c r="SZ42" s="100"/>
      <c r="TA42" s="100"/>
      <c r="TB42" s="100"/>
      <c r="TC42" s="100"/>
      <c r="TD42" s="100"/>
      <c r="TE42" s="100"/>
      <c r="TF42" s="100"/>
      <c r="TG42" s="100"/>
      <c r="TH42" s="100"/>
      <c r="TI42" s="100"/>
      <c r="TJ42" s="100"/>
      <c r="TK42" s="100"/>
      <c r="TL42" s="100"/>
      <c r="TM42" s="100"/>
      <c r="TN42" s="100"/>
      <c r="TO42" s="100"/>
      <c r="TP42" s="100"/>
      <c r="TQ42" s="100"/>
      <c r="TR42" s="100"/>
      <c r="TS42" s="100"/>
      <c r="TT42" s="100"/>
      <c r="TU42" s="100"/>
      <c r="TV42" s="100"/>
      <c r="TW42" s="100"/>
      <c r="TX42" s="100"/>
      <c r="TY42" s="100"/>
      <c r="TZ42" s="100"/>
      <c r="UA42" s="100"/>
      <c r="UB42" s="100"/>
      <c r="UC42" s="100"/>
      <c r="UD42" s="100"/>
      <c r="UE42" s="100"/>
      <c r="UF42" s="100"/>
      <c r="UG42" s="100"/>
      <c r="UH42" s="100"/>
      <c r="UI42" s="100"/>
      <c r="UJ42" s="100"/>
      <c r="UK42" s="100"/>
      <c r="UL42" s="100"/>
      <c r="UM42" s="100"/>
      <c r="UN42" s="100"/>
      <c r="UO42" s="100"/>
      <c r="UP42" s="100"/>
      <c r="UQ42" s="100"/>
      <c r="UR42" s="100"/>
      <c r="US42" s="100"/>
      <c r="UT42" s="100"/>
      <c r="UU42" s="100"/>
      <c r="UV42" s="100"/>
      <c r="UW42" s="100"/>
      <c r="UX42" s="100"/>
      <c r="UY42" s="100"/>
      <c r="UZ42" s="100"/>
      <c r="VA42" s="100"/>
      <c r="VB42" s="100"/>
      <c r="VC42" s="100"/>
      <c r="VD42" s="100"/>
      <c r="VE42" s="100"/>
      <c r="VF42" s="100"/>
      <c r="VG42" s="100"/>
      <c r="VH42" s="100"/>
      <c r="VI42" s="100"/>
      <c r="VJ42" s="100"/>
      <c r="VK42" s="100"/>
      <c r="VL42" s="100"/>
      <c r="VM42" s="100"/>
      <c r="VN42" s="100"/>
      <c r="VO42" s="100"/>
      <c r="VP42" s="100"/>
      <c r="VQ42" s="100"/>
      <c r="VR42" s="100"/>
      <c r="VS42" s="100"/>
      <c r="VT42" s="100"/>
      <c r="VU42" s="100"/>
      <c r="VV42" s="100"/>
      <c r="VW42" s="100"/>
      <c r="VX42" s="100"/>
      <c r="VY42" s="100"/>
      <c r="VZ42" s="100"/>
      <c r="WA42" s="100"/>
      <c r="WB42" s="100"/>
      <c r="WC42" s="100"/>
      <c r="WD42" s="100"/>
      <c r="WE42" s="100"/>
      <c r="WF42" s="100"/>
      <c r="WG42" s="100"/>
      <c r="WH42" s="100"/>
      <c r="WI42" s="100"/>
      <c r="WJ42" s="100"/>
      <c r="WK42" s="100"/>
      <c r="WL42" s="100"/>
      <c r="WM42" s="100"/>
      <c r="WN42" s="100"/>
      <c r="WO42" s="100"/>
      <c r="WP42" s="100"/>
      <c r="WQ42" s="100"/>
      <c r="WR42" s="100"/>
      <c r="WS42" s="100"/>
      <c r="WT42" s="100"/>
      <c r="WU42" s="100"/>
      <c r="WV42" s="100"/>
      <c r="WW42" s="100"/>
      <c r="WX42" s="100"/>
      <c r="WY42" s="100"/>
      <c r="WZ42" s="100"/>
      <c r="XA42" s="100"/>
      <c r="XB42" s="100"/>
      <c r="XC42" s="100"/>
      <c r="XD42" s="100"/>
      <c r="XE42" s="100"/>
      <c r="XF42" s="100"/>
      <c r="XG42" s="100"/>
      <c r="XH42" s="100"/>
      <c r="XI42" s="100"/>
      <c r="XJ42" s="100"/>
      <c r="XK42" s="100"/>
      <c r="XL42" s="100"/>
      <c r="XM42" s="100"/>
      <c r="XN42" s="100"/>
      <c r="XO42" s="100"/>
      <c r="XP42" s="100"/>
      <c r="XQ42" s="100"/>
      <c r="XR42" s="100"/>
      <c r="XS42" s="100"/>
      <c r="XT42" s="100"/>
      <c r="XU42" s="100"/>
      <c r="XV42" s="100"/>
      <c r="XW42" s="100"/>
      <c r="XX42" s="100"/>
      <c r="XY42" s="100"/>
      <c r="XZ42" s="100"/>
      <c r="YA42" s="100"/>
      <c r="YB42" s="100"/>
      <c r="YC42" s="100"/>
      <c r="YD42" s="100"/>
      <c r="YE42" s="100"/>
      <c r="YF42" s="100"/>
      <c r="YG42" s="100"/>
      <c r="YH42" s="100"/>
      <c r="YI42" s="100"/>
      <c r="YJ42" s="100"/>
      <c r="YK42" s="100"/>
      <c r="YL42" s="100"/>
      <c r="YM42" s="100"/>
      <c r="YN42" s="100"/>
      <c r="YO42" s="100"/>
      <c r="YP42" s="100"/>
      <c r="YQ42" s="100"/>
      <c r="YR42" s="100"/>
      <c r="YS42" s="100"/>
      <c r="YT42" s="100"/>
      <c r="YU42" s="100"/>
      <c r="YV42" s="100"/>
      <c r="YW42" s="100"/>
      <c r="YX42" s="100"/>
      <c r="YY42" s="100"/>
      <c r="YZ42" s="100"/>
      <c r="ZA42" s="100"/>
      <c r="ZB42" s="100"/>
      <c r="ZC42" s="100"/>
      <c r="ZD42" s="100"/>
      <c r="ZE42" s="100"/>
      <c r="ZF42" s="100"/>
      <c r="ZG42" s="100"/>
      <c r="ZH42" s="100"/>
      <c r="ZI42" s="100"/>
      <c r="ZJ42" s="100"/>
      <c r="ZK42" s="100"/>
      <c r="ZL42" s="100"/>
      <c r="ZM42" s="100"/>
      <c r="ZN42" s="100"/>
      <c r="ZO42" s="100"/>
      <c r="ZP42" s="100"/>
      <c r="ZQ42" s="100"/>
      <c r="ZR42" s="100"/>
      <c r="ZS42" s="100"/>
      <c r="ZT42" s="100"/>
      <c r="ZU42" s="100"/>
      <c r="ZV42" s="100"/>
      <c r="ZW42" s="100"/>
      <c r="ZX42" s="100"/>
      <c r="ZY42" s="100"/>
      <c r="ZZ42" s="100"/>
      <c r="AAA42" s="100"/>
      <c r="AAB42" s="100"/>
      <c r="AAC42" s="100"/>
      <c r="AAD42" s="100"/>
      <c r="AAE42" s="100"/>
      <c r="AAF42" s="100"/>
      <c r="AAG42" s="100"/>
      <c r="AAH42" s="100"/>
      <c r="AAI42" s="100"/>
      <c r="AAJ42" s="100"/>
      <c r="AAK42" s="100"/>
      <c r="AAL42" s="100"/>
      <c r="AAM42" s="100"/>
      <c r="AAN42" s="100"/>
      <c r="AAO42" s="100"/>
      <c r="AAP42" s="100"/>
      <c r="AAQ42" s="100"/>
      <c r="AAR42" s="100"/>
      <c r="AAS42" s="100"/>
      <c r="AAT42" s="100"/>
      <c r="AAU42" s="100"/>
      <c r="AAV42" s="100"/>
      <c r="AAW42" s="100"/>
      <c r="AAX42" s="100"/>
      <c r="AAY42" s="100"/>
      <c r="AAZ42" s="100"/>
      <c r="ABA42" s="100"/>
      <c r="ABB42" s="100"/>
      <c r="ABC42" s="100"/>
      <c r="ABD42" s="100"/>
      <c r="ABE42" s="100"/>
      <c r="ABF42" s="100"/>
      <c r="ABG42" s="100"/>
      <c r="ABH42" s="100"/>
      <c r="ABI42" s="100"/>
      <c r="ABJ42" s="100"/>
      <c r="ABK42" s="100"/>
      <c r="ABL42" s="100"/>
      <c r="ABM42" s="100"/>
      <c r="ABN42" s="100"/>
      <c r="ABO42" s="100"/>
      <c r="ABP42" s="100"/>
      <c r="ABQ42" s="100"/>
      <c r="ABR42" s="100"/>
      <c r="ABS42" s="100"/>
      <c r="ABT42" s="100"/>
      <c r="ABU42" s="100"/>
      <c r="ABV42" s="100"/>
      <c r="ABW42" s="100"/>
      <c r="ABX42" s="100"/>
      <c r="ABY42" s="100"/>
      <c r="ABZ42" s="100"/>
      <c r="ACA42" s="100"/>
      <c r="ACB42" s="100"/>
      <c r="ACC42" s="100"/>
      <c r="ACD42" s="100"/>
      <c r="ACE42" s="100"/>
      <c r="ACF42" s="100"/>
      <c r="ACG42" s="100"/>
      <c r="ACH42" s="100"/>
      <c r="ACI42" s="100"/>
      <c r="ACJ42" s="100"/>
      <c r="ACK42" s="100"/>
      <c r="ACL42" s="100"/>
      <c r="ACM42" s="100"/>
      <c r="ACN42" s="100"/>
      <c r="ACO42" s="100"/>
      <c r="ACP42" s="100"/>
      <c r="ACQ42" s="100"/>
      <c r="ACR42" s="100"/>
      <c r="ACS42" s="100"/>
      <c r="ACT42" s="100"/>
      <c r="ACU42" s="100"/>
      <c r="ACV42" s="100"/>
      <c r="ACW42" s="100"/>
      <c r="ACX42" s="100"/>
      <c r="ACY42" s="100"/>
      <c r="ACZ42" s="100"/>
      <c r="ADA42" s="100"/>
      <c r="ADB42" s="100"/>
      <c r="ADC42" s="100"/>
      <c r="ADD42" s="100"/>
      <c r="ADE42" s="100"/>
      <c r="ADF42" s="100"/>
      <c r="ADG42" s="100"/>
      <c r="ADH42" s="100"/>
      <c r="ADI42" s="100"/>
      <c r="ADJ42" s="100"/>
      <c r="ADK42" s="100"/>
      <c r="ADL42" s="100"/>
      <c r="ADM42" s="100"/>
      <c r="ADN42" s="100"/>
      <c r="ADO42" s="100"/>
      <c r="ADP42" s="100"/>
      <c r="ADQ42" s="100"/>
      <c r="ADR42" s="100"/>
      <c r="ADS42" s="100"/>
      <c r="ADT42" s="100"/>
      <c r="ADU42" s="100"/>
      <c r="ADV42" s="100"/>
      <c r="ADW42" s="100"/>
      <c r="ADX42" s="100"/>
      <c r="ADY42" s="100"/>
      <c r="ADZ42" s="100"/>
      <c r="AEA42" s="100"/>
      <c r="AEB42" s="100"/>
      <c r="AEC42" s="100"/>
      <c r="AED42" s="100"/>
      <c r="AEE42" s="100"/>
      <c r="AEF42" s="100"/>
      <c r="AEG42" s="100"/>
      <c r="AEH42" s="100"/>
      <c r="AEI42" s="100"/>
      <c r="AEJ42" s="100"/>
      <c r="AEK42" s="100"/>
      <c r="AEL42" s="100"/>
      <c r="AEM42" s="100"/>
      <c r="AEN42" s="100"/>
      <c r="AEO42" s="100"/>
      <c r="AEP42" s="100"/>
      <c r="AEQ42" s="100"/>
      <c r="AER42" s="100"/>
      <c r="AES42" s="100"/>
      <c r="AET42" s="100"/>
      <c r="AEU42" s="100"/>
      <c r="AEV42" s="100"/>
      <c r="AEW42" s="100"/>
      <c r="AEX42" s="100"/>
      <c r="AEY42" s="100"/>
      <c r="AEZ42" s="100"/>
      <c r="AFA42" s="100"/>
      <c r="AFB42" s="100"/>
      <c r="AFC42" s="100"/>
      <c r="AFD42" s="100"/>
      <c r="AFE42" s="100"/>
      <c r="AFF42" s="100"/>
      <c r="AFG42" s="100"/>
      <c r="AFH42" s="100"/>
      <c r="AFI42" s="100"/>
      <c r="AFJ42" s="100"/>
      <c r="AFK42" s="100"/>
      <c r="AFL42" s="100"/>
      <c r="AFM42" s="100"/>
      <c r="AFN42" s="100"/>
      <c r="AFO42" s="100"/>
      <c r="AFP42" s="100"/>
      <c r="AFQ42" s="100"/>
      <c r="AFR42" s="100"/>
      <c r="AFS42" s="100"/>
      <c r="AFT42" s="100"/>
      <c r="AFU42" s="100"/>
      <c r="AFV42" s="100"/>
      <c r="AFW42" s="100"/>
      <c r="AFX42" s="100"/>
      <c r="AFY42" s="100"/>
      <c r="AFZ42" s="100"/>
      <c r="AGA42" s="100"/>
      <c r="AGB42" s="100"/>
      <c r="AGC42" s="100"/>
      <c r="AGD42" s="100"/>
      <c r="AGE42" s="100"/>
      <c r="AGF42" s="100"/>
      <c r="AGG42" s="100"/>
      <c r="AGH42" s="100"/>
      <c r="AGI42" s="100"/>
      <c r="AGJ42" s="100"/>
      <c r="AGK42" s="100"/>
      <c r="AGL42" s="100"/>
      <c r="AGM42" s="100"/>
      <c r="AGN42" s="100"/>
      <c r="AGO42" s="100"/>
      <c r="AGP42" s="100"/>
      <c r="AGQ42" s="100"/>
      <c r="AGR42" s="100"/>
      <c r="AGS42" s="100"/>
      <c r="AGT42" s="100"/>
      <c r="AGU42" s="100"/>
      <c r="AGV42" s="100"/>
      <c r="AGW42" s="100"/>
      <c r="AGX42" s="100"/>
      <c r="AGY42" s="100"/>
      <c r="AGZ42" s="100"/>
      <c r="AHA42" s="100"/>
      <c r="AHB42" s="100"/>
      <c r="AHC42" s="100"/>
      <c r="AHD42" s="100"/>
      <c r="AHE42" s="100"/>
      <c r="AHF42" s="100"/>
      <c r="AHG42" s="100"/>
      <c r="AHH42" s="100"/>
      <c r="AHI42" s="100"/>
      <c r="AHJ42" s="100"/>
      <c r="AHK42" s="100"/>
      <c r="AHL42" s="100"/>
      <c r="AHM42" s="100"/>
      <c r="AHN42" s="100"/>
      <c r="AHO42" s="100"/>
      <c r="AHP42" s="100"/>
      <c r="AHQ42" s="100"/>
      <c r="AHR42" s="100"/>
      <c r="AHS42" s="100"/>
      <c r="AHT42" s="100"/>
      <c r="AHU42" s="100"/>
      <c r="AHV42" s="100"/>
      <c r="AHW42" s="100"/>
      <c r="AHX42" s="100"/>
      <c r="AHY42" s="100"/>
      <c r="AHZ42" s="100"/>
      <c r="AIA42" s="100"/>
      <c r="AIB42" s="100"/>
      <c r="AIC42" s="100"/>
      <c r="AID42" s="100"/>
      <c r="AIE42" s="100"/>
      <c r="AIF42" s="100"/>
      <c r="AIG42" s="100"/>
      <c r="AIH42" s="100"/>
      <c r="AII42" s="100"/>
      <c r="AIJ42" s="100"/>
      <c r="AIK42" s="100"/>
      <c r="AIL42" s="100"/>
      <c r="AIM42" s="100"/>
      <c r="AIN42" s="100"/>
      <c r="AIO42" s="100"/>
      <c r="AIP42" s="100"/>
      <c r="AIQ42" s="100"/>
      <c r="AIR42" s="100"/>
      <c r="AIS42" s="100"/>
      <c r="AIT42" s="100"/>
      <c r="AIU42" s="100"/>
      <c r="AIV42" s="100"/>
      <c r="AIW42" s="100"/>
      <c r="AIX42" s="100"/>
      <c r="AIY42" s="100"/>
      <c r="AIZ42" s="100"/>
      <c r="AJA42" s="100"/>
      <c r="AJB42" s="100"/>
      <c r="AJC42" s="100"/>
      <c r="AJD42" s="100"/>
      <c r="AJE42" s="100"/>
      <c r="AJF42" s="100"/>
      <c r="AJG42" s="100"/>
      <c r="AJH42" s="100"/>
      <c r="AJI42" s="100"/>
      <c r="AJJ42" s="100"/>
      <c r="AJK42" s="100"/>
      <c r="AJL42" s="100"/>
      <c r="AJM42" s="100"/>
      <c r="AJN42" s="100"/>
      <c r="AJO42" s="100"/>
      <c r="AJP42" s="100"/>
      <c r="AJQ42" s="100"/>
      <c r="AJR42" s="100"/>
      <c r="AJS42" s="100"/>
      <c r="AJT42" s="100"/>
      <c r="AJU42" s="100"/>
      <c r="AJV42" s="100"/>
      <c r="AJW42" s="100"/>
      <c r="AJX42" s="100"/>
      <c r="AJY42" s="100"/>
      <c r="AJZ42" s="100"/>
      <c r="AKA42" s="100"/>
      <c r="AKB42" s="100"/>
      <c r="AKC42" s="100"/>
      <c r="AKD42" s="100"/>
      <c r="AKE42" s="100"/>
      <c r="AKF42" s="100"/>
      <c r="AKG42" s="100"/>
      <c r="AKH42" s="100"/>
      <c r="AKI42" s="100"/>
      <c r="AKJ42" s="100"/>
      <c r="AKK42" s="100"/>
      <c r="AKL42" s="100"/>
      <c r="AKM42" s="100"/>
      <c r="AKN42" s="100"/>
      <c r="AKO42" s="100"/>
      <c r="AKP42" s="100"/>
      <c r="AKQ42" s="100"/>
      <c r="AKR42" s="100"/>
      <c r="AKS42" s="100"/>
      <c r="AKT42" s="100"/>
      <c r="AKU42" s="100"/>
      <c r="AKV42" s="100"/>
      <c r="AKW42" s="100"/>
      <c r="AKX42" s="100"/>
      <c r="AKY42" s="100"/>
      <c r="AKZ42" s="100"/>
      <c r="ALA42" s="100"/>
      <c r="ALB42" s="100"/>
      <c r="ALC42" s="100"/>
      <c r="ALD42" s="100"/>
      <c r="ALE42" s="100"/>
      <c r="ALF42" s="100"/>
      <c r="ALG42" s="100"/>
      <c r="ALH42" s="100"/>
      <c r="ALI42" s="100"/>
      <c r="ALJ42" s="100"/>
      <c r="ALK42" s="100"/>
      <c r="ALL42" s="100"/>
      <c r="ALM42" s="100"/>
      <c r="ALN42" s="100"/>
      <c r="ALO42" s="100"/>
      <c r="ALP42" s="100"/>
      <c r="ALQ42" s="100"/>
      <c r="ALR42" s="100"/>
      <c r="ALS42" s="100"/>
      <c r="ALT42" s="100"/>
      <c r="ALU42" s="100"/>
      <c r="ALV42" s="100"/>
      <c r="ALW42" s="100"/>
      <c r="ALX42" s="100"/>
      <c r="ALY42" s="100"/>
      <c r="ALZ42" s="100"/>
      <c r="AMA42" s="100"/>
      <c r="AMB42" s="100"/>
      <c r="AMC42" s="100"/>
      <c r="AMD42" s="100"/>
      <c r="AME42" s="100"/>
      <c r="AMF42" s="100"/>
      <c r="AMG42" s="100"/>
      <c r="AMH42" s="100"/>
      <c r="AMI42" s="100"/>
      <c r="AMJ42" s="100"/>
      <c r="AMK42" s="100"/>
      <c r="AML42" s="100"/>
      <c r="AMM42" s="100"/>
      <c r="AMN42" s="100"/>
      <c r="AMO42" s="100"/>
      <c r="AMP42" s="100"/>
      <c r="AMQ42" s="100"/>
      <c r="AMR42" s="100"/>
      <c r="AMS42" s="100"/>
      <c r="AMT42" s="100"/>
      <c r="AMU42" s="100"/>
      <c r="AMV42" s="100"/>
      <c r="AMW42" s="100"/>
      <c r="AMX42" s="100"/>
      <c r="AMY42" s="100"/>
      <c r="AMZ42" s="100"/>
      <c r="ANA42" s="100"/>
      <c r="ANB42" s="100"/>
      <c r="ANC42" s="100"/>
      <c r="AND42" s="100"/>
      <c r="ANE42" s="100"/>
      <c r="ANF42" s="100"/>
      <c r="ANG42" s="100"/>
      <c r="ANH42" s="100"/>
      <c r="ANI42" s="100"/>
      <c r="ANJ42" s="100"/>
      <c r="ANK42" s="100"/>
      <c r="ANL42" s="100"/>
      <c r="ANM42" s="100"/>
      <c r="ANN42" s="100"/>
      <c r="ANO42" s="100"/>
      <c r="ANP42" s="100"/>
      <c r="ANQ42" s="100"/>
      <c r="ANR42" s="100"/>
      <c r="ANS42" s="100"/>
      <c r="ANT42" s="100"/>
      <c r="ANU42" s="100"/>
      <c r="ANV42" s="100"/>
      <c r="ANW42" s="100"/>
      <c r="ANX42" s="100"/>
      <c r="ANY42" s="100"/>
      <c r="ANZ42" s="100"/>
      <c r="AOA42" s="100"/>
      <c r="AOB42" s="100"/>
      <c r="AOC42" s="100"/>
      <c r="AOD42" s="100"/>
      <c r="AOE42" s="100"/>
      <c r="AOF42" s="100"/>
      <c r="AOG42" s="100"/>
      <c r="AOH42" s="100"/>
      <c r="AOI42" s="100"/>
      <c r="AOJ42" s="100"/>
      <c r="AOK42" s="100"/>
      <c r="AOL42" s="100"/>
      <c r="AOM42" s="100"/>
      <c r="AON42" s="100"/>
      <c r="AOO42" s="100"/>
      <c r="AOP42" s="100"/>
      <c r="AOQ42" s="100"/>
      <c r="AOR42" s="100"/>
      <c r="AOS42" s="100"/>
      <c r="AOT42" s="100"/>
      <c r="AOU42" s="100"/>
      <c r="AOV42" s="100"/>
      <c r="AOW42" s="100"/>
      <c r="AOX42" s="100"/>
      <c r="AOY42" s="100"/>
      <c r="AOZ42" s="100"/>
      <c r="APA42" s="100"/>
      <c r="APB42" s="100"/>
      <c r="APC42" s="100"/>
      <c r="APD42" s="100"/>
      <c r="APE42" s="100"/>
      <c r="APF42" s="100"/>
      <c r="APG42" s="100"/>
      <c r="APH42" s="100"/>
      <c r="API42" s="100"/>
      <c r="APJ42" s="100"/>
      <c r="APK42" s="100"/>
      <c r="APL42" s="100"/>
      <c r="APM42" s="100"/>
      <c r="APN42" s="100"/>
      <c r="APO42" s="100"/>
      <c r="APP42" s="100"/>
      <c r="APQ42" s="100"/>
      <c r="APR42" s="100"/>
      <c r="APS42" s="100"/>
      <c r="APT42" s="100"/>
      <c r="APU42" s="100"/>
      <c r="APV42" s="100"/>
      <c r="APW42" s="100"/>
      <c r="APX42" s="100"/>
      <c r="APY42" s="100"/>
      <c r="APZ42" s="100"/>
      <c r="AQA42" s="100"/>
      <c r="AQB42" s="100"/>
      <c r="AQC42" s="100"/>
      <c r="AQD42" s="100"/>
      <c r="AQE42" s="100"/>
      <c r="AQF42" s="100"/>
      <c r="AQG42" s="100"/>
      <c r="AQH42" s="100"/>
      <c r="AQI42" s="100"/>
      <c r="AQJ42" s="100"/>
      <c r="AQK42" s="100"/>
      <c r="AQL42" s="100"/>
      <c r="AQM42" s="100"/>
      <c r="AQN42" s="100"/>
      <c r="AQO42" s="100"/>
      <c r="AQP42" s="100"/>
      <c r="AQQ42" s="100"/>
      <c r="AQR42" s="100"/>
      <c r="AQS42" s="100"/>
      <c r="AQT42" s="100"/>
      <c r="AQU42" s="100"/>
      <c r="AQV42" s="100"/>
      <c r="AQW42" s="100"/>
      <c r="AQX42" s="100"/>
      <c r="AQY42" s="100"/>
      <c r="AQZ42" s="100"/>
      <c r="ARA42" s="100"/>
      <c r="ARB42" s="100"/>
      <c r="ARC42" s="100"/>
      <c r="ARD42" s="100"/>
      <c r="ARE42" s="100"/>
      <c r="ARF42" s="100"/>
      <c r="ARG42" s="100"/>
      <c r="ARH42" s="100"/>
      <c r="ARI42" s="100"/>
      <c r="ARJ42" s="100"/>
      <c r="ARK42" s="100"/>
      <c r="ARL42" s="100"/>
      <c r="ARM42" s="100"/>
      <c r="ARN42" s="100"/>
      <c r="ARO42" s="100"/>
      <c r="ARP42" s="100"/>
      <c r="ARQ42" s="100"/>
      <c r="ARR42" s="100"/>
      <c r="ARS42" s="100"/>
      <c r="ART42" s="100"/>
      <c r="ARU42" s="100"/>
      <c r="ARV42" s="100"/>
      <c r="ARW42" s="100"/>
      <c r="ARX42" s="100"/>
      <c r="ARY42" s="100"/>
      <c r="ARZ42" s="100"/>
    </row>
    <row r="43" spans="1:1170" s="160" customFormat="1">
      <c r="A43" s="224">
        <v>341505</v>
      </c>
      <c r="B43" s="226" t="s">
        <v>128</v>
      </c>
      <c r="C43" s="226" t="s">
        <v>299</v>
      </c>
      <c r="D43" s="225">
        <v>12</v>
      </c>
      <c r="E43" s="225" t="s">
        <v>38</v>
      </c>
      <c r="F43" s="241" t="s">
        <v>74</v>
      </c>
      <c r="G43" s="224" t="s">
        <v>100</v>
      </c>
      <c r="H43" s="224">
        <v>3</v>
      </c>
      <c r="I43" s="224">
        <v>1</v>
      </c>
      <c r="J43" s="223">
        <v>1</v>
      </c>
      <c r="K43" s="229"/>
      <c r="L43" s="1095"/>
      <c r="M43" s="1095"/>
      <c r="N43" s="1103"/>
      <c r="O43" s="1103"/>
      <c r="P43" s="1103"/>
      <c r="Q43" s="1103"/>
      <c r="R43" s="1103"/>
      <c r="S43" s="1103"/>
      <c r="T43" s="1103"/>
      <c r="U43" s="154"/>
      <c r="V43" s="154"/>
      <c r="W43" s="154"/>
      <c r="X43" s="154"/>
      <c r="Y43" s="154"/>
      <c r="Z43" s="154"/>
      <c r="AA43" s="154"/>
      <c r="AB43" s="154"/>
      <c r="AC43" s="154"/>
      <c r="AD43" s="154"/>
      <c r="AE43" s="154"/>
      <c r="AF43" s="154"/>
      <c r="AG43" s="154"/>
      <c r="AH43" s="154"/>
      <c r="AI43" s="154"/>
      <c r="AJ43" s="154"/>
      <c r="AK43" s="154"/>
      <c r="AL43" s="154"/>
      <c r="AM43" s="154"/>
      <c r="AN43" s="154"/>
      <c r="AO43" s="154"/>
      <c r="AP43" s="154"/>
      <c r="AQ43" s="154"/>
      <c r="AR43" s="154"/>
      <c r="AS43" s="154"/>
      <c r="AT43" s="154"/>
      <c r="AU43" s="154"/>
      <c r="AV43" s="154"/>
      <c r="AW43" s="154"/>
      <c r="AX43" s="154"/>
      <c r="AY43" s="154"/>
      <c r="AZ43" s="154"/>
      <c r="BA43" s="154"/>
      <c r="BB43" s="154"/>
      <c r="BC43" s="154"/>
      <c r="BD43" s="154"/>
      <c r="BE43" s="154"/>
      <c r="BF43" s="154"/>
      <c r="BG43" s="154"/>
      <c r="BH43" s="154"/>
      <c r="BI43" s="154"/>
      <c r="BJ43" s="154"/>
      <c r="BK43" s="154"/>
      <c r="BL43" s="154"/>
      <c r="BM43" s="154"/>
      <c r="BN43" s="154"/>
      <c r="BO43" s="154"/>
      <c r="BP43" s="154"/>
      <c r="BQ43" s="154"/>
      <c r="BR43" s="154"/>
      <c r="BS43" s="154"/>
      <c r="BT43" s="154"/>
      <c r="BU43" s="154"/>
      <c r="BV43" s="154"/>
      <c r="BW43" s="154"/>
      <c r="BX43" s="154"/>
      <c r="BY43" s="154"/>
      <c r="BZ43" s="154"/>
      <c r="CA43" s="154"/>
      <c r="CB43" s="154"/>
      <c r="CC43" s="154"/>
      <c r="CD43" s="154"/>
      <c r="CE43" s="154"/>
      <c r="CF43" s="154"/>
      <c r="CG43" s="154"/>
      <c r="CH43" s="154"/>
      <c r="CI43" s="154"/>
      <c r="CJ43" s="154"/>
      <c r="CK43" s="154"/>
      <c r="CL43" s="154"/>
      <c r="CM43" s="154"/>
      <c r="CN43" s="154"/>
      <c r="CO43" s="154"/>
      <c r="CP43" s="154"/>
      <c r="CQ43" s="154"/>
      <c r="CR43" s="154"/>
      <c r="CS43" s="154"/>
      <c r="CT43" s="154"/>
      <c r="CU43" s="154"/>
      <c r="CV43" s="154"/>
      <c r="CW43" s="154"/>
      <c r="CX43" s="154"/>
      <c r="CY43" s="154"/>
      <c r="CZ43" s="154"/>
      <c r="DA43" s="154"/>
      <c r="DB43" s="154"/>
      <c r="DC43" s="154"/>
      <c r="DD43" s="154"/>
      <c r="DE43" s="154"/>
      <c r="DF43" s="154"/>
      <c r="DG43" s="154"/>
      <c r="DH43" s="154"/>
      <c r="DI43" s="154"/>
      <c r="DJ43" s="154"/>
      <c r="DK43" s="154"/>
      <c r="DL43" s="154"/>
      <c r="DM43" s="154"/>
      <c r="DN43" s="154"/>
      <c r="DO43" s="154"/>
      <c r="DP43" s="154"/>
      <c r="DQ43" s="154"/>
      <c r="DR43" s="154"/>
      <c r="DS43" s="154"/>
      <c r="DT43" s="154"/>
      <c r="DU43" s="154"/>
      <c r="DV43" s="154"/>
      <c r="DW43" s="154"/>
      <c r="DX43" s="154"/>
      <c r="DY43" s="154"/>
      <c r="DZ43" s="154"/>
      <c r="EA43" s="154"/>
      <c r="EB43" s="154"/>
      <c r="EC43" s="154"/>
      <c r="ED43" s="154"/>
      <c r="EE43" s="154"/>
      <c r="EF43" s="154"/>
      <c r="EG43" s="154"/>
      <c r="EH43" s="154"/>
      <c r="EI43" s="154"/>
      <c r="EJ43" s="154"/>
      <c r="EK43" s="154"/>
      <c r="EL43" s="154"/>
      <c r="EM43" s="154"/>
      <c r="EN43" s="154"/>
      <c r="EO43" s="154"/>
      <c r="EP43" s="154"/>
      <c r="EQ43" s="154"/>
      <c r="ER43" s="154"/>
      <c r="ES43" s="154"/>
      <c r="ET43" s="154"/>
      <c r="EU43" s="154"/>
      <c r="EV43" s="154"/>
      <c r="EW43" s="154"/>
      <c r="EX43" s="154"/>
      <c r="EY43" s="154"/>
      <c r="EZ43" s="154"/>
      <c r="FA43" s="154"/>
      <c r="FB43" s="154"/>
      <c r="FC43" s="154"/>
      <c r="FD43" s="154"/>
      <c r="FE43" s="154"/>
      <c r="FF43" s="154"/>
      <c r="FG43" s="154"/>
      <c r="FH43" s="154"/>
      <c r="FI43" s="154"/>
      <c r="FJ43" s="154"/>
      <c r="FK43" s="154"/>
      <c r="FL43" s="154"/>
      <c r="FM43" s="154"/>
      <c r="FN43" s="154"/>
      <c r="FO43" s="154"/>
      <c r="FP43" s="154"/>
      <c r="FQ43" s="154"/>
      <c r="FR43" s="154"/>
      <c r="FS43" s="154"/>
      <c r="FT43" s="154"/>
      <c r="FU43" s="154"/>
      <c r="FV43" s="154"/>
      <c r="FW43" s="154"/>
      <c r="FX43" s="154"/>
      <c r="FY43" s="154"/>
      <c r="FZ43" s="154"/>
      <c r="GA43" s="154"/>
      <c r="GB43" s="154"/>
      <c r="GC43" s="154"/>
      <c r="GD43" s="154"/>
      <c r="GE43" s="154"/>
      <c r="GF43" s="154"/>
      <c r="GG43" s="154"/>
      <c r="GH43" s="154"/>
      <c r="GI43" s="154"/>
      <c r="GJ43" s="154"/>
      <c r="GK43" s="154"/>
      <c r="GL43" s="154"/>
      <c r="GM43" s="154"/>
      <c r="GN43" s="154"/>
      <c r="GO43" s="154"/>
      <c r="GP43" s="154"/>
      <c r="GQ43" s="154"/>
      <c r="GR43" s="154"/>
      <c r="GS43" s="154"/>
      <c r="GT43" s="154"/>
      <c r="GU43" s="154"/>
      <c r="GV43" s="154"/>
      <c r="GW43" s="154"/>
      <c r="GX43" s="154"/>
      <c r="GY43" s="154"/>
      <c r="GZ43" s="154"/>
      <c r="HA43" s="154"/>
      <c r="HB43" s="154"/>
      <c r="HC43" s="154"/>
      <c r="HD43" s="154"/>
      <c r="HE43" s="154"/>
      <c r="HF43" s="154"/>
      <c r="HG43" s="154"/>
      <c r="HH43" s="154"/>
      <c r="HI43" s="154"/>
      <c r="HJ43" s="154"/>
      <c r="HK43" s="154"/>
      <c r="HL43" s="154"/>
      <c r="HM43" s="154"/>
      <c r="HN43" s="154"/>
      <c r="HO43" s="154"/>
      <c r="HP43" s="154"/>
      <c r="HQ43" s="154"/>
      <c r="HR43" s="154"/>
      <c r="HS43" s="154"/>
      <c r="HT43" s="154"/>
      <c r="HU43" s="154"/>
      <c r="HV43" s="154"/>
      <c r="HW43" s="154"/>
      <c r="HX43" s="154"/>
      <c r="HY43" s="154"/>
      <c r="HZ43" s="154"/>
      <c r="IA43" s="154"/>
      <c r="IB43" s="154"/>
      <c r="IC43" s="154"/>
      <c r="ID43" s="100"/>
      <c r="IE43" s="100"/>
      <c r="IF43" s="100"/>
      <c r="IG43" s="100"/>
      <c r="IH43" s="100"/>
      <c r="II43" s="100"/>
      <c r="IJ43" s="100"/>
      <c r="IK43" s="100"/>
      <c r="IL43" s="100"/>
      <c r="IM43" s="100"/>
      <c r="IN43" s="100"/>
      <c r="IO43" s="100"/>
      <c r="IP43" s="100"/>
      <c r="IQ43" s="100"/>
      <c r="IR43" s="100"/>
      <c r="IS43" s="100"/>
      <c r="IT43" s="100"/>
      <c r="IU43" s="100"/>
      <c r="IV43" s="100"/>
      <c r="IW43" s="100"/>
      <c r="IX43" s="100"/>
      <c r="IY43" s="100"/>
      <c r="IZ43" s="100"/>
      <c r="JA43" s="100"/>
      <c r="JB43" s="100"/>
      <c r="JC43" s="100"/>
      <c r="JD43" s="100"/>
      <c r="JE43" s="100"/>
      <c r="JF43" s="100"/>
      <c r="JG43" s="100"/>
      <c r="JH43" s="100"/>
      <c r="JI43" s="100"/>
      <c r="JJ43" s="100"/>
      <c r="JK43" s="100"/>
      <c r="JL43" s="100"/>
      <c r="JM43" s="100"/>
      <c r="JN43" s="100"/>
      <c r="JO43" s="100"/>
      <c r="JP43" s="100"/>
      <c r="JQ43" s="100"/>
      <c r="JR43" s="100"/>
      <c r="JS43" s="100"/>
      <c r="JT43" s="100"/>
      <c r="JU43" s="100"/>
      <c r="JV43" s="100"/>
      <c r="JW43" s="100"/>
      <c r="JX43" s="100"/>
      <c r="JY43" s="100"/>
      <c r="JZ43" s="100"/>
      <c r="KA43" s="100"/>
      <c r="KB43" s="100"/>
      <c r="KC43" s="100"/>
      <c r="KD43" s="100"/>
      <c r="KE43" s="100"/>
      <c r="KF43" s="100"/>
      <c r="KG43" s="100"/>
      <c r="KH43" s="100"/>
      <c r="KI43" s="100"/>
      <c r="KJ43" s="100"/>
      <c r="KK43" s="100"/>
      <c r="KL43" s="100"/>
      <c r="KM43" s="100"/>
      <c r="KN43" s="100"/>
      <c r="KO43" s="100"/>
      <c r="KP43" s="100"/>
      <c r="KQ43" s="100"/>
      <c r="KR43" s="100"/>
      <c r="KS43" s="100"/>
      <c r="KT43" s="100"/>
      <c r="KU43" s="100"/>
      <c r="KV43" s="100"/>
      <c r="KW43" s="100"/>
      <c r="KX43" s="100"/>
      <c r="KY43" s="100"/>
      <c r="KZ43" s="100"/>
      <c r="LA43" s="100"/>
      <c r="LB43" s="100"/>
      <c r="LC43" s="100"/>
      <c r="LD43" s="100"/>
      <c r="LE43" s="100"/>
      <c r="LF43" s="100"/>
      <c r="LG43" s="100"/>
      <c r="LH43" s="100"/>
      <c r="LI43" s="100"/>
      <c r="LJ43" s="100"/>
      <c r="LK43" s="100"/>
      <c r="LL43" s="100"/>
      <c r="LM43" s="100"/>
      <c r="LN43" s="100"/>
      <c r="LO43" s="100"/>
      <c r="LP43" s="100"/>
      <c r="LQ43" s="100"/>
      <c r="LR43" s="100"/>
      <c r="LS43" s="100"/>
      <c r="LT43" s="100"/>
      <c r="LU43" s="100"/>
      <c r="LV43" s="100"/>
      <c r="LW43" s="100"/>
      <c r="LX43" s="100"/>
      <c r="LY43" s="100"/>
      <c r="LZ43" s="100"/>
      <c r="MA43" s="100"/>
      <c r="MB43" s="100"/>
      <c r="MC43" s="100"/>
      <c r="MD43" s="100"/>
      <c r="ME43" s="100"/>
      <c r="MF43" s="100"/>
      <c r="MG43" s="100"/>
      <c r="MH43" s="100"/>
      <c r="MI43" s="100"/>
      <c r="MJ43" s="100"/>
      <c r="MK43" s="100"/>
      <c r="ML43" s="100"/>
      <c r="MM43" s="100"/>
      <c r="MN43" s="100"/>
      <c r="MO43" s="100"/>
      <c r="MP43" s="100"/>
      <c r="MQ43" s="100"/>
      <c r="MR43" s="100"/>
      <c r="MS43" s="100"/>
      <c r="MT43" s="100"/>
      <c r="MU43" s="100"/>
      <c r="MV43" s="100"/>
      <c r="MW43" s="100"/>
      <c r="MX43" s="100"/>
      <c r="MY43" s="100"/>
      <c r="MZ43" s="100"/>
      <c r="NA43" s="100"/>
      <c r="NB43" s="100"/>
      <c r="NC43" s="100"/>
      <c r="ND43" s="100"/>
      <c r="NE43" s="100"/>
      <c r="NF43" s="100"/>
      <c r="NG43" s="100"/>
      <c r="NH43" s="100"/>
      <c r="NI43" s="100"/>
      <c r="NJ43" s="100"/>
      <c r="NK43" s="100"/>
      <c r="NL43" s="100"/>
      <c r="NM43" s="100"/>
      <c r="NN43" s="100"/>
      <c r="NO43" s="100"/>
      <c r="NP43" s="100"/>
      <c r="NQ43" s="100"/>
      <c r="NR43" s="100"/>
      <c r="NS43" s="100"/>
      <c r="NT43" s="100"/>
      <c r="NU43" s="100"/>
      <c r="NV43" s="100"/>
      <c r="NW43" s="100"/>
      <c r="NX43" s="100"/>
      <c r="NY43" s="100"/>
      <c r="NZ43" s="100"/>
      <c r="OA43" s="100"/>
      <c r="OB43" s="100"/>
      <c r="OC43" s="100"/>
      <c r="OD43" s="100"/>
      <c r="OE43" s="100"/>
      <c r="OF43" s="100"/>
      <c r="OG43" s="100"/>
      <c r="OH43" s="100"/>
      <c r="OI43" s="100"/>
      <c r="OJ43" s="100"/>
      <c r="OK43" s="100"/>
      <c r="OL43" s="100"/>
      <c r="OM43" s="100"/>
      <c r="ON43" s="100"/>
      <c r="OO43" s="100"/>
      <c r="OP43" s="100"/>
      <c r="OQ43" s="100"/>
      <c r="OR43" s="100"/>
      <c r="OS43" s="100"/>
      <c r="OT43" s="100"/>
      <c r="OU43" s="100"/>
      <c r="OV43" s="100"/>
      <c r="OW43" s="100"/>
      <c r="OX43" s="100"/>
      <c r="OY43" s="100"/>
      <c r="OZ43" s="100"/>
      <c r="PA43" s="100"/>
      <c r="PB43" s="100"/>
      <c r="PC43" s="100"/>
      <c r="PD43" s="100"/>
      <c r="PE43" s="100"/>
      <c r="PF43" s="100"/>
      <c r="PG43" s="100"/>
      <c r="PH43" s="100"/>
      <c r="PI43" s="100"/>
      <c r="PJ43" s="100"/>
      <c r="PK43" s="100"/>
      <c r="PL43" s="100"/>
      <c r="PM43" s="100"/>
      <c r="PN43" s="100"/>
      <c r="PO43" s="100"/>
      <c r="PP43" s="100"/>
      <c r="PQ43" s="100"/>
      <c r="PR43" s="100"/>
      <c r="PS43" s="100"/>
      <c r="PT43" s="100"/>
      <c r="PU43" s="100"/>
      <c r="PV43" s="100"/>
      <c r="PW43" s="100"/>
      <c r="PX43" s="100"/>
      <c r="PY43" s="100"/>
      <c r="PZ43" s="100"/>
      <c r="QA43" s="100"/>
      <c r="QB43" s="100"/>
      <c r="QC43" s="100"/>
      <c r="QD43" s="100"/>
      <c r="QE43" s="100"/>
      <c r="QF43" s="100"/>
      <c r="QG43" s="100"/>
      <c r="QH43" s="100"/>
      <c r="QI43" s="100"/>
      <c r="QJ43" s="100"/>
      <c r="QK43" s="100"/>
      <c r="QL43" s="100"/>
      <c r="QM43" s="100"/>
      <c r="QN43" s="100"/>
      <c r="QO43" s="100"/>
      <c r="QP43" s="100"/>
      <c r="QQ43" s="100"/>
      <c r="QR43" s="100"/>
      <c r="QS43" s="100"/>
      <c r="QT43" s="100"/>
      <c r="QU43" s="100"/>
      <c r="QV43" s="100"/>
      <c r="QW43" s="100"/>
      <c r="QX43" s="100"/>
      <c r="QY43" s="100"/>
      <c r="QZ43" s="100"/>
      <c r="RA43" s="100"/>
      <c r="RB43" s="100"/>
      <c r="RC43" s="100"/>
      <c r="RD43" s="100"/>
      <c r="RE43" s="100"/>
      <c r="RF43" s="100"/>
      <c r="RG43" s="100"/>
      <c r="RH43" s="100"/>
      <c r="RI43" s="100"/>
      <c r="RJ43" s="100"/>
      <c r="RK43" s="100"/>
      <c r="RL43" s="100"/>
      <c r="RM43" s="100"/>
      <c r="RN43" s="100"/>
      <c r="RO43" s="100"/>
      <c r="RP43" s="100"/>
      <c r="RQ43" s="100"/>
      <c r="RR43" s="100"/>
      <c r="RS43" s="100"/>
      <c r="RT43" s="100"/>
      <c r="RU43" s="100"/>
      <c r="RV43" s="100"/>
      <c r="RW43" s="100"/>
      <c r="RX43" s="100"/>
      <c r="RY43" s="100"/>
      <c r="RZ43" s="100"/>
      <c r="SA43" s="100"/>
      <c r="SB43" s="100"/>
      <c r="SC43" s="100"/>
      <c r="SD43" s="100"/>
      <c r="SE43" s="100"/>
      <c r="SF43" s="100"/>
      <c r="SG43" s="100"/>
      <c r="SH43" s="100"/>
      <c r="SI43" s="100"/>
      <c r="SJ43" s="100"/>
      <c r="SK43" s="100"/>
      <c r="SL43" s="100"/>
      <c r="SM43" s="100"/>
      <c r="SN43" s="100"/>
      <c r="SO43" s="100"/>
      <c r="SP43" s="100"/>
      <c r="SQ43" s="100"/>
      <c r="SR43" s="100"/>
      <c r="SS43" s="100"/>
      <c r="ST43" s="100"/>
      <c r="SU43" s="100"/>
      <c r="SV43" s="100"/>
      <c r="SW43" s="100"/>
      <c r="SX43" s="100"/>
      <c r="SY43" s="100"/>
      <c r="SZ43" s="100"/>
      <c r="TA43" s="100"/>
      <c r="TB43" s="100"/>
      <c r="TC43" s="100"/>
      <c r="TD43" s="100"/>
      <c r="TE43" s="100"/>
      <c r="TF43" s="100"/>
      <c r="TG43" s="100"/>
      <c r="TH43" s="100"/>
      <c r="TI43" s="100"/>
      <c r="TJ43" s="100"/>
      <c r="TK43" s="100"/>
      <c r="TL43" s="100"/>
      <c r="TM43" s="100"/>
      <c r="TN43" s="100"/>
      <c r="TO43" s="100"/>
      <c r="TP43" s="100"/>
      <c r="TQ43" s="100"/>
      <c r="TR43" s="100"/>
      <c r="TS43" s="100"/>
      <c r="TT43" s="100"/>
      <c r="TU43" s="100"/>
      <c r="TV43" s="100"/>
      <c r="TW43" s="100"/>
      <c r="TX43" s="100"/>
      <c r="TY43" s="100"/>
      <c r="TZ43" s="100"/>
      <c r="UA43" s="100"/>
      <c r="UB43" s="100"/>
      <c r="UC43" s="100"/>
      <c r="UD43" s="100"/>
      <c r="UE43" s="100"/>
      <c r="UF43" s="100"/>
      <c r="UG43" s="100"/>
      <c r="UH43" s="100"/>
      <c r="UI43" s="100"/>
      <c r="UJ43" s="100"/>
      <c r="UK43" s="100"/>
      <c r="UL43" s="100"/>
      <c r="UM43" s="100"/>
      <c r="UN43" s="100"/>
      <c r="UO43" s="100"/>
      <c r="UP43" s="100"/>
      <c r="UQ43" s="100"/>
      <c r="UR43" s="100"/>
      <c r="US43" s="100"/>
      <c r="UT43" s="100"/>
      <c r="UU43" s="100"/>
      <c r="UV43" s="100"/>
      <c r="UW43" s="100"/>
      <c r="UX43" s="100"/>
      <c r="UY43" s="100"/>
      <c r="UZ43" s="100"/>
      <c r="VA43" s="100"/>
      <c r="VB43" s="100"/>
      <c r="VC43" s="100"/>
      <c r="VD43" s="100"/>
      <c r="VE43" s="100"/>
      <c r="VF43" s="100"/>
      <c r="VG43" s="100"/>
      <c r="VH43" s="100"/>
      <c r="VI43" s="100"/>
      <c r="VJ43" s="100"/>
      <c r="VK43" s="100"/>
      <c r="VL43" s="100"/>
      <c r="VM43" s="100"/>
      <c r="VN43" s="100"/>
      <c r="VO43" s="100"/>
      <c r="VP43" s="100"/>
      <c r="VQ43" s="100"/>
      <c r="VR43" s="100"/>
      <c r="VS43" s="100"/>
      <c r="VT43" s="100"/>
      <c r="VU43" s="100"/>
      <c r="VV43" s="100"/>
      <c r="VW43" s="100"/>
      <c r="VX43" s="100"/>
      <c r="VY43" s="100"/>
      <c r="VZ43" s="100"/>
      <c r="WA43" s="100"/>
      <c r="WB43" s="100"/>
      <c r="WC43" s="100"/>
      <c r="WD43" s="100"/>
      <c r="WE43" s="100"/>
      <c r="WF43" s="100"/>
      <c r="WG43" s="100"/>
      <c r="WH43" s="100"/>
      <c r="WI43" s="100"/>
      <c r="WJ43" s="100"/>
      <c r="WK43" s="100"/>
      <c r="WL43" s="100"/>
      <c r="WM43" s="100"/>
      <c r="WN43" s="100"/>
      <c r="WO43" s="100"/>
      <c r="WP43" s="100"/>
      <c r="WQ43" s="100"/>
      <c r="WR43" s="100"/>
      <c r="WS43" s="100"/>
      <c r="WT43" s="100"/>
      <c r="WU43" s="100"/>
      <c r="WV43" s="100"/>
      <c r="WW43" s="100"/>
      <c r="WX43" s="100"/>
      <c r="WY43" s="100"/>
      <c r="WZ43" s="100"/>
      <c r="XA43" s="100"/>
      <c r="XB43" s="100"/>
      <c r="XC43" s="100"/>
      <c r="XD43" s="100"/>
      <c r="XE43" s="100"/>
      <c r="XF43" s="100"/>
      <c r="XG43" s="100"/>
      <c r="XH43" s="100"/>
      <c r="XI43" s="100"/>
      <c r="XJ43" s="100"/>
      <c r="XK43" s="100"/>
      <c r="XL43" s="100"/>
      <c r="XM43" s="100"/>
      <c r="XN43" s="100"/>
      <c r="XO43" s="100"/>
      <c r="XP43" s="100"/>
      <c r="XQ43" s="100"/>
      <c r="XR43" s="100"/>
      <c r="XS43" s="100"/>
      <c r="XT43" s="100"/>
      <c r="XU43" s="100"/>
      <c r="XV43" s="100"/>
      <c r="XW43" s="100"/>
      <c r="XX43" s="100"/>
      <c r="XY43" s="100"/>
      <c r="XZ43" s="100"/>
      <c r="YA43" s="100"/>
      <c r="YB43" s="100"/>
      <c r="YC43" s="100"/>
      <c r="YD43" s="100"/>
      <c r="YE43" s="100"/>
      <c r="YF43" s="100"/>
      <c r="YG43" s="100"/>
      <c r="YH43" s="100"/>
      <c r="YI43" s="100"/>
      <c r="YJ43" s="100"/>
      <c r="YK43" s="100"/>
      <c r="YL43" s="100"/>
      <c r="YM43" s="100"/>
      <c r="YN43" s="100"/>
      <c r="YO43" s="100"/>
      <c r="YP43" s="100"/>
      <c r="YQ43" s="100"/>
      <c r="YR43" s="100"/>
      <c r="YS43" s="100"/>
      <c r="YT43" s="100"/>
      <c r="YU43" s="100"/>
      <c r="YV43" s="100"/>
      <c r="YW43" s="100"/>
      <c r="YX43" s="100"/>
      <c r="YY43" s="100"/>
      <c r="YZ43" s="100"/>
      <c r="ZA43" s="100"/>
      <c r="ZB43" s="100"/>
      <c r="ZC43" s="100"/>
      <c r="ZD43" s="100"/>
      <c r="ZE43" s="100"/>
      <c r="ZF43" s="100"/>
      <c r="ZG43" s="100"/>
      <c r="ZH43" s="100"/>
      <c r="ZI43" s="100"/>
      <c r="ZJ43" s="100"/>
      <c r="ZK43" s="100"/>
      <c r="ZL43" s="100"/>
      <c r="ZM43" s="100"/>
      <c r="ZN43" s="100"/>
      <c r="ZO43" s="100"/>
      <c r="ZP43" s="100"/>
      <c r="ZQ43" s="100"/>
      <c r="ZR43" s="100"/>
      <c r="ZS43" s="100"/>
      <c r="ZT43" s="100"/>
      <c r="ZU43" s="100"/>
      <c r="ZV43" s="100"/>
      <c r="ZW43" s="100"/>
      <c r="ZX43" s="100"/>
      <c r="ZY43" s="100"/>
      <c r="ZZ43" s="100"/>
      <c r="AAA43" s="100"/>
      <c r="AAB43" s="100"/>
      <c r="AAC43" s="100"/>
      <c r="AAD43" s="100"/>
      <c r="AAE43" s="100"/>
      <c r="AAF43" s="100"/>
      <c r="AAG43" s="100"/>
      <c r="AAH43" s="100"/>
      <c r="AAI43" s="100"/>
      <c r="AAJ43" s="100"/>
      <c r="AAK43" s="100"/>
      <c r="AAL43" s="100"/>
      <c r="AAM43" s="100"/>
      <c r="AAN43" s="100"/>
      <c r="AAO43" s="100"/>
      <c r="AAP43" s="100"/>
      <c r="AAQ43" s="100"/>
      <c r="AAR43" s="100"/>
      <c r="AAS43" s="100"/>
      <c r="AAT43" s="100"/>
      <c r="AAU43" s="100"/>
      <c r="AAV43" s="100"/>
      <c r="AAW43" s="100"/>
      <c r="AAX43" s="100"/>
      <c r="AAY43" s="100"/>
      <c r="AAZ43" s="100"/>
      <c r="ABA43" s="100"/>
      <c r="ABB43" s="100"/>
      <c r="ABC43" s="100"/>
      <c r="ABD43" s="100"/>
      <c r="ABE43" s="100"/>
      <c r="ABF43" s="100"/>
      <c r="ABG43" s="100"/>
      <c r="ABH43" s="100"/>
      <c r="ABI43" s="100"/>
      <c r="ABJ43" s="100"/>
      <c r="ABK43" s="100"/>
      <c r="ABL43" s="100"/>
      <c r="ABM43" s="100"/>
      <c r="ABN43" s="100"/>
      <c r="ABO43" s="100"/>
      <c r="ABP43" s="100"/>
      <c r="ABQ43" s="100"/>
      <c r="ABR43" s="100"/>
      <c r="ABS43" s="100"/>
      <c r="ABT43" s="100"/>
      <c r="ABU43" s="100"/>
      <c r="ABV43" s="100"/>
      <c r="ABW43" s="100"/>
      <c r="ABX43" s="100"/>
      <c r="ABY43" s="100"/>
      <c r="ABZ43" s="100"/>
      <c r="ACA43" s="100"/>
      <c r="ACB43" s="100"/>
      <c r="ACC43" s="100"/>
      <c r="ACD43" s="100"/>
      <c r="ACE43" s="100"/>
      <c r="ACF43" s="100"/>
      <c r="ACG43" s="100"/>
      <c r="ACH43" s="100"/>
      <c r="ACI43" s="100"/>
      <c r="ACJ43" s="100"/>
      <c r="ACK43" s="100"/>
      <c r="ACL43" s="100"/>
      <c r="ACM43" s="100"/>
      <c r="ACN43" s="100"/>
      <c r="ACO43" s="100"/>
      <c r="ACP43" s="100"/>
      <c r="ACQ43" s="100"/>
      <c r="ACR43" s="100"/>
      <c r="ACS43" s="100"/>
      <c r="ACT43" s="100"/>
      <c r="ACU43" s="100"/>
      <c r="ACV43" s="100"/>
      <c r="ACW43" s="100"/>
      <c r="ACX43" s="100"/>
      <c r="ACY43" s="100"/>
      <c r="ACZ43" s="100"/>
      <c r="ADA43" s="100"/>
      <c r="ADB43" s="100"/>
      <c r="ADC43" s="100"/>
      <c r="ADD43" s="100"/>
      <c r="ADE43" s="100"/>
      <c r="ADF43" s="100"/>
      <c r="ADG43" s="100"/>
      <c r="ADH43" s="100"/>
      <c r="ADI43" s="100"/>
      <c r="ADJ43" s="100"/>
      <c r="ADK43" s="100"/>
      <c r="ADL43" s="100"/>
      <c r="ADM43" s="100"/>
      <c r="ADN43" s="100"/>
      <c r="ADO43" s="100"/>
      <c r="ADP43" s="100"/>
      <c r="ADQ43" s="100"/>
      <c r="ADR43" s="100"/>
      <c r="ADS43" s="100"/>
      <c r="ADT43" s="100"/>
      <c r="ADU43" s="100"/>
      <c r="ADV43" s="100"/>
      <c r="ADW43" s="100"/>
      <c r="ADX43" s="100"/>
      <c r="ADY43" s="100"/>
      <c r="ADZ43" s="100"/>
      <c r="AEA43" s="100"/>
      <c r="AEB43" s="100"/>
      <c r="AEC43" s="100"/>
      <c r="AED43" s="100"/>
      <c r="AEE43" s="100"/>
      <c r="AEF43" s="100"/>
      <c r="AEG43" s="100"/>
      <c r="AEH43" s="100"/>
      <c r="AEI43" s="100"/>
      <c r="AEJ43" s="100"/>
      <c r="AEK43" s="100"/>
      <c r="AEL43" s="100"/>
      <c r="AEM43" s="100"/>
      <c r="AEN43" s="100"/>
      <c r="AEO43" s="100"/>
      <c r="AEP43" s="100"/>
      <c r="AEQ43" s="100"/>
      <c r="AER43" s="100"/>
      <c r="AES43" s="100"/>
      <c r="AET43" s="100"/>
      <c r="AEU43" s="100"/>
      <c r="AEV43" s="100"/>
      <c r="AEW43" s="100"/>
      <c r="AEX43" s="100"/>
      <c r="AEY43" s="100"/>
      <c r="AEZ43" s="100"/>
      <c r="AFA43" s="100"/>
      <c r="AFB43" s="100"/>
      <c r="AFC43" s="100"/>
      <c r="AFD43" s="100"/>
      <c r="AFE43" s="100"/>
      <c r="AFF43" s="100"/>
      <c r="AFG43" s="100"/>
      <c r="AFH43" s="100"/>
      <c r="AFI43" s="100"/>
      <c r="AFJ43" s="100"/>
      <c r="AFK43" s="100"/>
      <c r="AFL43" s="100"/>
      <c r="AFM43" s="100"/>
      <c r="AFN43" s="100"/>
      <c r="AFO43" s="100"/>
      <c r="AFP43" s="100"/>
      <c r="AFQ43" s="100"/>
      <c r="AFR43" s="100"/>
      <c r="AFS43" s="100"/>
      <c r="AFT43" s="100"/>
      <c r="AFU43" s="100"/>
      <c r="AFV43" s="100"/>
      <c r="AFW43" s="100"/>
      <c r="AFX43" s="100"/>
      <c r="AFY43" s="100"/>
      <c r="AFZ43" s="100"/>
      <c r="AGA43" s="100"/>
      <c r="AGB43" s="100"/>
      <c r="AGC43" s="100"/>
      <c r="AGD43" s="100"/>
      <c r="AGE43" s="100"/>
      <c r="AGF43" s="100"/>
      <c r="AGG43" s="100"/>
      <c r="AGH43" s="100"/>
      <c r="AGI43" s="100"/>
      <c r="AGJ43" s="100"/>
      <c r="AGK43" s="100"/>
      <c r="AGL43" s="100"/>
      <c r="AGM43" s="100"/>
      <c r="AGN43" s="100"/>
      <c r="AGO43" s="100"/>
      <c r="AGP43" s="100"/>
      <c r="AGQ43" s="100"/>
      <c r="AGR43" s="100"/>
      <c r="AGS43" s="100"/>
      <c r="AGT43" s="100"/>
      <c r="AGU43" s="100"/>
      <c r="AGV43" s="100"/>
      <c r="AGW43" s="100"/>
      <c r="AGX43" s="100"/>
      <c r="AGY43" s="100"/>
      <c r="AGZ43" s="100"/>
      <c r="AHA43" s="100"/>
      <c r="AHB43" s="100"/>
      <c r="AHC43" s="100"/>
      <c r="AHD43" s="100"/>
      <c r="AHE43" s="100"/>
      <c r="AHF43" s="100"/>
      <c r="AHG43" s="100"/>
      <c r="AHH43" s="100"/>
      <c r="AHI43" s="100"/>
      <c r="AHJ43" s="100"/>
      <c r="AHK43" s="100"/>
      <c r="AHL43" s="100"/>
      <c r="AHM43" s="100"/>
      <c r="AHN43" s="100"/>
      <c r="AHO43" s="100"/>
      <c r="AHP43" s="100"/>
      <c r="AHQ43" s="100"/>
      <c r="AHR43" s="100"/>
      <c r="AHS43" s="100"/>
      <c r="AHT43" s="100"/>
      <c r="AHU43" s="100"/>
      <c r="AHV43" s="100"/>
      <c r="AHW43" s="100"/>
      <c r="AHX43" s="100"/>
      <c r="AHY43" s="100"/>
      <c r="AHZ43" s="100"/>
      <c r="AIA43" s="100"/>
      <c r="AIB43" s="100"/>
      <c r="AIC43" s="100"/>
      <c r="AID43" s="100"/>
      <c r="AIE43" s="100"/>
      <c r="AIF43" s="100"/>
      <c r="AIG43" s="100"/>
      <c r="AIH43" s="100"/>
      <c r="AII43" s="100"/>
      <c r="AIJ43" s="100"/>
      <c r="AIK43" s="100"/>
      <c r="AIL43" s="100"/>
      <c r="AIM43" s="100"/>
      <c r="AIN43" s="100"/>
      <c r="AIO43" s="100"/>
      <c r="AIP43" s="100"/>
      <c r="AIQ43" s="100"/>
      <c r="AIR43" s="100"/>
      <c r="AIS43" s="100"/>
      <c r="AIT43" s="100"/>
      <c r="AIU43" s="100"/>
      <c r="AIV43" s="100"/>
      <c r="AIW43" s="100"/>
      <c r="AIX43" s="100"/>
      <c r="AIY43" s="100"/>
      <c r="AIZ43" s="100"/>
      <c r="AJA43" s="100"/>
      <c r="AJB43" s="100"/>
      <c r="AJC43" s="100"/>
      <c r="AJD43" s="100"/>
      <c r="AJE43" s="100"/>
      <c r="AJF43" s="100"/>
      <c r="AJG43" s="100"/>
      <c r="AJH43" s="100"/>
      <c r="AJI43" s="100"/>
      <c r="AJJ43" s="100"/>
      <c r="AJK43" s="100"/>
      <c r="AJL43" s="100"/>
      <c r="AJM43" s="100"/>
      <c r="AJN43" s="100"/>
      <c r="AJO43" s="100"/>
      <c r="AJP43" s="100"/>
      <c r="AJQ43" s="100"/>
      <c r="AJR43" s="100"/>
      <c r="AJS43" s="100"/>
      <c r="AJT43" s="100"/>
      <c r="AJU43" s="100"/>
      <c r="AJV43" s="100"/>
      <c r="AJW43" s="100"/>
      <c r="AJX43" s="100"/>
      <c r="AJY43" s="100"/>
      <c r="AJZ43" s="100"/>
      <c r="AKA43" s="100"/>
      <c r="AKB43" s="100"/>
      <c r="AKC43" s="100"/>
      <c r="AKD43" s="100"/>
      <c r="AKE43" s="100"/>
      <c r="AKF43" s="100"/>
      <c r="AKG43" s="100"/>
      <c r="AKH43" s="100"/>
      <c r="AKI43" s="100"/>
      <c r="AKJ43" s="100"/>
      <c r="AKK43" s="100"/>
      <c r="AKL43" s="100"/>
      <c r="AKM43" s="100"/>
      <c r="AKN43" s="100"/>
      <c r="AKO43" s="100"/>
      <c r="AKP43" s="100"/>
      <c r="AKQ43" s="100"/>
      <c r="AKR43" s="100"/>
      <c r="AKS43" s="100"/>
      <c r="AKT43" s="100"/>
      <c r="AKU43" s="100"/>
      <c r="AKV43" s="100"/>
      <c r="AKW43" s="100"/>
      <c r="AKX43" s="100"/>
      <c r="AKY43" s="100"/>
      <c r="AKZ43" s="100"/>
      <c r="ALA43" s="100"/>
      <c r="ALB43" s="100"/>
      <c r="ALC43" s="100"/>
      <c r="ALD43" s="100"/>
      <c r="ALE43" s="100"/>
      <c r="ALF43" s="100"/>
      <c r="ALG43" s="100"/>
      <c r="ALH43" s="100"/>
      <c r="ALI43" s="100"/>
      <c r="ALJ43" s="100"/>
      <c r="ALK43" s="100"/>
      <c r="ALL43" s="100"/>
      <c r="ALM43" s="100"/>
      <c r="ALN43" s="100"/>
      <c r="ALO43" s="100"/>
      <c r="ALP43" s="100"/>
      <c r="ALQ43" s="100"/>
      <c r="ALR43" s="100"/>
      <c r="ALS43" s="100"/>
      <c r="ALT43" s="100"/>
      <c r="ALU43" s="100"/>
      <c r="ALV43" s="100"/>
      <c r="ALW43" s="100"/>
      <c r="ALX43" s="100"/>
      <c r="ALY43" s="100"/>
      <c r="ALZ43" s="100"/>
      <c r="AMA43" s="100"/>
      <c r="AMB43" s="100"/>
      <c r="AMC43" s="100"/>
      <c r="AMD43" s="100"/>
      <c r="AME43" s="100"/>
      <c r="AMF43" s="100"/>
      <c r="AMG43" s="100"/>
      <c r="AMH43" s="100"/>
      <c r="AMI43" s="100"/>
      <c r="AMJ43" s="100"/>
      <c r="AMK43" s="100"/>
      <c r="AML43" s="100"/>
      <c r="AMM43" s="100"/>
      <c r="AMN43" s="100"/>
      <c r="AMO43" s="100"/>
      <c r="AMP43" s="100"/>
      <c r="AMQ43" s="100"/>
      <c r="AMR43" s="100"/>
      <c r="AMS43" s="100"/>
      <c r="AMT43" s="100"/>
      <c r="AMU43" s="100"/>
      <c r="AMV43" s="100"/>
      <c r="AMW43" s="100"/>
      <c r="AMX43" s="100"/>
      <c r="AMY43" s="100"/>
      <c r="AMZ43" s="100"/>
      <c r="ANA43" s="100"/>
      <c r="ANB43" s="100"/>
      <c r="ANC43" s="100"/>
      <c r="AND43" s="100"/>
      <c r="ANE43" s="100"/>
      <c r="ANF43" s="100"/>
      <c r="ANG43" s="100"/>
      <c r="ANH43" s="100"/>
      <c r="ANI43" s="100"/>
      <c r="ANJ43" s="100"/>
      <c r="ANK43" s="100"/>
      <c r="ANL43" s="100"/>
      <c r="ANM43" s="100"/>
      <c r="ANN43" s="100"/>
      <c r="ANO43" s="100"/>
      <c r="ANP43" s="100"/>
      <c r="ANQ43" s="100"/>
      <c r="ANR43" s="100"/>
      <c r="ANS43" s="100"/>
      <c r="ANT43" s="100"/>
      <c r="ANU43" s="100"/>
      <c r="ANV43" s="100"/>
      <c r="ANW43" s="100"/>
      <c r="ANX43" s="100"/>
      <c r="ANY43" s="100"/>
      <c r="ANZ43" s="100"/>
      <c r="AOA43" s="100"/>
      <c r="AOB43" s="100"/>
      <c r="AOC43" s="100"/>
      <c r="AOD43" s="100"/>
      <c r="AOE43" s="100"/>
      <c r="AOF43" s="100"/>
      <c r="AOG43" s="100"/>
      <c r="AOH43" s="100"/>
      <c r="AOI43" s="100"/>
      <c r="AOJ43" s="100"/>
      <c r="AOK43" s="100"/>
      <c r="AOL43" s="100"/>
      <c r="AOM43" s="100"/>
      <c r="AON43" s="100"/>
      <c r="AOO43" s="100"/>
      <c r="AOP43" s="100"/>
      <c r="AOQ43" s="100"/>
      <c r="AOR43" s="100"/>
      <c r="AOS43" s="100"/>
      <c r="AOT43" s="100"/>
      <c r="AOU43" s="100"/>
      <c r="AOV43" s="100"/>
      <c r="AOW43" s="100"/>
      <c r="AOX43" s="100"/>
      <c r="AOY43" s="100"/>
      <c r="AOZ43" s="100"/>
      <c r="APA43" s="100"/>
      <c r="APB43" s="100"/>
      <c r="APC43" s="100"/>
      <c r="APD43" s="100"/>
      <c r="APE43" s="100"/>
      <c r="APF43" s="100"/>
      <c r="APG43" s="100"/>
      <c r="APH43" s="100"/>
      <c r="API43" s="100"/>
      <c r="APJ43" s="100"/>
      <c r="APK43" s="100"/>
      <c r="APL43" s="100"/>
      <c r="APM43" s="100"/>
      <c r="APN43" s="100"/>
      <c r="APO43" s="100"/>
      <c r="APP43" s="100"/>
      <c r="APQ43" s="100"/>
      <c r="APR43" s="100"/>
      <c r="APS43" s="100"/>
      <c r="APT43" s="100"/>
      <c r="APU43" s="100"/>
      <c r="APV43" s="100"/>
      <c r="APW43" s="100"/>
      <c r="APX43" s="100"/>
      <c r="APY43" s="100"/>
      <c r="APZ43" s="100"/>
      <c r="AQA43" s="100"/>
      <c r="AQB43" s="100"/>
      <c r="AQC43" s="100"/>
      <c r="AQD43" s="100"/>
      <c r="AQE43" s="100"/>
      <c r="AQF43" s="100"/>
      <c r="AQG43" s="100"/>
      <c r="AQH43" s="100"/>
      <c r="AQI43" s="100"/>
      <c r="AQJ43" s="100"/>
      <c r="AQK43" s="100"/>
      <c r="AQL43" s="100"/>
      <c r="AQM43" s="100"/>
      <c r="AQN43" s="100"/>
      <c r="AQO43" s="100"/>
      <c r="AQP43" s="100"/>
      <c r="AQQ43" s="100"/>
      <c r="AQR43" s="100"/>
      <c r="AQS43" s="100"/>
      <c r="AQT43" s="100"/>
      <c r="AQU43" s="100"/>
      <c r="AQV43" s="100"/>
      <c r="AQW43" s="100"/>
      <c r="AQX43" s="100"/>
      <c r="AQY43" s="100"/>
      <c r="AQZ43" s="100"/>
      <c r="ARA43" s="100"/>
      <c r="ARB43" s="100"/>
      <c r="ARC43" s="100"/>
      <c r="ARD43" s="100"/>
      <c r="ARE43" s="100"/>
      <c r="ARF43" s="100"/>
      <c r="ARG43" s="100"/>
      <c r="ARH43" s="100"/>
      <c r="ARI43" s="100"/>
      <c r="ARJ43" s="100"/>
      <c r="ARK43" s="100"/>
      <c r="ARL43" s="100"/>
      <c r="ARM43" s="100"/>
      <c r="ARN43" s="100"/>
      <c r="ARO43" s="100"/>
      <c r="ARP43" s="100"/>
      <c r="ARQ43" s="100"/>
      <c r="ARR43" s="100"/>
      <c r="ARS43" s="100"/>
      <c r="ART43" s="100"/>
      <c r="ARU43" s="100"/>
      <c r="ARV43" s="100"/>
      <c r="ARW43" s="100"/>
      <c r="ARX43" s="100"/>
      <c r="ARY43" s="100"/>
      <c r="ARZ43" s="100"/>
    </row>
    <row r="44" spans="1:1170" s="169" customFormat="1">
      <c r="A44" s="172">
        <v>37</v>
      </c>
      <c r="B44" s="174" t="s">
        <v>129</v>
      </c>
      <c r="C44" s="174"/>
      <c r="D44" s="173"/>
      <c r="E44" s="173"/>
      <c r="F44" s="247"/>
      <c r="G44" s="172"/>
      <c r="H44" s="172"/>
      <c r="I44" s="172"/>
      <c r="J44" s="171"/>
      <c r="K44" s="246"/>
      <c r="L44" s="246"/>
      <c r="M44" s="246"/>
      <c r="N44" s="1102"/>
      <c r="O44" s="1102"/>
      <c r="P44" s="1102"/>
      <c r="Q44" s="1102"/>
      <c r="R44" s="1102"/>
      <c r="S44" s="1102"/>
      <c r="T44" s="1102"/>
      <c r="U44" s="154"/>
      <c r="V44" s="154"/>
      <c r="W44" s="154"/>
      <c r="X44" s="154"/>
      <c r="Y44" s="154"/>
      <c r="Z44" s="154"/>
      <c r="AA44" s="154"/>
      <c r="AB44" s="154"/>
      <c r="AC44" s="154"/>
      <c r="AD44" s="154"/>
      <c r="AE44" s="154"/>
      <c r="AF44" s="154"/>
      <c r="AG44" s="154"/>
      <c r="AH44" s="154"/>
      <c r="AI44" s="154"/>
      <c r="AJ44" s="154"/>
      <c r="AK44" s="154"/>
      <c r="AL44" s="154"/>
      <c r="AM44" s="154"/>
      <c r="AN44" s="154"/>
      <c r="AO44" s="154"/>
      <c r="AP44" s="154"/>
      <c r="AQ44" s="154"/>
      <c r="AR44" s="154"/>
      <c r="AS44" s="154"/>
      <c r="AT44" s="154"/>
      <c r="AU44" s="154"/>
      <c r="AV44" s="154"/>
      <c r="AW44" s="154"/>
      <c r="AX44" s="154"/>
      <c r="AY44" s="154"/>
      <c r="AZ44" s="154"/>
      <c r="BA44" s="154"/>
      <c r="BB44" s="154"/>
      <c r="BC44" s="154"/>
      <c r="BD44" s="154"/>
      <c r="BE44" s="154"/>
      <c r="BF44" s="154"/>
      <c r="BG44" s="154"/>
      <c r="BH44" s="154"/>
      <c r="BI44" s="154"/>
      <c r="BJ44" s="154"/>
      <c r="BK44" s="154"/>
      <c r="BL44" s="154"/>
      <c r="BM44" s="154"/>
      <c r="BN44" s="154"/>
      <c r="BO44" s="154"/>
      <c r="BP44" s="154"/>
      <c r="BQ44" s="154"/>
      <c r="BR44" s="154"/>
      <c r="BS44" s="154"/>
      <c r="BT44" s="154"/>
      <c r="BU44" s="154"/>
      <c r="BV44" s="154"/>
      <c r="BW44" s="154"/>
      <c r="BX44" s="154"/>
      <c r="BY44" s="154"/>
      <c r="BZ44" s="154"/>
      <c r="CA44" s="154"/>
      <c r="CB44" s="154"/>
      <c r="CC44" s="154"/>
      <c r="CD44" s="154"/>
      <c r="CE44" s="154"/>
      <c r="CF44" s="154"/>
      <c r="CG44" s="154"/>
      <c r="CH44" s="154"/>
      <c r="CI44" s="154"/>
      <c r="CJ44" s="154"/>
      <c r="CK44" s="154"/>
      <c r="CL44" s="154"/>
      <c r="CM44" s="154"/>
      <c r="CN44" s="154"/>
      <c r="CO44" s="154"/>
      <c r="CP44" s="154"/>
      <c r="CQ44" s="154"/>
      <c r="CR44" s="154"/>
      <c r="CS44" s="154"/>
      <c r="CT44" s="154"/>
      <c r="CU44" s="154"/>
      <c r="CV44" s="154"/>
      <c r="CW44" s="154"/>
      <c r="CX44" s="154"/>
      <c r="CY44" s="154"/>
      <c r="CZ44" s="154"/>
      <c r="DA44" s="154"/>
      <c r="DB44" s="154"/>
      <c r="DC44" s="154"/>
      <c r="DD44" s="154"/>
      <c r="DE44" s="154"/>
      <c r="DF44" s="154"/>
      <c r="DG44" s="154"/>
      <c r="DH44" s="154"/>
      <c r="DI44" s="154"/>
      <c r="DJ44" s="154"/>
      <c r="DK44" s="154"/>
      <c r="DL44" s="154"/>
      <c r="DM44" s="154"/>
      <c r="DN44" s="154"/>
      <c r="DO44" s="154"/>
      <c r="DP44" s="154"/>
      <c r="DQ44" s="154"/>
      <c r="DR44" s="154"/>
      <c r="DS44" s="154"/>
      <c r="DT44" s="154"/>
      <c r="DU44" s="154"/>
      <c r="DV44" s="154"/>
      <c r="DW44" s="154"/>
      <c r="DX44" s="154"/>
      <c r="DY44" s="154"/>
      <c r="DZ44" s="154"/>
      <c r="EA44" s="154"/>
      <c r="EB44" s="154"/>
      <c r="EC44" s="154"/>
      <c r="ED44" s="154"/>
      <c r="EE44" s="154"/>
      <c r="EF44" s="154"/>
      <c r="EG44" s="154"/>
      <c r="EH44" s="154"/>
      <c r="EI44" s="154"/>
      <c r="EJ44" s="154"/>
      <c r="EK44" s="154"/>
      <c r="EL44" s="154"/>
      <c r="EM44" s="154"/>
      <c r="EN44" s="154"/>
      <c r="EO44" s="154"/>
      <c r="EP44" s="154"/>
      <c r="EQ44" s="154"/>
      <c r="ER44" s="154"/>
      <c r="ES44" s="154"/>
      <c r="ET44" s="154"/>
      <c r="EU44" s="154"/>
      <c r="EV44" s="154"/>
      <c r="EW44" s="154"/>
      <c r="EX44" s="154"/>
      <c r="EY44" s="154"/>
      <c r="EZ44" s="154"/>
      <c r="FA44" s="154"/>
      <c r="FB44" s="154"/>
      <c r="FC44" s="154"/>
      <c r="FD44" s="154"/>
      <c r="FE44" s="154"/>
      <c r="FF44" s="154"/>
      <c r="FG44" s="154"/>
      <c r="FH44" s="154"/>
      <c r="FI44" s="154"/>
      <c r="FJ44" s="154"/>
      <c r="FK44" s="154"/>
      <c r="FL44" s="154"/>
      <c r="FM44" s="154"/>
      <c r="FN44" s="154"/>
      <c r="FO44" s="154"/>
      <c r="FP44" s="154"/>
      <c r="FQ44" s="154"/>
      <c r="FR44" s="154"/>
      <c r="FS44" s="154"/>
      <c r="FT44" s="154"/>
      <c r="FU44" s="154"/>
      <c r="FV44" s="154"/>
      <c r="FW44" s="154"/>
      <c r="FX44" s="154"/>
      <c r="FY44" s="154"/>
      <c r="FZ44" s="154"/>
      <c r="GA44" s="154"/>
      <c r="GB44" s="154"/>
      <c r="GC44" s="154"/>
      <c r="GD44" s="154"/>
      <c r="GE44" s="154"/>
      <c r="GF44" s="154"/>
      <c r="GG44" s="154"/>
      <c r="GH44" s="154"/>
      <c r="GI44" s="154"/>
      <c r="GJ44" s="154"/>
      <c r="GK44" s="154"/>
      <c r="GL44" s="154"/>
      <c r="GM44" s="154"/>
      <c r="GN44" s="154"/>
      <c r="GO44" s="154"/>
      <c r="GP44" s="154"/>
      <c r="GQ44" s="154"/>
      <c r="GR44" s="154"/>
      <c r="GS44" s="154"/>
      <c r="GT44" s="154"/>
      <c r="GU44" s="154"/>
      <c r="GV44" s="154"/>
      <c r="GW44" s="154"/>
      <c r="GX44" s="154"/>
      <c r="GY44" s="154"/>
      <c r="GZ44" s="154"/>
      <c r="HA44" s="154"/>
      <c r="HB44" s="154"/>
      <c r="HC44" s="154"/>
      <c r="HD44" s="154"/>
      <c r="HE44" s="154"/>
      <c r="HF44" s="154"/>
      <c r="HG44" s="154"/>
      <c r="HH44" s="154"/>
      <c r="HI44" s="154"/>
      <c r="HJ44" s="154"/>
      <c r="HK44" s="154"/>
      <c r="HL44" s="154"/>
      <c r="HM44" s="154"/>
      <c r="HN44" s="154"/>
      <c r="HO44" s="154"/>
      <c r="HP44" s="154"/>
      <c r="HQ44" s="154"/>
      <c r="HR44" s="154"/>
      <c r="HS44" s="154"/>
      <c r="HT44" s="154"/>
      <c r="HU44" s="154"/>
      <c r="HV44" s="154"/>
      <c r="HW44" s="154"/>
      <c r="HX44" s="154"/>
      <c r="HY44" s="154"/>
      <c r="HZ44" s="154"/>
      <c r="IA44" s="154"/>
      <c r="IB44" s="154"/>
      <c r="IC44" s="154"/>
      <c r="ID44" s="100"/>
      <c r="IE44" s="100"/>
      <c r="IF44" s="100"/>
      <c r="IG44" s="100"/>
      <c r="IH44" s="100"/>
      <c r="II44" s="100"/>
      <c r="IJ44" s="100"/>
      <c r="IK44" s="100"/>
      <c r="IL44" s="100"/>
      <c r="IM44" s="100"/>
      <c r="IN44" s="100"/>
      <c r="IO44" s="100"/>
      <c r="IP44" s="100"/>
      <c r="IQ44" s="100"/>
      <c r="IR44" s="100"/>
      <c r="IS44" s="100"/>
      <c r="IT44" s="100"/>
      <c r="IU44" s="100"/>
      <c r="IV44" s="100"/>
      <c r="IW44" s="100"/>
      <c r="IX44" s="100"/>
      <c r="IY44" s="100"/>
      <c r="IZ44" s="100"/>
      <c r="JA44" s="100"/>
      <c r="JB44" s="100"/>
      <c r="JC44" s="100"/>
      <c r="JD44" s="100"/>
      <c r="JE44" s="100"/>
      <c r="JF44" s="100"/>
      <c r="JG44" s="100"/>
      <c r="JH44" s="100"/>
      <c r="JI44" s="100"/>
      <c r="JJ44" s="100"/>
      <c r="JK44" s="100"/>
      <c r="JL44" s="100"/>
      <c r="JM44" s="100"/>
      <c r="JN44" s="100"/>
      <c r="JO44" s="100"/>
      <c r="JP44" s="100"/>
      <c r="JQ44" s="100"/>
      <c r="JR44" s="100"/>
      <c r="JS44" s="100"/>
      <c r="JT44" s="100"/>
      <c r="JU44" s="100"/>
      <c r="JV44" s="100"/>
      <c r="JW44" s="100"/>
      <c r="JX44" s="100"/>
      <c r="JY44" s="100"/>
      <c r="JZ44" s="100"/>
      <c r="KA44" s="100"/>
      <c r="KB44" s="100"/>
      <c r="KC44" s="100"/>
      <c r="KD44" s="100"/>
      <c r="KE44" s="100"/>
      <c r="KF44" s="100"/>
      <c r="KG44" s="100"/>
      <c r="KH44" s="100"/>
      <c r="KI44" s="100"/>
      <c r="KJ44" s="100"/>
      <c r="KK44" s="100"/>
      <c r="KL44" s="100"/>
      <c r="KM44" s="100"/>
      <c r="KN44" s="100"/>
      <c r="KO44" s="100"/>
      <c r="KP44" s="100"/>
      <c r="KQ44" s="100"/>
      <c r="KR44" s="100"/>
      <c r="KS44" s="100"/>
      <c r="KT44" s="100"/>
      <c r="KU44" s="100"/>
      <c r="KV44" s="100"/>
      <c r="KW44" s="100"/>
      <c r="KX44" s="100"/>
      <c r="KY44" s="100"/>
      <c r="KZ44" s="100"/>
      <c r="LA44" s="100"/>
      <c r="LB44" s="100"/>
      <c r="LC44" s="100"/>
      <c r="LD44" s="100"/>
      <c r="LE44" s="100"/>
      <c r="LF44" s="100"/>
      <c r="LG44" s="100"/>
      <c r="LH44" s="100"/>
      <c r="LI44" s="100"/>
      <c r="LJ44" s="100"/>
      <c r="LK44" s="100"/>
      <c r="LL44" s="100"/>
      <c r="LM44" s="100"/>
      <c r="LN44" s="100"/>
      <c r="LO44" s="100"/>
      <c r="LP44" s="100"/>
      <c r="LQ44" s="100"/>
      <c r="LR44" s="100"/>
      <c r="LS44" s="100"/>
      <c r="LT44" s="100"/>
      <c r="LU44" s="100"/>
      <c r="LV44" s="100"/>
      <c r="LW44" s="100"/>
      <c r="LX44" s="100"/>
      <c r="LY44" s="100"/>
      <c r="LZ44" s="100"/>
      <c r="MA44" s="100"/>
      <c r="MB44" s="100"/>
      <c r="MC44" s="100"/>
      <c r="MD44" s="100"/>
      <c r="ME44" s="100"/>
      <c r="MF44" s="100"/>
      <c r="MG44" s="100"/>
      <c r="MH44" s="100"/>
      <c r="MI44" s="100"/>
      <c r="MJ44" s="100"/>
      <c r="MK44" s="100"/>
      <c r="ML44" s="100"/>
      <c r="MM44" s="100"/>
      <c r="MN44" s="100"/>
      <c r="MO44" s="100"/>
      <c r="MP44" s="100"/>
      <c r="MQ44" s="100"/>
      <c r="MR44" s="100"/>
      <c r="MS44" s="100"/>
      <c r="MT44" s="100"/>
      <c r="MU44" s="100"/>
      <c r="MV44" s="100"/>
      <c r="MW44" s="100"/>
      <c r="MX44" s="100"/>
      <c r="MY44" s="100"/>
      <c r="MZ44" s="100"/>
      <c r="NA44" s="100"/>
      <c r="NB44" s="100"/>
      <c r="NC44" s="100"/>
      <c r="ND44" s="100"/>
      <c r="NE44" s="100"/>
      <c r="NF44" s="100"/>
      <c r="NG44" s="100"/>
      <c r="NH44" s="100"/>
      <c r="NI44" s="100"/>
      <c r="NJ44" s="100"/>
      <c r="NK44" s="100"/>
      <c r="NL44" s="100"/>
      <c r="NM44" s="100"/>
      <c r="NN44" s="100"/>
      <c r="NO44" s="100"/>
      <c r="NP44" s="100"/>
      <c r="NQ44" s="100"/>
      <c r="NR44" s="100"/>
      <c r="NS44" s="100"/>
      <c r="NT44" s="100"/>
      <c r="NU44" s="100"/>
      <c r="NV44" s="100"/>
      <c r="NW44" s="100"/>
      <c r="NX44" s="100"/>
      <c r="NY44" s="100"/>
      <c r="NZ44" s="100"/>
      <c r="OA44" s="100"/>
      <c r="OB44" s="100"/>
      <c r="OC44" s="100"/>
      <c r="OD44" s="100"/>
      <c r="OE44" s="100"/>
      <c r="OF44" s="100"/>
      <c r="OG44" s="100"/>
      <c r="OH44" s="100"/>
      <c r="OI44" s="100"/>
      <c r="OJ44" s="100"/>
      <c r="OK44" s="100"/>
      <c r="OL44" s="100"/>
      <c r="OM44" s="100"/>
      <c r="ON44" s="100"/>
      <c r="OO44" s="100"/>
      <c r="OP44" s="100"/>
      <c r="OQ44" s="100"/>
      <c r="OR44" s="100"/>
      <c r="OS44" s="100"/>
      <c r="OT44" s="100"/>
      <c r="OU44" s="100"/>
      <c r="OV44" s="100"/>
      <c r="OW44" s="100"/>
      <c r="OX44" s="100"/>
      <c r="OY44" s="100"/>
      <c r="OZ44" s="100"/>
      <c r="PA44" s="100"/>
      <c r="PB44" s="100"/>
      <c r="PC44" s="100"/>
      <c r="PD44" s="100"/>
      <c r="PE44" s="100"/>
      <c r="PF44" s="100"/>
      <c r="PG44" s="100"/>
      <c r="PH44" s="100"/>
      <c r="PI44" s="100"/>
      <c r="PJ44" s="100"/>
      <c r="PK44" s="100"/>
      <c r="PL44" s="100"/>
      <c r="PM44" s="100"/>
      <c r="PN44" s="100"/>
      <c r="PO44" s="100"/>
      <c r="PP44" s="100"/>
      <c r="PQ44" s="100"/>
      <c r="PR44" s="100"/>
      <c r="PS44" s="100"/>
      <c r="PT44" s="100"/>
      <c r="PU44" s="100"/>
      <c r="PV44" s="100"/>
      <c r="PW44" s="100"/>
      <c r="PX44" s="100"/>
      <c r="PY44" s="100"/>
      <c r="PZ44" s="100"/>
      <c r="QA44" s="100"/>
      <c r="QB44" s="100"/>
      <c r="QC44" s="100"/>
      <c r="QD44" s="100"/>
      <c r="QE44" s="100"/>
      <c r="QF44" s="100"/>
      <c r="QG44" s="100"/>
      <c r="QH44" s="100"/>
      <c r="QI44" s="100"/>
      <c r="QJ44" s="100"/>
      <c r="QK44" s="100"/>
      <c r="QL44" s="100"/>
      <c r="QM44" s="100"/>
      <c r="QN44" s="100"/>
      <c r="QO44" s="100"/>
      <c r="QP44" s="100"/>
      <c r="QQ44" s="100"/>
      <c r="QR44" s="100"/>
      <c r="QS44" s="100"/>
      <c r="QT44" s="100"/>
      <c r="QU44" s="100"/>
      <c r="QV44" s="100"/>
      <c r="QW44" s="100"/>
      <c r="QX44" s="100"/>
      <c r="QY44" s="100"/>
      <c r="QZ44" s="100"/>
      <c r="RA44" s="100"/>
      <c r="RB44" s="100"/>
      <c r="RC44" s="100"/>
      <c r="RD44" s="100"/>
      <c r="RE44" s="100"/>
      <c r="RF44" s="100"/>
      <c r="RG44" s="100"/>
      <c r="RH44" s="100"/>
      <c r="RI44" s="100"/>
      <c r="RJ44" s="100"/>
      <c r="RK44" s="100"/>
      <c r="RL44" s="100"/>
      <c r="RM44" s="100"/>
      <c r="RN44" s="100"/>
      <c r="RO44" s="100"/>
      <c r="RP44" s="100"/>
      <c r="RQ44" s="100"/>
      <c r="RR44" s="100"/>
      <c r="RS44" s="100"/>
      <c r="RT44" s="100"/>
      <c r="RU44" s="100"/>
      <c r="RV44" s="100"/>
      <c r="RW44" s="100"/>
      <c r="RX44" s="100"/>
      <c r="RY44" s="100"/>
      <c r="RZ44" s="100"/>
      <c r="SA44" s="100"/>
      <c r="SB44" s="100"/>
      <c r="SC44" s="100"/>
      <c r="SD44" s="100"/>
      <c r="SE44" s="100"/>
      <c r="SF44" s="100"/>
      <c r="SG44" s="100"/>
      <c r="SH44" s="100"/>
      <c r="SI44" s="100"/>
      <c r="SJ44" s="100"/>
      <c r="SK44" s="100"/>
      <c r="SL44" s="100"/>
      <c r="SM44" s="100"/>
      <c r="SN44" s="100"/>
      <c r="SO44" s="100"/>
      <c r="SP44" s="100"/>
      <c r="SQ44" s="100"/>
      <c r="SR44" s="100"/>
      <c r="SS44" s="100"/>
      <c r="ST44" s="100"/>
      <c r="SU44" s="100"/>
      <c r="SV44" s="100"/>
      <c r="SW44" s="100"/>
      <c r="SX44" s="100"/>
      <c r="SY44" s="100"/>
      <c r="SZ44" s="100"/>
      <c r="TA44" s="100"/>
      <c r="TB44" s="100"/>
      <c r="TC44" s="100"/>
      <c r="TD44" s="100"/>
      <c r="TE44" s="100"/>
      <c r="TF44" s="100"/>
      <c r="TG44" s="100"/>
      <c r="TH44" s="100"/>
      <c r="TI44" s="100"/>
      <c r="TJ44" s="100"/>
      <c r="TK44" s="100"/>
      <c r="TL44" s="100"/>
      <c r="TM44" s="100"/>
      <c r="TN44" s="100"/>
      <c r="TO44" s="100"/>
      <c r="TP44" s="100"/>
      <c r="TQ44" s="100"/>
      <c r="TR44" s="100"/>
      <c r="TS44" s="100"/>
      <c r="TT44" s="100"/>
      <c r="TU44" s="100"/>
      <c r="TV44" s="100"/>
      <c r="TW44" s="100"/>
      <c r="TX44" s="100"/>
      <c r="TY44" s="100"/>
      <c r="TZ44" s="100"/>
      <c r="UA44" s="100"/>
      <c r="UB44" s="100"/>
      <c r="UC44" s="100"/>
      <c r="UD44" s="100"/>
      <c r="UE44" s="100"/>
      <c r="UF44" s="100"/>
      <c r="UG44" s="100"/>
      <c r="UH44" s="100"/>
      <c r="UI44" s="100"/>
      <c r="UJ44" s="100"/>
      <c r="UK44" s="100"/>
      <c r="UL44" s="100"/>
      <c r="UM44" s="100"/>
      <c r="UN44" s="100"/>
      <c r="UO44" s="100"/>
      <c r="UP44" s="100"/>
      <c r="UQ44" s="100"/>
      <c r="UR44" s="100"/>
      <c r="US44" s="100"/>
      <c r="UT44" s="100"/>
      <c r="UU44" s="100"/>
      <c r="UV44" s="100"/>
      <c r="UW44" s="100"/>
      <c r="UX44" s="100"/>
      <c r="UY44" s="100"/>
      <c r="UZ44" s="100"/>
      <c r="VA44" s="100"/>
      <c r="VB44" s="100"/>
      <c r="VC44" s="100"/>
      <c r="VD44" s="100"/>
      <c r="VE44" s="100"/>
      <c r="VF44" s="100"/>
      <c r="VG44" s="100"/>
      <c r="VH44" s="100"/>
      <c r="VI44" s="100"/>
      <c r="VJ44" s="100"/>
      <c r="VK44" s="100"/>
      <c r="VL44" s="100"/>
      <c r="VM44" s="100"/>
      <c r="VN44" s="100"/>
      <c r="VO44" s="100"/>
      <c r="VP44" s="100"/>
      <c r="VQ44" s="100"/>
      <c r="VR44" s="100"/>
      <c r="VS44" s="100"/>
      <c r="VT44" s="100"/>
      <c r="VU44" s="100"/>
      <c r="VV44" s="100"/>
      <c r="VW44" s="100"/>
      <c r="VX44" s="100"/>
      <c r="VY44" s="100"/>
      <c r="VZ44" s="100"/>
      <c r="WA44" s="100"/>
      <c r="WB44" s="100"/>
      <c r="WC44" s="100"/>
      <c r="WD44" s="100"/>
      <c r="WE44" s="100"/>
      <c r="WF44" s="100"/>
      <c r="WG44" s="100"/>
      <c r="WH44" s="100"/>
      <c r="WI44" s="100"/>
      <c r="WJ44" s="100"/>
      <c r="WK44" s="100"/>
      <c r="WL44" s="100"/>
      <c r="WM44" s="100"/>
      <c r="WN44" s="100"/>
      <c r="WO44" s="100"/>
      <c r="WP44" s="100"/>
      <c r="WQ44" s="100"/>
      <c r="WR44" s="100"/>
      <c r="WS44" s="100"/>
      <c r="WT44" s="100"/>
      <c r="WU44" s="100"/>
      <c r="WV44" s="100"/>
      <c r="WW44" s="100"/>
      <c r="WX44" s="100"/>
      <c r="WY44" s="100"/>
      <c r="WZ44" s="100"/>
      <c r="XA44" s="100"/>
      <c r="XB44" s="100"/>
      <c r="XC44" s="100"/>
      <c r="XD44" s="100"/>
      <c r="XE44" s="100"/>
      <c r="XF44" s="100"/>
      <c r="XG44" s="100"/>
      <c r="XH44" s="100"/>
      <c r="XI44" s="100"/>
      <c r="XJ44" s="100"/>
      <c r="XK44" s="100"/>
      <c r="XL44" s="100"/>
      <c r="XM44" s="100"/>
      <c r="XN44" s="100"/>
      <c r="XO44" s="100"/>
      <c r="XP44" s="100"/>
      <c r="XQ44" s="100"/>
      <c r="XR44" s="100"/>
      <c r="XS44" s="100"/>
      <c r="XT44" s="100"/>
      <c r="XU44" s="100"/>
      <c r="XV44" s="100"/>
      <c r="XW44" s="100"/>
      <c r="XX44" s="100"/>
      <c r="XY44" s="100"/>
      <c r="XZ44" s="100"/>
      <c r="YA44" s="100"/>
      <c r="YB44" s="100"/>
      <c r="YC44" s="100"/>
      <c r="YD44" s="100"/>
      <c r="YE44" s="100"/>
      <c r="YF44" s="100"/>
      <c r="YG44" s="100"/>
      <c r="YH44" s="100"/>
      <c r="YI44" s="100"/>
      <c r="YJ44" s="100"/>
      <c r="YK44" s="100"/>
      <c r="YL44" s="100"/>
      <c r="YM44" s="100"/>
      <c r="YN44" s="100"/>
      <c r="YO44" s="100"/>
      <c r="YP44" s="100"/>
      <c r="YQ44" s="100"/>
      <c r="YR44" s="100"/>
      <c r="YS44" s="100"/>
      <c r="YT44" s="100"/>
      <c r="YU44" s="100"/>
      <c r="YV44" s="100"/>
      <c r="YW44" s="100"/>
      <c r="YX44" s="100"/>
      <c r="YY44" s="100"/>
      <c r="YZ44" s="100"/>
      <c r="ZA44" s="100"/>
      <c r="ZB44" s="100"/>
      <c r="ZC44" s="100"/>
      <c r="ZD44" s="100"/>
      <c r="ZE44" s="100"/>
      <c r="ZF44" s="100"/>
      <c r="ZG44" s="100"/>
      <c r="ZH44" s="100"/>
      <c r="ZI44" s="100"/>
      <c r="ZJ44" s="100"/>
      <c r="ZK44" s="100"/>
      <c r="ZL44" s="100"/>
      <c r="ZM44" s="100"/>
      <c r="ZN44" s="100"/>
      <c r="ZO44" s="100"/>
      <c r="ZP44" s="100"/>
      <c r="ZQ44" s="100"/>
      <c r="ZR44" s="100"/>
      <c r="ZS44" s="100"/>
      <c r="ZT44" s="100"/>
      <c r="ZU44" s="100"/>
      <c r="ZV44" s="100"/>
      <c r="ZW44" s="100"/>
      <c r="ZX44" s="100"/>
      <c r="ZY44" s="100"/>
      <c r="ZZ44" s="100"/>
      <c r="AAA44" s="100"/>
      <c r="AAB44" s="100"/>
      <c r="AAC44" s="100"/>
      <c r="AAD44" s="100"/>
      <c r="AAE44" s="100"/>
      <c r="AAF44" s="100"/>
      <c r="AAG44" s="100"/>
      <c r="AAH44" s="100"/>
      <c r="AAI44" s="100"/>
      <c r="AAJ44" s="100"/>
      <c r="AAK44" s="100"/>
      <c r="AAL44" s="100"/>
      <c r="AAM44" s="100"/>
      <c r="AAN44" s="100"/>
      <c r="AAO44" s="100"/>
      <c r="AAP44" s="100"/>
      <c r="AAQ44" s="100"/>
      <c r="AAR44" s="100"/>
      <c r="AAS44" s="100"/>
      <c r="AAT44" s="100"/>
      <c r="AAU44" s="100"/>
      <c r="AAV44" s="100"/>
      <c r="AAW44" s="100"/>
      <c r="AAX44" s="100"/>
      <c r="AAY44" s="100"/>
      <c r="AAZ44" s="100"/>
      <c r="ABA44" s="100"/>
      <c r="ABB44" s="100"/>
      <c r="ABC44" s="100"/>
      <c r="ABD44" s="100"/>
      <c r="ABE44" s="100"/>
      <c r="ABF44" s="100"/>
      <c r="ABG44" s="100"/>
      <c r="ABH44" s="100"/>
      <c r="ABI44" s="100"/>
      <c r="ABJ44" s="100"/>
      <c r="ABK44" s="100"/>
      <c r="ABL44" s="100"/>
      <c r="ABM44" s="100"/>
      <c r="ABN44" s="100"/>
      <c r="ABO44" s="100"/>
      <c r="ABP44" s="100"/>
      <c r="ABQ44" s="100"/>
      <c r="ABR44" s="100"/>
      <c r="ABS44" s="100"/>
      <c r="ABT44" s="100"/>
      <c r="ABU44" s="100"/>
      <c r="ABV44" s="100"/>
      <c r="ABW44" s="100"/>
      <c r="ABX44" s="100"/>
      <c r="ABY44" s="100"/>
      <c r="ABZ44" s="100"/>
      <c r="ACA44" s="100"/>
      <c r="ACB44" s="100"/>
      <c r="ACC44" s="100"/>
      <c r="ACD44" s="100"/>
      <c r="ACE44" s="100"/>
      <c r="ACF44" s="100"/>
      <c r="ACG44" s="100"/>
      <c r="ACH44" s="100"/>
      <c r="ACI44" s="100"/>
      <c r="ACJ44" s="100"/>
      <c r="ACK44" s="100"/>
      <c r="ACL44" s="100"/>
      <c r="ACM44" s="100"/>
      <c r="ACN44" s="100"/>
      <c r="ACO44" s="100"/>
      <c r="ACP44" s="100"/>
      <c r="ACQ44" s="100"/>
      <c r="ACR44" s="100"/>
      <c r="ACS44" s="100"/>
      <c r="ACT44" s="100"/>
      <c r="ACU44" s="100"/>
      <c r="ACV44" s="100"/>
      <c r="ACW44" s="100"/>
      <c r="ACX44" s="100"/>
      <c r="ACY44" s="100"/>
      <c r="ACZ44" s="100"/>
      <c r="ADA44" s="100"/>
      <c r="ADB44" s="100"/>
      <c r="ADC44" s="100"/>
      <c r="ADD44" s="100"/>
      <c r="ADE44" s="100"/>
      <c r="ADF44" s="100"/>
      <c r="ADG44" s="100"/>
      <c r="ADH44" s="100"/>
      <c r="ADI44" s="100"/>
      <c r="ADJ44" s="100"/>
      <c r="ADK44" s="100"/>
      <c r="ADL44" s="100"/>
      <c r="ADM44" s="100"/>
      <c r="ADN44" s="100"/>
      <c r="ADO44" s="100"/>
      <c r="ADP44" s="100"/>
      <c r="ADQ44" s="100"/>
      <c r="ADR44" s="100"/>
      <c r="ADS44" s="100"/>
      <c r="ADT44" s="100"/>
      <c r="ADU44" s="100"/>
      <c r="ADV44" s="100"/>
      <c r="ADW44" s="100"/>
      <c r="ADX44" s="100"/>
      <c r="ADY44" s="100"/>
      <c r="ADZ44" s="100"/>
      <c r="AEA44" s="100"/>
      <c r="AEB44" s="100"/>
      <c r="AEC44" s="100"/>
      <c r="AED44" s="100"/>
      <c r="AEE44" s="100"/>
      <c r="AEF44" s="100"/>
      <c r="AEG44" s="100"/>
      <c r="AEH44" s="100"/>
      <c r="AEI44" s="100"/>
      <c r="AEJ44" s="100"/>
      <c r="AEK44" s="100"/>
      <c r="AEL44" s="100"/>
      <c r="AEM44" s="100"/>
      <c r="AEN44" s="100"/>
      <c r="AEO44" s="100"/>
      <c r="AEP44" s="100"/>
      <c r="AEQ44" s="100"/>
      <c r="AER44" s="100"/>
      <c r="AES44" s="100"/>
      <c r="AET44" s="100"/>
      <c r="AEU44" s="100"/>
      <c r="AEV44" s="100"/>
      <c r="AEW44" s="100"/>
      <c r="AEX44" s="100"/>
      <c r="AEY44" s="100"/>
      <c r="AEZ44" s="100"/>
      <c r="AFA44" s="100"/>
      <c r="AFB44" s="100"/>
      <c r="AFC44" s="100"/>
      <c r="AFD44" s="100"/>
      <c r="AFE44" s="100"/>
      <c r="AFF44" s="100"/>
      <c r="AFG44" s="100"/>
      <c r="AFH44" s="100"/>
      <c r="AFI44" s="100"/>
      <c r="AFJ44" s="100"/>
      <c r="AFK44" s="100"/>
      <c r="AFL44" s="100"/>
      <c r="AFM44" s="100"/>
      <c r="AFN44" s="100"/>
      <c r="AFO44" s="100"/>
      <c r="AFP44" s="100"/>
      <c r="AFQ44" s="100"/>
      <c r="AFR44" s="100"/>
      <c r="AFS44" s="100"/>
      <c r="AFT44" s="100"/>
      <c r="AFU44" s="100"/>
      <c r="AFV44" s="100"/>
      <c r="AFW44" s="100"/>
      <c r="AFX44" s="100"/>
      <c r="AFY44" s="100"/>
      <c r="AFZ44" s="100"/>
      <c r="AGA44" s="100"/>
      <c r="AGB44" s="100"/>
      <c r="AGC44" s="100"/>
      <c r="AGD44" s="100"/>
      <c r="AGE44" s="100"/>
      <c r="AGF44" s="100"/>
      <c r="AGG44" s="100"/>
      <c r="AGH44" s="100"/>
      <c r="AGI44" s="100"/>
      <c r="AGJ44" s="100"/>
      <c r="AGK44" s="100"/>
      <c r="AGL44" s="100"/>
      <c r="AGM44" s="100"/>
      <c r="AGN44" s="100"/>
      <c r="AGO44" s="100"/>
      <c r="AGP44" s="100"/>
      <c r="AGQ44" s="100"/>
      <c r="AGR44" s="100"/>
      <c r="AGS44" s="100"/>
      <c r="AGT44" s="100"/>
      <c r="AGU44" s="100"/>
      <c r="AGV44" s="100"/>
      <c r="AGW44" s="100"/>
      <c r="AGX44" s="100"/>
      <c r="AGY44" s="100"/>
      <c r="AGZ44" s="100"/>
      <c r="AHA44" s="100"/>
      <c r="AHB44" s="100"/>
      <c r="AHC44" s="100"/>
      <c r="AHD44" s="100"/>
      <c r="AHE44" s="100"/>
      <c r="AHF44" s="100"/>
      <c r="AHG44" s="100"/>
      <c r="AHH44" s="100"/>
      <c r="AHI44" s="100"/>
      <c r="AHJ44" s="100"/>
      <c r="AHK44" s="100"/>
      <c r="AHL44" s="100"/>
      <c r="AHM44" s="100"/>
      <c r="AHN44" s="100"/>
      <c r="AHO44" s="100"/>
      <c r="AHP44" s="100"/>
      <c r="AHQ44" s="100"/>
      <c r="AHR44" s="100"/>
      <c r="AHS44" s="100"/>
      <c r="AHT44" s="100"/>
      <c r="AHU44" s="100"/>
      <c r="AHV44" s="100"/>
      <c r="AHW44" s="100"/>
      <c r="AHX44" s="100"/>
      <c r="AHY44" s="100"/>
      <c r="AHZ44" s="100"/>
      <c r="AIA44" s="100"/>
      <c r="AIB44" s="100"/>
      <c r="AIC44" s="100"/>
      <c r="AID44" s="100"/>
      <c r="AIE44" s="100"/>
      <c r="AIF44" s="100"/>
      <c r="AIG44" s="100"/>
      <c r="AIH44" s="100"/>
      <c r="AII44" s="100"/>
      <c r="AIJ44" s="100"/>
      <c r="AIK44" s="100"/>
      <c r="AIL44" s="100"/>
      <c r="AIM44" s="100"/>
      <c r="AIN44" s="100"/>
      <c r="AIO44" s="100"/>
      <c r="AIP44" s="100"/>
      <c r="AIQ44" s="100"/>
      <c r="AIR44" s="100"/>
      <c r="AIS44" s="100"/>
      <c r="AIT44" s="100"/>
      <c r="AIU44" s="100"/>
      <c r="AIV44" s="100"/>
      <c r="AIW44" s="100"/>
      <c r="AIX44" s="100"/>
      <c r="AIY44" s="100"/>
      <c r="AIZ44" s="100"/>
      <c r="AJA44" s="100"/>
      <c r="AJB44" s="100"/>
      <c r="AJC44" s="100"/>
      <c r="AJD44" s="100"/>
      <c r="AJE44" s="100"/>
      <c r="AJF44" s="100"/>
      <c r="AJG44" s="100"/>
      <c r="AJH44" s="100"/>
      <c r="AJI44" s="100"/>
      <c r="AJJ44" s="100"/>
      <c r="AJK44" s="100"/>
      <c r="AJL44" s="100"/>
      <c r="AJM44" s="100"/>
      <c r="AJN44" s="100"/>
      <c r="AJO44" s="100"/>
      <c r="AJP44" s="100"/>
      <c r="AJQ44" s="100"/>
      <c r="AJR44" s="100"/>
      <c r="AJS44" s="100"/>
      <c r="AJT44" s="100"/>
      <c r="AJU44" s="100"/>
      <c r="AJV44" s="100"/>
      <c r="AJW44" s="100"/>
      <c r="AJX44" s="100"/>
      <c r="AJY44" s="100"/>
      <c r="AJZ44" s="100"/>
      <c r="AKA44" s="100"/>
      <c r="AKB44" s="100"/>
      <c r="AKC44" s="100"/>
      <c r="AKD44" s="100"/>
      <c r="AKE44" s="100"/>
      <c r="AKF44" s="100"/>
      <c r="AKG44" s="100"/>
      <c r="AKH44" s="100"/>
      <c r="AKI44" s="100"/>
      <c r="AKJ44" s="100"/>
      <c r="AKK44" s="100"/>
      <c r="AKL44" s="100"/>
      <c r="AKM44" s="100"/>
      <c r="AKN44" s="100"/>
      <c r="AKO44" s="100"/>
      <c r="AKP44" s="100"/>
      <c r="AKQ44" s="100"/>
      <c r="AKR44" s="100"/>
      <c r="AKS44" s="100"/>
      <c r="AKT44" s="100"/>
      <c r="AKU44" s="100"/>
      <c r="AKV44" s="100"/>
      <c r="AKW44" s="100"/>
      <c r="AKX44" s="100"/>
      <c r="AKY44" s="100"/>
      <c r="AKZ44" s="100"/>
      <c r="ALA44" s="100"/>
      <c r="ALB44" s="100"/>
      <c r="ALC44" s="100"/>
      <c r="ALD44" s="100"/>
      <c r="ALE44" s="100"/>
      <c r="ALF44" s="100"/>
      <c r="ALG44" s="100"/>
      <c r="ALH44" s="100"/>
      <c r="ALI44" s="100"/>
      <c r="ALJ44" s="100"/>
      <c r="ALK44" s="100"/>
      <c r="ALL44" s="100"/>
      <c r="ALM44" s="100"/>
      <c r="ALN44" s="100"/>
      <c r="ALO44" s="100"/>
      <c r="ALP44" s="100"/>
      <c r="ALQ44" s="100"/>
      <c r="ALR44" s="100"/>
      <c r="ALS44" s="100"/>
      <c r="ALT44" s="100"/>
      <c r="ALU44" s="100"/>
      <c r="ALV44" s="100"/>
      <c r="ALW44" s="100"/>
      <c r="ALX44" s="100"/>
      <c r="ALY44" s="100"/>
      <c r="ALZ44" s="100"/>
      <c r="AMA44" s="100"/>
      <c r="AMB44" s="100"/>
      <c r="AMC44" s="100"/>
      <c r="AMD44" s="100"/>
      <c r="AME44" s="100"/>
      <c r="AMF44" s="100"/>
      <c r="AMG44" s="100"/>
      <c r="AMH44" s="100"/>
      <c r="AMI44" s="100"/>
      <c r="AMJ44" s="100"/>
      <c r="AMK44" s="100"/>
      <c r="AML44" s="100"/>
      <c r="AMM44" s="100"/>
      <c r="AMN44" s="100"/>
      <c r="AMO44" s="100"/>
      <c r="AMP44" s="100"/>
      <c r="AMQ44" s="100"/>
      <c r="AMR44" s="100"/>
      <c r="AMS44" s="100"/>
      <c r="AMT44" s="100"/>
      <c r="AMU44" s="100"/>
      <c r="AMV44" s="100"/>
      <c r="AMW44" s="100"/>
      <c r="AMX44" s="100"/>
      <c r="AMY44" s="100"/>
      <c r="AMZ44" s="100"/>
      <c r="ANA44" s="100"/>
      <c r="ANB44" s="100"/>
      <c r="ANC44" s="100"/>
      <c r="AND44" s="100"/>
      <c r="ANE44" s="100"/>
      <c r="ANF44" s="100"/>
      <c r="ANG44" s="100"/>
      <c r="ANH44" s="100"/>
      <c r="ANI44" s="100"/>
      <c r="ANJ44" s="100"/>
      <c r="ANK44" s="100"/>
      <c r="ANL44" s="100"/>
      <c r="ANM44" s="100"/>
      <c r="ANN44" s="100"/>
      <c r="ANO44" s="100"/>
      <c r="ANP44" s="100"/>
      <c r="ANQ44" s="100"/>
      <c r="ANR44" s="100"/>
      <c r="ANS44" s="100"/>
      <c r="ANT44" s="100"/>
      <c r="ANU44" s="100"/>
      <c r="ANV44" s="100"/>
      <c r="ANW44" s="100"/>
      <c r="ANX44" s="100"/>
      <c r="ANY44" s="100"/>
      <c r="ANZ44" s="100"/>
      <c r="AOA44" s="100"/>
      <c r="AOB44" s="100"/>
      <c r="AOC44" s="100"/>
      <c r="AOD44" s="100"/>
      <c r="AOE44" s="100"/>
      <c r="AOF44" s="100"/>
      <c r="AOG44" s="100"/>
      <c r="AOH44" s="100"/>
      <c r="AOI44" s="100"/>
      <c r="AOJ44" s="100"/>
      <c r="AOK44" s="100"/>
      <c r="AOL44" s="100"/>
      <c r="AOM44" s="100"/>
      <c r="AON44" s="100"/>
      <c r="AOO44" s="100"/>
      <c r="AOP44" s="100"/>
      <c r="AOQ44" s="100"/>
      <c r="AOR44" s="100"/>
      <c r="AOS44" s="100"/>
      <c r="AOT44" s="100"/>
      <c r="AOU44" s="100"/>
      <c r="AOV44" s="100"/>
      <c r="AOW44" s="100"/>
      <c r="AOX44" s="100"/>
      <c r="AOY44" s="100"/>
      <c r="AOZ44" s="100"/>
      <c r="APA44" s="100"/>
      <c r="APB44" s="100"/>
      <c r="APC44" s="100"/>
      <c r="APD44" s="100"/>
      <c r="APE44" s="100"/>
      <c r="APF44" s="100"/>
      <c r="APG44" s="100"/>
      <c r="APH44" s="100"/>
      <c r="API44" s="100"/>
      <c r="APJ44" s="100"/>
      <c r="APK44" s="100"/>
      <c r="APL44" s="100"/>
      <c r="APM44" s="100"/>
      <c r="APN44" s="100"/>
      <c r="APO44" s="100"/>
      <c r="APP44" s="100"/>
      <c r="APQ44" s="100"/>
      <c r="APR44" s="100"/>
      <c r="APS44" s="100"/>
      <c r="APT44" s="100"/>
      <c r="APU44" s="100"/>
      <c r="APV44" s="100"/>
      <c r="APW44" s="100"/>
      <c r="APX44" s="100"/>
      <c r="APY44" s="100"/>
      <c r="APZ44" s="100"/>
      <c r="AQA44" s="100"/>
      <c r="AQB44" s="100"/>
      <c r="AQC44" s="100"/>
      <c r="AQD44" s="100"/>
      <c r="AQE44" s="100"/>
      <c r="AQF44" s="100"/>
      <c r="AQG44" s="100"/>
      <c r="AQH44" s="100"/>
      <c r="AQI44" s="100"/>
      <c r="AQJ44" s="100"/>
      <c r="AQK44" s="100"/>
      <c r="AQL44" s="100"/>
      <c r="AQM44" s="100"/>
      <c r="AQN44" s="100"/>
      <c r="AQO44" s="100"/>
      <c r="AQP44" s="100"/>
      <c r="AQQ44" s="100"/>
      <c r="AQR44" s="100"/>
      <c r="AQS44" s="100"/>
      <c r="AQT44" s="100"/>
      <c r="AQU44" s="100"/>
      <c r="AQV44" s="100"/>
      <c r="AQW44" s="100"/>
      <c r="AQX44" s="100"/>
      <c r="AQY44" s="100"/>
      <c r="AQZ44" s="100"/>
      <c r="ARA44" s="100"/>
      <c r="ARB44" s="100"/>
      <c r="ARC44" s="100"/>
      <c r="ARD44" s="100"/>
      <c r="ARE44" s="100"/>
      <c r="ARF44" s="100"/>
      <c r="ARG44" s="100"/>
      <c r="ARH44" s="100"/>
      <c r="ARI44" s="100"/>
      <c r="ARJ44" s="100"/>
      <c r="ARK44" s="100"/>
      <c r="ARL44" s="100"/>
      <c r="ARM44" s="100"/>
      <c r="ARN44" s="100"/>
      <c r="ARO44" s="100"/>
      <c r="ARP44" s="100"/>
      <c r="ARQ44" s="100"/>
      <c r="ARR44" s="100"/>
      <c r="ARS44" s="100"/>
      <c r="ART44" s="100"/>
      <c r="ARU44" s="100"/>
      <c r="ARV44" s="100"/>
      <c r="ARW44" s="100"/>
      <c r="ARX44" s="100"/>
      <c r="ARY44" s="100"/>
      <c r="ARZ44" s="100"/>
    </row>
    <row r="45" spans="1:1170" s="160" customFormat="1">
      <c r="A45" s="224">
        <v>372011</v>
      </c>
      <c r="B45" s="226" t="s">
        <v>130</v>
      </c>
      <c r="C45" s="226" t="s">
        <v>298</v>
      </c>
      <c r="D45" s="225">
        <v>4</v>
      </c>
      <c r="E45" s="225" t="s">
        <v>38</v>
      </c>
      <c r="F45" s="241" t="s">
        <v>74</v>
      </c>
      <c r="G45" s="224" t="s">
        <v>97</v>
      </c>
      <c r="H45" s="224">
        <v>1</v>
      </c>
      <c r="I45" s="224">
        <v>4</v>
      </c>
      <c r="J45" s="223">
        <v>2</v>
      </c>
      <c r="K45" s="229"/>
      <c r="L45" s="1095"/>
      <c r="M45" s="1095"/>
      <c r="N45" s="1103"/>
      <c r="O45" s="1103"/>
      <c r="P45" s="1103"/>
      <c r="Q45" s="1103"/>
      <c r="R45" s="1103"/>
      <c r="S45" s="1103"/>
      <c r="T45" s="1103"/>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154"/>
      <c r="AX45" s="154"/>
      <c r="AY45" s="154"/>
      <c r="AZ45" s="154"/>
      <c r="BA45" s="154"/>
      <c r="BB45" s="154"/>
      <c r="BC45" s="154"/>
      <c r="BD45" s="154"/>
      <c r="BE45" s="154"/>
      <c r="BF45" s="154"/>
      <c r="BG45" s="154"/>
      <c r="BH45" s="154"/>
      <c r="BI45" s="154"/>
      <c r="BJ45" s="154"/>
      <c r="BK45" s="154"/>
      <c r="BL45" s="154"/>
      <c r="BM45" s="154"/>
      <c r="BN45" s="154"/>
      <c r="BO45" s="154"/>
      <c r="BP45" s="154"/>
      <c r="BQ45" s="154"/>
      <c r="BR45" s="154"/>
      <c r="BS45" s="154"/>
      <c r="BT45" s="154"/>
      <c r="BU45" s="154"/>
      <c r="BV45" s="154"/>
      <c r="BW45" s="154"/>
      <c r="BX45" s="154"/>
      <c r="BY45" s="154"/>
      <c r="BZ45" s="154"/>
      <c r="CA45" s="154"/>
      <c r="CB45" s="154"/>
      <c r="CC45" s="154"/>
      <c r="CD45" s="154"/>
      <c r="CE45" s="154"/>
      <c r="CF45" s="154"/>
      <c r="CG45" s="154"/>
      <c r="CH45" s="154"/>
      <c r="CI45" s="154"/>
      <c r="CJ45" s="154"/>
      <c r="CK45" s="154"/>
      <c r="CL45" s="154"/>
      <c r="CM45" s="154"/>
      <c r="CN45" s="154"/>
      <c r="CO45" s="154"/>
      <c r="CP45" s="154"/>
      <c r="CQ45" s="154"/>
      <c r="CR45" s="154"/>
      <c r="CS45" s="154"/>
      <c r="CT45" s="154"/>
      <c r="CU45" s="154"/>
      <c r="CV45" s="154"/>
      <c r="CW45" s="154"/>
      <c r="CX45" s="154"/>
      <c r="CY45" s="154"/>
      <c r="CZ45" s="154"/>
      <c r="DA45" s="154"/>
      <c r="DB45" s="154"/>
      <c r="DC45" s="154"/>
      <c r="DD45" s="154"/>
      <c r="DE45" s="154"/>
      <c r="DF45" s="154"/>
      <c r="DG45" s="154"/>
      <c r="DH45" s="154"/>
      <c r="DI45" s="154"/>
      <c r="DJ45" s="154"/>
      <c r="DK45" s="154"/>
      <c r="DL45" s="154"/>
      <c r="DM45" s="154"/>
      <c r="DN45" s="154"/>
      <c r="DO45" s="154"/>
      <c r="DP45" s="154"/>
      <c r="DQ45" s="154"/>
      <c r="DR45" s="154"/>
      <c r="DS45" s="154"/>
      <c r="DT45" s="154"/>
      <c r="DU45" s="154"/>
      <c r="DV45" s="154"/>
      <c r="DW45" s="154"/>
      <c r="DX45" s="154"/>
      <c r="DY45" s="154"/>
      <c r="DZ45" s="154"/>
      <c r="EA45" s="154"/>
      <c r="EB45" s="154"/>
      <c r="EC45" s="154"/>
      <c r="ED45" s="154"/>
      <c r="EE45" s="154"/>
      <c r="EF45" s="154"/>
      <c r="EG45" s="154"/>
      <c r="EH45" s="154"/>
      <c r="EI45" s="154"/>
      <c r="EJ45" s="154"/>
      <c r="EK45" s="154"/>
      <c r="EL45" s="154"/>
      <c r="EM45" s="154"/>
      <c r="EN45" s="154"/>
      <c r="EO45" s="154"/>
      <c r="EP45" s="154"/>
      <c r="EQ45" s="154"/>
      <c r="ER45" s="154"/>
      <c r="ES45" s="154"/>
      <c r="ET45" s="154"/>
      <c r="EU45" s="154"/>
      <c r="EV45" s="154"/>
      <c r="EW45" s="154"/>
      <c r="EX45" s="154"/>
      <c r="EY45" s="154"/>
      <c r="EZ45" s="154"/>
      <c r="FA45" s="154"/>
      <c r="FB45" s="154"/>
      <c r="FC45" s="154"/>
      <c r="FD45" s="154"/>
      <c r="FE45" s="154"/>
      <c r="FF45" s="154"/>
      <c r="FG45" s="154"/>
      <c r="FH45" s="154"/>
      <c r="FI45" s="154"/>
      <c r="FJ45" s="154"/>
      <c r="FK45" s="154"/>
      <c r="FL45" s="154"/>
      <c r="FM45" s="154"/>
      <c r="FN45" s="154"/>
      <c r="FO45" s="154"/>
      <c r="FP45" s="154"/>
      <c r="FQ45" s="154"/>
      <c r="FR45" s="154"/>
      <c r="FS45" s="154"/>
      <c r="FT45" s="154"/>
      <c r="FU45" s="154"/>
      <c r="FV45" s="154"/>
      <c r="FW45" s="154"/>
      <c r="FX45" s="154"/>
      <c r="FY45" s="154"/>
      <c r="FZ45" s="154"/>
      <c r="GA45" s="154"/>
      <c r="GB45" s="154"/>
      <c r="GC45" s="154"/>
      <c r="GD45" s="154"/>
      <c r="GE45" s="154"/>
      <c r="GF45" s="154"/>
      <c r="GG45" s="154"/>
      <c r="GH45" s="154"/>
      <c r="GI45" s="154"/>
      <c r="GJ45" s="154"/>
      <c r="GK45" s="154"/>
      <c r="GL45" s="154"/>
      <c r="GM45" s="154"/>
      <c r="GN45" s="154"/>
      <c r="GO45" s="154"/>
      <c r="GP45" s="154"/>
      <c r="GQ45" s="154"/>
      <c r="GR45" s="154"/>
      <c r="GS45" s="154"/>
      <c r="GT45" s="154"/>
      <c r="GU45" s="154"/>
      <c r="GV45" s="154"/>
      <c r="GW45" s="154"/>
      <c r="GX45" s="154"/>
      <c r="GY45" s="154"/>
      <c r="GZ45" s="154"/>
      <c r="HA45" s="154"/>
      <c r="HB45" s="154"/>
      <c r="HC45" s="154"/>
      <c r="HD45" s="154"/>
      <c r="HE45" s="154"/>
      <c r="HF45" s="154"/>
      <c r="HG45" s="154"/>
      <c r="HH45" s="154"/>
      <c r="HI45" s="154"/>
      <c r="HJ45" s="154"/>
      <c r="HK45" s="154"/>
      <c r="HL45" s="154"/>
      <c r="HM45" s="154"/>
      <c r="HN45" s="154"/>
      <c r="HO45" s="154"/>
      <c r="HP45" s="154"/>
      <c r="HQ45" s="154"/>
      <c r="HR45" s="154"/>
      <c r="HS45" s="154"/>
      <c r="HT45" s="154"/>
      <c r="HU45" s="154"/>
      <c r="HV45" s="154"/>
      <c r="HW45" s="154"/>
      <c r="HX45" s="154"/>
      <c r="HY45" s="154"/>
      <c r="HZ45" s="154"/>
      <c r="IA45" s="154"/>
      <c r="IB45" s="154"/>
      <c r="IC45" s="154"/>
      <c r="ID45" s="100"/>
      <c r="IE45" s="100"/>
      <c r="IF45" s="100"/>
      <c r="IG45" s="100"/>
      <c r="IH45" s="100"/>
      <c r="II45" s="100"/>
      <c r="IJ45" s="100"/>
      <c r="IK45" s="100"/>
      <c r="IL45" s="100"/>
      <c r="IM45" s="100"/>
      <c r="IN45" s="100"/>
      <c r="IO45" s="100"/>
      <c r="IP45" s="100"/>
      <c r="IQ45" s="100"/>
      <c r="IR45" s="100"/>
      <c r="IS45" s="100"/>
      <c r="IT45" s="100"/>
      <c r="IU45" s="100"/>
      <c r="IV45" s="100"/>
      <c r="IW45" s="100"/>
      <c r="IX45" s="100"/>
      <c r="IY45" s="100"/>
      <c r="IZ45" s="100"/>
      <c r="JA45" s="100"/>
      <c r="JB45" s="100"/>
      <c r="JC45" s="100"/>
      <c r="JD45" s="100"/>
      <c r="JE45" s="100"/>
      <c r="JF45" s="100"/>
      <c r="JG45" s="100"/>
      <c r="JH45" s="100"/>
      <c r="JI45" s="100"/>
      <c r="JJ45" s="100"/>
      <c r="JK45" s="100"/>
      <c r="JL45" s="100"/>
      <c r="JM45" s="100"/>
      <c r="JN45" s="100"/>
      <c r="JO45" s="100"/>
      <c r="JP45" s="100"/>
      <c r="JQ45" s="100"/>
      <c r="JR45" s="100"/>
      <c r="JS45" s="100"/>
      <c r="JT45" s="100"/>
      <c r="JU45" s="100"/>
      <c r="JV45" s="100"/>
      <c r="JW45" s="100"/>
      <c r="JX45" s="100"/>
      <c r="JY45" s="100"/>
      <c r="JZ45" s="100"/>
      <c r="KA45" s="100"/>
      <c r="KB45" s="100"/>
      <c r="KC45" s="100"/>
      <c r="KD45" s="100"/>
      <c r="KE45" s="100"/>
      <c r="KF45" s="100"/>
      <c r="KG45" s="100"/>
      <c r="KH45" s="100"/>
      <c r="KI45" s="100"/>
      <c r="KJ45" s="100"/>
      <c r="KK45" s="100"/>
      <c r="KL45" s="100"/>
      <c r="KM45" s="100"/>
      <c r="KN45" s="100"/>
      <c r="KO45" s="100"/>
      <c r="KP45" s="100"/>
      <c r="KQ45" s="100"/>
      <c r="KR45" s="100"/>
      <c r="KS45" s="100"/>
      <c r="KT45" s="100"/>
      <c r="KU45" s="100"/>
      <c r="KV45" s="100"/>
      <c r="KW45" s="100"/>
      <c r="KX45" s="100"/>
      <c r="KY45" s="100"/>
      <c r="KZ45" s="100"/>
      <c r="LA45" s="100"/>
      <c r="LB45" s="100"/>
      <c r="LC45" s="100"/>
      <c r="LD45" s="100"/>
      <c r="LE45" s="100"/>
      <c r="LF45" s="100"/>
      <c r="LG45" s="100"/>
      <c r="LH45" s="100"/>
      <c r="LI45" s="100"/>
      <c r="LJ45" s="100"/>
      <c r="LK45" s="100"/>
      <c r="LL45" s="100"/>
      <c r="LM45" s="100"/>
      <c r="LN45" s="100"/>
      <c r="LO45" s="100"/>
      <c r="LP45" s="100"/>
      <c r="LQ45" s="100"/>
      <c r="LR45" s="100"/>
      <c r="LS45" s="100"/>
      <c r="LT45" s="100"/>
      <c r="LU45" s="100"/>
      <c r="LV45" s="100"/>
      <c r="LW45" s="100"/>
      <c r="LX45" s="100"/>
      <c r="LY45" s="100"/>
      <c r="LZ45" s="100"/>
      <c r="MA45" s="100"/>
      <c r="MB45" s="100"/>
      <c r="MC45" s="100"/>
      <c r="MD45" s="100"/>
      <c r="ME45" s="100"/>
      <c r="MF45" s="100"/>
      <c r="MG45" s="100"/>
      <c r="MH45" s="100"/>
      <c r="MI45" s="100"/>
      <c r="MJ45" s="100"/>
      <c r="MK45" s="100"/>
      <c r="ML45" s="100"/>
      <c r="MM45" s="100"/>
      <c r="MN45" s="100"/>
      <c r="MO45" s="100"/>
      <c r="MP45" s="100"/>
      <c r="MQ45" s="100"/>
      <c r="MR45" s="100"/>
      <c r="MS45" s="100"/>
      <c r="MT45" s="100"/>
      <c r="MU45" s="100"/>
      <c r="MV45" s="100"/>
      <c r="MW45" s="100"/>
      <c r="MX45" s="100"/>
      <c r="MY45" s="100"/>
      <c r="MZ45" s="100"/>
      <c r="NA45" s="100"/>
      <c r="NB45" s="100"/>
      <c r="NC45" s="100"/>
      <c r="ND45" s="100"/>
      <c r="NE45" s="100"/>
      <c r="NF45" s="100"/>
      <c r="NG45" s="100"/>
      <c r="NH45" s="100"/>
      <c r="NI45" s="100"/>
      <c r="NJ45" s="100"/>
      <c r="NK45" s="100"/>
      <c r="NL45" s="100"/>
      <c r="NM45" s="100"/>
      <c r="NN45" s="100"/>
      <c r="NO45" s="100"/>
      <c r="NP45" s="100"/>
      <c r="NQ45" s="100"/>
      <c r="NR45" s="100"/>
      <c r="NS45" s="100"/>
      <c r="NT45" s="100"/>
      <c r="NU45" s="100"/>
      <c r="NV45" s="100"/>
      <c r="NW45" s="100"/>
      <c r="NX45" s="100"/>
      <c r="NY45" s="100"/>
      <c r="NZ45" s="100"/>
      <c r="OA45" s="100"/>
      <c r="OB45" s="100"/>
      <c r="OC45" s="100"/>
      <c r="OD45" s="100"/>
      <c r="OE45" s="100"/>
      <c r="OF45" s="100"/>
      <c r="OG45" s="100"/>
      <c r="OH45" s="100"/>
      <c r="OI45" s="100"/>
      <c r="OJ45" s="100"/>
      <c r="OK45" s="100"/>
      <c r="OL45" s="100"/>
      <c r="OM45" s="100"/>
      <c r="ON45" s="100"/>
      <c r="OO45" s="100"/>
      <c r="OP45" s="100"/>
      <c r="OQ45" s="100"/>
      <c r="OR45" s="100"/>
      <c r="OS45" s="100"/>
      <c r="OT45" s="100"/>
      <c r="OU45" s="100"/>
      <c r="OV45" s="100"/>
      <c r="OW45" s="100"/>
      <c r="OX45" s="100"/>
      <c r="OY45" s="100"/>
      <c r="OZ45" s="100"/>
      <c r="PA45" s="100"/>
      <c r="PB45" s="100"/>
      <c r="PC45" s="100"/>
      <c r="PD45" s="100"/>
      <c r="PE45" s="100"/>
      <c r="PF45" s="100"/>
      <c r="PG45" s="100"/>
      <c r="PH45" s="100"/>
      <c r="PI45" s="100"/>
      <c r="PJ45" s="100"/>
      <c r="PK45" s="100"/>
      <c r="PL45" s="100"/>
      <c r="PM45" s="100"/>
      <c r="PN45" s="100"/>
      <c r="PO45" s="100"/>
      <c r="PP45" s="100"/>
      <c r="PQ45" s="100"/>
      <c r="PR45" s="100"/>
      <c r="PS45" s="100"/>
      <c r="PT45" s="100"/>
      <c r="PU45" s="100"/>
      <c r="PV45" s="100"/>
      <c r="PW45" s="100"/>
      <c r="PX45" s="100"/>
      <c r="PY45" s="100"/>
      <c r="PZ45" s="100"/>
      <c r="QA45" s="100"/>
      <c r="QB45" s="100"/>
      <c r="QC45" s="100"/>
      <c r="QD45" s="100"/>
      <c r="QE45" s="100"/>
      <c r="QF45" s="100"/>
      <c r="QG45" s="100"/>
      <c r="QH45" s="100"/>
      <c r="QI45" s="100"/>
      <c r="QJ45" s="100"/>
      <c r="QK45" s="100"/>
      <c r="QL45" s="100"/>
      <c r="QM45" s="100"/>
      <c r="QN45" s="100"/>
      <c r="QO45" s="100"/>
      <c r="QP45" s="100"/>
      <c r="QQ45" s="100"/>
      <c r="QR45" s="100"/>
      <c r="QS45" s="100"/>
      <c r="QT45" s="100"/>
      <c r="QU45" s="100"/>
      <c r="QV45" s="100"/>
      <c r="QW45" s="100"/>
      <c r="QX45" s="100"/>
      <c r="QY45" s="100"/>
      <c r="QZ45" s="100"/>
      <c r="RA45" s="100"/>
      <c r="RB45" s="100"/>
      <c r="RC45" s="100"/>
      <c r="RD45" s="100"/>
      <c r="RE45" s="100"/>
      <c r="RF45" s="100"/>
      <c r="RG45" s="100"/>
      <c r="RH45" s="100"/>
      <c r="RI45" s="100"/>
      <c r="RJ45" s="100"/>
      <c r="RK45" s="100"/>
      <c r="RL45" s="100"/>
      <c r="RM45" s="100"/>
      <c r="RN45" s="100"/>
      <c r="RO45" s="100"/>
      <c r="RP45" s="100"/>
      <c r="RQ45" s="100"/>
      <c r="RR45" s="100"/>
      <c r="RS45" s="100"/>
      <c r="RT45" s="100"/>
      <c r="RU45" s="100"/>
      <c r="RV45" s="100"/>
      <c r="RW45" s="100"/>
      <c r="RX45" s="100"/>
      <c r="RY45" s="100"/>
      <c r="RZ45" s="100"/>
      <c r="SA45" s="100"/>
      <c r="SB45" s="100"/>
      <c r="SC45" s="100"/>
      <c r="SD45" s="100"/>
      <c r="SE45" s="100"/>
      <c r="SF45" s="100"/>
      <c r="SG45" s="100"/>
      <c r="SH45" s="100"/>
      <c r="SI45" s="100"/>
      <c r="SJ45" s="100"/>
      <c r="SK45" s="100"/>
      <c r="SL45" s="100"/>
      <c r="SM45" s="100"/>
      <c r="SN45" s="100"/>
      <c r="SO45" s="100"/>
      <c r="SP45" s="100"/>
      <c r="SQ45" s="100"/>
      <c r="SR45" s="100"/>
      <c r="SS45" s="100"/>
      <c r="ST45" s="100"/>
      <c r="SU45" s="100"/>
      <c r="SV45" s="100"/>
      <c r="SW45" s="100"/>
      <c r="SX45" s="100"/>
      <c r="SY45" s="100"/>
      <c r="SZ45" s="100"/>
      <c r="TA45" s="100"/>
      <c r="TB45" s="100"/>
      <c r="TC45" s="100"/>
      <c r="TD45" s="100"/>
      <c r="TE45" s="100"/>
      <c r="TF45" s="100"/>
      <c r="TG45" s="100"/>
      <c r="TH45" s="100"/>
      <c r="TI45" s="100"/>
      <c r="TJ45" s="100"/>
      <c r="TK45" s="100"/>
      <c r="TL45" s="100"/>
      <c r="TM45" s="100"/>
      <c r="TN45" s="100"/>
      <c r="TO45" s="100"/>
      <c r="TP45" s="100"/>
      <c r="TQ45" s="100"/>
      <c r="TR45" s="100"/>
      <c r="TS45" s="100"/>
      <c r="TT45" s="100"/>
      <c r="TU45" s="100"/>
      <c r="TV45" s="100"/>
      <c r="TW45" s="100"/>
      <c r="TX45" s="100"/>
      <c r="TY45" s="100"/>
      <c r="TZ45" s="100"/>
      <c r="UA45" s="100"/>
      <c r="UB45" s="100"/>
      <c r="UC45" s="100"/>
      <c r="UD45" s="100"/>
      <c r="UE45" s="100"/>
      <c r="UF45" s="100"/>
      <c r="UG45" s="100"/>
      <c r="UH45" s="100"/>
      <c r="UI45" s="100"/>
      <c r="UJ45" s="100"/>
      <c r="UK45" s="100"/>
      <c r="UL45" s="100"/>
      <c r="UM45" s="100"/>
      <c r="UN45" s="100"/>
      <c r="UO45" s="100"/>
      <c r="UP45" s="100"/>
      <c r="UQ45" s="100"/>
      <c r="UR45" s="100"/>
      <c r="US45" s="100"/>
      <c r="UT45" s="100"/>
      <c r="UU45" s="100"/>
      <c r="UV45" s="100"/>
      <c r="UW45" s="100"/>
      <c r="UX45" s="100"/>
      <c r="UY45" s="100"/>
      <c r="UZ45" s="100"/>
      <c r="VA45" s="100"/>
      <c r="VB45" s="100"/>
      <c r="VC45" s="100"/>
      <c r="VD45" s="100"/>
      <c r="VE45" s="100"/>
      <c r="VF45" s="100"/>
      <c r="VG45" s="100"/>
      <c r="VH45" s="100"/>
      <c r="VI45" s="100"/>
      <c r="VJ45" s="100"/>
      <c r="VK45" s="100"/>
      <c r="VL45" s="100"/>
      <c r="VM45" s="100"/>
      <c r="VN45" s="100"/>
      <c r="VO45" s="100"/>
      <c r="VP45" s="100"/>
      <c r="VQ45" s="100"/>
      <c r="VR45" s="100"/>
      <c r="VS45" s="100"/>
      <c r="VT45" s="100"/>
      <c r="VU45" s="100"/>
      <c r="VV45" s="100"/>
      <c r="VW45" s="100"/>
      <c r="VX45" s="100"/>
      <c r="VY45" s="100"/>
      <c r="VZ45" s="100"/>
      <c r="WA45" s="100"/>
      <c r="WB45" s="100"/>
      <c r="WC45" s="100"/>
      <c r="WD45" s="100"/>
      <c r="WE45" s="100"/>
      <c r="WF45" s="100"/>
      <c r="WG45" s="100"/>
      <c r="WH45" s="100"/>
      <c r="WI45" s="100"/>
      <c r="WJ45" s="100"/>
      <c r="WK45" s="100"/>
      <c r="WL45" s="100"/>
      <c r="WM45" s="100"/>
      <c r="WN45" s="100"/>
      <c r="WO45" s="100"/>
      <c r="WP45" s="100"/>
      <c r="WQ45" s="100"/>
      <c r="WR45" s="100"/>
      <c r="WS45" s="100"/>
      <c r="WT45" s="100"/>
      <c r="WU45" s="100"/>
      <c r="WV45" s="100"/>
      <c r="WW45" s="100"/>
      <c r="WX45" s="100"/>
      <c r="WY45" s="100"/>
      <c r="WZ45" s="100"/>
      <c r="XA45" s="100"/>
      <c r="XB45" s="100"/>
      <c r="XC45" s="100"/>
      <c r="XD45" s="100"/>
      <c r="XE45" s="100"/>
      <c r="XF45" s="100"/>
      <c r="XG45" s="100"/>
      <c r="XH45" s="100"/>
      <c r="XI45" s="100"/>
      <c r="XJ45" s="100"/>
      <c r="XK45" s="100"/>
      <c r="XL45" s="100"/>
      <c r="XM45" s="100"/>
      <c r="XN45" s="100"/>
      <c r="XO45" s="100"/>
      <c r="XP45" s="100"/>
      <c r="XQ45" s="100"/>
      <c r="XR45" s="100"/>
      <c r="XS45" s="100"/>
      <c r="XT45" s="100"/>
      <c r="XU45" s="100"/>
      <c r="XV45" s="100"/>
      <c r="XW45" s="100"/>
      <c r="XX45" s="100"/>
      <c r="XY45" s="100"/>
      <c r="XZ45" s="100"/>
      <c r="YA45" s="100"/>
      <c r="YB45" s="100"/>
      <c r="YC45" s="100"/>
      <c r="YD45" s="100"/>
      <c r="YE45" s="100"/>
      <c r="YF45" s="100"/>
      <c r="YG45" s="100"/>
      <c r="YH45" s="100"/>
      <c r="YI45" s="100"/>
      <c r="YJ45" s="100"/>
      <c r="YK45" s="100"/>
      <c r="YL45" s="100"/>
      <c r="YM45" s="100"/>
      <c r="YN45" s="100"/>
      <c r="YO45" s="100"/>
      <c r="YP45" s="100"/>
      <c r="YQ45" s="100"/>
      <c r="YR45" s="100"/>
      <c r="YS45" s="100"/>
      <c r="YT45" s="100"/>
      <c r="YU45" s="100"/>
      <c r="YV45" s="100"/>
      <c r="YW45" s="100"/>
      <c r="YX45" s="100"/>
      <c r="YY45" s="100"/>
      <c r="YZ45" s="100"/>
      <c r="ZA45" s="100"/>
      <c r="ZB45" s="100"/>
      <c r="ZC45" s="100"/>
      <c r="ZD45" s="100"/>
      <c r="ZE45" s="100"/>
      <c r="ZF45" s="100"/>
      <c r="ZG45" s="100"/>
      <c r="ZH45" s="100"/>
      <c r="ZI45" s="100"/>
      <c r="ZJ45" s="100"/>
      <c r="ZK45" s="100"/>
      <c r="ZL45" s="100"/>
      <c r="ZM45" s="100"/>
      <c r="ZN45" s="100"/>
      <c r="ZO45" s="100"/>
      <c r="ZP45" s="100"/>
      <c r="ZQ45" s="100"/>
      <c r="ZR45" s="100"/>
      <c r="ZS45" s="100"/>
      <c r="ZT45" s="100"/>
      <c r="ZU45" s="100"/>
      <c r="ZV45" s="100"/>
      <c r="ZW45" s="100"/>
      <c r="ZX45" s="100"/>
      <c r="ZY45" s="100"/>
      <c r="ZZ45" s="100"/>
      <c r="AAA45" s="100"/>
      <c r="AAB45" s="100"/>
      <c r="AAC45" s="100"/>
      <c r="AAD45" s="100"/>
      <c r="AAE45" s="100"/>
      <c r="AAF45" s="100"/>
      <c r="AAG45" s="100"/>
      <c r="AAH45" s="100"/>
      <c r="AAI45" s="100"/>
      <c r="AAJ45" s="100"/>
      <c r="AAK45" s="100"/>
      <c r="AAL45" s="100"/>
      <c r="AAM45" s="100"/>
      <c r="AAN45" s="100"/>
      <c r="AAO45" s="100"/>
      <c r="AAP45" s="100"/>
      <c r="AAQ45" s="100"/>
      <c r="AAR45" s="100"/>
      <c r="AAS45" s="100"/>
      <c r="AAT45" s="100"/>
      <c r="AAU45" s="100"/>
      <c r="AAV45" s="100"/>
      <c r="AAW45" s="100"/>
      <c r="AAX45" s="100"/>
      <c r="AAY45" s="100"/>
      <c r="AAZ45" s="100"/>
      <c r="ABA45" s="100"/>
      <c r="ABB45" s="100"/>
      <c r="ABC45" s="100"/>
      <c r="ABD45" s="100"/>
      <c r="ABE45" s="100"/>
      <c r="ABF45" s="100"/>
      <c r="ABG45" s="100"/>
      <c r="ABH45" s="100"/>
      <c r="ABI45" s="100"/>
      <c r="ABJ45" s="100"/>
      <c r="ABK45" s="100"/>
      <c r="ABL45" s="100"/>
      <c r="ABM45" s="100"/>
      <c r="ABN45" s="100"/>
      <c r="ABO45" s="100"/>
      <c r="ABP45" s="100"/>
      <c r="ABQ45" s="100"/>
      <c r="ABR45" s="100"/>
      <c r="ABS45" s="100"/>
      <c r="ABT45" s="100"/>
      <c r="ABU45" s="100"/>
      <c r="ABV45" s="100"/>
      <c r="ABW45" s="100"/>
      <c r="ABX45" s="100"/>
      <c r="ABY45" s="100"/>
      <c r="ABZ45" s="100"/>
      <c r="ACA45" s="100"/>
      <c r="ACB45" s="100"/>
      <c r="ACC45" s="100"/>
      <c r="ACD45" s="100"/>
      <c r="ACE45" s="100"/>
      <c r="ACF45" s="100"/>
      <c r="ACG45" s="100"/>
      <c r="ACH45" s="100"/>
      <c r="ACI45" s="100"/>
      <c r="ACJ45" s="100"/>
      <c r="ACK45" s="100"/>
      <c r="ACL45" s="100"/>
      <c r="ACM45" s="100"/>
      <c r="ACN45" s="100"/>
      <c r="ACO45" s="100"/>
      <c r="ACP45" s="100"/>
      <c r="ACQ45" s="100"/>
      <c r="ACR45" s="100"/>
      <c r="ACS45" s="100"/>
      <c r="ACT45" s="100"/>
      <c r="ACU45" s="100"/>
      <c r="ACV45" s="100"/>
      <c r="ACW45" s="100"/>
      <c r="ACX45" s="100"/>
      <c r="ACY45" s="100"/>
      <c r="ACZ45" s="100"/>
      <c r="ADA45" s="100"/>
      <c r="ADB45" s="100"/>
      <c r="ADC45" s="100"/>
      <c r="ADD45" s="100"/>
      <c r="ADE45" s="100"/>
      <c r="ADF45" s="100"/>
      <c r="ADG45" s="100"/>
      <c r="ADH45" s="100"/>
      <c r="ADI45" s="100"/>
      <c r="ADJ45" s="100"/>
      <c r="ADK45" s="100"/>
      <c r="ADL45" s="100"/>
      <c r="ADM45" s="100"/>
      <c r="ADN45" s="100"/>
      <c r="ADO45" s="100"/>
      <c r="ADP45" s="100"/>
      <c r="ADQ45" s="100"/>
      <c r="ADR45" s="100"/>
      <c r="ADS45" s="100"/>
      <c r="ADT45" s="100"/>
      <c r="ADU45" s="100"/>
      <c r="ADV45" s="100"/>
      <c r="ADW45" s="100"/>
      <c r="ADX45" s="100"/>
      <c r="ADY45" s="100"/>
      <c r="ADZ45" s="100"/>
      <c r="AEA45" s="100"/>
      <c r="AEB45" s="100"/>
      <c r="AEC45" s="100"/>
      <c r="AED45" s="100"/>
      <c r="AEE45" s="100"/>
      <c r="AEF45" s="100"/>
      <c r="AEG45" s="100"/>
      <c r="AEH45" s="100"/>
      <c r="AEI45" s="100"/>
      <c r="AEJ45" s="100"/>
      <c r="AEK45" s="100"/>
      <c r="AEL45" s="100"/>
      <c r="AEM45" s="100"/>
      <c r="AEN45" s="100"/>
      <c r="AEO45" s="100"/>
      <c r="AEP45" s="100"/>
      <c r="AEQ45" s="100"/>
      <c r="AER45" s="100"/>
      <c r="AES45" s="100"/>
      <c r="AET45" s="100"/>
      <c r="AEU45" s="100"/>
      <c r="AEV45" s="100"/>
      <c r="AEW45" s="100"/>
      <c r="AEX45" s="100"/>
      <c r="AEY45" s="100"/>
      <c r="AEZ45" s="100"/>
      <c r="AFA45" s="100"/>
      <c r="AFB45" s="100"/>
      <c r="AFC45" s="100"/>
      <c r="AFD45" s="100"/>
      <c r="AFE45" s="100"/>
      <c r="AFF45" s="100"/>
      <c r="AFG45" s="100"/>
      <c r="AFH45" s="100"/>
      <c r="AFI45" s="100"/>
      <c r="AFJ45" s="100"/>
      <c r="AFK45" s="100"/>
      <c r="AFL45" s="100"/>
      <c r="AFM45" s="100"/>
      <c r="AFN45" s="100"/>
      <c r="AFO45" s="100"/>
      <c r="AFP45" s="100"/>
      <c r="AFQ45" s="100"/>
      <c r="AFR45" s="100"/>
      <c r="AFS45" s="100"/>
      <c r="AFT45" s="100"/>
      <c r="AFU45" s="100"/>
      <c r="AFV45" s="100"/>
      <c r="AFW45" s="100"/>
      <c r="AFX45" s="100"/>
      <c r="AFY45" s="100"/>
      <c r="AFZ45" s="100"/>
      <c r="AGA45" s="100"/>
      <c r="AGB45" s="100"/>
      <c r="AGC45" s="100"/>
      <c r="AGD45" s="100"/>
      <c r="AGE45" s="100"/>
      <c r="AGF45" s="100"/>
      <c r="AGG45" s="100"/>
      <c r="AGH45" s="100"/>
      <c r="AGI45" s="100"/>
      <c r="AGJ45" s="100"/>
      <c r="AGK45" s="100"/>
      <c r="AGL45" s="100"/>
      <c r="AGM45" s="100"/>
      <c r="AGN45" s="100"/>
      <c r="AGO45" s="100"/>
      <c r="AGP45" s="100"/>
      <c r="AGQ45" s="100"/>
      <c r="AGR45" s="100"/>
      <c r="AGS45" s="100"/>
      <c r="AGT45" s="100"/>
      <c r="AGU45" s="100"/>
      <c r="AGV45" s="100"/>
      <c r="AGW45" s="100"/>
      <c r="AGX45" s="100"/>
      <c r="AGY45" s="100"/>
      <c r="AGZ45" s="100"/>
      <c r="AHA45" s="100"/>
      <c r="AHB45" s="100"/>
      <c r="AHC45" s="100"/>
      <c r="AHD45" s="100"/>
      <c r="AHE45" s="100"/>
      <c r="AHF45" s="100"/>
      <c r="AHG45" s="100"/>
      <c r="AHH45" s="100"/>
      <c r="AHI45" s="100"/>
      <c r="AHJ45" s="100"/>
      <c r="AHK45" s="100"/>
      <c r="AHL45" s="100"/>
      <c r="AHM45" s="100"/>
      <c r="AHN45" s="100"/>
      <c r="AHO45" s="100"/>
      <c r="AHP45" s="100"/>
      <c r="AHQ45" s="100"/>
      <c r="AHR45" s="100"/>
      <c r="AHS45" s="100"/>
      <c r="AHT45" s="100"/>
      <c r="AHU45" s="100"/>
      <c r="AHV45" s="100"/>
      <c r="AHW45" s="100"/>
      <c r="AHX45" s="100"/>
      <c r="AHY45" s="100"/>
      <c r="AHZ45" s="100"/>
      <c r="AIA45" s="100"/>
      <c r="AIB45" s="100"/>
      <c r="AIC45" s="100"/>
      <c r="AID45" s="100"/>
      <c r="AIE45" s="100"/>
      <c r="AIF45" s="100"/>
      <c r="AIG45" s="100"/>
      <c r="AIH45" s="100"/>
      <c r="AII45" s="100"/>
      <c r="AIJ45" s="100"/>
      <c r="AIK45" s="100"/>
      <c r="AIL45" s="100"/>
      <c r="AIM45" s="100"/>
      <c r="AIN45" s="100"/>
      <c r="AIO45" s="100"/>
      <c r="AIP45" s="100"/>
      <c r="AIQ45" s="100"/>
      <c r="AIR45" s="100"/>
      <c r="AIS45" s="100"/>
      <c r="AIT45" s="100"/>
      <c r="AIU45" s="100"/>
      <c r="AIV45" s="100"/>
      <c r="AIW45" s="100"/>
      <c r="AIX45" s="100"/>
      <c r="AIY45" s="100"/>
      <c r="AIZ45" s="100"/>
      <c r="AJA45" s="100"/>
      <c r="AJB45" s="100"/>
      <c r="AJC45" s="100"/>
      <c r="AJD45" s="100"/>
      <c r="AJE45" s="100"/>
      <c r="AJF45" s="100"/>
      <c r="AJG45" s="100"/>
      <c r="AJH45" s="100"/>
      <c r="AJI45" s="100"/>
      <c r="AJJ45" s="100"/>
      <c r="AJK45" s="100"/>
      <c r="AJL45" s="100"/>
      <c r="AJM45" s="100"/>
      <c r="AJN45" s="100"/>
      <c r="AJO45" s="100"/>
      <c r="AJP45" s="100"/>
      <c r="AJQ45" s="100"/>
      <c r="AJR45" s="100"/>
      <c r="AJS45" s="100"/>
      <c r="AJT45" s="100"/>
      <c r="AJU45" s="100"/>
      <c r="AJV45" s="100"/>
      <c r="AJW45" s="100"/>
      <c r="AJX45" s="100"/>
      <c r="AJY45" s="100"/>
      <c r="AJZ45" s="100"/>
      <c r="AKA45" s="100"/>
      <c r="AKB45" s="100"/>
      <c r="AKC45" s="100"/>
      <c r="AKD45" s="100"/>
      <c r="AKE45" s="100"/>
      <c r="AKF45" s="100"/>
      <c r="AKG45" s="100"/>
      <c r="AKH45" s="100"/>
      <c r="AKI45" s="100"/>
      <c r="AKJ45" s="100"/>
      <c r="AKK45" s="100"/>
      <c r="AKL45" s="100"/>
      <c r="AKM45" s="100"/>
      <c r="AKN45" s="100"/>
      <c r="AKO45" s="100"/>
      <c r="AKP45" s="100"/>
      <c r="AKQ45" s="100"/>
      <c r="AKR45" s="100"/>
      <c r="AKS45" s="100"/>
      <c r="AKT45" s="100"/>
      <c r="AKU45" s="100"/>
      <c r="AKV45" s="100"/>
      <c r="AKW45" s="100"/>
      <c r="AKX45" s="100"/>
      <c r="AKY45" s="100"/>
      <c r="AKZ45" s="100"/>
      <c r="ALA45" s="100"/>
      <c r="ALB45" s="100"/>
      <c r="ALC45" s="100"/>
      <c r="ALD45" s="100"/>
      <c r="ALE45" s="100"/>
      <c r="ALF45" s="100"/>
      <c r="ALG45" s="100"/>
      <c r="ALH45" s="100"/>
      <c r="ALI45" s="100"/>
      <c r="ALJ45" s="100"/>
      <c r="ALK45" s="100"/>
      <c r="ALL45" s="100"/>
      <c r="ALM45" s="100"/>
      <c r="ALN45" s="100"/>
      <c r="ALO45" s="100"/>
      <c r="ALP45" s="100"/>
      <c r="ALQ45" s="100"/>
      <c r="ALR45" s="100"/>
      <c r="ALS45" s="100"/>
      <c r="ALT45" s="100"/>
      <c r="ALU45" s="100"/>
      <c r="ALV45" s="100"/>
      <c r="ALW45" s="100"/>
      <c r="ALX45" s="100"/>
      <c r="ALY45" s="100"/>
      <c r="ALZ45" s="100"/>
      <c r="AMA45" s="100"/>
      <c r="AMB45" s="100"/>
      <c r="AMC45" s="100"/>
      <c r="AMD45" s="100"/>
      <c r="AME45" s="100"/>
      <c r="AMF45" s="100"/>
      <c r="AMG45" s="100"/>
      <c r="AMH45" s="100"/>
      <c r="AMI45" s="100"/>
      <c r="AMJ45" s="100"/>
      <c r="AMK45" s="100"/>
      <c r="AML45" s="100"/>
      <c r="AMM45" s="100"/>
      <c r="AMN45" s="100"/>
      <c r="AMO45" s="100"/>
      <c r="AMP45" s="100"/>
      <c r="AMQ45" s="100"/>
      <c r="AMR45" s="100"/>
      <c r="AMS45" s="100"/>
      <c r="AMT45" s="100"/>
      <c r="AMU45" s="100"/>
      <c r="AMV45" s="100"/>
      <c r="AMW45" s="100"/>
      <c r="AMX45" s="100"/>
      <c r="AMY45" s="100"/>
      <c r="AMZ45" s="100"/>
      <c r="ANA45" s="100"/>
      <c r="ANB45" s="100"/>
      <c r="ANC45" s="100"/>
      <c r="AND45" s="100"/>
      <c r="ANE45" s="100"/>
      <c r="ANF45" s="100"/>
      <c r="ANG45" s="100"/>
      <c r="ANH45" s="100"/>
      <c r="ANI45" s="100"/>
      <c r="ANJ45" s="100"/>
      <c r="ANK45" s="100"/>
      <c r="ANL45" s="100"/>
      <c r="ANM45" s="100"/>
      <c r="ANN45" s="100"/>
      <c r="ANO45" s="100"/>
      <c r="ANP45" s="100"/>
      <c r="ANQ45" s="100"/>
      <c r="ANR45" s="100"/>
      <c r="ANS45" s="100"/>
      <c r="ANT45" s="100"/>
      <c r="ANU45" s="100"/>
      <c r="ANV45" s="100"/>
      <c r="ANW45" s="100"/>
      <c r="ANX45" s="100"/>
      <c r="ANY45" s="100"/>
      <c r="ANZ45" s="100"/>
      <c r="AOA45" s="100"/>
      <c r="AOB45" s="100"/>
      <c r="AOC45" s="100"/>
      <c r="AOD45" s="100"/>
      <c r="AOE45" s="100"/>
      <c r="AOF45" s="100"/>
      <c r="AOG45" s="100"/>
      <c r="AOH45" s="100"/>
      <c r="AOI45" s="100"/>
      <c r="AOJ45" s="100"/>
      <c r="AOK45" s="100"/>
      <c r="AOL45" s="100"/>
      <c r="AOM45" s="100"/>
      <c r="AON45" s="100"/>
      <c r="AOO45" s="100"/>
      <c r="AOP45" s="100"/>
      <c r="AOQ45" s="100"/>
      <c r="AOR45" s="100"/>
      <c r="AOS45" s="100"/>
      <c r="AOT45" s="100"/>
      <c r="AOU45" s="100"/>
      <c r="AOV45" s="100"/>
      <c r="AOW45" s="100"/>
      <c r="AOX45" s="100"/>
      <c r="AOY45" s="100"/>
      <c r="AOZ45" s="100"/>
      <c r="APA45" s="100"/>
      <c r="APB45" s="100"/>
      <c r="APC45" s="100"/>
      <c r="APD45" s="100"/>
      <c r="APE45" s="100"/>
      <c r="APF45" s="100"/>
      <c r="APG45" s="100"/>
      <c r="APH45" s="100"/>
      <c r="API45" s="100"/>
      <c r="APJ45" s="100"/>
      <c r="APK45" s="100"/>
      <c r="APL45" s="100"/>
      <c r="APM45" s="100"/>
      <c r="APN45" s="100"/>
      <c r="APO45" s="100"/>
      <c r="APP45" s="100"/>
      <c r="APQ45" s="100"/>
      <c r="APR45" s="100"/>
      <c r="APS45" s="100"/>
      <c r="APT45" s="100"/>
      <c r="APU45" s="100"/>
      <c r="APV45" s="100"/>
      <c r="APW45" s="100"/>
      <c r="APX45" s="100"/>
      <c r="APY45" s="100"/>
      <c r="APZ45" s="100"/>
      <c r="AQA45" s="100"/>
      <c r="AQB45" s="100"/>
      <c r="AQC45" s="100"/>
      <c r="AQD45" s="100"/>
      <c r="AQE45" s="100"/>
      <c r="AQF45" s="100"/>
      <c r="AQG45" s="100"/>
      <c r="AQH45" s="100"/>
      <c r="AQI45" s="100"/>
      <c r="AQJ45" s="100"/>
      <c r="AQK45" s="100"/>
      <c r="AQL45" s="100"/>
      <c r="AQM45" s="100"/>
      <c r="AQN45" s="100"/>
      <c r="AQO45" s="100"/>
      <c r="AQP45" s="100"/>
      <c r="AQQ45" s="100"/>
      <c r="AQR45" s="100"/>
      <c r="AQS45" s="100"/>
      <c r="AQT45" s="100"/>
      <c r="AQU45" s="100"/>
      <c r="AQV45" s="100"/>
      <c r="AQW45" s="100"/>
      <c r="AQX45" s="100"/>
      <c r="AQY45" s="100"/>
      <c r="AQZ45" s="100"/>
      <c r="ARA45" s="100"/>
      <c r="ARB45" s="100"/>
      <c r="ARC45" s="100"/>
      <c r="ARD45" s="100"/>
      <c r="ARE45" s="100"/>
      <c r="ARF45" s="100"/>
      <c r="ARG45" s="100"/>
      <c r="ARH45" s="100"/>
      <c r="ARI45" s="100"/>
      <c r="ARJ45" s="100"/>
      <c r="ARK45" s="100"/>
      <c r="ARL45" s="100"/>
      <c r="ARM45" s="100"/>
      <c r="ARN45" s="100"/>
      <c r="ARO45" s="100"/>
      <c r="ARP45" s="100"/>
      <c r="ARQ45" s="100"/>
      <c r="ARR45" s="100"/>
      <c r="ARS45" s="100"/>
      <c r="ART45" s="100"/>
      <c r="ARU45" s="100"/>
      <c r="ARV45" s="100"/>
      <c r="ARW45" s="100"/>
      <c r="ARX45" s="100"/>
      <c r="ARY45" s="100"/>
      <c r="ARZ45" s="100"/>
    </row>
    <row r="46" spans="1:1170" s="169" customFormat="1">
      <c r="A46" s="172">
        <v>41</v>
      </c>
      <c r="B46" s="174" t="s">
        <v>131</v>
      </c>
      <c r="C46" s="174"/>
      <c r="D46" s="173"/>
      <c r="E46" s="173"/>
      <c r="F46" s="247"/>
      <c r="G46" s="172"/>
      <c r="H46" s="172"/>
      <c r="I46" s="172"/>
      <c r="J46" s="171"/>
      <c r="K46" s="246"/>
      <c r="L46" s="246"/>
      <c r="M46" s="246"/>
      <c r="N46" s="1102"/>
      <c r="O46" s="1102"/>
      <c r="P46" s="1102"/>
      <c r="Q46" s="1102"/>
      <c r="R46" s="1102"/>
      <c r="S46" s="1102"/>
      <c r="T46" s="1102"/>
      <c r="U46" s="154"/>
      <c r="V46" s="154"/>
      <c r="W46" s="154"/>
      <c r="X46" s="154"/>
      <c r="Y46" s="154"/>
      <c r="Z46" s="154"/>
      <c r="AA46" s="154"/>
      <c r="AB46" s="154"/>
      <c r="AC46" s="154"/>
      <c r="AD46" s="154"/>
      <c r="AE46" s="154"/>
      <c r="AF46" s="154"/>
      <c r="AG46" s="154"/>
      <c r="AH46" s="154"/>
      <c r="AI46" s="154"/>
      <c r="AJ46" s="154"/>
      <c r="AK46" s="154"/>
      <c r="AL46" s="154"/>
      <c r="AM46" s="154"/>
      <c r="AN46" s="154"/>
      <c r="AO46" s="154"/>
      <c r="AP46" s="154"/>
      <c r="AQ46" s="154"/>
      <c r="AR46" s="154"/>
      <c r="AS46" s="154"/>
      <c r="AT46" s="154"/>
      <c r="AU46" s="154"/>
      <c r="AV46" s="154"/>
      <c r="AW46" s="154"/>
      <c r="AX46" s="154"/>
      <c r="AY46" s="154"/>
      <c r="AZ46" s="154"/>
      <c r="BA46" s="154"/>
      <c r="BB46" s="154"/>
      <c r="BC46" s="154"/>
      <c r="BD46" s="154"/>
      <c r="BE46" s="154"/>
      <c r="BF46" s="154"/>
      <c r="BG46" s="154"/>
      <c r="BH46" s="154"/>
      <c r="BI46" s="154"/>
      <c r="BJ46" s="154"/>
      <c r="BK46" s="154"/>
      <c r="BL46" s="154"/>
      <c r="BM46" s="154"/>
      <c r="BN46" s="154"/>
      <c r="BO46" s="154"/>
      <c r="BP46" s="154"/>
      <c r="BQ46" s="154"/>
      <c r="BR46" s="154"/>
      <c r="BS46" s="154"/>
      <c r="BT46" s="154"/>
      <c r="BU46" s="154"/>
      <c r="BV46" s="154"/>
      <c r="BW46" s="154"/>
      <c r="BX46" s="154"/>
      <c r="BY46" s="154"/>
      <c r="BZ46" s="154"/>
      <c r="CA46" s="154"/>
      <c r="CB46" s="154"/>
      <c r="CC46" s="154"/>
      <c r="CD46" s="154"/>
      <c r="CE46" s="154"/>
      <c r="CF46" s="154"/>
      <c r="CG46" s="154"/>
      <c r="CH46" s="154"/>
      <c r="CI46" s="154"/>
      <c r="CJ46" s="154"/>
      <c r="CK46" s="154"/>
      <c r="CL46" s="154"/>
      <c r="CM46" s="154"/>
      <c r="CN46" s="154"/>
      <c r="CO46" s="154"/>
      <c r="CP46" s="154"/>
      <c r="CQ46" s="154"/>
      <c r="CR46" s="154"/>
      <c r="CS46" s="154"/>
      <c r="CT46" s="154"/>
      <c r="CU46" s="154"/>
      <c r="CV46" s="154"/>
      <c r="CW46" s="154"/>
      <c r="CX46" s="154"/>
      <c r="CY46" s="154"/>
      <c r="CZ46" s="154"/>
      <c r="DA46" s="154"/>
      <c r="DB46" s="154"/>
      <c r="DC46" s="154"/>
      <c r="DD46" s="154"/>
      <c r="DE46" s="154"/>
      <c r="DF46" s="154"/>
      <c r="DG46" s="154"/>
      <c r="DH46" s="154"/>
      <c r="DI46" s="154"/>
      <c r="DJ46" s="154"/>
      <c r="DK46" s="154"/>
      <c r="DL46" s="154"/>
      <c r="DM46" s="154"/>
      <c r="DN46" s="154"/>
      <c r="DO46" s="154"/>
      <c r="DP46" s="154"/>
      <c r="DQ46" s="154"/>
      <c r="DR46" s="154"/>
      <c r="DS46" s="154"/>
      <c r="DT46" s="154"/>
      <c r="DU46" s="154"/>
      <c r="DV46" s="154"/>
      <c r="DW46" s="154"/>
      <c r="DX46" s="154"/>
      <c r="DY46" s="154"/>
      <c r="DZ46" s="154"/>
      <c r="EA46" s="154"/>
      <c r="EB46" s="154"/>
      <c r="EC46" s="154"/>
      <c r="ED46" s="154"/>
      <c r="EE46" s="154"/>
      <c r="EF46" s="154"/>
      <c r="EG46" s="154"/>
      <c r="EH46" s="154"/>
      <c r="EI46" s="154"/>
      <c r="EJ46" s="154"/>
      <c r="EK46" s="154"/>
      <c r="EL46" s="154"/>
      <c r="EM46" s="154"/>
      <c r="EN46" s="154"/>
      <c r="EO46" s="154"/>
      <c r="EP46" s="154"/>
      <c r="EQ46" s="154"/>
      <c r="ER46" s="154"/>
      <c r="ES46" s="154"/>
      <c r="ET46" s="154"/>
      <c r="EU46" s="154"/>
      <c r="EV46" s="154"/>
      <c r="EW46" s="154"/>
      <c r="EX46" s="154"/>
      <c r="EY46" s="154"/>
      <c r="EZ46" s="154"/>
      <c r="FA46" s="154"/>
      <c r="FB46" s="154"/>
      <c r="FC46" s="154"/>
      <c r="FD46" s="154"/>
      <c r="FE46" s="154"/>
      <c r="FF46" s="154"/>
      <c r="FG46" s="154"/>
      <c r="FH46" s="154"/>
      <c r="FI46" s="154"/>
      <c r="FJ46" s="154"/>
      <c r="FK46" s="154"/>
      <c r="FL46" s="154"/>
      <c r="FM46" s="154"/>
      <c r="FN46" s="154"/>
      <c r="FO46" s="154"/>
      <c r="FP46" s="154"/>
      <c r="FQ46" s="154"/>
      <c r="FR46" s="154"/>
      <c r="FS46" s="154"/>
      <c r="FT46" s="154"/>
      <c r="FU46" s="154"/>
      <c r="FV46" s="154"/>
      <c r="FW46" s="154"/>
      <c r="FX46" s="154"/>
      <c r="FY46" s="154"/>
      <c r="FZ46" s="154"/>
      <c r="GA46" s="154"/>
      <c r="GB46" s="154"/>
      <c r="GC46" s="154"/>
      <c r="GD46" s="154"/>
      <c r="GE46" s="154"/>
      <c r="GF46" s="154"/>
      <c r="GG46" s="154"/>
      <c r="GH46" s="154"/>
      <c r="GI46" s="154"/>
      <c r="GJ46" s="154"/>
      <c r="GK46" s="154"/>
      <c r="GL46" s="154"/>
      <c r="GM46" s="154"/>
      <c r="GN46" s="154"/>
      <c r="GO46" s="154"/>
      <c r="GP46" s="154"/>
      <c r="GQ46" s="154"/>
      <c r="GR46" s="154"/>
      <c r="GS46" s="154"/>
      <c r="GT46" s="154"/>
      <c r="GU46" s="154"/>
      <c r="GV46" s="154"/>
      <c r="GW46" s="154"/>
      <c r="GX46" s="154"/>
      <c r="GY46" s="154"/>
      <c r="GZ46" s="154"/>
      <c r="HA46" s="154"/>
      <c r="HB46" s="154"/>
      <c r="HC46" s="154"/>
      <c r="HD46" s="154"/>
      <c r="HE46" s="154"/>
      <c r="HF46" s="154"/>
      <c r="HG46" s="154"/>
      <c r="HH46" s="154"/>
      <c r="HI46" s="154"/>
      <c r="HJ46" s="154"/>
      <c r="HK46" s="154"/>
      <c r="HL46" s="154"/>
      <c r="HM46" s="154"/>
      <c r="HN46" s="154"/>
      <c r="HO46" s="154"/>
      <c r="HP46" s="154"/>
      <c r="HQ46" s="154"/>
      <c r="HR46" s="154"/>
      <c r="HS46" s="154"/>
      <c r="HT46" s="154"/>
      <c r="HU46" s="154"/>
      <c r="HV46" s="154"/>
      <c r="HW46" s="154"/>
      <c r="HX46" s="154"/>
      <c r="HY46" s="154"/>
      <c r="HZ46" s="154"/>
      <c r="IA46" s="154"/>
      <c r="IB46" s="154"/>
      <c r="IC46" s="154"/>
      <c r="ID46" s="100"/>
      <c r="IE46" s="100"/>
      <c r="IF46" s="100"/>
      <c r="IG46" s="100"/>
      <c r="IH46" s="100"/>
      <c r="II46" s="100"/>
      <c r="IJ46" s="100"/>
      <c r="IK46" s="100"/>
      <c r="IL46" s="100"/>
      <c r="IM46" s="100"/>
      <c r="IN46" s="100"/>
      <c r="IO46" s="100"/>
      <c r="IP46" s="100"/>
      <c r="IQ46" s="100"/>
      <c r="IR46" s="100"/>
      <c r="IS46" s="100"/>
      <c r="IT46" s="100"/>
      <c r="IU46" s="100"/>
      <c r="IV46" s="100"/>
      <c r="IW46" s="100"/>
      <c r="IX46" s="100"/>
      <c r="IY46" s="100"/>
      <c r="IZ46" s="100"/>
      <c r="JA46" s="100"/>
      <c r="JB46" s="100"/>
      <c r="JC46" s="100"/>
      <c r="JD46" s="100"/>
      <c r="JE46" s="100"/>
      <c r="JF46" s="100"/>
      <c r="JG46" s="100"/>
      <c r="JH46" s="100"/>
      <c r="JI46" s="100"/>
      <c r="JJ46" s="100"/>
      <c r="JK46" s="100"/>
      <c r="JL46" s="100"/>
      <c r="JM46" s="100"/>
      <c r="JN46" s="100"/>
      <c r="JO46" s="100"/>
      <c r="JP46" s="100"/>
      <c r="JQ46" s="100"/>
      <c r="JR46" s="100"/>
      <c r="JS46" s="100"/>
      <c r="JT46" s="100"/>
      <c r="JU46" s="100"/>
      <c r="JV46" s="100"/>
      <c r="JW46" s="100"/>
      <c r="JX46" s="100"/>
      <c r="JY46" s="100"/>
      <c r="JZ46" s="100"/>
      <c r="KA46" s="100"/>
      <c r="KB46" s="100"/>
      <c r="KC46" s="100"/>
      <c r="KD46" s="100"/>
      <c r="KE46" s="100"/>
      <c r="KF46" s="100"/>
      <c r="KG46" s="100"/>
      <c r="KH46" s="100"/>
      <c r="KI46" s="100"/>
      <c r="KJ46" s="100"/>
      <c r="KK46" s="100"/>
      <c r="KL46" s="100"/>
      <c r="KM46" s="100"/>
      <c r="KN46" s="100"/>
      <c r="KO46" s="100"/>
      <c r="KP46" s="100"/>
      <c r="KQ46" s="100"/>
      <c r="KR46" s="100"/>
      <c r="KS46" s="100"/>
      <c r="KT46" s="100"/>
      <c r="KU46" s="100"/>
      <c r="KV46" s="100"/>
      <c r="KW46" s="100"/>
      <c r="KX46" s="100"/>
      <c r="KY46" s="100"/>
      <c r="KZ46" s="100"/>
      <c r="LA46" s="100"/>
      <c r="LB46" s="100"/>
      <c r="LC46" s="100"/>
      <c r="LD46" s="100"/>
      <c r="LE46" s="100"/>
      <c r="LF46" s="100"/>
      <c r="LG46" s="100"/>
      <c r="LH46" s="100"/>
      <c r="LI46" s="100"/>
      <c r="LJ46" s="100"/>
      <c r="LK46" s="100"/>
      <c r="LL46" s="100"/>
      <c r="LM46" s="100"/>
      <c r="LN46" s="100"/>
      <c r="LO46" s="100"/>
      <c r="LP46" s="100"/>
      <c r="LQ46" s="100"/>
      <c r="LR46" s="100"/>
      <c r="LS46" s="100"/>
      <c r="LT46" s="100"/>
      <c r="LU46" s="100"/>
      <c r="LV46" s="100"/>
      <c r="LW46" s="100"/>
      <c r="LX46" s="100"/>
      <c r="LY46" s="100"/>
      <c r="LZ46" s="100"/>
      <c r="MA46" s="100"/>
      <c r="MB46" s="100"/>
      <c r="MC46" s="100"/>
      <c r="MD46" s="100"/>
      <c r="ME46" s="100"/>
      <c r="MF46" s="100"/>
      <c r="MG46" s="100"/>
      <c r="MH46" s="100"/>
      <c r="MI46" s="100"/>
      <c r="MJ46" s="100"/>
      <c r="MK46" s="100"/>
      <c r="ML46" s="100"/>
      <c r="MM46" s="100"/>
      <c r="MN46" s="100"/>
      <c r="MO46" s="100"/>
      <c r="MP46" s="100"/>
      <c r="MQ46" s="100"/>
      <c r="MR46" s="100"/>
      <c r="MS46" s="100"/>
      <c r="MT46" s="100"/>
      <c r="MU46" s="100"/>
      <c r="MV46" s="100"/>
      <c r="MW46" s="100"/>
      <c r="MX46" s="100"/>
      <c r="MY46" s="100"/>
      <c r="MZ46" s="100"/>
      <c r="NA46" s="100"/>
      <c r="NB46" s="100"/>
      <c r="NC46" s="100"/>
      <c r="ND46" s="100"/>
      <c r="NE46" s="100"/>
      <c r="NF46" s="100"/>
      <c r="NG46" s="100"/>
      <c r="NH46" s="100"/>
      <c r="NI46" s="100"/>
      <c r="NJ46" s="100"/>
      <c r="NK46" s="100"/>
      <c r="NL46" s="100"/>
      <c r="NM46" s="100"/>
      <c r="NN46" s="100"/>
      <c r="NO46" s="100"/>
      <c r="NP46" s="100"/>
      <c r="NQ46" s="100"/>
      <c r="NR46" s="100"/>
      <c r="NS46" s="100"/>
      <c r="NT46" s="100"/>
      <c r="NU46" s="100"/>
      <c r="NV46" s="100"/>
      <c r="NW46" s="100"/>
      <c r="NX46" s="100"/>
      <c r="NY46" s="100"/>
      <c r="NZ46" s="100"/>
      <c r="OA46" s="100"/>
      <c r="OB46" s="100"/>
      <c r="OC46" s="100"/>
      <c r="OD46" s="100"/>
      <c r="OE46" s="100"/>
      <c r="OF46" s="100"/>
      <c r="OG46" s="100"/>
      <c r="OH46" s="100"/>
      <c r="OI46" s="100"/>
      <c r="OJ46" s="100"/>
      <c r="OK46" s="100"/>
      <c r="OL46" s="100"/>
      <c r="OM46" s="100"/>
      <c r="ON46" s="100"/>
      <c r="OO46" s="100"/>
      <c r="OP46" s="100"/>
      <c r="OQ46" s="100"/>
      <c r="OR46" s="100"/>
      <c r="OS46" s="100"/>
      <c r="OT46" s="100"/>
      <c r="OU46" s="100"/>
      <c r="OV46" s="100"/>
      <c r="OW46" s="100"/>
      <c r="OX46" s="100"/>
      <c r="OY46" s="100"/>
      <c r="OZ46" s="100"/>
      <c r="PA46" s="100"/>
      <c r="PB46" s="100"/>
      <c r="PC46" s="100"/>
      <c r="PD46" s="100"/>
      <c r="PE46" s="100"/>
      <c r="PF46" s="100"/>
      <c r="PG46" s="100"/>
      <c r="PH46" s="100"/>
      <c r="PI46" s="100"/>
      <c r="PJ46" s="100"/>
      <c r="PK46" s="100"/>
      <c r="PL46" s="100"/>
      <c r="PM46" s="100"/>
      <c r="PN46" s="100"/>
      <c r="PO46" s="100"/>
      <c r="PP46" s="100"/>
      <c r="PQ46" s="100"/>
      <c r="PR46" s="100"/>
      <c r="PS46" s="100"/>
      <c r="PT46" s="100"/>
      <c r="PU46" s="100"/>
      <c r="PV46" s="100"/>
      <c r="PW46" s="100"/>
      <c r="PX46" s="100"/>
      <c r="PY46" s="100"/>
      <c r="PZ46" s="100"/>
      <c r="QA46" s="100"/>
      <c r="QB46" s="100"/>
      <c r="QC46" s="100"/>
      <c r="QD46" s="100"/>
      <c r="QE46" s="100"/>
      <c r="QF46" s="100"/>
      <c r="QG46" s="100"/>
      <c r="QH46" s="100"/>
      <c r="QI46" s="100"/>
      <c r="QJ46" s="100"/>
      <c r="QK46" s="100"/>
      <c r="QL46" s="100"/>
      <c r="QM46" s="100"/>
      <c r="QN46" s="100"/>
      <c r="QO46" s="100"/>
      <c r="QP46" s="100"/>
      <c r="QQ46" s="100"/>
      <c r="QR46" s="100"/>
      <c r="QS46" s="100"/>
      <c r="QT46" s="100"/>
      <c r="QU46" s="100"/>
      <c r="QV46" s="100"/>
      <c r="QW46" s="100"/>
      <c r="QX46" s="100"/>
      <c r="QY46" s="100"/>
      <c r="QZ46" s="100"/>
      <c r="RA46" s="100"/>
      <c r="RB46" s="100"/>
      <c r="RC46" s="100"/>
      <c r="RD46" s="100"/>
      <c r="RE46" s="100"/>
      <c r="RF46" s="100"/>
      <c r="RG46" s="100"/>
      <c r="RH46" s="100"/>
      <c r="RI46" s="100"/>
      <c r="RJ46" s="100"/>
      <c r="RK46" s="100"/>
      <c r="RL46" s="100"/>
      <c r="RM46" s="100"/>
      <c r="RN46" s="100"/>
      <c r="RO46" s="100"/>
      <c r="RP46" s="100"/>
      <c r="RQ46" s="100"/>
      <c r="RR46" s="100"/>
      <c r="RS46" s="100"/>
      <c r="RT46" s="100"/>
      <c r="RU46" s="100"/>
      <c r="RV46" s="100"/>
      <c r="RW46" s="100"/>
      <c r="RX46" s="100"/>
      <c r="RY46" s="100"/>
      <c r="RZ46" s="100"/>
      <c r="SA46" s="100"/>
      <c r="SB46" s="100"/>
      <c r="SC46" s="100"/>
      <c r="SD46" s="100"/>
      <c r="SE46" s="100"/>
      <c r="SF46" s="100"/>
      <c r="SG46" s="100"/>
      <c r="SH46" s="100"/>
      <c r="SI46" s="100"/>
      <c r="SJ46" s="100"/>
      <c r="SK46" s="100"/>
      <c r="SL46" s="100"/>
      <c r="SM46" s="100"/>
      <c r="SN46" s="100"/>
      <c r="SO46" s="100"/>
      <c r="SP46" s="100"/>
      <c r="SQ46" s="100"/>
      <c r="SR46" s="100"/>
      <c r="SS46" s="100"/>
      <c r="ST46" s="100"/>
      <c r="SU46" s="100"/>
      <c r="SV46" s="100"/>
      <c r="SW46" s="100"/>
      <c r="SX46" s="100"/>
      <c r="SY46" s="100"/>
      <c r="SZ46" s="100"/>
      <c r="TA46" s="100"/>
      <c r="TB46" s="100"/>
      <c r="TC46" s="100"/>
      <c r="TD46" s="100"/>
      <c r="TE46" s="100"/>
      <c r="TF46" s="100"/>
      <c r="TG46" s="100"/>
      <c r="TH46" s="100"/>
      <c r="TI46" s="100"/>
      <c r="TJ46" s="100"/>
      <c r="TK46" s="100"/>
      <c r="TL46" s="100"/>
      <c r="TM46" s="100"/>
      <c r="TN46" s="100"/>
      <c r="TO46" s="100"/>
      <c r="TP46" s="100"/>
      <c r="TQ46" s="100"/>
      <c r="TR46" s="100"/>
      <c r="TS46" s="100"/>
      <c r="TT46" s="100"/>
      <c r="TU46" s="100"/>
      <c r="TV46" s="100"/>
      <c r="TW46" s="100"/>
      <c r="TX46" s="100"/>
      <c r="TY46" s="100"/>
      <c r="TZ46" s="100"/>
      <c r="UA46" s="100"/>
      <c r="UB46" s="100"/>
      <c r="UC46" s="100"/>
      <c r="UD46" s="100"/>
      <c r="UE46" s="100"/>
      <c r="UF46" s="100"/>
      <c r="UG46" s="100"/>
      <c r="UH46" s="100"/>
      <c r="UI46" s="100"/>
      <c r="UJ46" s="100"/>
      <c r="UK46" s="100"/>
      <c r="UL46" s="100"/>
      <c r="UM46" s="100"/>
      <c r="UN46" s="100"/>
      <c r="UO46" s="100"/>
      <c r="UP46" s="100"/>
      <c r="UQ46" s="100"/>
      <c r="UR46" s="100"/>
      <c r="US46" s="100"/>
      <c r="UT46" s="100"/>
      <c r="UU46" s="100"/>
      <c r="UV46" s="100"/>
      <c r="UW46" s="100"/>
      <c r="UX46" s="100"/>
      <c r="UY46" s="100"/>
      <c r="UZ46" s="100"/>
      <c r="VA46" s="100"/>
      <c r="VB46" s="100"/>
      <c r="VC46" s="100"/>
      <c r="VD46" s="100"/>
      <c r="VE46" s="100"/>
      <c r="VF46" s="100"/>
      <c r="VG46" s="100"/>
      <c r="VH46" s="100"/>
      <c r="VI46" s="100"/>
      <c r="VJ46" s="100"/>
      <c r="VK46" s="100"/>
      <c r="VL46" s="100"/>
      <c r="VM46" s="100"/>
      <c r="VN46" s="100"/>
      <c r="VO46" s="100"/>
      <c r="VP46" s="100"/>
      <c r="VQ46" s="100"/>
      <c r="VR46" s="100"/>
      <c r="VS46" s="100"/>
      <c r="VT46" s="100"/>
      <c r="VU46" s="100"/>
      <c r="VV46" s="100"/>
      <c r="VW46" s="100"/>
      <c r="VX46" s="100"/>
      <c r="VY46" s="100"/>
      <c r="VZ46" s="100"/>
      <c r="WA46" s="100"/>
      <c r="WB46" s="100"/>
      <c r="WC46" s="100"/>
      <c r="WD46" s="100"/>
      <c r="WE46" s="100"/>
      <c r="WF46" s="100"/>
      <c r="WG46" s="100"/>
      <c r="WH46" s="100"/>
      <c r="WI46" s="100"/>
      <c r="WJ46" s="100"/>
      <c r="WK46" s="100"/>
      <c r="WL46" s="100"/>
      <c r="WM46" s="100"/>
      <c r="WN46" s="100"/>
      <c r="WO46" s="100"/>
      <c r="WP46" s="100"/>
      <c r="WQ46" s="100"/>
      <c r="WR46" s="100"/>
      <c r="WS46" s="100"/>
      <c r="WT46" s="100"/>
      <c r="WU46" s="100"/>
      <c r="WV46" s="100"/>
      <c r="WW46" s="100"/>
      <c r="WX46" s="100"/>
      <c r="WY46" s="100"/>
      <c r="WZ46" s="100"/>
      <c r="XA46" s="100"/>
      <c r="XB46" s="100"/>
      <c r="XC46" s="100"/>
      <c r="XD46" s="100"/>
      <c r="XE46" s="100"/>
      <c r="XF46" s="100"/>
      <c r="XG46" s="100"/>
      <c r="XH46" s="100"/>
      <c r="XI46" s="100"/>
      <c r="XJ46" s="100"/>
      <c r="XK46" s="100"/>
      <c r="XL46" s="100"/>
      <c r="XM46" s="100"/>
      <c r="XN46" s="100"/>
      <c r="XO46" s="100"/>
      <c r="XP46" s="100"/>
      <c r="XQ46" s="100"/>
      <c r="XR46" s="100"/>
      <c r="XS46" s="100"/>
      <c r="XT46" s="100"/>
      <c r="XU46" s="100"/>
      <c r="XV46" s="100"/>
      <c r="XW46" s="100"/>
      <c r="XX46" s="100"/>
      <c r="XY46" s="100"/>
      <c r="XZ46" s="100"/>
      <c r="YA46" s="100"/>
      <c r="YB46" s="100"/>
      <c r="YC46" s="100"/>
      <c r="YD46" s="100"/>
      <c r="YE46" s="100"/>
      <c r="YF46" s="100"/>
      <c r="YG46" s="100"/>
      <c r="YH46" s="100"/>
      <c r="YI46" s="100"/>
      <c r="YJ46" s="100"/>
      <c r="YK46" s="100"/>
      <c r="YL46" s="100"/>
      <c r="YM46" s="100"/>
      <c r="YN46" s="100"/>
      <c r="YO46" s="100"/>
      <c r="YP46" s="100"/>
      <c r="YQ46" s="100"/>
      <c r="YR46" s="100"/>
      <c r="YS46" s="100"/>
      <c r="YT46" s="100"/>
      <c r="YU46" s="100"/>
      <c r="YV46" s="100"/>
      <c r="YW46" s="100"/>
      <c r="YX46" s="100"/>
      <c r="YY46" s="100"/>
      <c r="YZ46" s="100"/>
      <c r="ZA46" s="100"/>
      <c r="ZB46" s="100"/>
      <c r="ZC46" s="100"/>
      <c r="ZD46" s="100"/>
      <c r="ZE46" s="100"/>
      <c r="ZF46" s="100"/>
      <c r="ZG46" s="100"/>
      <c r="ZH46" s="100"/>
      <c r="ZI46" s="100"/>
      <c r="ZJ46" s="100"/>
      <c r="ZK46" s="100"/>
      <c r="ZL46" s="100"/>
      <c r="ZM46" s="100"/>
      <c r="ZN46" s="100"/>
      <c r="ZO46" s="100"/>
      <c r="ZP46" s="100"/>
      <c r="ZQ46" s="100"/>
      <c r="ZR46" s="100"/>
      <c r="ZS46" s="100"/>
      <c r="ZT46" s="100"/>
      <c r="ZU46" s="100"/>
      <c r="ZV46" s="100"/>
      <c r="ZW46" s="100"/>
      <c r="ZX46" s="100"/>
      <c r="ZY46" s="100"/>
      <c r="ZZ46" s="100"/>
      <c r="AAA46" s="100"/>
      <c r="AAB46" s="100"/>
      <c r="AAC46" s="100"/>
      <c r="AAD46" s="100"/>
      <c r="AAE46" s="100"/>
      <c r="AAF46" s="100"/>
      <c r="AAG46" s="100"/>
      <c r="AAH46" s="100"/>
      <c r="AAI46" s="100"/>
      <c r="AAJ46" s="100"/>
      <c r="AAK46" s="100"/>
      <c r="AAL46" s="100"/>
      <c r="AAM46" s="100"/>
      <c r="AAN46" s="100"/>
      <c r="AAO46" s="100"/>
      <c r="AAP46" s="100"/>
      <c r="AAQ46" s="100"/>
      <c r="AAR46" s="100"/>
      <c r="AAS46" s="100"/>
      <c r="AAT46" s="100"/>
      <c r="AAU46" s="100"/>
      <c r="AAV46" s="100"/>
      <c r="AAW46" s="100"/>
      <c r="AAX46" s="100"/>
      <c r="AAY46" s="100"/>
      <c r="AAZ46" s="100"/>
      <c r="ABA46" s="100"/>
      <c r="ABB46" s="100"/>
      <c r="ABC46" s="100"/>
      <c r="ABD46" s="100"/>
      <c r="ABE46" s="100"/>
      <c r="ABF46" s="100"/>
      <c r="ABG46" s="100"/>
      <c r="ABH46" s="100"/>
      <c r="ABI46" s="100"/>
      <c r="ABJ46" s="100"/>
      <c r="ABK46" s="100"/>
      <c r="ABL46" s="100"/>
      <c r="ABM46" s="100"/>
      <c r="ABN46" s="100"/>
      <c r="ABO46" s="100"/>
      <c r="ABP46" s="100"/>
      <c r="ABQ46" s="100"/>
      <c r="ABR46" s="100"/>
      <c r="ABS46" s="100"/>
      <c r="ABT46" s="100"/>
      <c r="ABU46" s="100"/>
      <c r="ABV46" s="100"/>
      <c r="ABW46" s="100"/>
      <c r="ABX46" s="100"/>
      <c r="ABY46" s="100"/>
      <c r="ABZ46" s="100"/>
      <c r="ACA46" s="100"/>
      <c r="ACB46" s="100"/>
      <c r="ACC46" s="100"/>
      <c r="ACD46" s="100"/>
      <c r="ACE46" s="100"/>
      <c r="ACF46" s="100"/>
      <c r="ACG46" s="100"/>
      <c r="ACH46" s="100"/>
      <c r="ACI46" s="100"/>
      <c r="ACJ46" s="100"/>
      <c r="ACK46" s="100"/>
      <c r="ACL46" s="100"/>
      <c r="ACM46" s="100"/>
      <c r="ACN46" s="100"/>
      <c r="ACO46" s="100"/>
      <c r="ACP46" s="100"/>
      <c r="ACQ46" s="100"/>
      <c r="ACR46" s="100"/>
      <c r="ACS46" s="100"/>
      <c r="ACT46" s="100"/>
      <c r="ACU46" s="100"/>
      <c r="ACV46" s="100"/>
      <c r="ACW46" s="100"/>
      <c r="ACX46" s="100"/>
      <c r="ACY46" s="100"/>
      <c r="ACZ46" s="100"/>
      <c r="ADA46" s="100"/>
      <c r="ADB46" s="100"/>
      <c r="ADC46" s="100"/>
      <c r="ADD46" s="100"/>
      <c r="ADE46" s="100"/>
      <c r="ADF46" s="100"/>
      <c r="ADG46" s="100"/>
      <c r="ADH46" s="100"/>
      <c r="ADI46" s="100"/>
      <c r="ADJ46" s="100"/>
      <c r="ADK46" s="100"/>
      <c r="ADL46" s="100"/>
      <c r="ADM46" s="100"/>
      <c r="ADN46" s="100"/>
      <c r="ADO46" s="100"/>
      <c r="ADP46" s="100"/>
      <c r="ADQ46" s="100"/>
      <c r="ADR46" s="100"/>
      <c r="ADS46" s="100"/>
      <c r="ADT46" s="100"/>
      <c r="ADU46" s="100"/>
      <c r="ADV46" s="100"/>
      <c r="ADW46" s="100"/>
      <c r="ADX46" s="100"/>
      <c r="ADY46" s="100"/>
      <c r="ADZ46" s="100"/>
      <c r="AEA46" s="100"/>
      <c r="AEB46" s="100"/>
      <c r="AEC46" s="100"/>
      <c r="AED46" s="100"/>
      <c r="AEE46" s="100"/>
      <c r="AEF46" s="100"/>
      <c r="AEG46" s="100"/>
      <c r="AEH46" s="100"/>
      <c r="AEI46" s="100"/>
      <c r="AEJ46" s="100"/>
      <c r="AEK46" s="100"/>
      <c r="AEL46" s="100"/>
      <c r="AEM46" s="100"/>
      <c r="AEN46" s="100"/>
      <c r="AEO46" s="100"/>
      <c r="AEP46" s="100"/>
      <c r="AEQ46" s="100"/>
      <c r="AER46" s="100"/>
      <c r="AES46" s="100"/>
      <c r="AET46" s="100"/>
      <c r="AEU46" s="100"/>
      <c r="AEV46" s="100"/>
      <c r="AEW46" s="100"/>
      <c r="AEX46" s="100"/>
      <c r="AEY46" s="100"/>
      <c r="AEZ46" s="100"/>
      <c r="AFA46" s="100"/>
      <c r="AFB46" s="100"/>
      <c r="AFC46" s="100"/>
      <c r="AFD46" s="100"/>
      <c r="AFE46" s="100"/>
      <c r="AFF46" s="100"/>
      <c r="AFG46" s="100"/>
      <c r="AFH46" s="100"/>
      <c r="AFI46" s="100"/>
      <c r="AFJ46" s="100"/>
      <c r="AFK46" s="100"/>
      <c r="AFL46" s="100"/>
      <c r="AFM46" s="100"/>
      <c r="AFN46" s="100"/>
      <c r="AFO46" s="100"/>
      <c r="AFP46" s="100"/>
      <c r="AFQ46" s="100"/>
      <c r="AFR46" s="100"/>
      <c r="AFS46" s="100"/>
      <c r="AFT46" s="100"/>
      <c r="AFU46" s="100"/>
      <c r="AFV46" s="100"/>
      <c r="AFW46" s="100"/>
      <c r="AFX46" s="100"/>
      <c r="AFY46" s="100"/>
      <c r="AFZ46" s="100"/>
      <c r="AGA46" s="100"/>
      <c r="AGB46" s="100"/>
      <c r="AGC46" s="100"/>
      <c r="AGD46" s="100"/>
      <c r="AGE46" s="100"/>
      <c r="AGF46" s="100"/>
      <c r="AGG46" s="100"/>
      <c r="AGH46" s="100"/>
      <c r="AGI46" s="100"/>
      <c r="AGJ46" s="100"/>
      <c r="AGK46" s="100"/>
      <c r="AGL46" s="100"/>
      <c r="AGM46" s="100"/>
      <c r="AGN46" s="100"/>
      <c r="AGO46" s="100"/>
      <c r="AGP46" s="100"/>
      <c r="AGQ46" s="100"/>
      <c r="AGR46" s="100"/>
      <c r="AGS46" s="100"/>
      <c r="AGT46" s="100"/>
      <c r="AGU46" s="100"/>
      <c r="AGV46" s="100"/>
      <c r="AGW46" s="100"/>
      <c r="AGX46" s="100"/>
      <c r="AGY46" s="100"/>
      <c r="AGZ46" s="100"/>
      <c r="AHA46" s="100"/>
      <c r="AHB46" s="100"/>
      <c r="AHC46" s="100"/>
      <c r="AHD46" s="100"/>
      <c r="AHE46" s="100"/>
      <c r="AHF46" s="100"/>
      <c r="AHG46" s="100"/>
      <c r="AHH46" s="100"/>
      <c r="AHI46" s="100"/>
      <c r="AHJ46" s="100"/>
      <c r="AHK46" s="100"/>
      <c r="AHL46" s="100"/>
      <c r="AHM46" s="100"/>
      <c r="AHN46" s="100"/>
      <c r="AHO46" s="100"/>
      <c r="AHP46" s="100"/>
      <c r="AHQ46" s="100"/>
      <c r="AHR46" s="100"/>
      <c r="AHS46" s="100"/>
      <c r="AHT46" s="100"/>
      <c r="AHU46" s="100"/>
      <c r="AHV46" s="100"/>
      <c r="AHW46" s="100"/>
      <c r="AHX46" s="100"/>
      <c r="AHY46" s="100"/>
      <c r="AHZ46" s="100"/>
      <c r="AIA46" s="100"/>
      <c r="AIB46" s="100"/>
      <c r="AIC46" s="100"/>
      <c r="AID46" s="100"/>
      <c r="AIE46" s="100"/>
      <c r="AIF46" s="100"/>
      <c r="AIG46" s="100"/>
      <c r="AIH46" s="100"/>
      <c r="AII46" s="100"/>
      <c r="AIJ46" s="100"/>
      <c r="AIK46" s="100"/>
      <c r="AIL46" s="100"/>
      <c r="AIM46" s="100"/>
      <c r="AIN46" s="100"/>
      <c r="AIO46" s="100"/>
      <c r="AIP46" s="100"/>
      <c r="AIQ46" s="100"/>
      <c r="AIR46" s="100"/>
      <c r="AIS46" s="100"/>
      <c r="AIT46" s="100"/>
      <c r="AIU46" s="100"/>
      <c r="AIV46" s="100"/>
      <c r="AIW46" s="100"/>
      <c r="AIX46" s="100"/>
      <c r="AIY46" s="100"/>
      <c r="AIZ46" s="100"/>
      <c r="AJA46" s="100"/>
      <c r="AJB46" s="100"/>
      <c r="AJC46" s="100"/>
      <c r="AJD46" s="100"/>
      <c r="AJE46" s="100"/>
      <c r="AJF46" s="100"/>
      <c r="AJG46" s="100"/>
      <c r="AJH46" s="100"/>
      <c r="AJI46" s="100"/>
      <c r="AJJ46" s="100"/>
      <c r="AJK46" s="100"/>
      <c r="AJL46" s="100"/>
      <c r="AJM46" s="100"/>
      <c r="AJN46" s="100"/>
      <c r="AJO46" s="100"/>
      <c r="AJP46" s="100"/>
      <c r="AJQ46" s="100"/>
      <c r="AJR46" s="100"/>
      <c r="AJS46" s="100"/>
      <c r="AJT46" s="100"/>
      <c r="AJU46" s="100"/>
      <c r="AJV46" s="100"/>
      <c r="AJW46" s="100"/>
      <c r="AJX46" s="100"/>
      <c r="AJY46" s="100"/>
      <c r="AJZ46" s="100"/>
      <c r="AKA46" s="100"/>
      <c r="AKB46" s="100"/>
      <c r="AKC46" s="100"/>
      <c r="AKD46" s="100"/>
      <c r="AKE46" s="100"/>
      <c r="AKF46" s="100"/>
      <c r="AKG46" s="100"/>
      <c r="AKH46" s="100"/>
      <c r="AKI46" s="100"/>
      <c r="AKJ46" s="100"/>
      <c r="AKK46" s="100"/>
      <c r="AKL46" s="100"/>
      <c r="AKM46" s="100"/>
      <c r="AKN46" s="100"/>
      <c r="AKO46" s="100"/>
      <c r="AKP46" s="100"/>
      <c r="AKQ46" s="100"/>
      <c r="AKR46" s="100"/>
      <c r="AKS46" s="100"/>
      <c r="AKT46" s="100"/>
      <c r="AKU46" s="100"/>
      <c r="AKV46" s="100"/>
      <c r="AKW46" s="100"/>
      <c r="AKX46" s="100"/>
      <c r="AKY46" s="100"/>
      <c r="AKZ46" s="100"/>
      <c r="ALA46" s="100"/>
      <c r="ALB46" s="100"/>
      <c r="ALC46" s="100"/>
      <c r="ALD46" s="100"/>
      <c r="ALE46" s="100"/>
      <c r="ALF46" s="100"/>
      <c r="ALG46" s="100"/>
      <c r="ALH46" s="100"/>
      <c r="ALI46" s="100"/>
      <c r="ALJ46" s="100"/>
      <c r="ALK46" s="100"/>
      <c r="ALL46" s="100"/>
      <c r="ALM46" s="100"/>
      <c r="ALN46" s="100"/>
      <c r="ALO46" s="100"/>
      <c r="ALP46" s="100"/>
      <c r="ALQ46" s="100"/>
      <c r="ALR46" s="100"/>
      <c r="ALS46" s="100"/>
      <c r="ALT46" s="100"/>
      <c r="ALU46" s="100"/>
      <c r="ALV46" s="100"/>
      <c r="ALW46" s="100"/>
      <c r="ALX46" s="100"/>
      <c r="ALY46" s="100"/>
      <c r="ALZ46" s="100"/>
      <c r="AMA46" s="100"/>
      <c r="AMB46" s="100"/>
      <c r="AMC46" s="100"/>
      <c r="AMD46" s="100"/>
      <c r="AME46" s="100"/>
      <c r="AMF46" s="100"/>
      <c r="AMG46" s="100"/>
      <c r="AMH46" s="100"/>
      <c r="AMI46" s="100"/>
      <c r="AMJ46" s="100"/>
      <c r="AMK46" s="100"/>
      <c r="AML46" s="100"/>
      <c r="AMM46" s="100"/>
      <c r="AMN46" s="100"/>
      <c r="AMO46" s="100"/>
      <c r="AMP46" s="100"/>
      <c r="AMQ46" s="100"/>
      <c r="AMR46" s="100"/>
      <c r="AMS46" s="100"/>
      <c r="AMT46" s="100"/>
      <c r="AMU46" s="100"/>
      <c r="AMV46" s="100"/>
      <c r="AMW46" s="100"/>
      <c r="AMX46" s="100"/>
      <c r="AMY46" s="100"/>
      <c r="AMZ46" s="100"/>
      <c r="ANA46" s="100"/>
      <c r="ANB46" s="100"/>
      <c r="ANC46" s="100"/>
      <c r="AND46" s="100"/>
      <c r="ANE46" s="100"/>
      <c r="ANF46" s="100"/>
      <c r="ANG46" s="100"/>
      <c r="ANH46" s="100"/>
      <c r="ANI46" s="100"/>
      <c r="ANJ46" s="100"/>
      <c r="ANK46" s="100"/>
      <c r="ANL46" s="100"/>
      <c r="ANM46" s="100"/>
      <c r="ANN46" s="100"/>
      <c r="ANO46" s="100"/>
      <c r="ANP46" s="100"/>
      <c r="ANQ46" s="100"/>
      <c r="ANR46" s="100"/>
      <c r="ANS46" s="100"/>
      <c r="ANT46" s="100"/>
      <c r="ANU46" s="100"/>
      <c r="ANV46" s="100"/>
      <c r="ANW46" s="100"/>
      <c r="ANX46" s="100"/>
      <c r="ANY46" s="100"/>
      <c r="ANZ46" s="100"/>
      <c r="AOA46" s="100"/>
      <c r="AOB46" s="100"/>
      <c r="AOC46" s="100"/>
      <c r="AOD46" s="100"/>
      <c r="AOE46" s="100"/>
      <c r="AOF46" s="100"/>
      <c r="AOG46" s="100"/>
      <c r="AOH46" s="100"/>
      <c r="AOI46" s="100"/>
      <c r="AOJ46" s="100"/>
      <c r="AOK46" s="100"/>
      <c r="AOL46" s="100"/>
      <c r="AOM46" s="100"/>
      <c r="AON46" s="100"/>
      <c r="AOO46" s="100"/>
      <c r="AOP46" s="100"/>
      <c r="AOQ46" s="100"/>
      <c r="AOR46" s="100"/>
      <c r="AOS46" s="100"/>
      <c r="AOT46" s="100"/>
      <c r="AOU46" s="100"/>
      <c r="AOV46" s="100"/>
      <c r="AOW46" s="100"/>
      <c r="AOX46" s="100"/>
      <c r="AOY46" s="100"/>
      <c r="AOZ46" s="100"/>
      <c r="APA46" s="100"/>
      <c r="APB46" s="100"/>
      <c r="APC46" s="100"/>
      <c r="APD46" s="100"/>
      <c r="APE46" s="100"/>
      <c r="APF46" s="100"/>
      <c r="APG46" s="100"/>
      <c r="APH46" s="100"/>
      <c r="API46" s="100"/>
      <c r="APJ46" s="100"/>
      <c r="APK46" s="100"/>
      <c r="APL46" s="100"/>
      <c r="APM46" s="100"/>
      <c r="APN46" s="100"/>
      <c r="APO46" s="100"/>
      <c r="APP46" s="100"/>
      <c r="APQ46" s="100"/>
      <c r="APR46" s="100"/>
      <c r="APS46" s="100"/>
      <c r="APT46" s="100"/>
      <c r="APU46" s="100"/>
      <c r="APV46" s="100"/>
      <c r="APW46" s="100"/>
      <c r="APX46" s="100"/>
      <c r="APY46" s="100"/>
      <c r="APZ46" s="100"/>
      <c r="AQA46" s="100"/>
      <c r="AQB46" s="100"/>
      <c r="AQC46" s="100"/>
      <c r="AQD46" s="100"/>
      <c r="AQE46" s="100"/>
      <c r="AQF46" s="100"/>
      <c r="AQG46" s="100"/>
      <c r="AQH46" s="100"/>
      <c r="AQI46" s="100"/>
      <c r="AQJ46" s="100"/>
      <c r="AQK46" s="100"/>
      <c r="AQL46" s="100"/>
      <c r="AQM46" s="100"/>
      <c r="AQN46" s="100"/>
      <c r="AQO46" s="100"/>
      <c r="AQP46" s="100"/>
      <c r="AQQ46" s="100"/>
      <c r="AQR46" s="100"/>
      <c r="AQS46" s="100"/>
      <c r="AQT46" s="100"/>
      <c r="AQU46" s="100"/>
      <c r="AQV46" s="100"/>
      <c r="AQW46" s="100"/>
      <c r="AQX46" s="100"/>
      <c r="AQY46" s="100"/>
      <c r="AQZ46" s="100"/>
      <c r="ARA46" s="100"/>
      <c r="ARB46" s="100"/>
      <c r="ARC46" s="100"/>
      <c r="ARD46" s="100"/>
      <c r="ARE46" s="100"/>
      <c r="ARF46" s="100"/>
      <c r="ARG46" s="100"/>
      <c r="ARH46" s="100"/>
      <c r="ARI46" s="100"/>
      <c r="ARJ46" s="100"/>
      <c r="ARK46" s="100"/>
      <c r="ARL46" s="100"/>
      <c r="ARM46" s="100"/>
      <c r="ARN46" s="100"/>
      <c r="ARO46" s="100"/>
      <c r="ARP46" s="100"/>
      <c r="ARQ46" s="100"/>
      <c r="ARR46" s="100"/>
      <c r="ARS46" s="100"/>
      <c r="ART46" s="100"/>
      <c r="ARU46" s="100"/>
      <c r="ARV46" s="100"/>
      <c r="ARW46" s="100"/>
      <c r="ARX46" s="100"/>
      <c r="ARY46" s="100"/>
      <c r="ARZ46" s="100"/>
    </row>
    <row r="47" spans="1:1170" s="160" customFormat="1">
      <c r="A47" s="224">
        <v>411001</v>
      </c>
      <c r="B47" s="226" t="s">
        <v>132</v>
      </c>
      <c r="C47" s="226" t="s">
        <v>297</v>
      </c>
      <c r="D47" s="225">
        <v>6</v>
      </c>
      <c r="E47" s="225" t="s">
        <v>38</v>
      </c>
      <c r="F47" s="241" t="s">
        <v>74</v>
      </c>
      <c r="G47" s="224"/>
      <c r="H47" s="224"/>
      <c r="I47" s="224"/>
      <c r="J47" s="223">
        <v>1</v>
      </c>
      <c r="K47" s="180"/>
      <c r="L47" s="1088"/>
      <c r="M47" s="1088"/>
      <c r="N47" s="1101"/>
      <c r="O47" s="1101"/>
      <c r="P47" s="1101"/>
      <c r="Q47" s="1101"/>
      <c r="R47" s="1101"/>
      <c r="S47" s="1101"/>
      <c r="T47" s="1101"/>
      <c r="U47" s="154"/>
      <c r="V47" s="154"/>
      <c r="W47" s="154"/>
      <c r="X47" s="154"/>
      <c r="Y47" s="154"/>
      <c r="Z47" s="154"/>
      <c r="AA47" s="154"/>
      <c r="AB47" s="154"/>
      <c r="AC47" s="154"/>
      <c r="AD47" s="154"/>
      <c r="AE47" s="154"/>
      <c r="AF47" s="154"/>
      <c r="AG47" s="154"/>
      <c r="AH47" s="154"/>
      <c r="AI47" s="154"/>
      <c r="AJ47" s="154"/>
      <c r="AK47" s="154"/>
      <c r="AL47" s="154"/>
      <c r="AM47" s="154"/>
      <c r="AN47" s="154"/>
      <c r="AO47" s="154"/>
      <c r="AP47" s="154"/>
      <c r="AQ47" s="154"/>
      <c r="AR47" s="154"/>
      <c r="AS47" s="154"/>
      <c r="AT47" s="154"/>
      <c r="AU47" s="154"/>
      <c r="AV47" s="154"/>
      <c r="AW47" s="154"/>
      <c r="AX47" s="154"/>
      <c r="AY47" s="154"/>
      <c r="AZ47" s="154"/>
      <c r="BA47" s="154"/>
      <c r="BB47" s="154"/>
      <c r="BC47" s="154"/>
      <c r="BD47" s="154"/>
      <c r="BE47" s="154"/>
      <c r="BF47" s="154"/>
      <c r="BG47" s="154"/>
      <c r="BH47" s="154"/>
      <c r="BI47" s="154"/>
      <c r="BJ47" s="154"/>
      <c r="BK47" s="154"/>
      <c r="BL47" s="154"/>
      <c r="BM47" s="154"/>
      <c r="BN47" s="154"/>
      <c r="BO47" s="154"/>
      <c r="BP47" s="154"/>
      <c r="BQ47" s="154"/>
      <c r="BR47" s="154"/>
      <c r="BS47" s="154"/>
      <c r="BT47" s="154"/>
      <c r="BU47" s="154"/>
      <c r="BV47" s="154"/>
      <c r="BW47" s="154"/>
      <c r="BX47" s="154"/>
      <c r="BY47" s="154"/>
      <c r="BZ47" s="154"/>
      <c r="CA47" s="154"/>
      <c r="CB47" s="154"/>
      <c r="CC47" s="154"/>
      <c r="CD47" s="154"/>
      <c r="CE47" s="154"/>
      <c r="CF47" s="154"/>
      <c r="CG47" s="154"/>
      <c r="CH47" s="154"/>
      <c r="CI47" s="154"/>
      <c r="CJ47" s="154"/>
      <c r="CK47" s="154"/>
      <c r="CL47" s="154"/>
      <c r="CM47" s="154"/>
      <c r="CN47" s="154"/>
      <c r="CO47" s="154"/>
      <c r="CP47" s="154"/>
      <c r="CQ47" s="154"/>
      <c r="CR47" s="154"/>
      <c r="CS47" s="154"/>
      <c r="CT47" s="154"/>
      <c r="CU47" s="154"/>
      <c r="CV47" s="154"/>
      <c r="CW47" s="154"/>
      <c r="CX47" s="154"/>
      <c r="CY47" s="154"/>
      <c r="CZ47" s="154"/>
      <c r="DA47" s="154"/>
      <c r="DB47" s="154"/>
      <c r="DC47" s="154"/>
      <c r="DD47" s="154"/>
      <c r="DE47" s="154"/>
      <c r="DF47" s="154"/>
      <c r="DG47" s="154"/>
      <c r="DH47" s="154"/>
      <c r="DI47" s="154"/>
      <c r="DJ47" s="154"/>
      <c r="DK47" s="154"/>
      <c r="DL47" s="154"/>
      <c r="DM47" s="154"/>
      <c r="DN47" s="154"/>
      <c r="DO47" s="154"/>
      <c r="DP47" s="154"/>
      <c r="DQ47" s="154"/>
      <c r="DR47" s="154"/>
      <c r="DS47" s="154"/>
      <c r="DT47" s="154"/>
      <c r="DU47" s="154"/>
      <c r="DV47" s="154"/>
      <c r="DW47" s="154"/>
      <c r="DX47" s="154"/>
      <c r="DY47" s="154"/>
      <c r="DZ47" s="154"/>
      <c r="EA47" s="154"/>
      <c r="EB47" s="154"/>
      <c r="EC47" s="154"/>
      <c r="ED47" s="154"/>
      <c r="EE47" s="154"/>
      <c r="EF47" s="154"/>
      <c r="EG47" s="154"/>
      <c r="EH47" s="154"/>
      <c r="EI47" s="154"/>
      <c r="EJ47" s="154"/>
      <c r="EK47" s="154"/>
      <c r="EL47" s="154"/>
      <c r="EM47" s="154"/>
      <c r="EN47" s="154"/>
      <c r="EO47" s="154"/>
      <c r="EP47" s="154"/>
      <c r="EQ47" s="154"/>
      <c r="ER47" s="154"/>
      <c r="ES47" s="154"/>
      <c r="ET47" s="154"/>
      <c r="EU47" s="154"/>
      <c r="EV47" s="154"/>
      <c r="EW47" s="154"/>
      <c r="EX47" s="154"/>
      <c r="EY47" s="154"/>
      <c r="EZ47" s="154"/>
      <c r="FA47" s="154"/>
      <c r="FB47" s="154"/>
      <c r="FC47" s="154"/>
      <c r="FD47" s="154"/>
      <c r="FE47" s="154"/>
      <c r="FF47" s="154"/>
      <c r="FG47" s="154"/>
      <c r="FH47" s="154"/>
      <c r="FI47" s="154"/>
      <c r="FJ47" s="154"/>
      <c r="FK47" s="154"/>
      <c r="FL47" s="154"/>
      <c r="FM47" s="154"/>
      <c r="FN47" s="154"/>
      <c r="FO47" s="154"/>
      <c r="FP47" s="154"/>
      <c r="FQ47" s="154"/>
      <c r="FR47" s="154"/>
      <c r="FS47" s="154"/>
      <c r="FT47" s="154"/>
      <c r="FU47" s="154"/>
      <c r="FV47" s="154"/>
      <c r="FW47" s="154"/>
      <c r="FX47" s="154"/>
      <c r="FY47" s="154"/>
      <c r="FZ47" s="154"/>
      <c r="GA47" s="154"/>
      <c r="GB47" s="154"/>
      <c r="GC47" s="154"/>
      <c r="GD47" s="154"/>
      <c r="GE47" s="154"/>
      <c r="GF47" s="154"/>
      <c r="GG47" s="154"/>
      <c r="GH47" s="154"/>
      <c r="GI47" s="154"/>
      <c r="GJ47" s="154"/>
      <c r="GK47" s="154"/>
      <c r="GL47" s="154"/>
      <c r="GM47" s="154"/>
      <c r="GN47" s="154"/>
      <c r="GO47" s="154"/>
      <c r="GP47" s="154"/>
      <c r="GQ47" s="154"/>
      <c r="GR47" s="154"/>
      <c r="GS47" s="154"/>
      <c r="GT47" s="154"/>
      <c r="GU47" s="154"/>
      <c r="GV47" s="154"/>
      <c r="GW47" s="154"/>
      <c r="GX47" s="154"/>
      <c r="GY47" s="154"/>
      <c r="GZ47" s="154"/>
      <c r="HA47" s="154"/>
      <c r="HB47" s="154"/>
      <c r="HC47" s="154"/>
      <c r="HD47" s="154"/>
      <c r="HE47" s="154"/>
      <c r="HF47" s="154"/>
      <c r="HG47" s="154"/>
      <c r="HH47" s="154"/>
      <c r="HI47" s="154"/>
      <c r="HJ47" s="154"/>
      <c r="HK47" s="154"/>
      <c r="HL47" s="154"/>
      <c r="HM47" s="154"/>
      <c r="HN47" s="154"/>
      <c r="HO47" s="154"/>
      <c r="HP47" s="154"/>
      <c r="HQ47" s="154"/>
      <c r="HR47" s="154"/>
      <c r="HS47" s="154"/>
      <c r="HT47" s="154"/>
      <c r="HU47" s="154"/>
      <c r="HV47" s="154"/>
      <c r="HW47" s="154"/>
      <c r="HX47" s="154"/>
      <c r="HY47" s="154"/>
      <c r="HZ47" s="154"/>
      <c r="IA47" s="154"/>
      <c r="IB47" s="154"/>
      <c r="IC47" s="154"/>
      <c r="ID47" s="100"/>
      <c r="IE47" s="100"/>
      <c r="IF47" s="100"/>
      <c r="IG47" s="100"/>
      <c r="IH47" s="100"/>
      <c r="II47" s="100"/>
      <c r="IJ47" s="100"/>
      <c r="IK47" s="100"/>
      <c r="IL47" s="100"/>
      <c r="IM47" s="100"/>
      <c r="IN47" s="100"/>
      <c r="IO47" s="100"/>
      <c r="IP47" s="100"/>
      <c r="IQ47" s="100"/>
      <c r="IR47" s="100"/>
      <c r="IS47" s="100"/>
      <c r="IT47" s="100"/>
      <c r="IU47" s="100"/>
      <c r="IV47" s="100"/>
      <c r="IW47" s="100"/>
      <c r="IX47" s="100"/>
      <c r="IY47" s="100"/>
      <c r="IZ47" s="100"/>
      <c r="JA47" s="100"/>
      <c r="JB47" s="100"/>
      <c r="JC47" s="100"/>
      <c r="JD47" s="100"/>
      <c r="JE47" s="100"/>
      <c r="JF47" s="100"/>
      <c r="JG47" s="100"/>
      <c r="JH47" s="100"/>
      <c r="JI47" s="100"/>
      <c r="JJ47" s="100"/>
      <c r="JK47" s="100"/>
      <c r="JL47" s="100"/>
      <c r="JM47" s="100"/>
      <c r="JN47" s="100"/>
      <c r="JO47" s="100"/>
      <c r="JP47" s="100"/>
      <c r="JQ47" s="100"/>
      <c r="JR47" s="100"/>
      <c r="JS47" s="100"/>
      <c r="JT47" s="100"/>
      <c r="JU47" s="100"/>
      <c r="JV47" s="100"/>
      <c r="JW47" s="100"/>
      <c r="JX47" s="100"/>
      <c r="JY47" s="100"/>
      <c r="JZ47" s="100"/>
      <c r="KA47" s="100"/>
      <c r="KB47" s="100"/>
      <c r="KC47" s="100"/>
      <c r="KD47" s="100"/>
      <c r="KE47" s="100"/>
      <c r="KF47" s="100"/>
      <c r="KG47" s="100"/>
      <c r="KH47" s="100"/>
      <c r="KI47" s="100"/>
      <c r="KJ47" s="100"/>
      <c r="KK47" s="100"/>
      <c r="KL47" s="100"/>
      <c r="KM47" s="100"/>
      <c r="KN47" s="100"/>
      <c r="KO47" s="100"/>
      <c r="KP47" s="100"/>
      <c r="KQ47" s="100"/>
      <c r="KR47" s="100"/>
      <c r="KS47" s="100"/>
      <c r="KT47" s="100"/>
      <c r="KU47" s="100"/>
      <c r="KV47" s="100"/>
      <c r="KW47" s="100"/>
      <c r="KX47" s="100"/>
      <c r="KY47" s="100"/>
      <c r="KZ47" s="100"/>
      <c r="LA47" s="100"/>
      <c r="LB47" s="100"/>
      <c r="LC47" s="100"/>
      <c r="LD47" s="100"/>
      <c r="LE47" s="100"/>
      <c r="LF47" s="100"/>
      <c r="LG47" s="100"/>
      <c r="LH47" s="100"/>
      <c r="LI47" s="100"/>
      <c r="LJ47" s="100"/>
      <c r="LK47" s="100"/>
      <c r="LL47" s="100"/>
      <c r="LM47" s="100"/>
      <c r="LN47" s="100"/>
      <c r="LO47" s="100"/>
      <c r="LP47" s="100"/>
      <c r="LQ47" s="100"/>
      <c r="LR47" s="100"/>
      <c r="LS47" s="100"/>
      <c r="LT47" s="100"/>
      <c r="LU47" s="100"/>
      <c r="LV47" s="100"/>
      <c r="LW47" s="100"/>
      <c r="LX47" s="100"/>
      <c r="LY47" s="100"/>
      <c r="LZ47" s="100"/>
      <c r="MA47" s="100"/>
      <c r="MB47" s="100"/>
      <c r="MC47" s="100"/>
      <c r="MD47" s="100"/>
      <c r="ME47" s="100"/>
      <c r="MF47" s="100"/>
      <c r="MG47" s="100"/>
      <c r="MH47" s="100"/>
      <c r="MI47" s="100"/>
      <c r="MJ47" s="100"/>
      <c r="MK47" s="100"/>
      <c r="ML47" s="100"/>
      <c r="MM47" s="100"/>
      <c r="MN47" s="100"/>
      <c r="MO47" s="100"/>
      <c r="MP47" s="100"/>
      <c r="MQ47" s="100"/>
      <c r="MR47" s="100"/>
      <c r="MS47" s="100"/>
      <c r="MT47" s="100"/>
      <c r="MU47" s="100"/>
      <c r="MV47" s="100"/>
      <c r="MW47" s="100"/>
      <c r="MX47" s="100"/>
      <c r="MY47" s="100"/>
      <c r="MZ47" s="100"/>
      <c r="NA47" s="100"/>
      <c r="NB47" s="100"/>
      <c r="NC47" s="100"/>
      <c r="ND47" s="100"/>
      <c r="NE47" s="100"/>
      <c r="NF47" s="100"/>
      <c r="NG47" s="100"/>
      <c r="NH47" s="100"/>
      <c r="NI47" s="100"/>
      <c r="NJ47" s="100"/>
      <c r="NK47" s="100"/>
      <c r="NL47" s="100"/>
      <c r="NM47" s="100"/>
      <c r="NN47" s="100"/>
      <c r="NO47" s="100"/>
      <c r="NP47" s="100"/>
      <c r="NQ47" s="100"/>
      <c r="NR47" s="100"/>
      <c r="NS47" s="100"/>
      <c r="NT47" s="100"/>
      <c r="NU47" s="100"/>
      <c r="NV47" s="100"/>
      <c r="NW47" s="100"/>
      <c r="NX47" s="100"/>
      <c r="NY47" s="100"/>
      <c r="NZ47" s="100"/>
      <c r="OA47" s="100"/>
      <c r="OB47" s="100"/>
      <c r="OC47" s="100"/>
      <c r="OD47" s="100"/>
      <c r="OE47" s="100"/>
      <c r="OF47" s="100"/>
      <c r="OG47" s="100"/>
      <c r="OH47" s="100"/>
      <c r="OI47" s="100"/>
      <c r="OJ47" s="100"/>
      <c r="OK47" s="100"/>
      <c r="OL47" s="100"/>
      <c r="OM47" s="100"/>
      <c r="ON47" s="100"/>
      <c r="OO47" s="100"/>
      <c r="OP47" s="100"/>
      <c r="OQ47" s="100"/>
      <c r="OR47" s="100"/>
      <c r="OS47" s="100"/>
      <c r="OT47" s="100"/>
      <c r="OU47" s="100"/>
      <c r="OV47" s="100"/>
      <c r="OW47" s="100"/>
      <c r="OX47" s="100"/>
      <c r="OY47" s="100"/>
      <c r="OZ47" s="100"/>
      <c r="PA47" s="100"/>
      <c r="PB47" s="100"/>
      <c r="PC47" s="100"/>
      <c r="PD47" s="100"/>
      <c r="PE47" s="100"/>
      <c r="PF47" s="100"/>
      <c r="PG47" s="100"/>
      <c r="PH47" s="100"/>
      <c r="PI47" s="100"/>
      <c r="PJ47" s="100"/>
      <c r="PK47" s="100"/>
      <c r="PL47" s="100"/>
      <c r="PM47" s="100"/>
      <c r="PN47" s="100"/>
      <c r="PO47" s="100"/>
      <c r="PP47" s="100"/>
      <c r="PQ47" s="100"/>
      <c r="PR47" s="100"/>
      <c r="PS47" s="100"/>
      <c r="PT47" s="100"/>
      <c r="PU47" s="100"/>
      <c r="PV47" s="100"/>
      <c r="PW47" s="100"/>
      <c r="PX47" s="100"/>
      <c r="PY47" s="100"/>
      <c r="PZ47" s="100"/>
      <c r="QA47" s="100"/>
      <c r="QB47" s="100"/>
      <c r="QC47" s="100"/>
      <c r="QD47" s="100"/>
      <c r="QE47" s="100"/>
      <c r="QF47" s="100"/>
      <c r="QG47" s="100"/>
      <c r="QH47" s="100"/>
      <c r="QI47" s="100"/>
      <c r="QJ47" s="100"/>
      <c r="QK47" s="100"/>
      <c r="QL47" s="100"/>
      <c r="QM47" s="100"/>
      <c r="QN47" s="100"/>
      <c r="QO47" s="100"/>
      <c r="QP47" s="100"/>
      <c r="QQ47" s="100"/>
      <c r="QR47" s="100"/>
      <c r="QS47" s="100"/>
      <c r="QT47" s="100"/>
      <c r="QU47" s="100"/>
      <c r="QV47" s="100"/>
      <c r="QW47" s="100"/>
      <c r="QX47" s="100"/>
      <c r="QY47" s="100"/>
      <c r="QZ47" s="100"/>
      <c r="RA47" s="100"/>
      <c r="RB47" s="100"/>
      <c r="RC47" s="100"/>
      <c r="RD47" s="100"/>
      <c r="RE47" s="100"/>
      <c r="RF47" s="100"/>
      <c r="RG47" s="100"/>
      <c r="RH47" s="100"/>
      <c r="RI47" s="100"/>
      <c r="RJ47" s="100"/>
      <c r="RK47" s="100"/>
      <c r="RL47" s="100"/>
      <c r="RM47" s="100"/>
      <c r="RN47" s="100"/>
      <c r="RO47" s="100"/>
      <c r="RP47" s="100"/>
      <c r="RQ47" s="100"/>
      <c r="RR47" s="100"/>
      <c r="RS47" s="100"/>
      <c r="RT47" s="100"/>
      <c r="RU47" s="100"/>
      <c r="RV47" s="100"/>
      <c r="RW47" s="100"/>
      <c r="RX47" s="100"/>
      <c r="RY47" s="100"/>
      <c r="RZ47" s="100"/>
      <c r="SA47" s="100"/>
      <c r="SB47" s="100"/>
      <c r="SC47" s="100"/>
      <c r="SD47" s="100"/>
      <c r="SE47" s="100"/>
      <c r="SF47" s="100"/>
      <c r="SG47" s="100"/>
      <c r="SH47" s="100"/>
      <c r="SI47" s="100"/>
      <c r="SJ47" s="100"/>
      <c r="SK47" s="100"/>
      <c r="SL47" s="100"/>
      <c r="SM47" s="100"/>
      <c r="SN47" s="100"/>
      <c r="SO47" s="100"/>
      <c r="SP47" s="100"/>
      <c r="SQ47" s="100"/>
      <c r="SR47" s="100"/>
      <c r="SS47" s="100"/>
      <c r="ST47" s="100"/>
      <c r="SU47" s="100"/>
      <c r="SV47" s="100"/>
      <c r="SW47" s="100"/>
      <c r="SX47" s="100"/>
      <c r="SY47" s="100"/>
      <c r="SZ47" s="100"/>
      <c r="TA47" s="100"/>
      <c r="TB47" s="100"/>
      <c r="TC47" s="100"/>
      <c r="TD47" s="100"/>
      <c r="TE47" s="100"/>
      <c r="TF47" s="100"/>
      <c r="TG47" s="100"/>
      <c r="TH47" s="100"/>
      <c r="TI47" s="100"/>
      <c r="TJ47" s="100"/>
      <c r="TK47" s="100"/>
      <c r="TL47" s="100"/>
      <c r="TM47" s="100"/>
      <c r="TN47" s="100"/>
      <c r="TO47" s="100"/>
      <c r="TP47" s="100"/>
      <c r="TQ47" s="100"/>
      <c r="TR47" s="100"/>
      <c r="TS47" s="100"/>
      <c r="TT47" s="100"/>
      <c r="TU47" s="100"/>
      <c r="TV47" s="100"/>
      <c r="TW47" s="100"/>
      <c r="TX47" s="100"/>
      <c r="TY47" s="100"/>
      <c r="TZ47" s="100"/>
      <c r="UA47" s="100"/>
      <c r="UB47" s="100"/>
      <c r="UC47" s="100"/>
      <c r="UD47" s="100"/>
      <c r="UE47" s="100"/>
      <c r="UF47" s="100"/>
      <c r="UG47" s="100"/>
      <c r="UH47" s="100"/>
      <c r="UI47" s="100"/>
      <c r="UJ47" s="100"/>
      <c r="UK47" s="100"/>
      <c r="UL47" s="100"/>
      <c r="UM47" s="100"/>
      <c r="UN47" s="100"/>
      <c r="UO47" s="100"/>
      <c r="UP47" s="100"/>
      <c r="UQ47" s="100"/>
      <c r="UR47" s="100"/>
      <c r="US47" s="100"/>
      <c r="UT47" s="100"/>
      <c r="UU47" s="100"/>
      <c r="UV47" s="100"/>
      <c r="UW47" s="100"/>
      <c r="UX47" s="100"/>
      <c r="UY47" s="100"/>
      <c r="UZ47" s="100"/>
      <c r="VA47" s="100"/>
      <c r="VB47" s="100"/>
      <c r="VC47" s="100"/>
      <c r="VD47" s="100"/>
      <c r="VE47" s="100"/>
      <c r="VF47" s="100"/>
      <c r="VG47" s="100"/>
      <c r="VH47" s="100"/>
      <c r="VI47" s="100"/>
      <c r="VJ47" s="100"/>
      <c r="VK47" s="100"/>
      <c r="VL47" s="100"/>
      <c r="VM47" s="100"/>
      <c r="VN47" s="100"/>
      <c r="VO47" s="100"/>
      <c r="VP47" s="100"/>
      <c r="VQ47" s="100"/>
      <c r="VR47" s="100"/>
      <c r="VS47" s="100"/>
      <c r="VT47" s="100"/>
      <c r="VU47" s="100"/>
      <c r="VV47" s="100"/>
      <c r="VW47" s="100"/>
      <c r="VX47" s="100"/>
      <c r="VY47" s="100"/>
      <c r="VZ47" s="100"/>
      <c r="WA47" s="100"/>
      <c r="WB47" s="100"/>
      <c r="WC47" s="100"/>
      <c r="WD47" s="100"/>
      <c r="WE47" s="100"/>
      <c r="WF47" s="100"/>
      <c r="WG47" s="100"/>
      <c r="WH47" s="100"/>
      <c r="WI47" s="100"/>
      <c r="WJ47" s="100"/>
      <c r="WK47" s="100"/>
      <c r="WL47" s="100"/>
      <c r="WM47" s="100"/>
      <c r="WN47" s="100"/>
      <c r="WO47" s="100"/>
      <c r="WP47" s="100"/>
      <c r="WQ47" s="100"/>
      <c r="WR47" s="100"/>
      <c r="WS47" s="100"/>
      <c r="WT47" s="100"/>
      <c r="WU47" s="100"/>
      <c r="WV47" s="100"/>
      <c r="WW47" s="100"/>
      <c r="WX47" s="100"/>
      <c r="WY47" s="100"/>
      <c r="WZ47" s="100"/>
      <c r="XA47" s="100"/>
      <c r="XB47" s="100"/>
      <c r="XC47" s="100"/>
      <c r="XD47" s="100"/>
      <c r="XE47" s="100"/>
      <c r="XF47" s="100"/>
      <c r="XG47" s="100"/>
      <c r="XH47" s="100"/>
      <c r="XI47" s="100"/>
      <c r="XJ47" s="100"/>
      <c r="XK47" s="100"/>
      <c r="XL47" s="100"/>
      <c r="XM47" s="100"/>
      <c r="XN47" s="100"/>
      <c r="XO47" s="100"/>
      <c r="XP47" s="100"/>
      <c r="XQ47" s="100"/>
      <c r="XR47" s="100"/>
      <c r="XS47" s="100"/>
      <c r="XT47" s="100"/>
      <c r="XU47" s="100"/>
      <c r="XV47" s="100"/>
      <c r="XW47" s="100"/>
      <c r="XX47" s="100"/>
      <c r="XY47" s="100"/>
      <c r="XZ47" s="100"/>
      <c r="YA47" s="100"/>
      <c r="YB47" s="100"/>
      <c r="YC47" s="100"/>
      <c r="YD47" s="100"/>
      <c r="YE47" s="100"/>
      <c r="YF47" s="100"/>
      <c r="YG47" s="100"/>
      <c r="YH47" s="100"/>
      <c r="YI47" s="100"/>
      <c r="YJ47" s="100"/>
      <c r="YK47" s="100"/>
      <c r="YL47" s="100"/>
      <c r="YM47" s="100"/>
      <c r="YN47" s="100"/>
      <c r="YO47" s="100"/>
      <c r="YP47" s="100"/>
      <c r="YQ47" s="100"/>
      <c r="YR47" s="100"/>
      <c r="YS47" s="100"/>
      <c r="YT47" s="100"/>
      <c r="YU47" s="100"/>
      <c r="YV47" s="100"/>
      <c r="YW47" s="100"/>
      <c r="YX47" s="100"/>
      <c r="YY47" s="100"/>
      <c r="YZ47" s="100"/>
      <c r="ZA47" s="100"/>
      <c r="ZB47" s="100"/>
      <c r="ZC47" s="100"/>
      <c r="ZD47" s="100"/>
      <c r="ZE47" s="100"/>
      <c r="ZF47" s="100"/>
      <c r="ZG47" s="100"/>
      <c r="ZH47" s="100"/>
      <c r="ZI47" s="100"/>
      <c r="ZJ47" s="100"/>
      <c r="ZK47" s="100"/>
      <c r="ZL47" s="100"/>
      <c r="ZM47" s="100"/>
      <c r="ZN47" s="100"/>
      <c r="ZO47" s="100"/>
      <c r="ZP47" s="100"/>
      <c r="ZQ47" s="100"/>
      <c r="ZR47" s="100"/>
      <c r="ZS47" s="100"/>
      <c r="ZT47" s="100"/>
      <c r="ZU47" s="100"/>
      <c r="ZV47" s="100"/>
      <c r="ZW47" s="100"/>
      <c r="ZX47" s="100"/>
      <c r="ZY47" s="100"/>
      <c r="ZZ47" s="100"/>
      <c r="AAA47" s="100"/>
      <c r="AAB47" s="100"/>
      <c r="AAC47" s="100"/>
      <c r="AAD47" s="100"/>
      <c r="AAE47" s="100"/>
      <c r="AAF47" s="100"/>
      <c r="AAG47" s="100"/>
      <c r="AAH47" s="100"/>
      <c r="AAI47" s="100"/>
      <c r="AAJ47" s="100"/>
      <c r="AAK47" s="100"/>
      <c r="AAL47" s="100"/>
      <c r="AAM47" s="100"/>
      <c r="AAN47" s="100"/>
      <c r="AAO47" s="100"/>
      <c r="AAP47" s="100"/>
      <c r="AAQ47" s="100"/>
      <c r="AAR47" s="100"/>
      <c r="AAS47" s="100"/>
      <c r="AAT47" s="100"/>
      <c r="AAU47" s="100"/>
      <c r="AAV47" s="100"/>
      <c r="AAW47" s="100"/>
      <c r="AAX47" s="100"/>
      <c r="AAY47" s="100"/>
      <c r="AAZ47" s="100"/>
      <c r="ABA47" s="100"/>
      <c r="ABB47" s="100"/>
      <c r="ABC47" s="100"/>
      <c r="ABD47" s="100"/>
      <c r="ABE47" s="100"/>
      <c r="ABF47" s="100"/>
      <c r="ABG47" s="100"/>
      <c r="ABH47" s="100"/>
      <c r="ABI47" s="100"/>
      <c r="ABJ47" s="100"/>
      <c r="ABK47" s="100"/>
      <c r="ABL47" s="100"/>
      <c r="ABM47" s="100"/>
      <c r="ABN47" s="100"/>
      <c r="ABO47" s="100"/>
      <c r="ABP47" s="100"/>
      <c r="ABQ47" s="100"/>
      <c r="ABR47" s="100"/>
      <c r="ABS47" s="100"/>
      <c r="ABT47" s="100"/>
      <c r="ABU47" s="100"/>
      <c r="ABV47" s="100"/>
      <c r="ABW47" s="100"/>
      <c r="ABX47" s="100"/>
      <c r="ABY47" s="100"/>
      <c r="ABZ47" s="100"/>
      <c r="ACA47" s="100"/>
      <c r="ACB47" s="100"/>
      <c r="ACC47" s="100"/>
      <c r="ACD47" s="100"/>
      <c r="ACE47" s="100"/>
      <c r="ACF47" s="100"/>
      <c r="ACG47" s="100"/>
      <c r="ACH47" s="100"/>
      <c r="ACI47" s="100"/>
      <c r="ACJ47" s="100"/>
      <c r="ACK47" s="100"/>
      <c r="ACL47" s="100"/>
      <c r="ACM47" s="100"/>
      <c r="ACN47" s="100"/>
      <c r="ACO47" s="100"/>
      <c r="ACP47" s="100"/>
      <c r="ACQ47" s="100"/>
      <c r="ACR47" s="100"/>
      <c r="ACS47" s="100"/>
      <c r="ACT47" s="100"/>
      <c r="ACU47" s="100"/>
      <c r="ACV47" s="100"/>
      <c r="ACW47" s="100"/>
      <c r="ACX47" s="100"/>
      <c r="ACY47" s="100"/>
      <c r="ACZ47" s="100"/>
      <c r="ADA47" s="100"/>
      <c r="ADB47" s="100"/>
      <c r="ADC47" s="100"/>
      <c r="ADD47" s="100"/>
      <c r="ADE47" s="100"/>
      <c r="ADF47" s="100"/>
      <c r="ADG47" s="100"/>
      <c r="ADH47" s="100"/>
      <c r="ADI47" s="100"/>
      <c r="ADJ47" s="100"/>
      <c r="ADK47" s="100"/>
      <c r="ADL47" s="100"/>
      <c r="ADM47" s="100"/>
      <c r="ADN47" s="100"/>
      <c r="ADO47" s="100"/>
      <c r="ADP47" s="100"/>
      <c r="ADQ47" s="100"/>
      <c r="ADR47" s="100"/>
      <c r="ADS47" s="100"/>
      <c r="ADT47" s="100"/>
      <c r="ADU47" s="100"/>
      <c r="ADV47" s="100"/>
      <c r="ADW47" s="100"/>
      <c r="ADX47" s="100"/>
      <c r="ADY47" s="100"/>
      <c r="ADZ47" s="100"/>
      <c r="AEA47" s="100"/>
      <c r="AEB47" s="100"/>
      <c r="AEC47" s="100"/>
      <c r="AED47" s="100"/>
      <c r="AEE47" s="100"/>
      <c r="AEF47" s="100"/>
      <c r="AEG47" s="100"/>
      <c r="AEH47" s="100"/>
      <c r="AEI47" s="100"/>
      <c r="AEJ47" s="100"/>
      <c r="AEK47" s="100"/>
      <c r="AEL47" s="100"/>
      <c r="AEM47" s="100"/>
      <c r="AEN47" s="100"/>
      <c r="AEO47" s="100"/>
      <c r="AEP47" s="100"/>
      <c r="AEQ47" s="100"/>
      <c r="AER47" s="100"/>
      <c r="AES47" s="100"/>
      <c r="AET47" s="100"/>
      <c r="AEU47" s="100"/>
      <c r="AEV47" s="100"/>
      <c r="AEW47" s="100"/>
      <c r="AEX47" s="100"/>
      <c r="AEY47" s="100"/>
      <c r="AEZ47" s="100"/>
      <c r="AFA47" s="100"/>
      <c r="AFB47" s="100"/>
      <c r="AFC47" s="100"/>
      <c r="AFD47" s="100"/>
      <c r="AFE47" s="100"/>
      <c r="AFF47" s="100"/>
      <c r="AFG47" s="100"/>
      <c r="AFH47" s="100"/>
      <c r="AFI47" s="100"/>
      <c r="AFJ47" s="100"/>
      <c r="AFK47" s="100"/>
      <c r="AFL47" s="100"/>
      <c r="AFM47" s="100"/>
      <c r="AFN47" s="100"/>
      <c r="AFO47" s="100"/>
      <c r="AFP47" s="100"/>
      <c r="AFQ47" s="100"/>
      <c r="AFR47" s="100"/>
      <c r="AFS47" s="100"/>
      <c r="AFT47" s="100"/>
      <c r="AFU47" s="100"/>
      <c r="AFV47" s="100"/>
      <c r="AFW47" s="100"/>
      <c r="AFX47" s="100"/>
      <c r="AFY47" s="100"/>
      <c r="AFZ47" s="100"/>
      <c r="AGA47" s="100"/>
      <c r="AGB47" s="100"/>
      <c r="AGC47" s="100"/>
      <c r="AGD47" s="100"/>
      <c r="AGE47" s="100"/>
      <c r="AGF47" s="100"/>
      <c r="AGG47" s="100"/>
      <c r="AGH47" s="100"/>
      <c r="AGI47" s="100"/>
      <c r="AGJ47" s="100"/>
      <c r="AGK47" s="100"/>
      <c r="AGL47" s="100"/>
      <c r="AGM47" s="100"/>
      <c r="AGN47" s="100"/>
      <c r="AGO47" s="100"/>
      <c r="AGP47" s="100"/>
      <c r="AGQ47" s="100"/>
      <c r="AGR47" s="100"/>
      <c r="AGS47" s="100"/>
      <c r="AGT47" s="100"/>
      <c r="AGU47" s="100"/>
      <c r="AGV47" s="100"/>
      <c r="AGW47" s="100"/>
      <c r="AGX47" s="100"/>
      <c r="AGY47" s="100"/>
      <c r="AGZ47" s="100"/>
      <c r="AHA47" s="100"/>
      <c r="AHB47" s="100"/>
      <c r="AHC47" s="100"/>
      <c r="AHD47" s="100"/>
      <c r="AHE47" s="100"/>
      <c r="AHF47" s="100"/>
      <c r="AHG47" s="100"/>
      <c r="AHH47" s="100"/>
      <c r="AHI47" s="100"/>
      <c r="AHJ47" s="100"/>
      <c r="AHK47" s="100"/>
      <c r="AHL47" s="100"/>
      <c r="AHM47" s="100"/>
      <c r="AHN47" s="100"/>
      <c r="AHO47" s="100"/>
      <c r="AHP47" s="100"/>
      <c r="AHQ47" s="100"/>
      <c r="AHR47" s="100"/>
      <c r="AHS47" s="100"/>
      <c r="AHT47" s="100"/>
      <c r="AHU47" s="100"/>
      <c r="AHV47" s="100"/>
      <c r="AHW47" s="100"/>
      <c r="AHX47" s="100"/>
      <c r="AHY47" s="100"/>
      <c r="AHZ47" s="100"/>
      <c r="AIA47" s="100"/>
      <c r="AIB47" s="100"/>
      <c r="AIC47" s="100"/>
      <c r="AID47" s="100"/>
      <c r="AIE47" s="100"/>
      <c r="AIF47" s="100"/>
      <c r="AIG47" s="100"/>
      <c r="AIH47" s="100"/>
      <c r="AII47" s="100"/>
      <c r="AIJ47" s="100"/>
      <c r="AIK47" s="100"/>
      <c r="AIL47" s="100"/>
      <c r="AIM47" s="100"/>
      <c r="AIN47" s="100"/>
      <c r="AIO47" s="100"/>
      <c r="AIP47" s="100"/>
      <c r="AIQ47" s="100"/>
      <c r="AIR47" s="100"/>
      <c r="AIS47" s="100"/>
      <c r="AIT47" s="100"/>
      <c r="AIU47" s="100"/>
      <c r="AIV47" s="100"/>
      <c r="AIW47" s="100"/>
      <c r="AIX47" s="100"/>
      <c r="AIY47" s="100"/>
      <c r="AIZ47" s="100"/>
      <c r="AJA47" s="100"/>
      <c r="AJB47" s="100"/>
      <c r="AJC47" s="100"/>
      <c r="AJD47" s="100"/>
      <c r="AJE47" s="100"/>
      <c r="AJF47" s="100"/>
      <c r="AJG47" s="100"/>
      <c r="AJH47" s="100"/>
      <c r="AJI47" s="100"/>
      <c r="AJJ47" s="100"/>
      <c r="AJK47" s="100"/>
      <c r="AJL47" s="100"/>
      <c r="AJM47" s="100"/>
      <c r="AJN47" s="100"/>
      <c r="AJO47" s="100"/>
      <c r="AJP47" s="100"/>
      <c r="AJQ47" s="100"/>
      <c r="AJR47" s="100"/>
      <c r="AJS47" s="100"/>
      <c r="AJT47" s="100"/>
      <c r="AJU47" s="100"/>
      <c r="AJV47" s="100"/>
      <c r="AJW47" s="100"/>
      <c r="AJX47" s="100"/>
      <c r="AJY47" s="100"/>
      <c r="AJZ47" s="100"/>
      <c r="AKA47" s="100"/>
      <c r="AKB47" s="100"/>
      <c r="AKC47" s="100"/>
      <c r="AKD47" s="100"/>
      <c r="AKE47" s="100"/>
      <c r="AKF47" s="100"/>
      <c r="AKG47" s="100"/>
      <c r="AKH47" s="100"/>
      <c r="AKI47" s="100"/>
      <c r="AKJ47" s="100"/>
      <c r="AKK47" s="100"/>
      <c r="AKL47" s="100"/>
      <c r="AKM47" s="100"/>
      <c r="AKN47" s="100"/>
      <c r="AKO47" s="100"/>
      <c r="AKP47" s="100"/>
      <c r="AKQ47" s="100"/>
      <c r="AKR47" s="100"/>
      <c r="AKS47" s="100"/>
      <c r="AKT47" s="100"/>
      <c r="AKU47" s="100"/>
      <c r="AKV47" s="100"/>
      <c r="AKW47" s="100"/>
      <c r="AKX47" s="100"/>
      <c r="AKY47" s="100"/>
      <c r="AKZ47" s="100"/>
      <c r="ALA47" s="100"/>
      <c r="ALB47" s="100"/>
      <c r="ALC47" s="100"/>
      <c r="ALD47" s="100"/>
      <c r="ALE47" s="100"/>
      <c r="ALF47" s="100"/>
      <c r="ALG47" s="100"/>
      <c r="ALH47" s="100"/>
      <c r="ALI47" s="100"/>
      <c r="ALJ47" s="100"/>
      <c r="ALK47" s="100"/>
      <c r="ALL47" s="100"/>
      <c r="ALM47" s="100"/>
      <c r="ALN47" s="100"/>
      <c r="ALO47" s="100"/>
      <c r="ALP47" s="100"/>
      <c r="ALQ47" s="100"/>
      <c r="ALR47" s="100"/>
      <c r="ALS47" s="100"/>
      <c r="ALT47" s="100"/>
      <c r="ALU47" s="100"/>
      <c r="ALV47" s="100"/>
      <c r="ALW47" s="100"/>
      <c r="ALX47" s="100"/>
      <c r="ALY47" s="100"/>
      <c r="ALZ47" s="100"/>
      <c r="AMA47" s="100"/>
      <c r="AMB47" s="100"/>
      <c r="AMC47" s="100"/>
      <c r="AMD47" s="100"/>
      <c r="AME47" s="100"/>
      <c r="AMF47" s="100"/>
      <c r="AMG47" s="100"/>
      <c r="AMH47" s="100"/>
      <c r="AMI47" s="100"/>
      <c r="AMJ47" s="100"/>
      <c r="AMK47" s="100"/>
      <c r="AML47" s="100"/>
      <c r="AMM47" s="100"/>
      <c r="AMN47" s="100"/>
      <c r="AMO47" s="100"/>
      <c r="AMP47" s="100"/>
      <c r="AMQ47" s="100"/>
      <c r="AMR47" s="100"/>
      <c r="AMS47" s="100"/>
      <c r="AMT47" s="100"/>
      <c r="AMU47" s="100"/>
      <c r="AMV47" s="100"/>
      <c r="AMW47" s="100"/>
      <c r="AMX47" s="100"/>
      <c r="AMY47" s="100"/>
      <c r="AMZ47" s="100"/>
      <c r="ANA47" s="100"/>
      <c r="ANB47" s="100"/>
      <c r="ANC47" s="100"/>
      <c r="AND47" s="100"/>
      <c r="ANE47" s="100"/>
      <c r="ANF47" s="100"/>
      <c r="ANG47" s="100"/>
      <c r="ANH47" s="100"/>
      <c r="ANI47" s="100"/>
      <c r="ANJ47" s="100"/>
      <c r="ANK47" s="100"/>
      <c r="ANL47" s="100"/>
      <c r="ANM47" s="100"/>
      <c r="ANN47" s="100"/>
      <c r="ANO47" s="100"/>
      <c r="ANP47" s="100"/>
      <c r="ANQ47" s="100"/>
      <c r="ANR47" s="100"/>
      <c r="ANS47" s="100"/>
      <c r="ANT47" s="100"/>
      <c r="ANU47" s="100"/>
      <c r="ANV47" s="100"/>
      <c r="ANW47" s="100"/>
      <c r="ANX47" s="100"/>
      <c r="ANY47" s="100"/>
      <c r="ANZ47" s="100"/>
      <c r="AOA47" s="100"/>
      <c r="AOB47" s="100"/>
      <c r="AOC47" s="100"/>
      <c r="AOD47" s="100"/>
      <c r="AOE47" s="100"/>
      <c r="AOF47" s="100"/>
      <c r="AOG47" s="100"/>
      <c r="AOH47" s="100"/>
      <c r="AOI47" s="100"/>
      <c r="AOJ47" s="100"/>
      <c r="AOK47" s="100"/>
      <c r="AOL47" s="100"/>
      <c r="AOM47" s="100"/>
      <c r="AON47" s="100"/>
      <c r="AOO47" s="100"/>
      <c r="AOP47" s="100"/>
      <c r="AOQ47" s="100"/>
      <c r="AOR47" s="100"/>
      <c r="AOS47" s="100"/>
      <c r="AOT47" s="100"/>
      <c r="AOU47" s="100"/>
      <c r="AOV47" s="100"/>
      <c r="AOW47" s="100"/>
      <c r="AOX47" s="100"/>
      <c r="AOY47" s="100"/>
      <c r="AOZ47" s="100"/>
      <c r="APA47" s="100"/>
      <c r="APB47" s="100"/>
      <c r="APC47" s="100"/>
      <c r="APD47" s="100"/>
      <c r="APE47" s="100"/>
      <c r="APF47" s="100"/>
      <c r="APG47" s="100"/>
      <c r="APH47" s="100"/>
      <c r="API47" s="100"/>
      <c r="APJ47" s="100"/>
      <c r="APK47" s="100"/>
      <c r="APL47" s="100"/>
      <c r="APM47" s="100"/>
      <c r="APN47" s="100"/>
      <c r="APO47" s="100"/>
      <c r="APP47" s="100"/>
      <c r="APQ47" s="100"/>
      <c r="APR47" s="100"/>
      <c r="APS47" s="100"/>
      <c r="APT47" s="100"/>
      <c r="APU47" s="100"/>
      <c r="APV47" s="100"/>
      <c r="APW47" s="100"/>
      <c r="APX47" s="100"/>
      <c r="APY47" s="100"/>
      <c r="APZ47" s="100"/>
      <c r="AQA47" s="100"/>
      <c r="AQB47" s="100"/>
      <c r="AQC47" s="100"/>
      <c r="AQD47" s="100"/>
      <c r="AQE47" s="100"/>
      <c r="AQF47" s="100"/>
      <c r="AQG47" s="100"/>
      <c r="AQH47" s="100"/>
      <c r="AQI47" s="100"/>
      <c r="AQJ47" s="100"/>
      <c r="AQK47" s="100"/>
      <c r="AQL47" s="100"/>
      <c r="AQM47" s="100"/>
      <c r="AQN47" s="100"/>
      <c r="AQO47" s="100"/>
      <c r="AQP47" s="100"/>
      <c r="AQQ47" s="100"/>
      <c r="AQR47" s="100"/>
      <c r="AQS47" s="100"/>
      <c r="AQT47" s="100"/>
      <c r="AQU47" s="100"/>
      <c r="AQV47" s="100"/>
      <c r="AQW47" s="100"/>
      <c r="AQX47" s="100"/>
      <c r="AQY47" s="100"/>
      <c r="AQZ47" s="100"/>
      <c r="ARA47" s="100"/>
      <c r="ARB47" s="100"/>
      <c r="ARC47" s="100"/>
      <c r="ARD47" s="100"/>
      <c r="ARE47" s="100"/>
      <c r="ARF47" s="100"/>
      <c r="ARG47" s="100"/>
      <c r="ARH47" s="100"/>
      <c r="ARI47" s="100"/>
      <c r="ARJ47" s="100"/>
      <c r="ARK47" s="100"/>
      <c r="ARL47" s="100"/>
      <c r="ARM47" s="100"/>
      <c r="ARN47" s="100"/>
      <c r="ARO47" s="100"/>
      <c r="ARP47" s="100"/>
      <c r="ARQ47" s="100"/>
      <c r="ARR47" s="100"/>
      <c r="ARS47" s="100"/>
      <c r="ART47" s="100"/>
      <c r="ARU47" s="100"/>
      <c r="ARV47" s="100"/>
      <c r="ARW47" s="100"/>
      <c r="ARX47" s="100"/>
      <c r="ARY47" s="100"/>
      <c r="ARZ47" s="100"/>
    </row>
    <row r="48" spans="1:1170" s="160" customFormat="1" ht="27">
      <c r="A48" s="198">
        <v>411005</v>
      </c>
      <c r="B48" s="214" t="s">
        <v>133</v>
      </c>
      <c r="C48" s="214" t="s">
        <v>296</v>
      </c>
      <c r="D48" s="213">
        <v>278</v>
      </c>
      <c r="E48" s="213" t="s">
        <v>38</v>
      </c>
      <c r="F48" s="245" t="s">
        <v>74</v>
      </c>
      <c r="G48" s="244" t="s">
        <v>295</v>
      </c>
      <c r="H48" s="198">
        <v>1</v>
      </c>
      <c r="I48" s="198">
        <v>5</v>
      </c>
      <c r="J48" s="197">
        <v>3</v>
      </c>
      <c r="K48" s="191"/>
      <c r="L48" s="1089"/>
      <c r="M48" s="1089"/>
      <c r="N48" s="1104"/>
      <c r="O48" s="1104"/>
      <c r="P48" s="1104"/>
      <c r="Q48" s="1104"/>
      <c r="R48" s="1104"/>
      <c r="S48" s="1104"/>
      <c r="T48" s="1104"/>
      <c r="U48" s="154"/>
      <c r="V48" s="154"/>
      <c r="W48" s="154"/>
      <c r="X48" s="154"/>
      <c r="Y48" s="154"/>
      <c r="Z48" s="154"/>
      <c r="AA48" s="154"/>
      <c r="AB48" s="154"/>
      <c r="AC48" s="154"/>
      <c r="AD48" s="154"/>
      <c r="AE48" s="154"/>
      <c r="AF48" s="154"/>
      <c r="AG48" s="154"/>
      <c r="AH48" s="154"/>
      <c r="AI48" s="154"/>
      <c r="AJ48" s="154"/>
      <c r="AK48" s="154"/>
      <c r="AL48" s="154"/>
      <c r="AM48" s="154"/>
      <c r="AN48" s="154"/>
      <c r="AO48" s="154"/>
      <c r="AP48" s="154"/>
      <c r="AQ48" s="154"/>
      <c r="AR48" s="154"/>
      <c r="AS48" s="154"/>
      <c r="AT48" s="154"/>
      <c r="AU48" s="154"/>
      <c r="AV48" s="154"/>
      <c r="AW48" s="154"/>
      <c r="AX48" s="154"/>
      <c r="AY48" s="154"/>
      <c r="AZ48" s="154"/>
      <c r="BA48" s="154"/>
      <c r="BB48" s="154"/>
      <c r="BC48" s="154"/>
      <c r="BD48" s="154"/>
      <c r="BE48" s="154"/>
      <c r="BF48" s="154"/>
      <c r="BG48" s="154"/>
      <c r="BH48" s="154"/>
      <c r="BI48" s="154"/>
      <c r="BJ48" s="154"/>
      <c r="BK48" s="154"/>
      <c r="BL48" s="154"/>
      <c r="BM48" s="154"/>
      <c r="BN48" s="154"/>
      <c r="BO48" s="154"/>
      <c r="BP48" s="154"/>
      <c r="BQ48" s="154"/>
      <c r="BR48" s="154"/>
      <c r="BS48" s="154"/>
      <c r="BT48" s="154"/>
      <c r="BU48" s="154"/>
      <c r="BV48" s="154"/>
      <c r="BW48" s="154"/>
      <c r="BX48" s="154"/>
      <c r="BY48" s="154"/>
      <c r="BZ48" s="154"/>
      <c r="CA48" s="154"/>
      <c r="CB48" s="154"/>
      <c r="CC48" s="154"/>
      <c r="CD48" s="154"/>
      <c r="CE48" s="154"/>
      <c r="CF48" s="154"/>
      <c r="CG48" s="154"/>
      <c r="CH48" s="154"/>
      <c r="CI48" s="154"/>
      <c r="CJ48" s="154"/>
      <c r="CK48" s="154"/>
      <c r="CL48" s="154"/>
      <c r="CM48" s="154"/>
      <c r="CN48" s="154"/>
      <c r="CO48" s="154"/>
      <c r="CP48" s="154"/>
      <c r="CQ48" s="154"/>
      <c r="CR48" s="154"/>
      <c r="CS48" s="154"/>
      <c r="CT48" s="154"/>
      <c r="CU48" s="154"/>
      <c r="CV48" s="154"/>
      <c r="CW48" s="154"/>
      <c r="CX48" s="154"/>
      <c r="CY48" s="154"/>
      <c r="CZ48" s="154"/>
      <c r="DA48" s="154"/>
      <c r="DB48" s="154"/>
      <c r="DC48" s="154"/>
      <c r="DD48" s="154"/>
      <c r="DE48" s="154"/>
      <c r="DF48" s="154"/>
      <c r="DG48" s="154"/>
      <c r="DH48" s="154"/>
      <c r="DI48" s="154"/>
      <c r="DJ48" s="154"/>
      <c r="DK48" s="154"/>
      <c r="DL48" s="154"/>
      <c r="DM48" s="154"/>
      <c r="DN48" s="154"/>
      <c r="DO48" s="154"/>
      <c r="DP48" s="154"/>
      <c r="DQ48" s="154"/>
      <c r="DR48" s="154"/>
      <c r="DS48" s="154"/>
      <c r="DT48" s="154"/>
      <c r="DU48" s="154"/>
      <c r="DV48" s="154"/>
      <c r="DW48" s="154"/>
      <c r="DX48" s="154"/>
      <c r="DY48" s="154"/>
      <c r="DZ48" s="154"/>
      <c r="EA48" s="154"/>
      <c r="EB48" s="154"/>
      <c r="EC48" s="154"/>
      <c r="ED48" s="154"/>
      <c r="EE48" s="154"/>
      <c r="EF48" s="154"/>
      <c r="EG48" s="154"/>
      <c r="EH48" s="154"/>
      <c r="EI48" s="154"/>
      <c r="EJ48" s="154"/>
      <c r="EK48" s="154"/>
      <c r="EL48" s="154"/>
      <c r="EM48" s="154"/>
      <c r="EN48" s="154"/>
      <c r="EO48" s="154"/>
      <c r="EP48" s="154"/>
      <c r="EQ48" s="154"/>
      <c r="ER48" s="154"/>
      <c r="ES48" s="154"/>
      <c r="ET48" s="154"/>
      <c r="EU48" s="154"/>
      <c r="EV48" s="154"/>
      <c r="EW48" s="154"/>
      <c r="EX48" s="154"/>
      <c r="EY48" s="154"/>
      <c r="EZ48" s="154"/>
      <c r="FA48" s="154"/>
      <c r="FB48" s="154"/>
      <c r="FC48" s="154"/>
      <c r="FD48" s="154"/>
      <c r="FE48" s="154"/>
      <c r="FF48" s="154"/>
      <c r="FG48" s="154"/>
      <c r="FH48" s="154"/>
      <c r="FI48" s="154"/>
      <c r="FJ48" s="154"/>
      <c r="FK48" s="154"/>
      <c r="FL48" s="154"/>
      <c r="FM48" s="154"/>
      <c r="FN48" s="154"/>
      <c r="FO48" s="154"/>
      <c r="FP48" s="154"/>
      <c r="FQ48" s="154"/>
      <c r="FR48" s="154"/>
      <c r="FS48" s="154"/>
      <c r="FT48" s="154"/>
      <c r="FU48" s="154"/>
      <c r="FV48" s="154"/>
      <c r="FW48" s="154"/>
      <c r="FX48" s="154"/>
      <c r="FY48" s="154"/>
      <c r="FZ48" s="154"/>
      <c r="GA48" s="154"/>
      <c r="GB48" s="154"/>
      <c r="GC48" s="154"/>
      <c r="GD48" s="154"/>
      <c r="GE48" s="154"/>
      <c r="GF48" s="154"/>
      <c r="GG48" s="154"/>
      <c r="GH48" s="154"/>
      <c r="GI48" s="154"/>
      <c r="GJ48" s="154"/>
      <c r="GK48" s="154"/>
      <c r="GL48" s="154"/>
      <c r="GM48" s="154"/>
      <c r="GN48" s="154"/>
      <c r="GO48" s="154"/>
      <c r="GP48" s="154"/>
      <c r="GQ48" s="154"/>
      <c r="GR48" s="154"/>
      <c r="GS48" s="154"/>
      <c r="GT48" s="154"/>
      <c r="GU48" s="154"/>
      <c r="GV48" s="154"/>
      <c r="GW48" s="154"/>
      <c r="GX48" s="154"/>
      <c r="GY48" s="154"/>
      <c r="GZ48" s="154"/>
      <c r="HA48" s="154"/>
      <c r="HB48" s="154"/>
      <c r="HC48" s="154"/>
      <c r="HD48" s="154"/>
      <c r="HE48" s="154"/>
      <c r="HF48" s="154"/>
      <c r="HG48" s="154"/>
      <c r="HH48" s="154"/>
      <c r="HI48" s="154"/>
      <c r="HJ48" s="154"/>
      <c r="HK48" s="154"/>
      <c r="HL48" s="154"/>
      <c r="HM48" s="154"/>
      <c r="HN48" s="154"/>
      <c r="HO48" s="154"/>
      <c r="HP48" s="154"/>
      <c r="HQ48" s="154"/>
      <c r="HR48" s="154"/>
      <c r="HS48" s="154"/>
      <c r="HT48" s="154"/>
      <c r="HU48" s="154"/>
      <c r="HV48" s="154"/>
      <c r="HW48" s="154"/>
      <c r="HX48" s="154"/>
      <c r="HY48" s="154"/>
      <c r="HZ48" s="154"/>
      <c r="IA48" s="154"/>
      <c r="IB48" s="154"/>
      <c r="IC48" s="154"/>
      <c r="ID48" s="100"/>
      <c r="IE48" s="100"/>
      <c r="IF48" s="100"/>
      <c r="IG48" s="100"/>
      <c r="IH48" s="100"/>
      <c r="II48" s="100"/>
      <c r="IJ48" s="100"/>
      <c r="IK48" s="100"/>
      <c r="IL48" s="100"/>
      <c r="IM48" s="100"/>
      <c r="IN48" s="100"/>
      <c r="IO48" s="100"/>
      <c r="IP48" s="100"/>
      <c r="IQ48" s="100"/>
      <c r="IR48" s="100"/>
      <c r="IS48" s="100"/>
      <c r="IT48" s="100"/>
      <c r="IU48" s="100"/>
      <c r="IV48" s="100"/>
      <c r="IW48" s="100"/>
      <c r="IX48" s="100"/>
      <c r="IY48" s="100"/>
      <c r="IZ48" s="100"/>
      <c r="JA48" s="100"/>
      <c r="JB48" s="100"/>
      <c r="JC48" s="100"/>
      <c r="JD48" s="100"/>
      <c r="JE48" s="100"/>
      <c r="JF48" s="100"/>
      <c r="JG48" s="100"/>
      <c r="JH48" s="100"/>
      <c r="JI48" s="100"/>
      <c r="JJ48" s="100"/>
      <c r="JK48" s="100"/>
      <c r="JL48" s="100"/>
      <c r="JM48" s="100"/>
      <c r="JN48" s="100"/>
      <c r="JO48" s="100"/>
      <c r="JP48" s="100"/>
      <c r="JQ48" s="100"/>
      <c r="JR48" s="100"/>
      <c r="JS48" s="100"/>
      <c r="JT48" s="100"/>
      <c r="JU48" s="100"/>
      <c r="JV48" s="100"/>
      <c r="JW48" s="100"/>
      <c r="JX48" s="100"/>
      <c r="JY48" s="100"/>
      <c r="JZ48" s="100"/>
      <c r="KA48" s="100"/>
      <c r="KB48" s="100"/>
      <c r="KC48" s="100"/>
      <c r="KD48" s="100"/>
      <c r="KE48" s="100"/>
      <c r="KF48" s="100"/>
      <c r="KG48" s="100"/>
      <c r="KH48" s="100"/>
      <c r="KI48" s="100"/>
      <c r="KJ48" s="100"/>
      <c r="KK48" s="100"/>
      <c r="KL48" s="100"/>
      <c r="KM48" s="100"/>
      <c r="KN48" s="100"/>
      <c r="KO48" s="100"/>
      <c r="KP48" s="100"/>
      <c r="KQ48" s="100"/>
      <c r="KR48" s="100"/>
      <c r="KS48" s="100"/>
      <c r="KT48" s="100"/>
      <c r="KU48" s="100"/>
      <c r="KV48" s="100"/>
      <c r="KW48" s="100"/>
      <c r="KX48" s="100"/>
      <c r="KY48" s="100"/>
      <c r="KZ48" s="100"/>
      <c r="LA48" s="100"/>
      <c r="LB48" s="100"/>
      <c r="LC48" s="100"/>
      <c r="LD48" s="100"/>
      <c r="LE48" s="100"/>
      <c r="LF48" s="100"/>
      <c r="LG48" s="100"/>
      <c r="LH48" s="100"/>
      <c r="LI48" s="100"/>
      <c r="LJ48" s="100"/>
      <c r="LK48" s="100"/>
      <c r="LL48" s="100"/>
      <c r="LM48" s="100"/>
      <c r="LN48" s="100"/>
      <c r="LO48" s="100"/>
      <c r="LP48" s="100"/>
      <c r="LQ48" s="100"/>
      <c r="LR48" s="100"/>
      <c r="LS48" s="100"/>
      <c r="LT48" s="100"/>
      <c r="LU48" s="100"/>
      <c r="LV48" s="100"/>
      <c r="LW48" s="100"/>
      <c r="LX48" s="100"/>
      <c r="LY48" s="100"/>
      <c r="LZ48" s="100"/>
      <c r="MA48" s="100"/>
      <c r="MB48" s="100"/>
      <c r="MC48" s="100"/>
      <c r="MD48" s="100"/>
      <c r="ME48" s="100"/>
      <c r="MF48" s="100"/>
      <c r="MG48" s="100"/>
      <c r="MH48" s="100"/>
      <c r="MI48" s="100"/>
      <c r="MJ48" s="100"/>
      <c r="MK48" s="100"/>
      <c r="ML48" s="100"/>
      <c r="MM48" s="100"/>
      <c r="MN48" s="100"/>
      <c r="MO48" s="100"/>
      <c r="MP48" s="100"/>
      <c r="MQ48" s="100"/>
      <c r="MR48" s="100"/>
      <c r="MS48" s="100"/>
      <c r="MT48" s="100"/>
      <c r="MU48" s="100"/>
      <c r="MV48" s="100"/>
      <c r="MW48" s="100"/>
      <c r="MX48" s="100"/>
      <c r="MY48" s="100"/>
      <c r="MZ48" s="100"/>
      <c r="NA48" s="100"/>
      <c r="NB48" s="100"/>
      <c r="NC48" s="100"/>
      <c r="ND48" s="100"/>
      <c r="NE48" s="100"/>
      <c r="NF48" s="100"/>
      <c r="NG48" s="100"/>
      <c r="NH48" s="100"/>
      <c r="NI48" s="100"/>
      <c r="NJ48" s="100"/>
      <c r="NK48" s="100"/>
      <c r="NL48" s="100"/>
      <c r="NM48" s="100"/>
      <c r="NN48" s="100"/>
      <c r="NO48" s="100"/>
      <c r="NP48" s="100"/>
      <c r="NQ48" s="100"/>
      <c r="NR48" s="100"/>
      <c r="NS48" s="100"/>
      <c r="NT48" s="100"/>
      <c r="NU48" s="100"/>
      <c r="NV48" s="100"/>
      <c r="NW48" s="100"/>
      <c r="NX48" s="100"/>
      <c r="NY48" s="100"/>
      <c r="NZ48" s="100"/>
      <c r="OA48" s="100"/>
      <c r="OB48" s="100"/>
      <c r="OC48" s="100"/>
      <c r="OD48" s="100"/>
      <c r="OE48" s="100"/>
      <c r="OF48" s="100"/>
      <c r="OG48" s="100"/>
      <c r="OH48" s="100"/>
      <c r="OI48" s="100"/>
      <c r="OJ48" s="100"/>
      <c r="OK48" s="100"/>
      <c r="OL48" s="100"/>
      <c r="OM48" s="100"/>
      <c r="ON48" s="100"/>
      <c r="OO48" s="100"/>
      <c r="OP48" s="100"/>
      <c r="OQ48" s="100"/>
      <c r="OR48" s="100"/>
      <c r="OS48" s="100"/>
      <c r="OT48" s="100"/>
      <c r="OU48" s="100"/>
      <c r="OV48" s="100"/>
      <c r="OW48" s="100"/>
      <c r="OX48" s="100"/>
      <c r="OY48" s="100"/>
      <c r="OZ48" s="100"/>
      <c r="PA48" s="100"/>
      <c r="PB48" s="100"/>
      <c r="PC48" s="100"/>
      <c r="PD48" s="100"/>
      <c r="PE48" s="100"/>
      <c r="PF48" s="100"/>
      <c r="PG48" s="100"/>
      <c r="PH48" s="100"/>
      <c r="PI48" s="100"/>
      <c r="PJ48" s="100"/>
      <c r="PK48" s="100"/>
      <c r="PL48" s="100"/>
      <c r="PM48" s="100"/>
      <c r="PN48" s="100"/>
      <c r="PO48" s="100"/>
      <c r="PP48" s="100"/>
      <c r="PQ48" s="100"/>
      <c r="PR48" s="100"/>
      <c r="PS48" s="100"/>
      <c r="PT48" s="100"/>
      <c r="PU48" s="100"/>
      <c r="PV48" s="100"/>
      <c r="PW48" s="100"/>
      <c r="PX48" s="100"/>
      <c r="PY48" s="100"/>
      <c r="PZ48" s="100"/>
      <c r="QA48" s="100"/>
      <c r="QB48" s="100"/>
      <c r="QC48" s="100"/>
      <c r="QD48" s="100"/>
      <c r="QE48" s="100"/>
      <c r="QF48" s="100"/>
      <c r="QG48" s="100"/>
      <c r="QH48" s="100"/>
      <c r="QI48" s="100"/>
      <c r="QJ48" s="100"/>
      <c r="QK48" s="100"/>
      <c r="QL48" s="100"/>
      <c r="QM48" s="100"/>
      <c r="QN48" s="100"/>
      <c r="QO48" s="100"/>
      <c r="QP48" s="100"/>
      <c r="QQ48" s="100"/>
      <c r="QR48" s="100"/>
      <c r="QS48" s="100"/>
      <c r="QT48" s="100"/>
      <c r="QU48" s="100"/>
      <c r="QV48" s="100"/>
      <c r="QW48" s="100"/>
      <c r="QX48" s="100"/>
      <c r="QY48" s="100"/>
      <c r="QZ48" s="100"/>
      <c r="RA48" s="100"/>
      <c r="RB48" s="100"/>
      <c r="RC48" s="100"/>
      <c r="RD48" s="100"/>
      <c r="RE48" s="100"/>
      <c r="RF48" s="100"/>
      <c r="RG48" s="100"/>
      <c r="RH48" s="100"/>
      <c r="RI48" s="100"/>
      <c r="RJ48" s="100"/>
      <c r="RK48" s="100"/>
      <c r="RL48" s="100"/>
      <c r="RM48" s="100"/>
      <c r="RN48" s="100"/>
      <c r="RO48" s="100"/>
      <c r="RP48" s="100"/>
      <c r="RQ48" s="100"/>
      <c r="RR48" s="100"/>
      <c r="RS48" s="100"/>
      <c r="RT48" s="100"/>
      <c r="RU48" s="100"/>
      <c r="RV48" s="100"/>
      <c r="RW48" s="100"/>
      <c r="RX48" s="100"/>
      <c r="RY48" s="100"/>
      <c r="RZ48" s="100"/>
      <c r="SA48" s="100"/>
      <c r="SB48" s="100"/>
      <c r="SC48" s="100"/>
      <c r="SD48" s="100"/>
      <c r="SE48" s="100"/>
      <c r="SF48" s="100"/>
      <c r="SG48" s="100"/>
      <c r="SH48" s="100"/>
      <c r="SI48" s="100"/>
      <c r="SJ48" s="100"/>
      <c r="SK48" s="100"/>
      <c r="SL48" s="100"/>
      <c r="SM48" s="100"/>
      <c r="SN48" s="100"/>
      <c r="SO48" s="100"/>
      <c r="SP48" s="100"/>
      <c r="SQ48" s="100"/>
      <c r="SR48" s="100"/>
      <c r="SS48" s="100"/>
      <c r="ST48" s="100"/>
      <c r="SU48" s="100"/>
      <c r="SV48" s="100"/>
      <c r="SW48" s="100"/>
      <c r="SX48" s="100"/>
      <c r="SY48" s="100"/>
      <c r="SZ48" s="100"/>
      <c r="TA48" s="100"/>
      <c r="TB48" s="100"/>
      <c r="TC48" s="100"/>
      <c r="TD48" s="100"/>
      <c r="TE48" s="100"/>
      <c r="TF48" s="100"/>
      <c r="TG48" s="100"/>
      <c r="TH48" s="100"/>
      <c r="TI48" s="100"/>
      <c r="TJ48" s="100"/>
      <c r="TK48" s="100"/>
      <c r="TL48" s="100"/>
      <c r="TM48" s="100"/>
      <c r="TN48" s="100"/>
      <c r="TO48" s="100"/>
      <c r="TP48" s="100"/>
      <c r="TQ48" s="100"/>
      <c r="TR48" s="100"/>
      <c r="TS48" s="100"/>
      <c r="TT48" s="100"/>
      <c r="TU48" s="100"/>
      <c r="TV48" s="100"/>
      <c r="TW48" s="100"/>
      <c r="TX48" s="100"/>
      <c r="TY48" s="100"/>
      <c r="TZ48" s="100"/>
      <c r="UA48" s="100"/>
      <c r="UB48" s="100"/>
      <c r="UC48" s="100"/>
      <c r="UD48" s="100"/>
      <c r="UE48" s="100"/>
      <c r="UF48" s="100"/>
      <c r="UG48" s="100"/>
      <c r="UH48" s="100"/>
      <c r="UI48" s="100"/>
      <c r="UJ48" s="100"/>
      <c r="UK48" s="100"/>
      <c r="UL48" s="100"/>
      <c r="UM48" s="100"/>
      <c r="UN48" s="100"/>
      <c r="UO48" s="100"/>
      <c r="UP48" s="100"/>
      <c r="UQ48" s="100"/>
      <c r="UR48" s="100"/>
      <c r="US48" s="100"/>
      <c r="UT48" s="100"/>
      <c r="UU48" s="100"/>
      <c r="UV48" s="100"/>
      <c r="UW48" s="100"/>
      <c r="UX48" s="100"/>
      <c r="UY48" s="100"/>
      <c r="UZ48" s="100"/>
      <c r="VA48" s="100"/>
      <c r="VB48" s="100"/>
      <c r="VC48" s="100"/>
      <c r="VD48" s="100"/>
      <c r="VE48" s="100"/>
      <c r="VF48" s="100"/>
      <c r="VG48" s="100"/>
      <c r="VH48" s="100"/>
      <c r="VI48" s="100"/>
      <c r="VJ48" s="100"/>
      <c r="VK48" s="100"/>
      <c r="VL48" s="100"/>
      <c r="VM48" s="100"/>
      <c r="VN48" s="100"/>
      <c r="VO48" s="100"/>
      <c r="VP48" s="100"/>
      <c r="VQ48" s="100"/>
      <c r="VR48" s="100"/>
      <c r="VS48" s="100"/>
      <c r="VT48" s="100"/>
      <c r="VU48" s="100"/>
      <c r="VV48" s="100"/>
      <c r="VW48" s="100"/>
      <c r="VX48" s="100"/>
      <c r="VY48" s="100"/>
      <c r="VZ48" s="100"/>
      <c r="WA48" s="100"/>
      <c r="WB48" s="100"/>
      <c r="WC48" s="100"/>
      <c r="WD48" s="100"/>
      <c r="WE48" s="100"/>
      <c r="WF48" s="100"/>
      <c r="WG48" s="100"/>
      <c r="WH48" s="100"/>
      <c r="WI48" s="100"/>
      <c r="WJ48" s="100"/>
      <c r="WK48" s="100"/>
      <c r="WL48" s="100"/>
      <c r="WM48" s="100"/>
      <c r="WN48" s="100"/>
      <c r="WO48" s="100"/>
      <c r="WP48" s="100"/>
      <c r="WQ48" s="100"/>
      <c r="WR48" s="100"/>
      <c r="WS48" s="100"/>
      <c r="WT48" s="100"/>
      <c r="WU48" s="100"/>
      <c r="WV48" s="100"/>
      <c r="WW48" s="100"/>
      <c r="WX48" s="100"/>
      <c r="WY48" s="100"/>
      <c r="WZ48" s="100"/>
      <c r="XA48" s="100"/>
      <c r="XB48" s="100"/>
      <c r="XC48" s="100"/>
      <c r="XD48" s="100"/>
      <c r="XE48" s="100"/>
      <c r="XF48" s="100"/>
      <c r="XG48" s="100"/>
      <c r="XH48" s="100"/>
      <c r="XI48" s="100"/>
      <c r="XJ48" s="100"/>
      <c r="XK48" s="100"/>
      <c r="XL48" s="100"/>
      <c r="XM48" s="100"/>
      <c r="XN48" s="100"/>
      <c r="XO48" s="100"/>
      <c r="XP48" s="100"/>
      <c r="XQ48" s="100"/>
      <c r="XR48" s="100"/>
      <c r="XS48" s="100"/>
      <c r="XT48" s="100"/>
      <c r="XU48" s="100"/>
      <c r="XV48" s="100"/>
      <c r="XW48" s="100"/>
      <c r="XX48" s="100"/>
      <c r="XY48" s="100"/>
      <c r="XZ48" s="100"/>
      <c r="YA48" s="100"/>
      <c r="YB48" s="100"/>
      <c r="YC48" s="100"/>
      <c r="YD48" s="100"/>
      <c r="YE48" s="100"/>
      <c r="YF48" s="100"/>
      <c r="YG48" s="100"/>
      <c r="YH48" s="100"/>
      <c r="YI48" s="100"/>
      <c r="YJ48" s="100"/>
      <c r="YK48" s="100"/>
      <c r="YL48" s="100"/>
      <c r="YM48" s="100"/>
      <c r="YN48" s="100"/>
      <c r="YO48" s="100"/>
      <c r="YP48" s="100"/>
      <c r="YQ48" s="100"/>
      <c r="YR48" s="100"/>
      <c r="YS48" s="100"/>
      <c r="YT48" s="100"/>
      <c r="YU48" s="100"/>
      <c r="YV48" s="100"/>
      <c r="YW48" s="100"/>
      <c r="YX48" s="100"/>
      <c r="YY48" s="100"/>
      <c r="YZ48" s="100"/>
      <c r="ZA48" s="100"/>
      <c r="ZB48" s="100"/>
      <c r="ZC48" s="100"/>
      <c r="ZD48" s="100"/>
      <c r="ZE48" s="100"/>
      <c r="ZF48" s="100"/>
      <c r="ZG48" s="100"/>
      <c r="ZH48" s="100"/>
      <c r="ZI48" s="100"/>
      <c r="ZJ48" s="100"/>
      <c r="ZK48" s="100"/>
      <c r="ZL48" s="100"/>
      <c r="ZM48" s="100"/>
      <c r="ZN48" s="100"/>
      <c r="ZO48" s="100"/>
      <c r="ZP48" s="100"/>
      <c r="ZQ48" s="100"/>
      <c r="ZR48" s="100"/>
      <c r="ZS48" s="100"/>
      <c r="ZT48" s="100"/>
      <c r="ZU48" s="100"/>
      <c r="ZV48" s="100"/>
      <c r="ZW48" s="100"/>
      <c r="ZX48" s="100"/>
      <c r="ZY48" s="100"/>
      <c r="ZZ48" s="100"/>
      <c r="AAA48" s="100"/>
      <c r="AAB48" s="100"/>
      <c r="AAC48" s="100"/>
      <c r="AAD48" s="100"/>
      <c r="AAE48" s="100"/>
      <c r="AAF48" s="100"/>
      <c r="AAG48" s="100"/>
      <c r="AAH48" s="100"/>
      <c r="AAI48" s="100"/>
      <c r="AAJ48" s="100"/>
      <c r="AAK48" s="100"/>
      <c r="AAL48" s="100"/>
      <c r="AAM48" s="100"/>
      <c r="AAN48" s="100"/>
      <c r="AAO48" s="100"/>
      <c r="AAP48" s="100"/>
      <c r="AAQ48" s="100"/>
      <c r="AAR48" s="100"/>
      <c r="AAS48" s="100"/>
      <c r="AAT48" s="100"/>
      <c r="AAU48" s="100"/>
      <c r="AAV48" s="100"/>
      <c r="AAW48" s="100"/>
      <c r="AAX48" s="100"/>
      <c r="AAY48" s="100"/>
      <c r="AAZ48" s="100"/>
      <c r="ABA48" s="100"/>
      <c r="ABB48" s="100"/>
      <c r="ABC48" s="100"/>
      <c r="ABD48" s="100"/>
      <c r="ABE48" s="100"/>
      <c r="ABF48" s="100"/>
      <c r="ABG48" s="100"/>
      <c r="ABH48" s="100"/>
      <c r="ABI48" s="100"/>
      <c r="ABJ48" s="100"/>
      <c r="ABK48" s="100"/>
      <c r="ABL48" s="100"/>
      <c r="ABM48" s="100"/>
      <c r="ABN48" s="100"/>
      <c r="ABO48" s="100"/>
      <c r="ABP48" s="100"/>
      <c r="ABQ48" s="100"/>
      <c r="ABR48" s="100"/>
      <c r="ABS48" s="100"/>
      <c r="ABT48" s="100"/>
      <c r="ABU48" s="100"/>
      <c r="ABV48" s="100"/>
      <c r="ABW48" s="100"/>
      <c r="ABX48" s="100"/>
      <c r="ABY48" s="100"/>
      <c r="ABZ48" s="100"/>
      <c r="ACA48" s="100"/>
      <c r="ACB48" s="100"/>
      <c r="ACC48" s="100"/>
      <c r="ACD48" s="100"/>
      <c r="ACE48" s="100"/>
      <c r="ACF48" s="100"/>
      <c r="ACG48" s="100"/>
      <c r="ACH48" s="100"/>
      <c r="ACI48" s="100"/>
      <c r="ACJ48" s="100"/>
      <c r="ACK48" s="100"/>
      <c r="ACL48" s="100"/>
      <c r="ACM48" s="100"/>
      <c r="ACN48" s="100"/>
      <c r="ACO48" s="100"/>
      <c r="ACP48" s="100"/>
      <c r="ACQ48" s="100"/>
      <c r="ACR48" s="100"/>
      <c r="ACS48" s="100"/>
      <c r="ACT48" s="100"/>
      <c r="ACU48" s="100"/>
      <c r="ACV48" s="100"/>
      <c r="ACW48" s="100"/>
      <c r="ACX48" s="100"/>
      <c r="ACY48" s="100"/>
      <c r="ACZ48" s="100"/>
      <c r="ADA48" s="100"/>
      <c r="ADB48" s="100"/>
      <c r="ADC48" s="100"/>
      <c r="ADD48" s="100"/>
      <c r="ADE48" s="100"/>
      <c r="ADF48" s="100"/>
      <c r="ADG48" s="100"/>
      <c r="ADH48" s="100"/>
      <c r="ADI48" s="100"/>
      <c r="ADJ48" s="100"/>
      <c r="ADK48" s="100"/>
      <c r="ADL48" s="100"/>
      <c r="ADM48" s="100"/>
      <c r="ADN48" s="100"/>
      <c r="ADO48" s="100"/>
      <c r="ADP48" s="100"/>
      <c r="ADQ48" s="100"/>
      <c r="ADR48" s="100"/>
      <c r="ADS48" s="100"/>
      <c r="ADT48" s="100"/>
      <c r="ADU48" s="100"/>
      <c r="ADV48" s="100"/>
      <c r="ADW48" s="100"/>
      <c r="ADX48" s="100"/>
      <c r="ADY48" s="100"/>
      <c r="ADZ48" s="100"/>
      <c r="AEA48" s="100"/>
      <c r="AEB48" s="100"/>
      <c r="AEC48" s="100"/>
      <c r="AED48" s="100"/>
      <c r="AEE48" s="100"/>
      <c r="AEF48" s="100"/>
      <c r="AEG48" s="100"/>
      <c r="AEH48" s="100"/>
      <c r="AEI48" s="100"/>
      <c r="AEJ48" s="100"/>
      <c r="AEK48" s="100"/>
      <c r="AEL48" s="100"/>
      <c r="AEM48" s="100"/>
      <c r="AEN48" s="100"/>
      <c r="AEO48" s="100"/>
      <c r="AEP48" s="100"/>
      <c r="AEQ48" s="100"/>
      <c r="AER48" s="100"/>
      <c r="AES48" s="100"/>
      <c r="AET48" s="100"/>
      <c r="AEU48" s="100"/>
      <c r="AEV48" s="100"/>
      <c r="AEW48" s="100"/>
      <c r="AEX48" s="100"/>
      <c r="AEY48" s="100"/>
      <c r="AEZ48" s="100"/>
      <c r="AFA48" s="100"/>
      <c r="AFB48" s="100"/>
      <c r="AFC48" s="100"/>
      <c r="AFD48" s="100"/>
      <c r="AFE48" s="100"/>
      <c r="AFF48" s="100"/>
      <c r="AFG48" s="100"/>
      <c r="AFH48" s="100"/>
      <c r="AFI48" s="100"/>
      <c r="AFJ48" s="100"/>
      <c r="AFK48" s="100"/>
      <c r="AFL48" s="100"/>
      <c r="AFM48" s="100"/>
      <c r="AFN48" s="100"/>
      <c r="AFO48" s="100"/>
      <c r="AFP48" s="100"/>
      <c r="AFQ48" s="100"/>
      <c r="AFR48" s="100"/>
      <c r="AFS48" s="100"/>
      <c r="AFT48" s="100"/>
      <c r="AFU48" s="100"/>
      <c r="AFV48" s="100"/>
      <c r="AFW48" s="100"/>
      <c r="AFX48" s="100"/>
      <c r="AFY48" s="100"/>
      <c r="AFZ48" s="100"/>
      <c r="AGA48" s="100"/>
      <c r="AGB48" s="100"/>
      <c r="AGC48" s="100"/>
      <c r="AGD48" s="100"/>
      <c r="AGE48" s="100"/>
      <c r="AGF48" s="100"/>
      <c r="AGG48" s="100"/>
      <c r="AGH48" s="100"/>
      <c r="AGI48" s="100"/>
      <c r="AGJ48" s="100"/>
      <c r="AGK48" s="100"/>
      <c r="AGL48" s="100"/>
      <c r="AGM48" s="100"/>
      <c r="AGN48" s="100"/>
      <c r="AGO48" s="100"/>
      <c r="AGP48" s="100"/>
      <c r="AGQ48" s="100"/>
      <c r="AGR48" s="100"/>
      <c r="AGS48" s="100"/>
      <c r="AGT48" s="100"/>
      <c r="AGU48" s="100"/>
      <c r="AGV48" s="100"/>
      <c r="AGW48" s="100"/>
      <c r="AGX48" s="100"/>
      <c r="AGY48" s="100"/>
      <c r="AGZ48" s="100"/>
      <c r="AHA48" s="100"/>
      <c r="AHB48" s="100"/>
      <c r="AHC48" s="100"/>
      <c r="AHD48" s="100"/>
      <c r="AHE48" s="100"/>
      <c r="AHF48" s="100"/>
      <c r="AHG48" s="100"/>
      <c r="AHH48" s="100"/>
      <c r="AHI48" s="100"/>
      <c r="AHJ48" s="100"/>
      <c r="AHK48" s="100"/>
      <c r="AHL48" s="100"/>
      <c r="AHM48" s="100"/>
      <c r="AHN48" s="100"/>
      <c r="AHO48" s="100"/>
      <c r="AHP48" s="100"/>
      <c r="AHQ48" s="100"/>
      <c r="AHR48" s="100"/>
      <c r="AHS48" s="100"/>
      <c r="AHT48" s="100"/>
      <c r="AHU48" s="100"/>
      <c r="AHV48" s="100"/>
      <c r="AHW48" s="100"/>
      <c r="AHX48" s="100"/>
      <c r="AHY48" s="100"/>
      <c r="AHZ48" s="100"/>
      <c r="AIA48" s="100"/>
      <c r="AIB48" s="100"/>
      <c r="AIC48" s="100"/>
      <c r="AID48" s="100"/>
      <c r="AIE48" s="100"/>
      <c r="AIF48" s="100"/>
      <c r="AIG48" s="100"/>
      <c r="AIH48" s="100"/>
      <c r="AII48" s="100"/>
      <c r="AIJ48" s="100"/>
      <c r="AIK48" s="100"/>
      <c r="AIL48" s="100"/>
      <c r="AIM48" s="100"/>
      <c r="AIN48" s="100"/>
      <c r="AIO48" s="100"/>
      <c r="AIP48" s="100"/>
      <c r="AIQ48" s="100"/>
      <c r="AIR48" s="100"/>
      <c r="AIS48" s="100"/>
      <c r="AIT48" s="100"/>
      <c r="AIU48" s="100"/>
      <c r="AIV48" s="100"/>
      <c r="AIW48" s="100"/>
      <c r="AIX48" s="100"/>
      <c r="AIY48" s="100"/>
      <c r="AIZ48" s="100"/>
      <c r="AJA48" s="100"/>
      <c r="AJB48" s="100"/>
      <c r="AJC48" s="100"/>
      <c r="AJD48" s="100"/>
      <c r="AJE48" s="100"/>
      <c r="AJF48" s="100"/>
      <c r="AJG48" s="100"/>
      <c r="AJH48" s="100"/>
      <c r="AJI48" s="100"/>
      <c r="AJJ48" s="100"/>
      <c r="AJK48" s="100"/>
      <c r="AJL48" s="100"/>
      <c r="AJM48" s="100"/>
      <c r="AJN48" s="100"/>
      <c r="AJO48" s="100"/>
      <c r="AJP48" s="100"/>
      <c r="AJQ48" s="100"/>
      <c r="AJR48" s="100"/>
      <c r="AJS48" s="100"/>
      <c r="AJT48" s="100"/>
      <c r="AJU48" s="100"/>
      <c r="AJV48" s="100"/>
      <c r="AJW48" s="100"/>
      <c r="AJX48" s="100"/>
      <c r="AJY48" s="100"/>
      <c r="AJZ48" s="100"/>
      <c r="AKA48" s="100"/>
      <c r="AKB48" s="100"/>
      <c r="AKC48" s="100"/>
      <c r="AKD48" s="100"/>
      <c r="AKE48" s="100"/>
      <c r="AKF48" s="100"/>
      <c r="AKG48" s="100"/>
      <c r="AKH48" s="100"/>
      <c r="AKI48" s="100"/>
      <c r="AKJ48" s="100"/>
      <c r="AKK48" s="100"/>
      <c r="AKL48" s="100"/>
      <c r="AKM48" s="100"/>
      <c r="AKN48" s="100"/>
      <c r="AKO48" s="100"/>
      <c r="AKP48" s="100"/>
      <c r="AKQ48" s="100"/>
      <c r="AKR48" s="100"/>
      <c r="AKS48" s="100"/>
      <c r="AKT48" s="100"/>
      <c r="AKU48" s="100"/>
      <c r="AKV48" s="100"/>
      <c r="AKW48" s="100"/>
      <c r="AKX48" s="100"/>
      <c r="AKY48" s="100"/>
      <c r="AKZ48" s="100"/>
      <c r="ALA48" s="100"/>
      <c r="ALB48" s="100"/>
      <c r="ALC48" s="100"/>
      <c r="ALD48" s="100"/>
      <c r="ALE48" s="100"/>
      <c r="ALF48" s="100"/>
      <c r="ALG48" s="100"/>
      <c r="ALH48" s="100"/>
      <c r="ALI48" s="100"/>
      <c r="ALJ48" s="100"/>
      <c r="ALK48" s="100"/>
      <c r="ALL48" s="100"/>
      <c r="ALM48" s="100"/>
      <c r="ALN48" s="100"/>
      <c r="ALO48" s="100"/>
      <c r="ALP48" s="100"/>
      <c r="ALQ48" s="100"/>
      <c r="ALR48" s="100"/>
      <c r="ALS48" s="100"/>
      <c r="ALT48" s="100"/>
      <c r="ALU48" s="100"/>
      <c r="ALV48" s="100"/>
      <c r="ALW48" s="100"/>
      <c r="ALX48" s="100"/>
      <c r="ALY48" s="100"/>
      <c r="ALZ48" s="100"/>
      <c r="AMA48" s="100"/>
      <c r="AMB48" s="100"/>
      <c r="AMC48" s="100"/>
      <c r="AMD48" s="100"/>
      <c r="AME48" s="100"/>
      <c r="AMF48" s="100"/>
      <c r="AMG48" s="100"/>
      <c r="AMH48" s="100"/>
      <c r="AMI48" s="100"/>
      <c r="AMJ48" s="100"/>
      <c r="AMK48" s="100"/>
      <c r="AML48" s="100"/>
      <c r="AMM48" s="100"/>
      <c r="AMN48" s="100"/>
      <c r="AMO48" s="100"/>
      <c r="AMP48" s="100"/>
      <c r="AMQ48" s="100"/>
      <c r="AMR48" s="100"/>
      <c r="AMS48" s="100"/>
      <c r="AMT48" s="100"/>
      <c r="AMU48" s="100"/>
      <c r="AMV48" s="100"/>
      <c r="AMW48" s="100"/>
      <c r="AMX48" s="100"/>
      <c r="AMY48" s="100"/>
      <c r="AMZ48" s="100"/>
      <c r="ANA48" s="100"/>
      <c r="ANB48" s="100"/>
      <c r="ANC48" s="100"/>
      <c r="AND48" s="100"/>
      <c r="ANE48" s="100"/>
      <c r="ANF48" s="100"/>
      <c r="ANG48" s="100"/>
      <c r="ANH48" s="100"/>
      <c r="ANI48" s="100"/>
      <c r="ANJ48" s="100"/>
      <c r="ANK48" s="100"/>
      <c r="ANL48" s="100"/>
      <c r="ANM48" s="100"/>
      <c r="ANN48" s="100"/>
      <c r="ANO48" s="100"/>
      <c r="ANP48" s="100"/>
      <c r="ANQ48" s="100"/>
      <c r="ANR48" s="100"/>
      <c r="ANS48" s="100"/>
      <c r="ANT48" s="100"/>
      <c r="ANU48" s="100"/>
      <c r="ANV48" s="100"/>
      <c r="ANW48" s="100"/>
      <c r="ANX48" s="100"/>
      <c r="ANY48" s="100"/>
      <c r="ANZ48" s="100"/>
      <c r="AOA48" s="100"/>
      <c r="AOB48" s="100"/>
      <c r="AOC48" s="100"/>
      <c r="AOD48" s="100"/>
      <c r="AOE48" s="100"/>
      <c r="AOF48" s="100"/>
      <c r="AOG48" s="100"/>
      <c r="AOH48" s="100"/>
      <c r="AOI48" s="100"/>
      <c r="AOJ48" s="100"/>
      <c r="AOK48" s="100"/>
      <c r="AOL48" s="100"/>
      <c r="AOM48" s="100"/>
      <c r="AON48" s="100"/>
      <c r="AOO48" s="100"/>
      <c r="AOP48" s="100"/>
      <c r="AOQ48" s="100"/>
      <c r="AOR48" s="100"/>
      <c r="AOS48" s="100"/>
      <c r="AOT48" s="100"/>
      <c r="AOU48" s="100"/>
      <c r="AOV48" s="100"/>
      <c r="AOW48" s="100"/>
      <c r="AOX48" s="100"/>
      <c r="AOY48" s="100"/>
      <c r="AOZ48" s="100"/>
      <c r="APA48" s="100"/>
      <c r="APB48" s="100"/>
      <c r="APC48" s="100"/>
      <c r="APD48" s="100"/>
      <c r="APE48" s="100"/>
      <c r="APF48" s="100"/>
      <c r="APG48" s="100"/>
      <c r="APH48" s="100"/>
      <c r="API48" s="100"/>
      <c r="APJ48" s="100"/>
      <c r="APK48" s="100"/>
      <c r="APL48" s="100"/>
      <c r="APM48" s="100"/>
      <c r="APN48" s="100"/>
      <c r="APO48" s="100"/>
      <c r="APP48" s="100"/>
      <c r="APQ48" s="100"/>
      <c r="APR48" s="100"/>
      <c r="APS48" s="100"/>
      <c r="APT48" s="100"/>
      <c r="APU48" s="100"/>
      <c r="APV48" s="100"/>
      <c r="APW48" s="100"/>
      <c r="APX48" s="100"/>
      <c r="APY48" s="100"/>
      <c r="APZ48" s="100"/>
      <c r="AQA48" s="100"/>
      <c r="AQB48" s="100"/>
      <c r="AQC48" s="100"/>
      <c r="AQD48" s="100"/>
      <c r="AQE48" s="100"/>
      <c r="AQF48" s="100"/>
      <c r="AQG48" s="100"/>
      <c r="AQH48" s="100"/>
      <c r="AQI48" s="100"/>
      <c r="AQJ48" s="100"/>
      <c r="AQK48" s="100"/>
      <c r="AQL48" s="100"/>
      <c r="AQM48" s="100"/>
      <c r="AQN48" s="100"/>
      <c r="AQO48" s="100"/>
      <c r="AQP48" s="100"/>
      <c r="AQQ48" s="100"/>
      <c r="AQR48" s="100"/>
      <c r="AQS48" s="100"/>
      <c r="AQT48" s="100"/>
      <c r="AQU48" s="100"/>
      <c r="AQV48" s="100"/>
      <c r="AQW48" s="100"/>
      <c r="AQX48" s="100"/>
      <c r="AQY48" s="100"/>
      <c r="AQZ48" s="100"/>
      <c r="ARA48" s="100"/>
      <c r="ARB48" s="100"/>
      <c r="ARC48" s="100"/>
      <c r="ARD48" s="100"/>
      <c r="ARE48" s="100"/>
      <c r="ARF48" s="100"/>
      <c r="ARG48" s="100"/>
      <c r="ARH48" s="100"/>
      <c r="ARI48" s="100"/>
      <c r="ARJ48" s="100"/>
      <c r="ARK48" s="100"/>
      <c r="ARL48" s="100"/>
      <c r="ARM48" s="100"/>
      <c r="ARN48" s="100"/>
      <c r="ARO48" s="100"/>
      <c r="ARP48" s="100"/>
      <c r="ARQ48" s="100"/>
      <c r="ARR48" s="100"/>
      <c r="ARS48" s="100"/>
      <c r="ART48" s="100"/>
      <c r="ARU48" s="100"/>
      <c r="ARV48" s="100"/>
      <c r="ARW48" s="100"/>
      <c r="ARX48" s="100"/>
      <c r="ARY48" s="100"/>
      <c r="ARZ48" s="100"/>
    </row>
    <row r="49" spans="1:1170" s="160" customFormat="1">
      <c r="A49" s="216"/>
      <c r="B49" s="218"/>
      <c r="C49" s="218"/>
      <c r="D49" s="217"/>
      <c r="E49" s="217"/>
      <c r="F49" s="243" t="s">
        <v>74</v>
      </c>
      <c r="G49" s="242" t="s">
        <v>194</v>
      </c>
      <c r="H49" s="216">
        <v>3</v>
      </c>
      <c r="I49" s="216">
        <v>1</v>
      </c>
      <c r="J49" s="215">
        <v>2</v>
      </c>
      <c r="K49" s="184" t="s">
        <v>237</v>
      </c>
      <c r="L49" s="1090"/>
      <c r="M49" s="1090"/>
      <c r="N49" s="1105"/>
      <c r="O49" s="1105"/>
      <c r="P49" s="1105"/>
      <c r="Q49" s="1105"/>
      <c r="R49" s="1105"/>
      <c r="S49" s="1105"/>
      <c r="T49" s="1105"/>
      <c r="U49" s="154"/>
      <c r="V49" s="154"/>
      <c r="W49" s="154"/>
      <c r="X49" s="154"/>
      <c r="Y49" s="154"/>
      <c r="Z49" s="154"/>
      <c r="AA49" s="154"/>
      <c r="AB49" s="154"/>
      <c r="AC49" s="154"/>
      <c r="AD49" s="154"/>
      <c r="AE49" s="154"/>
      <c r="AF49" s="154"/>
      <c r="AG49" s="154"/>
      <c r="AH49" s="154"/>
      <c r="AI49" s="154"/>
      <c r="AJ49" s="154"/>
      <c r="AK49" s="154"/>
      <c r="AL49" s="154"/>
      <c r="AM49" s="154"/>
      <c r="AN49" s="154"/>
      <c r="AO49" s="154"/>
      <c r="AP49" s="154"/>
      <c r="AQ49" s="154"/>
      <c r="AR49" s="154"/>
      <c r="AS49" s="154"/>
      <c r="AT49" s="154"/>
      <c r="AU49" s="154"/>
      <c r="AV49" s="154"/>
      <c r="AW49" s="154"/>
      <c r="AX49" s="154"/>
      <c r="AY49" s="154"/>
      <c r="AZ49" s="154"/>
      <c r="BA49" s="154"/>
      <c r="BB49" s="154"/>
      <c r="BC49" s="154"/>
      <c r="BD49" s="154"/>
      <c r="BE49" s="154"/>
      <c r="BF49" s="154"/>
      <c r="BG49" s="154"/>
      <c r="BH49" s="154"/>
      <c r="BI49" s="154"/>
      <c r="BJ49" s="154"/>
      <c r="BK49" s="154"/>
      <c r="BL49" s="154"/>
      <c r="BM49" s="154"/>
      <c r="BN49" s="154"/>
      <c r="BO49" s="154"/>
      <c r="BP49" s="154"/>
      <c r="BQ49" s="154"/>
      <c r="BR49" s="154"/>
      <c r="BS49" s="154"/>
      <c r="BT49" s="154"/>
      <c r="BU49" s="154"/>
      <c r="BV49" s="154"/>
      <c r="BW49" s="154"/>
      <c r="BX49" s="154"/>
      <c r="BY49" s="154"/>
      <c r="BZ49" s="154"/>
      <c r="CA49" s="154"/>
      <c r="CB49" s="154"/>
      <c r="CC49" s="154"/>
      <c r="CD49" s="154"/>
      <c r="CE49" s="154"/>
      <c r="CF49" s="154"/>
      <c r="CG49" s="154"/>
      <c r="CH49" s="154"/>
      <c r="CI49" s="154"/>
      <c r="CJ49" s="154"/>
      <c r="CK49" s="154"/>
      <c r="CL49" s="154"/>
      <c r="CM49" s="154"/>
      <c r="CN49" s="154"/>
      <c r="CO49" s="154"/>
      <c r="CP49" s="154"/>
      <c r="CQ49" s="154"/>
      <c r="CR49" s="154"/>
      <c r="CS49" s="154"/>
      <c r="CT49" s="154"/>
      <c r="CU49" s="154"/>
      <c r="CV49" s="154"/>
      <c r="CW49" s="154"/>
      <c r="CX49" s="154"/>
      <c r="CY49" s="154"/>
      <c r="CZ49" s="154"/>
      <c r="DA49" s="154"/>
      <c r="DB49" s="154"/>
      <c r="DC49" s="154"/>
      <c r="DD49" s="154"/>
      <c r="DE49" s="154"/>
      <c r="DF49" s="154"/>
      <c r="DG49" s="154"/>
      <c r="DH49" s="154"/>
      <c r="DI49" s="154"/>
      <c r="DJ49" s="154"/>
      <c r="DK49" s="154"/>
      <c r="DL49" s="154"/>
      <c r="DM49" s="154"/>
      <c r="DN49" s="154"/>
      <c r="DO49" s="154"/>
      <c r="DP49" s="154"/>
      <c r="DQ49" s="154"/>
      <c r="DR49" s="154"/>
      <c r="DS49" s="154"/>
      <c r="DT49" s="154"/>
      <c r="DU49" s="154"/>
      <c r="DV49" s="154"/>
      <c r="DW49" s="154"/>
      <c r="DX49" s="154"/>
      <c r="DY49" s="154"/>
      <c r="DZ49" s="154"/>
      <c r="EA49" s="154"/>
      <c r="EB49" s="154"/>
      <c r="EC49" s="154"/>
      <c r="ED49" s="154"/>
      <c r="EE49" s="154"/>
      <c r="EF49" s="154"/>
      <c r="EG49" s="154"/>
      <c r="EH49" s="154"/>
      <c r="EI49" s="154"/>
      <c r="EJ49" s="154"/>
      <c r="EK49" s="154"/>
      <c r="EL49" s="154"/>
      <c r="EM49" s="154"/>
      <c r="EN49" s="154"/>
      <c r="EO49" s="154"/>
      <c r="EP49" s="154"/>
      <c r="EQ49" s="154"/>
      <c r="ER49" s="154"/>
      <c r="ES49" s="154"/>
      <c r="ET49" s="154"/>
      <c r="EU49" s="154"/>
      <c r="EV49" s="154"/>
      <c r="EW49" s="154"/>
      <c r="EX49" s="154"/>
      <c r="EY49" s="154"/>
      <c r="EZ49" s="154"/>
      <c r="FA49" s="154"/>
      <c r="FB49" s="154"/>
      <c r="FC49" s="154"/>
      <c r="FD49" s="154"/>
      <c r="FE49" s="154"/>
      <c r="FF49" s="154"/>
      <c r="FG49" s="154"/>
      <c r="FH49" s="154"/>
      <c r="FI49" s="154"/>
      <c r="FJ49" s="154"/>
      <c r="FK49" s="154"/>
      <c r="FL49" s="154"/>
      <c r="FM49" s="154"/>
      <c r="FN49" s="154"/>
      <c r="FO49" s="154"/>
      <c r="FP49" s="154"/>
      <c r="FQ49" s="154"/>
      <c r="FR49" s="154"/>
      <c r="FS49" s="154"/>
      <c r="FT49" s="154"/>
      <c r="FU49" s="154"/>
      <c r="FV49" s="154"/>
      <c r="FW49" s="154"/>
      <c r="FX49" s="154"/>
      <c r="FY49" s="154"/>
      <c r="FZ49" s="154"/>
      <c r="GA49" s="154"/>
      <c r="GB49" s="154"/>
      <c r="GC49" s="154"/>
      <c r="GD49" s="154"/>
      <c r="GE49" s="154"/>
      <c r="GF49" s="154"/>
      <c r="GG49" s="154"/>
      <c r="GH49" s="154"/>
      <c r="GI49" s="154"/>
      <c r="GJ49" s="154"/>
      <c r="GK49" s="154"/>
      <c r="GL49" s="154"/>
      <c r="GM49" s="154"/>
      <c r="GN49" s="154"/>
      <c r="GO49" s="154"/>
      <c r="GP49" s="154"/>
      <c r="GQ49" s="154"/>
      <c r="GR49" s="154"/>
      <c r="GS49" s="154"/>
      <c r="GT49" s="154"/>
      <c r="GU49" s="154"/>
      <c r="GV49" s="154"/>
      <c r="GW49" s="154"/>
      <c r="GX49" s="154"/>
      <c r="GY49" s="154"/>
      <c r="GZ49" s="154"/>
      <c r="HA49" s="154"/>
      <c r="HB49" s="154"/>
      <c r="HC49" s="154"/>
      <c r="HD49" s="154"/>
      <c r="HE49" s="154"/>
      <c r="HF49" s="154"/>
      <c r="HG49" s="154"/>
      <c r="HH49" s="154"/>
      <c r="HI49" s="154"/>
      <c r="HJ49" s="154"/>
      <c r="HK49" s="154"/>
      <c r="HL49" s="154"/>
      <c r="HM49" s="154"/>
      <c r="HN49" s="154"/>
      <c r="HO49" s="154"/>
      <c r="HP49" s="154"/>
      <c r="HQ49" s="154"/>
      <c r="HR49" s="154"/>
      <c r="HS49" s="154"/>
      <c r="HT49" s="154"/>
      <c r="HU49" s="154"/>
      <c r="HV49" s="154"/>
      <c r="HW49" s="154"/>
      <c r="HX49" s="154"/>
      <c r="HY49" s="154"/>
      <c r="HZ49" s="154"/>
      <c r="IA49" s="154"/>
      <c r="IB49" s="154"/>
      <c r="IC49" s="154"/>
      <c r="ID49" s="100"/>
      <c r="IE49" s="100"/>
      <c r="IF49" s="100"/>
      <c r="IG49" s="100"/>
      <c r="IH49" s="100"/>
      <c r="II49" s="100"/>
      <c r="IJ49" s="100"/>
      <c r="IK49" s="100"/>
      <c r="IL49" s="100"/>
      <c r="IM49" s="100"/>
      <c r="IN49" s="100"/>
      <c r="IO49" s="100"/>
      <c r="IP49" s="100"/>
      <c r="IQ49" s="100"/>
      <c r="IR49" s="100"/>
      <c r="IS49" s="100"/>
      <c r="IT49" s="100"/>
      <c r="IU49" s="100"/>
      <c r="IV49" s="100"/>
      <c r="IW49" s="100"/>
      <c r="IX49" s="100"/>
      <c r="IY49" s="100"/>
      <c r="IZ49" s="100"/>
      <c r="JA49" s="100"/>
      <c r="JB49" s="100"/>
      <c r="JC49" s="100"/>
      <c r="JD49" s="100"/>
      <c r="JE49" s="100"/>
      <c r="JF49" s="100"/>
      <c r="JG49" s="100"/>
      <c r="JH49" s="100"/>
      <c r="JI49" s="100"/>
      <c r="JJ49" s="100"/>
      <c r="JK49" s="100"/>
      <c r="JL49" s="100"/>
      <c r="JM49" s="100"/>
      <c r="JN49" s="100"/>
      <c r="JO49" s="100"/>
      <c r="JP49" s="100"/>
      <c r="JQ49" s="100"/>
      <c r="JR49" s="100"/>
      <c r="JS49" s="100"/>
      <c r="JT49" s="100"/>
      <c r="JU49" s="100"/>
      <c r="JV49" s="100"/>
      <c r="JW49" s="100"/>
      <c r="JX49" s="100"/>
      <c r="JY49" s="100"/>
      <c r="JZ49" s="100"/>
      <c r="KA49" s="100"/>
      <c r="KB49" s="100"/>
      <c r="KC49" s="100"/>
      <c r="KD49" s="100"/>
      <c r="KE49" s="100"/>
      <c r="KF49" s="100"/>
      <c r="KG49" s="100"/>
      <c r="KH49" s="100"/>
      <c r="KI49" s="100"/>
      <c r="KJ49" s="100"/>
      <c r="KK49" s="100"/>
      <c r="KL49" s="100"/>
      <c r="KM49" s="100"/>
      <c r="KN49" s="100"/>
      <c r="KO49" s="100"/>
      <c r="KP49" s="100"/>
      <c r="KQ49" s="100"/>
      <c r="KR49" s="100"/>
      <c r="KS49" s="100"/>
      <c r="KT49" s="100"/>
      <c r="KU49" s="100"/>
      <c r="KV49" s="100"/>
      <c r="KW49" s="100"/>
      <c r="KX49" s="100"/>
      <c r="KY49" s="100"/>
      <c r="KZ49" s="100"/>
      <c r="LA49" s="100"/>
      <c r="LB49" s="100"/>
      <c r="LC49" s="100"/>
      <c r="LD49" s="100"/>
      <c r="LE49" s="100"/>
      <c r="LF49" s="100"/>
      <c r="LG49" s="100"/>
      <c r="LH49" s="100"/>
      <c r="LI49" s="100"/>
      <c r="LJ49" s="100"/>
      <c r="LK49" s="100"/>
      <c r="LL49" s="100"/>
      <c r="LM49" s="100"/>
      <c r="LN49" s="100"/>
      <c r="LO49" s="100"/>
      <c r="LP49" s="100"/>
      <c r="LQ49" s="100"/>
      <c r="LR49" s="100"/>
      <c r="LS49" s="100"/>
      <c r="LT49" s="100"/>
      <c r="LU49" s="100"/>
      <c r="LV49" s="100"/>
      <c r="LW49" s="100"/>
      <c r="LX49" s="100"/>
      <c r="LY49" s="100"/>
      <c r="LZ49" s="100"/>
      <c r="MA49" s="100"/>
      <c r="MB49" s="100"/>
      <c r="MC49" s="100"/>
      <c r="MD49" s="100"/>
      <c r="ME49" s="100"/>
      <c r="MF49" s="100"/>
      <c r="MG49" s="100"/>
      <c r="MH49" s="100"/>
      <c r="MI49" s="100"/>
      <c r="MJ49" s="100"/>
      <c r="MK49" s="100"/>
      <c r="ML49" s="100"/>
      <c r="MM49" s="100"/>
      <c r="MN49" s="100"/>
      <c r="MO49" s="100"/>
      <c r="MP49" s="100"/>
      <c r="MQ49" s="100"/>
      <c r="MR49" s="100"/>
      <c r="MS49" s="100"/>
      <c r="MT49" s="100"/>
      <c r="MU49" s="100"/>
      <c r="MV49" s="100"/>
      <c r="MW49" s="100"/>
      <c r="MX49" s="100"/>
      <c r="MY49" s="100"/>
      <c r="MZ49" s="100"/>
      <c r="NA49" s="100"/>
      <c r="NB49" s="100"/>
      <c r="NC49" s="100"/>
      <c r="ND49" s="100"/>
      <c r="NE49" s="100"/>
      <c r="NF49" s="100"/>
      <c r="NG49" s="100"/>
      <c r="NH49" s="100"/>
      <c r="NI49" s="100"/>
      <c r="NJ49" s="100"/>
      <c r="NK49" s="100"/>
      <c r="NL49" s="100"/>
      <c r="NM49" s="100"/>
      <c r="NN49" s="100"/>
      <c r="NO49" s="100"/>
      <c r="NP49" s="100"/>
      <c r="NQ49" s="100"/>
      <c r="NR49" s="100"/>
      <c r="NS49" s="100"/>
      <c r="NT49" s="100"/>
      <c r="NU49" s="100"/>
      <c r="NV49" s="100"/>
      <c r="NW49" s="100"/>
      <c r="NX49" s="100"/>
      <c r="NY49" s="100"/>
      <c r="NZ49" s="100"/>
      <c r="OA49" s="100"/>
      <c r="OB49" s="100"/>
      <c r="OC49" s="100"/>
      <c r="OD49" s="100"/>
      <c r="OE49" s="100"/>
      <c r="OF49" s="100"/>
      <c r="OG49" s="100"/>
      <c r="OH49" s="100"/>
      <c r="OI49" s="100"/>
      <c r="OJ49" s="100"/>
      <c r="OK49" s="100"/>
      <c r="OL49" s="100"/>
      <c r="OM49" s="100"/>
      <c r="ON49" s="100"/>
      <c r="OO49" s="100"/>
      <c r="OP49" s="100"/>
      <c r="OQ49" s="100"/>
      <c r="OR49" s="100"/>
      <c r="OS49" s="100"/>
      <c r="OT49" s="100"/>
      <c r="OU49" s="100"/>
      <c r="OV49" s="100"/>
      <c r="OW49" s="100"/>
      <c r="OX49" s="100"/>
      <c r="OY49" s="100"/>
      <c r="OZ49" s="100"/>
      <c r="PA49" s="100"/>
      <c r="PB49" s="100"/>
      <c r="PC49" s="100"/>
      <c r="PD49" s="100"/>
      <c r="PE49" s="100"/>
      <c r="PF49" s="100"/>
      <c r="PG49" s="100"/>
      <c r="PH49" s="100"/>
      <c r="PI49" s="100"/>
      <c r="PJ49" s="100"/>
      <c r="PK49" s="100"/>
      <c r="PL49" s="100"/>
      <c r="PM49" s="100"/>
      <c r="PN49" s="100"/>
      <c r="PO49" s="100"/>
      <c r="PP49" s="100"/>
      <c r="PQ49" s="100"/>
      <c r="PR49" s="100"/>
      <c r="PS49" s="100"/>
      <c r="PT49" s="100"/>
      <c r="PU49" s="100"/>
      <c r="PV49" s="100"/>
      <c r="PW49" s="100"/>
      <c r="PX49" s="100"/>
      <c r="PY49" s="100"/>
      <c r="PZ49" s="100"/>
      <c r="QA49" s="100"/>
      <c r="QB49" s="100"/>
      <c r="QC49" s="100"/>
      <c r="QD49" s="100"/>
      <c r="QE49" s="100"/>
      <c r="QF49" s="100"/>
      <c r="QG49" s="100"/>
      <c r="QH49" s="100"/>
      <c r="QI49" s="100"/>
      <c r="QJ49" s="100"/>
      <c r="QK49" s="100"/>
      <c r="QL49" s="100"/>
      <c r="QM49" s="100"/>
      <c r="QN49" s="100"/>
      <c r="QO49" s="100"/>
      <c r="QP49" s="100"/>
      <c r="QQ49" s="100"/>
      <c r="QR49" s="100"/>
      <c r="QS49" s="100"/>
      <c r="QT49" s="100"/>
      <c r="QU49" s="100"/>
      <c r="QV49" s="100"/>
      <c r="QW49" s="100"/>
      <c r="QX49" s="100"/>
      <c r="QY49" s="100"/>
      <c r="QZ49" s="100"/>
      <c r="RA49" s="100"/>
      <c r="RB49" s="100"/>
      <c r="RC49" s="100"/>
      <c r="RD49" s="100"/>
      <c r="RE49" s="100"/>
      <c r="RF49" s="100"/>
      <c r="RG49" s="100"/>
      <c r="RH49" s="100"/>
      <c r="RI49" s="100"/>
      <c r="RJ49" s="100"/>
      <c r="RK49" s="100"/>
      <c r="RL49" s="100"/>
      <c r="RM49" s="100"/>
      <c r="RN49" s="100"/>
      <c r="RO49" s="100"/>
      <c r="RP49" s="100"/>
      <c r="RQ49" s="100"/>
      <c r="RR49" s="100"/>
      <c r="RS49" s="100"/>
      <c r="RT49" s="100"/>
      <c r="RU49" s="100"/>
      <c r="RV49" s="100"/>
      <c r="RW49" s="100"/>
      <c r="RX49" s="100"/>
      <c r="RY49" s="100"/>
      <c r="RZ49" s="100"/>
      <c r="SA49" s="100"/>
      <c r="SB49" s="100"/>
      <c r="SC49" s="100"/>
      <c r="SD49" s="100"/>
      <c r="SE49" s="100"/>
      <c r="SF49" s="100"/>
      <c r="SG49" s="100"/>
      <c r="SH49" s="100"/>
      <c r="SI49" s="100"/>
      <c r="SJ49" s="100"/>
      <c r="SK49" s="100"/>
      <c r="SL49" s="100"/>
      <c r="SM49" s="100"/>
      <c r="SN49" s="100"/>
      <c r="SO49" s="100"/>
      <c r="SP49" s="100"/>
      <c r="SQ49" s="100"/>
      <c r="SR49" s="100"/>
      <c r="SS49" s="100"/>
      <c r="ST49" s="100"/>
      <c r="SU49" s="100"/>
      <c r="SV49" s="100"/>
      <c r="SW49" s="100"/>
      <c r="SX49" s="100"/>
      <c r="SY49" s="100"/>
      <c r="SZ49" s="100"/>
      <c r="TA49" s="100"/>
      <c r="TB49" s="100"/>
      <c r="TC49" s="100"/>
      <c r="TD49" s="100"/>
      <c r="TE49" s="100"/>
      <c r="TF49" s="100"/>
      <c r="TG49" s="100"/>
      <c r="TH49" s="100"/>
      <c r="TI49" s="100"/>
      <c r="TJ49" s="100"/>
      <c r="TK49" s="100"/>
      <c r="TL49" s="100"/>
      <c r="TM49" s="100"/>
      <c r="TN49" s="100"/>
      <c r="TO49" s="100"/>
      <c r="TP49" s="100"/>
      <c r="TQ49" s="100"/>
      <c r="TR49" s="100"/>
      <c r="TS49" s="100"/>
      <c r="TT49" s="100"/>
      <c r="TU49" s="100"/>
      <c r="TV49" s="100"/>
      <c r="TW49" s="100"/>
      <c r="TX49" s="100"/>
      <c r="TY49" s="100"/>
      <c r="TZ49" s="100"/>
      <c r="UA49" s="100"/>
      <c r="UB49" s="100"/>
      <c r="UC49" s="100"/>
      <c r="UD49" s="100"/>
      <c r="UE49" s="100"/>
      <c r="UF49" s="100"/>
      <c r="UG49" s="100"/>
      <c r="UH49" s="100"/>
      <c r="UI49" s="100"/>
      <c r="UJ49" s="100"/>
      <c r="UK49" s="100"/>
      <c r="UL49" s="100"/>
      <c r="UM49" s="100"/>
      <c r="UN49" s="100"/>
      <c r="UO49" s="100"/>
      <c r="UP49" s="100"/>
      <c r="UQ49" s="100"/>
      <c r="UR49" s="100"/>
      <c r="US49" s="100"/>
      <c r="UT49" s="100"/>
      <c r="UU49" s="100"/>
      <c r="UV49" s="100"/>
      <c r="UW49" s="100"/>
      <c r="UX49" s="100"/>
      <c r="UY49" s="100"/>
      <c r="UZ49" s="100"/>
      <c r="VA49" s="100"/>
      <c r="VB49" s="100"/>
      <c r="VC49" s="100"/>
      <c r="VD49" s="100"/>
      <c r="VE49" s="100"/>
      <c r="VF49" s="100"/>
      <c r="VG49" s="100"/>
      <c r="VH49" s="100"/>
      <c r="VI49" s="100"/>
      <c r="VJ49" s="100"/>
      <c r="VK49" s="100"/>
      <c r="VL49" s="100"/>
      <c r="VM49" s="100"/>
      <c r="VN49" s="100"/>
      <c r="VO49" s="100"/>
      <c r="VP49" s="100"/>
      <c r="VQ49" s="100"/>
      <c r="VR49" s="100"/>
      <c r="VS49" s="100"/>
      <c r="VT49" s="100"/>
      <c r="VU49" s="100"/>
      <c r="VV49" s="100"/>
      <c r="VW49" s="100"/>
      <c r="VX49" s="100"/>
      <c r="VY49" s="100"/>
      <c r="VZ49" s="100"/>
      <c r="WA49" s="100"/>
      <c r="WB49" s="100"/>
      <c r="WC49" s="100"/>
      <c r="WD49" s="100"/>
      <c r="WE49" s="100"/>
      <c r="WF49" s="100"/>
      <c r="WG49" s="100"/>
      <c r="WH49" s="100"/>
      <c r="WI49" s="100"/>
      <c r="WJ49" s="100"/>
      <c r="WK49" s="100"/>
      <c r="WL49" s="100"/>
      <c r="WM49" s="100"/>
      <c r="WN49" s="100"/>
      <c r="WO49" s="100"/>
      <c r="WP49" s="100"/>
      <c r="WQ49" s="100"/>
      <c r="WR49" s="100"/>
      <c r="WS49" s="100"/>
      <c r="WT49" s="100"/>
      <c r="WU49" s="100"/>
      <c r="WV49" s="100"/>
      <c r="WW49" s="100"/>
      <c r="WX49" s="100"/>
      <c r="WY49" s="100"/>
      <c r="WZ49" s="100"/>
      <c r="XA49" s="100"/>
      <c r="XB49" s="100"/>
      <c r="XC49" s="100"/>
      <c r="XD49" s="100"/>
      <c r="XE49" s="100"/>
      <c r="XF49" s="100"/>
      <c r="XG49" s="100"/>
      <c r="XH49" s="100"/>
      <c r="XI49" s="100"/>
      <c r="XJ49" s="100"/>
      <c r="XK49" s="100"/>
      <c r="XL49" s="100"/>
      <c r="XM49" s="100"/>
      <c r="XN49" s="100"/>
      <c r="XO49" s="100"/>
      <c r="XP49" s="100"/>
      <c r="XQ49" s="100"/>
      <c r="XR49" s="100"/>
      <c r="XS49" s="100"/>
      <c r="XT49" s="100"/>
      <c r="XU49" s="100"/>
      <c r="XV49" s="100"/>
      <c r="XW49" s="100"/>
      <c r="XX49" s="100"/>
      <c r="XY49" s="100"/>
      <c r="XZ49" s="100"/>
      <c r="YA49" s="100"/>
      <c r="YB49" s="100"/>
      <c r="YC49" s="100"/>
      <c r="YD49" s="100"/>
      <c r="YE49" s="100"/>
      <c r="YF49" s="100"/>
      <c r="YG49" s="100"/>
      <c r="YH49" s="100"/>
      <c r="YI49" s="100"/>
      <c r="YJ49" s="100"/>
      <c r="YK49" s="100"/>
      <c r="YL49" s="100"/>
      <c r="YM49" s="100"/>
      <c r="YN49" s="100"/>
      <c r="YO49" s="100"/>
      <c r="YP49" s="100"/>
      <c r="YQ49" s="100"/>
      <c r="YR49" s="100"/>
      <c r="YS49" s="100"/>
      <c r="YT49" s="100"/>
      <c r="YU49" s="100"/>
      <c r="YV49" s="100"/>
      <c r="YW49" s="100"/>
      <c r="YX49" s="100"/>
      <c r="YY49" s="100"/>
      <c r="YZ49" s="100"/>
      <c r="ZA49" s="100"/>
      <c r="ZB49" s="100"/>
      <c r="ZC49" s="100"/>
      <c r="ZD49" s="100"/>
      <c r="ZE49" s="100"/>
      <c r="ZF49" s="100"/>
      <c r="ZG49" s="100"/>
      <c r="ZH49" s="100"/>
      <c r="ZI49" s="100"/>
      <c r="ZJ49" s="100"/>
      <c r="ZK49" s="100"/>
      <c r="ZL49" s="100"/>
      <c r="ZM49" s="100"/>
      <c r="ZN49" s="100"/>
      <c r="ZO49" s="100"/>
      <c r="ZP49" s="100"/>
      <c r="ZQ49" s="100"/>
      <c r="ZR49" s="100"/>
      <c r="ZS49" s="100"/>
      <c r="ZT49" s="100"/>
      <c r="ZU49" s="100"/>
      <c r="ZV49" s="100"/>
      <c r="ZW49" s="100"/>
      <c r="ZX49" s="100"/>
      <c r="ZY49" s="100"/>
      <c r="ZZ49" s="100"/>
      <c r="AAA49" s="100"/>
      <c r="AAB49" s="100"/>
      <c r="AAC49" s="100"/>
      <c r="AAD49" s="100"/>
      <c r="AAE49" s="100"/>
      <c r="AAF49" s="100"/>
      <c r="AAG49" s="100"/>
      <c r="AAH49" s="100"/>
      <c r="AAI49" s="100"/>
      <c r="AAJ49" s="100"/>
      <c r="AAK49" s="100"/>
      <c r="AAL49" s="100"/>
      <c r="AAM49" s="100"/>
      <c r="AAN49" s="100"/>
      <c r="AAO49" s="100"/>
      <c r="AAP49" s="100"/>
      <c r="AAQ49" s="100"/>
      <c r="AAR49" s="100"/>
      <c r="AAS49" s="100"/>
      <c r="AAT49" s="100"/>
      <c r="AAU49" s="100"/>
      <c r="AAV49" s="100"/>
      <c r="AAW49" s="100"/>
      <c r="AAX49" s="100"/>
      <c r="AAY49" s="100"/>
      <c r="AAZ49" s="100"/>
      <c r="ABA49" s="100"/>
      <c r="ABB49" s="100"/>
      <c r="ABC49" s="100"/>
      <c r="ABD49" s="100"/>
      <c r="ABE49" s="100"/>
      <c r="ABF49" s="100"/>
      <c r="ABG49" s="100"/>
      <c r="ABH49" s="100"/>
      <c r="ABI49" s="100"/>
      <c r="ABJ49" s="100"/>
      <c r="ABK49" s="100"/>
      <c r="ABL49" s="100"/>
      <c r="ABM49" s="100"/>
      <c r="ABN49" s="100"/>
      <c r="ABO49" s="100"/>
      <c r="ABP49" s="100"/>
      <c r="ABQ49" s="100"/>
      <c r="ABR49" s="100"/>
      <c r="ABS49" s="100"/>
      <c r="ABT49" s="100"/>
      <c r="ABU49" s="100"/>
      <c r="ABV49" s="100"/>
      <c r="ABW49" s="100"/>
      <c r="ABX49" s="100"/>
      <c r="ABY49" s="100"/>
      <c r="ABZ49" s="100"/>
      <c r="ACA49" s="100"/>
      <c r="ACB49" s="100"/>
      <c r="ACC49" s="100"/>
      <c r="ACD49" s="100"/>
      <c r="ACE49" s="100"/>
      <c r="ACF49" s="100"/>
      <c r="ACG49" s="100"/>
      <c r="ACH49" s="100"/>
      <c r="ACI49" s="100"/>
      <c r="ACJ49" s="100"/>
      <c r="ACK49" s="100"/>
      <c r="ACL49" s="100"/>
      <c r="ACM49" s="100"/>
      <c r="ACN49" s="100"/>
      <c r="ACO49" s="100"/>
      <c r="ACP49" s="100"/>
      <c r="ACQ49" s="100"/>
      <c r="ACR49" s="100"/>
      <c r="ACS49" s="100"/>
      <c r="ACT49" s="100"/>
      <c r="ACU49" s="100"/>
      <c r="ACV49" s="100"/>
      <c r="ACW49" s="100"/>
      <c r="ACX49" s="100"/>
      <c r="ACY49" s="100"/>
      <c r="ACZ49" s="100"/>
      <c r="ADA49" s="100"/>
      <c r="ADB49" s="100"/>
      <c r="ADC49" s="100"/>
      <c r="ADD49" s="100"/>
      <c r="ADE49" s="100"/>
      <c r="ADF49" s="100"/>
      <c r="ADG49" s="100"/>
      <c r="ADH49" s="100"/>
      <c r="ADI49" s="100"/>
      <c r="ADJ49" s="100"/>
      <c r="ADK49" s="100"/>
      <c r="ADL49" s="100"/>
      <c r="ADM49" s="100"/>
      <c r="ADN49" s="100"/>
      <c r="ADO49" s="100"/>
      <c r="ADP49" s="100"/>
      <c r="ADQ49" s="100"/>
      <c r="ADR49" s="100"/>
      <c r="ADS49" s="100"/>
      <c r="ADT49" s="100"/>
      <c r="ADU49" s="100"/>
      <c r="ADV49" s="100"/>
      <c r="ADW49" s="100"/>
      <c r="ADX49" s="100"/>
      <c r="ADY49" s="100"/>
      <c r="ADZ49" s="100"/>
      <c r="AEA49" s="100"/>
      <c r="AEB49" s="100"/>
      <c r="AEC49" s="100"/>
      <c r="AED49" s="100"/>
      <c r="AEE49" s="100"/>
      <c r="AEF49" s="100"/>
      <c r="AEG49" s="100"/>
      <c r="AEH49" s="100"/>
      <c r="AEI49" s="100"/>
      <c r="AEJ49" s="100"/>
      <c r="AEK49" s="100"/>
      <c r="AEL49" s="100"/>
      <c r="AEM49" s="100"/>
      <c r="AEN49" s="100"/>
      <c r="AEO49" s="100"/>
      <c r="AEP49" s="100"/>
      <c r="AEQ49" s="100"/>
      <c r="AER49" s="100"/>
      <c r="AES49" s="100"/>
      <c r="AET49" s="100"/>
      <c r="AEU49" s="100"/>
      <c r="AEV49" s="100"/>
      <c r="AEW49" s="100"/>
      <c r="AEX49" s="100"/>
      <c r="AEY49" s="100"/>
      <c r="AEZ49" s="100"/>
      <c r="AFA49" s="100"/>
      <c r="AFB49" s="100"/>
      <c r="AFC49" s="100"/>
      <c r="AFD49" s="100"/>
      <c r="AFE49" s="100"/>
      <c r="AFF49" s="100"/>
      <c r="AFG49" s="100"/>
      <c r="AFH49" s="100"/>
      <c r="AFI49" s="100"/>
      <c r="AFJ49" s="100"/>
      <c r="AFK49" s="100"/>
      <c r="AFL49" s="100"/>
      <c r="AFM49" s="100"/>
      <c r="AFN49" s="100"/>
      <c r="AFO49" s="100"/>
      <c r="AFP49" s="100"/>
      <c r="AFQ49" s="100"/>
      <c r="AFR49" s="100"/>
      <c r="AFS49" s="100"/>
      <c r="AFT49" s="100"/>
      <c r="AFU49" s="100"/>
      <c r="AFV49" s="100"/>
      <c r="AFW49" s="100"/>
      <c r="AFX49" s="100"/>
      <c r="AFY49" s="100"/>
      <c r="AFZ49" s="100"/>
      <c r="AGA49" s="100"/>
      <c r="AGB49" s="100"/>
      <c r="AGC49" s="100"/>
      <c r="AGD49" s="100"/>
      <c r="AGE49" s="100"/>
      <c r="AGF49" s="100"/>
      <c r="AGG49" s="100"/>
      <c r="AGH49" s="100"/>
      <c r="AGI49" s="100"/>
      <c r="AGJ49" s="100"/>
      <c r="AGK49" s="100"/>
      <c r="AGL49" s="100"/>
      <c r="AGM49" s="100"/>
      <c r="AGN49" s="100"/>
      <c r="AGO49" s="100"/>
      <c r="AGP49" s="100"/>
      <c r="AGQ49" s="100"/>
      <c r="AGR49" s="100"/>
      <c r="AGS49" s="100"/>
      <c r="AGT49" s="100"/>
      <c r="AGU49" s="100"/>
      <c r="AGV49" s="100"/>
      <c r="AGW49" s="100"/>
      <c r="AGX49" s="100"/>
      <c r="AGY49" s="100"/>
      <c r="AGZ49" s="100"/>
      <c r="AHA49" s="100"/>
      <c r="AHB49" s="100"/>
      <c r="AHC49" s="100"/>
      <c r="AHD49" s="100"/>
      <c r="AHE49" s="100"/>
      <c r="AHF49" s="100"/>
      <c r="AHG49" s="100"/>
      <c r="AHH49" s="100"/>
      <c r="AHI49" s="100"/>
      <c r="AHJ49" s="100"/>
      <c r="AHK49" s="100"/>
      <c r="AHL49" s="100"/>
      <c r="AHM49" s="100"/>
      <c r="AHN49" s="100"/>
      <c r="AHO49" s="100"/>
      <c r="AHP49" s="100"/>
      <c r="AHQ49" s="100"/>
      <c r="AHR49" s="100"/>
      <c r="AHS49" s="100"/>
      <c r="AHT49" s="100"/>
      <c r="AHU49" s="100"/>
      <c r="AHV49" s="100"/>
      <c r="AHW49" s="100"/>
      <c r="AHX49" s="100"/>
      <c r="AHY49" s="100"/>
      <c r="AHZ49" s="100"/>
      <c r="AIA49" s="100"/>
      <c r="AIB49" s="100"/>
      <c r="AIC49" s="100"/>
      <c r="AID49" s="100"/>
      <c r="AIE49" s="100"/>
      <c r="AIF49" s="100"/>
      <c r="AIG49" s="100"/>
      <c r="AIH49" s="100"/>
      <c r="AII49" s="100"/>
      <c r="AIJ49" s="100"/>
      <c r="AIK49" s="100"/>
      <c r="AIL49" s="100"/>
      <c r="AIM49" s="100"/>
      <c r="AIN49" s="100"/>
      <c r="AIO49" s="100"/>
      <c r="AIP49" s="100"/>
      <c r="AIQ49" s="100"/>
      <c r="AIR49" s="100"/>
      <c r="AIS49" s="100"/>
      <c r="AIT49" s="100"/>
      <c r="AIU49" s="100"/>
      <c r="AIV49" s="100"/>
      <c r="AIW49" s="100"/>
      <c r="AIX49" s="100"/>
      <c r="AIY49" s="100"/>
      <c r="AIZ49" s="100"/>
      <c r="AJA49" s="100"/>
      <c r="AJB49" s="100"/>
      <c r="AJC49" s="100"/>
      <c r="AJD49" s="100"/>
      <c r="AJE49" s="100"/>
      <c r="AJF49" s="100"/>
      <c r="AJG49" s="100"/>
      <c r="AJH49" s="100"/>
      <c r="AJI49" s="100"/>
      <c r="AJJ49" s="100"/>
      <c r="AJK49" s="100"/>
      <c r="AJL49" s="100"/>
      <c r="AJM49" s="100"/>
      <c r="AJN49" s="100"/>
      <c r="AJO49" s="100"/>
      <c r="AJP49" s="100"/>
      <c r="AJQ49" s="100"/>
      <c r="AJR49" s="100"/>
      <c r="AJS49" s="100"/>
      <c r="AJT49" s="100"/>
      <c r="AJU49" s="100"/>
      <c r="AJV49" s="100"/>
      <c r="AJW49" s="100"/>
      <c r="AJX49" s="100"/>
      <c r="AJY49" s="100"/>
      <c r="AJZ49" s="100"/>
      <c r="AKA49" s="100"/>
      <c r="AKB49" s="100"/>
      <c r="AKC49" s="100"/>
      <c r="AKD49" s="100"/>
      <c r="AKE49" s="100"/>
      <c r="AKF49" s="100"/>
      <c r="AKG49" s="100"/>
      <c r="AKH49" s="100"/>
      <c r="AKI49" s="100"/>
      <c r="AKJ49" s="100"/>
      <c r="AKK49" s="100"/>
      <c r="AKL49" s="100"/>
      <c r="AKM49" s="100"/>
      <c r="AKN49" s="100"/>
      <c r="AKO49" s="100"/>
      <c r="AKP49" s="100"/>
      <c r="AKQ49" s="100"/>
      <c r="AKR49" s="100"/>
      <c r="AKS49" s="100"/>
      <c r="AKT49" s="100"/>
      <c r="AKU49" s="100"/>
      <c r="AKV49" s="100"/>
      <c r="AKW49" s="100"/>
      <c r="AKX49" s="100"/>
      <c r="AKY49" s="100"/>
      <c r="AKZ49" s="100"/>
      <c r="ALA49" s="100"/>
      <c r="ALB49" s="100"/>
      <c r="ALC49" s="100"/>
      <c r="ALD49" s="100"/>
      <c r="ALE49" s="100"/>
      <c r="ALF49" s="100"/>
      <c r="ALG49" s="100"/>
      <c r="ALH49" s="100"/>
      <c r="ALI49" s="100"/>
      <c r="ALJ49" s="100"/>
      <c r="ALK49" s="100"/>
      <c r="ALL49" s="100"/>
      <c r="ALM49" s="100"/>
      <c r="ALN49" s="100"/>
      <c r="ALO49" s="100"/>
      <c r="ALP49" s="100"/>
      <c r="ALQ49" s="100"/>
      <c r="ALR49" s="100"/>
      <c r="ALS49" s="100"/>
      <c r="ALT49" s="100"/>
      <c r="ALU49" s="100"/>
      <c r="ALV49" s="100"/>
      <c r="ALW49" s="100"/>
      <c r="ALX49" s="100"/>
      <c r="ALY49" s="100"/>
      <c r="ALZ49" s="100"/>
      <c r="AMA49" s="100"/>
      <c r="AMB49" s="100"/>
      <c r="AMC49" s="100"/>
      <c r="AMD49" s="100"/>
      <c r="AME49" s="100"/>
      <c r="AMF49" s="100"/>
      <c r="AMG49" s="100"/>
      <c r="AMH49" s="100"/>
      <c r="AMI49" s="100"/>
      <c r="AMJ49" s="100"/>
      <c r="AMK49" s="100"/>
      <c r="AML49" s="100"/>
      <c r="AMM49" s="100"/>
      <c r="AMN49" s="100"/>
      <c r="AMO49" s="100"/>
      <c r="AMP49" s="100"/>
      <c r="AMQ49" s="100"/>
      <c r="AMR49" s="100"/>
      <c r="AMS49" s="100"/>
      <c r="AMT49" s="100"/>
      <c r="AMU49" s="100"/>
      <c r="AMV49" s="100"/>
      <c r="AMW49" s="100"/>
      <c r="AMX49" s="100"/>
      <c r="AMY49" s="100"/>
      <c r="AMZ49" s="100"/>
      <c r="ANA49" s="100"/>
      <c r="ANB49" s="100"/>
      <c r="ANC49" s="100"/>
      <c r="AND49" s="100"/>
      <c r="ANE49" s="100"/>
      <c r="ANF49" s="100"/>
      <c r="ANG49" s="100"/>
      <c r="ANH49" s="100"/>
      <c r="ANI49" s="100"/>
      <c r="ANJ49" s="100"/>
      <c r="ANK49" s="100"/>
      <c r="ANL49" s="100"/>
      <c r="ANM49" s="100"/>
      <c r="ANN49" s="100"/>
      <c r="ANO49" s="100"/>
      <c r="ANP49" s="100"/>
      <c r="ANQ49" s="100"/>
      <c r="ANR49" s="100"/>
      <c r="ANS49" s="100"/>
      <c r="ANT49" s="100"/>
      <c r="ANU49" s="100"/>
      <c r="ANV49" s="100"/>
      <c r="ANW49" s="100"/>
      <c r="ANX49" s="100"/>
      <c r="ANY49" s="100"/>
      <c r="ANZ49" s="100"/>
      <c r="AOA49" s="100"/>
      <c r="AOB49" s="100"/>
      <c r="AOC49" s="100"/>
      <c r="AOD49" s="100"/>
      <c r="AOE49" s="100"/>
      <c r="AOF49" s="100"/>
      <c r="AOG49" s="100"/>
      <c r="AOH49" s="100"/>
      <c r="AOI49" s="100"/>
      <c r="AOJ49" s="100"/>
      <c r="AOK49" s="100"/>
      <c r="AOL49" s="100"/>
      <c r="AOM49" s="100"/>
      <c r="AON49" s="100"/>
      <c r="AOO49" s="100"/>
      <c r="AOP49" s="100"/>
      <c r="AOQ49" s="100"/>
      <c r="AOR49" s="100"/>
      <c r="AOS49" s="100"/>
      <c r="AOT49" s="100"/>
      <c r="AOU49" s="100"/>
      <c r="AOV49" s="100"/>
      <c r="AOW49" s="100"/>
      <c r="AOX49" s="100"/>
      <c r="AOY49" s="100"/>
      <c r="AOZ49" s="100"/>
      <c r="APA49" s="100"/>
      <c r="APB49" s="100"/>
      <c r="APC49" s="100"/>
      <c r="APD49" s="100"/>
      <c r="APE49" s="100"/>
      <c r="APF49" s="100"/>
      <c r="APG49" s="100"/>
      <c r="APH49" s="100"/>
      <c r="API49" s="100"/>
      <c r="APJ49" s="100"/>
      <c r="APK49" s="100"/>
      <c r="APL49" s="100"/>
      <c r="APM49" s="100"/>
      <c r="APN49" s="100"/>
      <c r="APO49" s="100"/>
      <c r="APP49" s="100"/>
      <c r="APQ49" s="100"/>
      <c r="APR49" s="100"/>
      <c r="APS49" s="100"/>
      <c r="APT49" s="100"/>
      <c r="APU49" s="100"/>
      <c r="APV49" s="100"/>
      <c r="APW49" s="100"/>
      <c r="APX49" s="100"/>
      <c r="APY49" s="100"/>
      <c r="APZ49" s="100"/>
      <c r="AQA49" s="100"/>
      <c r="AQB49" s="100"/>
      <c r="AQC49" s="100"/>
      <c r="AQD49" s="100"/>
      <c r="AQE49" s="100"/>
      <c r="AQF49" s="100"/>
      <c r="AQG49" s="100"/>
      <c r="AQH49" s="100"/>
      <c r="AQI49" s="100"/>
      <c r="AQJ49" s="100"/>
      <c r="AQK49" s="100"/>
      <c r="AQL49" s="100"/>
      <c r="AQM49" s="100"/>
      <c r="AQN49" s="100"/>
      <c r="AQO49" s="100"/>
      <c r="AQP49" s="100"/>
      <c r="AQQ49" s="100"/>
      <c r="AQR49" s="100"/>
      <c r="AQS49" s="100"/>
      <c r="AQT49" s="100"/>
      <c r="AQU49" s="100"/>
      <c r="AQV49" s="100"/>
      <c r="AQW49" s="100"/>
      <c r="AQX49" s="100"/>
      <c r="AQY49" s="100"/>
      <c r="AQZ49" s="100"/>
      <c r="ARA49" s="100"/>
      <c r="ARB49" s="100"/>
      <c r="ARC49" s="100"/>
      <c r="ARD49" s="100"/>
      <c r="ARE49" s="100"/>
      <c r="ARF49" s="100"/>
      <c r="ARG49" s="100"/>
      <c r="ARH49" s="100"/>
      <c r="ARI49" s="100"/>
      <c r="ARJ49" s="100"/>
      <c r="ARK49" s="100"/>
      <c r="ARL49" s="100"/>
      <c r="ARM49" s="100"/>
      <c r="ARN49" s="100"/>
      <c r="ARO49" s="100"/>
      <c r="ARP49" s="100"/>
      <c r="ARQ49" s="100"/>
      <c r="ARR49" s="100"/>
      <c r="ARS49" s="100"/>
      <c r="ART49" s="100"/>
      <c r="ARU49" s="100"/>
      <c r="ARV49" s="100"/>
      <c r="ARW49" s="100"/>
      <c r="ARX49" s="100"/>
      <c r="ARY49" s="100"/>
      <c r="ARZ49" s="100"/>
    </row>
    <row r="50" spans="1:1170" s="160" customFormat="1">
      <c r="A50" s="224">
        <v>411029</v>
      </c>
      <c r="B50" s="226" t="s">
        <v>294</v>
      </c>
      <c r="C50" s="226" t="s">
        <v>293</v>
      </c>
      <c r="D50" s="225">
        <v>268</v>
      </c>
      <c r="E50" s="225" t="s">
        <v>38</v>
      </c>
      <c r="F50" s="241" t="s">
        <v>74</v>
      </c>
      <c r="G50" s="224" t="s">
        <v>292</v>
      </c>
      <c r="H50" s="224">
        <v>1</v>
      </c>
      <c r="I50" s="224">
        <v>5</v>
      </c>
      <c r="J50" s="223">
        <v>3</v>
      </c>
      <c r="K50" s="180"/>
      <c r="L50" s="1088"/>
      <c r="M50" s="1088"/>
      <c r="N50" s="1101"/>
      <c r="O50" s="1101"/>
      <c r="P50" s="1101"/>
      <c r="Q50" s="1101"/>
      <c r="R50" s="1101"/>
      <c r="S50" s="1101"/>
      <c r="T50" s="1101"/>
      <c r="U50" s="154"/>
      <c r="V50" s="154"/>
      <c r="W50" s="154"/>
      <c r="X50" s="154"/>
      <c r="Y50" s="154"/>
      <c r="Z50" s="154"/>
      <c r="AA50" s="154"/>
      <c r="AB50" s="154"/>
      <c r="AC50" s="154"/>
      <c r="AD50" s="154"/>
      <c r="AE50" s="154"/>
      <c r="AF50" s="154"/>
      <c r="AG50" s="154"/>
      <c r="AH50" s="154"/>
      <c r="AI50" s="154"/>
      <c r="AJ50" s="154"/>
      <c r="AK50" s="154"/>
      <c r="AL50" s="154"/>
      <c r="AM50" s="154"/>
      <c r="AN50" s="154"/>
      <c r="AO50" s="154"/>
      <c r="AP50" s="154"/>
      <c r="AQ50" s="154"/>
      <c r="AR50" s="154"/>
      <c r="AS50" s="154"/>
      <c r="AT50" s="154"/>
      <c r="AU50" s="154"/>
      <c r="AV50" s="154"/>
      <c r="AW50" s="154"/>
      <c r="AX50" s="154"/>
      <c r="AY50" s="154"/>
      <c r="AZ50" s="154"/>
      <c r="BA50" s="154"/>
      <c r="BB50" s="154"/>
      <c r="BC50" s="154"/>
      <c r="BD50" s="154"/>
      <c r="BE50" s="154"/>
      <c r="BF50" s="154"/>
      <c r="BG50" s="154"/>
      <c r="BH50" s="154"/>
      <c r="BI50" s="154"/>
      <c r="BJ50" s="154"/>
      <c r="BK50" s="154"/>
      <c r="BL50" s="154"/>
      <c r="BM50" s="154"/>
      <c r="BN50" s="154"/>
      <c r="BO50" s="154"/>
      <c r="BP50" s="154"/>
      <c r="BQ50" s="154"/>
      <c r="BR50" s="154"/>
      <c r="BS50" s="154"/>
      <c r="BT50" s="154"/>
      <c r="BU50" s="154"/>
      <c r="BV50" s="154"/>
      <c r="BW50" s="154"/>
      <c r="BX50" s="154"/>
      <c r="BY50" s="154"/>
      <c r="BZ50" s="154"/>
      <c r="CA50" s="154"/>
      <c r="CB50" s="154"/>
      <c r="CC50" s="154"/>
      <c r="CD50" s="154"/>
      <c r="CE50" s="154"/>
      <c r="CF50" s="154"/>
      <c r="CG50" s="154"/>
      <c r="CH50" s="154"/>
      <c r="CI50" s="154"/>
      <c r="CJ50" s="154"/>
      <c r="CK50" s="154"/>
      <c r="CL50" s="154"/>
      <c r="CM50" s="154"/>
      <c r="CN50" s="154"/>
      <c r="CO50" s="154"/>
      <c r="CP50" s="154"/>
      <c r="CQ50" s="154"/>
      <c r="CR50" s="154"/>
      <c r="CS50" s="154"/>
      <c r="CT50" s="154"/>
      <c r="CU50" s="154"/>
      <c r="CV50" s="154"/>
      <c r="CW50" s="154"/>
      <c r="CX50" s="154"/>
      <c r="CY50" s="154"/>
      <c r="CZ50" s="154"/>
      <c r="DA50" s="154"/>
      <c r="DB50" s="154"/>
      <c r="DC50" s="154"/>
      <c r="DD50" s="154"/>
      <c r="DE50" s="154"/>
      <c r="DF50" s="154"/>
      <c r="DG50" s="154"/>
      <c r="DH50" s="154"/>
      <c r="DI50" s="154"/>
      <c r="DJ50" s="154"/>
      <c r="DK50" s="154"/>
      <c r="DL50" s="154"/>
      <c r="DM50" s="154"/>
      <c r="DN50" s="154"/>
      <c r="DO50" s="154"/>
      <c r="DP50" s="154"/>
      <c r="DQ50" s="154"/>
      <c r="DR50" s="154"/>
      <c r="DS50" s="154"/>
      <c r="DT50" s="154"/>
      <c r="DU50" s="154"/>
      <c r="DV50" s="154"/>
      <c r="DW50" s="154"/>
      <c r="DX50" s="154"/>
      <c r="DY50" s="154"/>
      <c r="DZ50" s="154"/>
      <c r="EA50" s="154"/>
      <c r="EB50" s="154"/>
      <c r="EC50" s="154"/>
      <c r="ED50" s="154"/>
      <c r="EE50" s="154"/>
      <c r="EF50" s="154"/>
      <c r="EG50" s="154"/>
      <c r="EH50" s="154"/>
      <c r="EI50" s="154"/>
      <c r="EJ50" s="154"/>
      <c r="EK50" s="154"/>
      <c r="EL50" s="154"/>
      <c r="EM50" s="154"/>
      <c r="EN50" s="154"/>
      <c r="EO50" s="154"/>
      <c r="EP50" s="154"/>
      <c r="EQ50" s="154"/>
      <c r="ER50" s="154"/>
      <c r="ES50" s="154"/>
      <c r="ET50" s="154"/>
      <c r="EU50" s="154"/>
      <c r="EV50" s="154"/>
      <c r="EW50" s="154"/>
      <c r="EX50" s="154"/>
      <c r="EY50" s="154"/>
      <c r="EZ50" s="154"/>
      <c r="FA50" s="154"/>
      <c r="FB50" s="154"/>
      <c r="FC50" s="154"/>
      <c r="FD50" s="154"/>
      <c r="FE50" s="154"/>
      <c r="FF50" s="154"/>
      <c r="FG50" s="154"/>
      <c r="FH50" s="154"/>
      <c r="FI50" s="154"/>
      <c r="FJ50" s="154"/>
      <c r="FK50" s="154"/>
      <c r="FL50" s="154"/>
      <c r="FM50" s="154"/>
      <c r="FN50" s="154"/>
      <c r="FO50" s="154"/>
      <c r="FP50" s="154"/>
      <c r="FQ50" s="154"/>
      <c r="FR50" s="154"/>
      <c r="FS50" s="154"/>
      <c r="FT50" s="154"/>
      <c r="FU50" s="154"/>
      <c r="FV50" s="154"/>
      <c r="FW50" s="154"/>
      <c r="FX50" s="154"/>
      <c r="FY50" s="154"/>
      <c r="FZ50" s="154"/>
      <c r="GA50" s="154"/>
      <c r="GB50" s="154"/>
      <c r="GC50" s="154"/>
      <c r="GD50" s="154"/>
      <c r="GE50" s="154"/>
      <c r="GF50" s="154"/>
      <c r="GG50" s="154"/>
      <c r="GH50" s="154"/>
      <c r="GI50" s="154"/>
      <c r="GJ50" s="154"/>
      <c r="GK50" s="154"/>
      <c r="GL50" s="154"/>
      <c r="GM50" s="154"/>
      <c r="GN50" s="154"/>
      <c r="GO50" s="154"/>
      <c r="GP50" s="154"/>
      <c r="GQ50" s="154"/>
      <c r="GR50" s="154"/>
      <c r="GS50" s="154"/>
      <c r="GT50" s="154"/>
      <c r="GU50" s="154"/>
      <c r="GV50" s="154"/>
      <c r="GW50" s="154"/>
      <c r="GX50" s="154"/>
      <c r="GY50" s="154"/>
      <c r="GZ50" s="154"/>
      <c r="HA50" s="154"/>
      <c r="HB50" s="154"/>
      <c r="HC50" s="154"/>
      <c r="HD50" s="154"/>
      <c r="HE50" s="154"/>
      <c r="HF50" s="154"/>
      <c r="HG50" s="154"/>
      <c r="HH50" s="154"/>
      <c r="HI50" s="154"/>
      <c r="HJ50" s="154"/>
      <c r="HK50" s="154"/>
      <c r="HL50" s="154"/>
      <c r="HM50" s="154"/>
      <c r="HN50" s="154"/>
      <c r="HO50" s="154"/>
      <c r="HP50" s="154"/>
      <c r="HQ50" s="154"/>
      <c r="HR50" s="154"/>
      <c r="HS50" s="154"/>
      <c r="HT50" s="154"/>
      <c r="HU50" s="154"/>
      <c r="HV50" s="154"/>
      <c r="HW50" s="154"/>
      <c r="HX50" s="154"/>
      <c r="HY50" s="154"/>
      <c r="HZ50" s="154"/>
      <c r="IA50" s="154"/>
      <c r="IB50" s="154"/>
      <c r="IC50" s="154"/>
      <c r="ID50" s="100"/>
      <c r="IE50" s="100"/>
      <c r="IF50" s="100"/>
      <c r="IG50" s="100"/>
      <c r="IH50" s="100"/>
      <c r="II50" s="100"/>
      <c r="IJ50" s="100"/>
      <c r="IK50" s="100"/>
      <c r="IL50" s="100"/>
      <c r="IM50" s="100"/>
      <c r="IN50" s="100"/>
      <c r="IO50" s="100"/>
      <c r="IP50" s="100"/>
      <c r="IQ50" s="100"/>
      <c r="IR50" s="100"/>
      <c r="IS50" s="100"/>
      <c r="IT50" s="100"/>
      <c r="IU50" s="100"/>
      <c r="IV50" s="100"/>
      <c r="IW50" s="100"/>
      <c r="IX50" s="100"/>
      <c r="IY50" s="100"/>
      <c r="IZ50" s="100"/>
      <c r="JA50" s="100"/>
      <c r="JB50" s="100"/>
      <c r="JC50" s="100"/>
      <c r="JD50" s="100"/>
      <c r="JE50" s="100"/>
      <c r="JF50" s="100"/>
      <c r="JG50" s="100"/>
      <c r="JH50" s="100"/>
      <c r="JI50" s="100"/>
      <c r="JJ50" s="100"/>
      <c r="JK50" s="100"/>
      <c r="JL50" s="100"/>
      <c r="JM50" s="100"/>
      <c r="JN50" s="100"/>
      <c r="JO50" s="100"/>
      <c r="JP50" s="100"/>
      <c r="JQ50" s="100"/>
      <c r="JR50" s="100"/>
      <c r="JS50" s="100"/>
      <c r="JT50" s="100"/>
      <c r="JU50" s="100"/>
      <c r="JV50" s="100"/>
      <c r="JW50" s="100"/>
      <c r="JX50" s="100"/>
      <c r="JY50" s="100"/>
      <c r="JZ50" s="100"/>
      <c r="KA50" s="100"/>
      <c r="KB50" s="100"/>
      <c r="KC50" s="100"/>
      <c r="KD50" s="100"/>
      <c r="KE50" s="100"/>
      <c r="KF50" s="100"/>
      <c r="KG50" s="100"/>
      <c r="KH50" s="100"/>
      <c r="KI50" s="100"/>
      <c r="KJ50" s="100"/>
      <c r="KK50" s="100"/>
      <c r="KL50" s="100"/>
      <c r="KM50" s="100"/>
      <c r="KN50" s="100"/>
      <c r="KO50" s="100"/>
      <c r="KP50" s="100"/>
      <c r="KQ50" s="100"/>
      <c r="KR50" s="100"/>
      <c r="KS50" s="100"/>
      <c r="KT50" s="100"/>
      <c r="KU50" s="100"/>
      <c r="KV50" s="100"/>
      <c r="KW50" s="100"/>
      <c r="KX50" s="100"/>
      <c r="KY50" s="100"/>
      <c r="KZ50" s="100"/>
      <c r="LA50" s="100"/>
      <c r="LB50" s="100"/>
      <c r="LC50" s="100"/>
      <c r="LD50" s="100"/>
      <c r="LE50" s="100"/>
      <c r="LF50" s="100"/>
      <c r="LG50" s="100"/>
      <c r="LH50" s="100"/>
      <c r="LI50" s="100"/>
      <c r="LJ50" s="100"/>
      <c r="LK50" s="100"/>
      <c r="LL50" s="100"/>
      <c r="LM50" s="100"/>
      <c r="LN50" s="100"/>
      <c r="LO50" s="100"/>
      <c r="LP50" s="100"/>
      <c r="LQ50" s="100"/>
      <c r="LR50" s="100"/>
      <c r="LS50" s="100"/>
      <c r="LT50" s="100"/>
      <c r="LU50" s="100"/>
      <c r="LV50" s="100"/>
      <c r="LW50" s="100"/>
      <c r="LX50" s="100"/>
      <c r="LY50" s="100"/>
      <c r="LZ50" s="100"/>
      <c r="MA50" s="100"/>
      <c r="MB50" s="100"/>
      <c r="MC50" s="100"/>
      <c r="MD50" s="100"/>
      <c r="ME50" s="100"/>
      <c r="MF50" s="100"/>
      <c r="MG50" s="100"/>
      <c r="MH50" s="100"/>
      <c r="MI50" s="100"/>
      <c r="MJ50" s="100"/>
      <c r="MK50" s="100"/>
      <c r="ML50" s="100"/>
      <c r="MM50" s="100"/>
      <c r="MN50" s="100"/>
      <c r="MO50" s="100"/>
      <c r="MP50" s="100"/>
      <c r="MQ50" s="100"/>
      <c r="MR50" s="100"/>
      <c r="MS50" s="100"/>
      <c r="MT50" s="100"/>
      <c r="MU50" s="100"/>
      <c r="MV50" s="100"/>
      <c r="MW50" s="100"/>
      <c r="MX50" s="100"/>
      <c r="MY50" s="100"/>
      <c r="MZ50" s="100"/>
      <c r="NA50" s="100"/>
      <c r="NB50" s="100"/>
      <c r="NC50" s="100"/>
      <c r="ND50" s="100"/>
      <c r="NE50" s="100"/>
      <c r="NF50" s="100"/>
      <c r="NG50" s="100"/>
      <c r="NH50" s="100"/>
      <c r="NI50" s="100"/>
      <c r="NJ50" s="100"/>
      <c r="NK50" s="100"/>
      <c r="NL50" s="100"/>
      <c r="NM50" s="100"/>
      <c r="NN50" s="100"/>
      <c r="NO50" s="100"/>
      <c r="NP50" s="100"/>
      <c r="NQ50" s="100"/>
      <c r="NR50" s="100"/>
      <c r="NS50" s="100"/>
      <c r="NT50" s="100"/>
      <c r="NU50" s="100"/>
      <c r="NV50" s="100"/>
      <c r="NW50" s="100"/>
      <c r="NX50" s="100"/>
      <c r="NY50" s="100"/>
      <c r="NZ50" s="100"/>
      <c r="OA50" s="100"/>
      <c r="OB50" s="100"/>
      <c r="OC50" s="100"/>
      <c r="OD50" s="100"/>
      <c r="OE50" s="100"/>
      <c r="OF50" s="100"/>
      <c r="OG50" s="100"/>
      <c r="OH50" s="100"/>
      <c r="OI50" s="100"/>
      <c r="OJ50" s="100"/>
      <c r="OK50" s="100"/>
      <c r="OL50" s="100"/>
      <c r="OM50" s="100"/>
      <c r="ON50" s="100"/>
      <c r="OO50" s="100"/>
      <c r="OP50" s="100"/>
      <c r="OQ50" s="100"/>
      <c r="OR50" s="100"/>
      <c r="OS50" s="100"/>
      <c r="OT50" s="100"/>
      <c r="OU50" s="100"/>
      <c r="OV50" s="100"/>
      <c r="OW50" s="100"/>
      <c r="OX50" s="100"/>
      <c r="OY50" s="100"/>
      <c r="OZ50" s="100"/>
      <c r="PA50" s="100"/>
      <c r="PB50" s="100"/>
      <c r="PC50" s="100"/>
      <c r="PD50" s="100"/>
      <c r="PE50" s="100"/>
      <c r="PF50" s="100"/>
      <c r="PG50" s="100"/>
      <c r="PH50" s="100"/>
      <c r="PI50" s="100"/>
      <c r="PJ50" s="100"/>
      <c r="PK50" s="100"/>
      <c r="PL50" s="100"/>
      <c r="PM50" s="100"/>
      <c r="PN50" s="100"/>
      <c r="PO50" s="100"/>
      <c r="PP50" s="100"/>
      <c r="PQ50" s="100"/>
      <c r="PR50" s="100"/>
      <c r="PS50" s="100"/>
      <c r="PT50" s="100"/>
      <c r="PU50" s="100"/>
      <c r="PV50" s="100"/>
      <c r="PW50" s="100"/>
      <c r="PX50" s="100"/>
      <c r="PY50" s="100"/>
      <c r="PZ50" s="100"/>
      <c r="QA50" s="100"/>
      <c r="QB50" s="100"/>
      <c r="QC50" s="100"/>
      <c r="QD50" s="100"/>
      <c r="QE50" s="100"/>
      <c r="QF50" s="100"/>
      <c r="QG50" s="100"/>
      <c r="QH50" s="100"/>
      <c r="QI50" s="100"/>
      <c r="QJ50" s="100"/>
      <c r="QK50" s="100"/>
      <c r="QL50" s="100"/>
      <c r="QM50" s="100"/>
      <c r="QN50" s="100"/>
      <c r="QO50" s="100"/>
      <c r="QP50" s="100"/>
      <c r="QQ50" s="100"/>
      <c r="QR50" s="100"/>
      <c r="QS50" s="100"/>
      <c r="QT50" s="100"/>
      <c r="QU50" s="100"/>
      <c r="QV50" s="100"/>
      <c r="QW50" s="100"/>
      <c r="QX50" s="100"/>
      <c r="QY50" s="100"/>
      <c r="QZ50" s="100"/>
      <c r="RA50" s="100"/>
      <c r="RB50" s="100"/>
      <c r="RC50" s="100"/>
      <c r="RD50" s="100"/>
      <c r="RE50" s="100"/>
      <c r="RF50" s="100"/>
      <c r="RG50" s="100"/>
      <c r="RH50" s="100"/>
      <c r="RI50" s="100"/>
      <c r="RJ50" s="100"/>
      <c r="RK50" s="100"/>
      <c r="RL50" s="100"/>
      <c r="RM50" s="100"/>
      <c r="RN50" s="100"/>
      <c r="RO50" s="100"/>
      <c r="RP50" s="100"/>
      <c r="RQ50" s="100"/>
      <c r="RR50" s="100"/>
      <c r="RS50" s="100"/>
      <c r="RT50" s="100"/>
      <c r="RU50" s="100"/>
      <c r="RV50" s="100"/>
      <c r="RW50" s="100"/>
      <c r="RX50" s="100"/>
      <c r="RY50" s="100"/>
      <c r="RZ50" s="100"/>
      <c r="SA50" s="100"/>
      <c r="SB50" s="100"/>
      <c r="SC50" s="100"/>
      <c r="SD50" s="100"/>
      <c r="SE50" s="100"/>
      <c r="SF50" s="100"/>
      <c r="SG50" s="100"/>
      <c r="SH50" s="100"/>
      <c r="SI50" s="100"/>
      <c r="SJ50" s="100"/>
      <c r="SK50" s="100"/>
      <c r="SL50" s="100"/>
      <c r="SM50" s="100"/>
      <c r="SN50" s="100"/>
      <c r="SO50" s="100"/>
      <c r="SP50" s="100"/>
      <c r="SQ50" s="100"/>
      <c r="SR50" s="100"/>
      <c r="SS50" s="100"/>
      <c r="ST50" s="100"/>
      <c r="SU50" s="100"/>
      <c r="SV50" s="100"/>
      <c r="SW50" s="100"/>
      <c r="SX50" s="100"/>
      <c r="SY50" s="100"/>
      <c r="SZ50" s="100"/>
      <c r="TA50" s="100"/>
      <c r="TB50" s="100"/>
      <c r="TC50" s="100"/>
      <c r="TD50" s="100"/>
      <c r="TE50" s="100"/>
      <c r="TF50" s="100"/>
      <c r="TG50" s="100"/>
      <c r="TH50" s="100"/>
      <c r="TI50" s="100"/>
      <c r="TJ50" s="100"/>
      <c r="TK50" s="100"/>
      <c r="TL50" s="100"/>
      <c r="TM50" s="100"/>
      <c r="TN50" s="100"/>
      <c r="TO50" s="100"/>
      <c r="TP50" s="100"/>
      <c r="TQ50" s="100"/>
      <c r="TR50" s="100"/>
      <c r="TS50" s="100"/>
      <c r="TT50" s="100"/>
      <c r="TU50" s="100"/>
      <c r="TV50" s="100"/>
      <c r="TW50" s="100"/>
      <c r="TX50" s="100"/>
      <c r="TY50" s="100"/>
      <c r="TZ50" s="100"/>
      <c r="UA50" s="100"/>
      <c r="UB50" s="100"/>
      <c r="UC50" s="100"/>
      <c r="UD50" s="100"/>
      <c r="UE50" s="100"/>
      <c r="UF50" s="100"/>
      <c r="UG50" s="100"/>
      <c r="UH50" s="100"/>
      <c r="UI50" s="100"/>
      <c r="UJ50" s="100"/>
      <c r="UK50" s="100"/>
      <c r="UL50" s="100"/>
      <c r="UM50" s="100"/>
      <c r="UN50" s="100"/>
      <c r="UO50" s="100"/>
      <c r="UP50" s="100"/>
      <c r="UQ50" s="100"/>
      <c r="UR50" s="100"/>
      <c r="US50" s="100"/>
      <c r="UT50" s="100"/>
      <c r="UU50" s="100"/>
      <c r="UV50" s="100"/>
      <c r="UW50" s="100"/>
      <c r="UX50" s="100"/>
      <c r="UY50" s="100"/>
      <c r="UZ50" s="100"/>
      <c r="VA50" s="100"/>
      <c r="VB50" s="100"/>
      <c r="VC50" s="100"/>
      <c r="VD50" s="100"/>
      <c r="VE50" s="100"/>
      <c r="VF50" s="100"/>
      <c r="VG50" s="100"/>
      <c r="VH50" s="100"/>
      <c r="VI50" s="100"/>
      <c r="VJ50" s="100"/>
      <c r="VK50" s="100"/>
      <c r="VL50" s="100"/>
      <c r="VM50" s="100"/>
      <c r="VN50" s="100"/>
      <c r="VO50" s="100"/>
      <c r="VP50" s="100"/>
      <c r="VQ50" s="100"/>
      <c r="VR50" s="100"/>
      <c r="VS50" s="100"/>
      <c r="VT50" s="100"/>
      <c r="VU50" s="100"/>
      <c r="VV50" s="100"/>
      <c r="VW50" s="100"/>
      <c r="VX50" s="100"/>
      <c r="VY50" s="100"/>
      <c r="VZ50" s="100"/>
      <c r="WA50" s="100"/>
      <c r="WB50" s="100"/>
      <c r="WC50" s="100"/>
      <c r="WD50" s="100"/>
      <c r="WE50" s="100"/>
      <c r="WF50" s="100"/>
      <c r="WG50" s="100"/>
      <c r="WH50" s="100"/>
      <c r="WI50" s="100"/>
      <c r="WJ50" s="100"/>
      <c r="WK50" s="100"/>
      <c r="WL50" s="100"/>
      <c r="WM50" s="100"/>
      <c r="WN50" s="100"/>
      <c r="WO50" s="100"/>
      <c r="WP50" s="100"/>
      <c r="WQ50" s="100"/>
      <c r="WR50" s="100"/>
      <c r="WS50" s="100"/>
      <c r="WT50" s="100"/>
      <c r="WU50" s="100"/>
      <c r="WV50" s="100"/>
      <c r="WW50" s="100"/>
      <c r="WX50" s="100"/>
      <c r="WY50" s="100"/>
      <c r="WZ50" s="100"/>
      <c r="XA50" s="100"/>
      <c r="XB50" s="100"/>
      <c r="XC50" s="100"/>
      <c r="XD50" s="100"/>
      <c r="XE50" s="100"/>
      <c r="XF50" s="100"/>
      <c r="XG50" s="100"/>
      <c r="XH50" s="100"/>
      <c r="XI50" s="100"/>
      <c r="XJ50" s="100"/>
      <c r="XK50" s="100"/>
      <c r="XL50" s="100"/>
      <c r="XM50" s="100"/>
      <c r="XN50" s="100"/>
      <c r="XO50" s="100"/>
      <c r="XP50" s="100"/>
      <c r="XQ50" s="100"/>
      <c r="XR50" s="100"/>
      <c r="XS50" s="100"/>
      <c r="XT50" s="100"/>
      <c r="XU50" s="100"/>
      <c r="XV50" s="100"/>
      <c r="XW50" s="100"/>
      <c r="XX50" s="100"/>
      <c r="XY50" s="100"/>
      <c r="XZ50" s="100"/>
      <c r="YA50" s="100"/>
      <c r="YB50" s="100"/>
      <c r="YC50" s="100"/>
      <c r="YD50" s="100"/>
      <c r="YE50" s="100"/>
      <c r="YF50" s="100"/>
      <c r="YG50" s="100"/>
      <c r="YH50" s="100"/>
      <c r="YI50" s="100"/>
      <c r="YJ50" s="100"/>
      <c r="YK50" s="100"/>
      <c r="YL50" s="100"/>
      <c r="YM50" s="100"/>
      <c r="YN50" s="100"/>
      <c r="YO50" s="100"/>
      <c r="YP50" s="100"/>
      <c r="YQ50" s="100"/>
      <c r="YR50" s="100"/>
      <c r="YS50" s="100"/>
      <c r="YT50" s="100"/>
      <c r="YU50" s="100"/>
      <c r="YV50" s="100"/>
      <c r="YW50" s="100"/>
      <c r="YX50" s="100"/>
      <c r="YY50" s="100"/>
      <c r="YZ50" s="100"/>
      <c r="ZA50" s="100"/>
      <c r="ZB50" s="100"/>
      <c r="ZC50" s="100"/>
      <c r="ZD50" s="100"/>
      <c r="ZE50" s="100"/>
      <c r="ZF50" s="100"/>
      <c r="ZG50" s="100"/>
      <c r="ZH50" s="100"/>
      <c r="ZI50" s="100"/>
      <c r="ZJ50" s="100"/>
      <c r="ZK50" s="100"/>
      <c r="ZL50" s="100"/>
      <c r="ZM50" s="100"/>
      <c r="ZN50" s="100"/>
      <c r="ZO50" s="100"/>
      <c r="ZP50" s="100"/>
      <c r="ZQ50" s="100"/>
      <c r="ZR50" s="100"/>
      <c r="ZS50" s="100"/>
      <c r="ZT50" s="100"/>
      <c r="ZU50" s="100"/>
      <c r="ZV50" s="100"/>
      <c r="ZW50" s="100"/>
      <c r="ZX50" s="100"/>
      <c r="ZY50" s="100"/>
      <c r="ZZ50" s="100"/>
      <c r="AAA50" s="100"/>
      <c r="AAB50" s="100"/>
      <c r="AAC50" s="100"/>
      <c r="AAD50" s="100"/>
      <c r="AAE50" s="100"/>
      <c r="AAF50" s="100"/>
      <c r="AAG50" s="100"/>
      <c r="AAH50" s="100"/>
      <c r="AAI50" s="100"/>
      <c r="AAJ50" s="100"/>
      <c r="AAK50" s="100"/>
      <c r="AAL50" s="100"/>
      <c r="AAM50" s="100"/>
      <c r="AAN50" s="100"/>
      <c r="AAO50" s="100"/>
      <c r="AAP50" s="100"/>
      <c r="AAQ50" s="100"/>
      <c r="AAR50" s="100"/>
      <c r="AAS50" s="100"/>
      <c r="AAT50" s="100"/>
      <c r="AAU50" s="100"/>
      <c r="AAV50" s="100"/>
      <c r="AAW50" s="100"/>
      <c r="AAX50" s="100"/>
      <c r="AAY50" s="100"/>
      <c r="AAZ50" s="100"/>
      <c r="ABA50" s="100"/>
      <c r="ABB50" s="100"/>
      <c r="ABC50" s="100"/>
      <c r="ABD50" s="100"/>
      <c r="ABE50" s="100"/>
      <c r="ABF50" s="100"/>
      <c r="ABG50" s="100"/>
      <c r="ABH50" s="100"/>
      <c r="ABI50" s="100"/>
      <c r="ABJ50" s="100"/>
      <c r="ABK50" s="100"/>
      <c r="ABL50" s="100"/>
      <c r="ABM50" s="100"/>
      <c r="ABN50" s="100"/>
      <c r="ABO50" s="100"/>
      <c r="ABP50" s="100"/>
      <c r="ABQ50" s="100"/>
      <c r="ABR50" s="100"/>
      <c r="ABS50" s="100"/>
      <c r="ABT50" s="100"/>
      <c r="ABU50" s="100"/>
      <c r="ABV50" s="100"/>
      <c r="ABW50" s="100"/>
      <c r="ABX50" s="100"/>
      <c r="ABY50" s="100"/>
      <c r="ABZ50" s="100"/>
      <c r="ACA50" s="100"/>
      <c r="ACB50" s="100"/>
      <c r="ACC50" s="100"/>
      <c r="ACD50" s="100"/>
      <c r="ACE50" s="100"/>
      <c r="ACF50" s="100"/>
      <c r="ACG50" s="100"/>
      <c r="ACH50" s="100"/>
      <c r="ACI50" s="100"/>
      <c r="ACJ50" s="100"/>
      <c r="ACK50" s="100"/>
      <c r="ACL50" s="100"/>
      <c r="ACM50" s="100"/>
      <c r="ACN50" s="100"/>
      <c r="ACO50" s="100"/>
      <c r="ACP50" s="100"/>
      <c r="ACQ50" s="100"/>
      <c r="ACR50" s="100"/>
      <c r="ACS50" s="100"/>
      <c r="ACT50" s="100"/>
      <c r="ACU50" s="100"/>
      <c r="ACV50" s="100"/>
      <c r="ACW50" s="100"/>
      <c r="ACX50" s="100"/>
      <c r="ACY50" s="100"/>
      <c r="ACZ50" s="100"/>
      <c r="ADA50" s="100"/>
      <c r="ADB50" s="100"/>
      <c r="ADC50" s="100"/>
      <c r="ADD50" s="100"/>
      <c r="ADE50" s="100"/>
      <c r="ADF50" s="100"/>
      <c r="ADG50" s="100"/>
      <c r="ADH50" s="100"/>
      <c r="ADI50" s="100"/>
      <c r="ADJ50" s="100"/>
      <c r="ADK50" s="100"/>
      <c r="ADL50" s="100"/>
      <c r="ADM50" s="100"/>
      <c r="ADN50" s="100"/>
      <c r="ADO50" s="100"/>
      <c r="ADP50" s="100"/>
      <c r="ADQ50" s="100"/>
      <c r="ADR50" s="100"/>
      <c r="ADS50" s="100"/>
      <c r="ADT50" s="100"/>
      <c r="ADU50" s="100"/>
      <c r="ADV50" s="100"/>
      <c r="ADW50" s="100"/>
      <c r="ADX50" s="100"/>
      <c r="ADY50" s="100"/>
      <c r="ADZ50" s="100"/>
      <c r="AEA50" s="100"/>
      <c r="AEB50" s="100"/>
      <c r="AEC50" s="100"/>
      <c r="AED50" s="100"/>
      <c r="AEE50" s="100"/>
      <c r="AEF50" s="100"/>
      <c r="AEG50" s="100"/>
      <c r="AEH50" s="100"/>
      <c r="AEI50" s="100"/>
      <c r="AEJ50" s="100"/>
      <c r="AEK50" s="100"/>
      <c r="AEL50" s="100"/>
      <c r="AEM50" s="100"/>
      <c r="AEN50" s="100"/>
      <c r="AEO50" s="100"/>
      <c r="AEP50" s="100"/>
      <c r="AEQ50" s="100"/>
      <c r="AER50" s="100"/>
      <c r="AES50" s="100"/>
      <c r="AET50" s="100"/>
      <c r="AEU50" s="100"/>
      <c r="AEV50" s="100"/>
      <c r="AEW50" s="100"/>
      <c r="AEX50" s="100"/>
      <c r="AEY50" s="100"/>
      <c r="AEZ50" s="100"/>
      <c r="AFA50" s="100"/>
      <c r="AFB50" s="100"/>
      <c r="AFC50" s="100"/>
      <c r="AFD50" s="100"/>
      <c r="AFE50" s="100"/>
      <c r="AFF50" s="100"/>
      <c r="AFG50" s="100"/>
      <c r="AFH50" s="100"/>
      <c r="AFI50" s="100"/>
      <c r="AFJ50" s="100"/>
      <c r="AFK50" s="100"/>
      <c r="AFL50" s="100"/>
      <c r="AFM50" s="100"/>
      <c r="AFN50" s="100"/>
      <c r="AFO50" s="100"/>
      <c r="AFP50" s="100"/>
      <c r="AFQ50" s="100"/>
      <c r="AFR50" s="100"/>
      <c r="AFS50" s="100"/>
      <c r="AFT50" s="100"/>
      <c r="AFU50" s="100"/>
      <c r="AFV50" s="100"/>
      <c r="AFW50" s="100"/>
      <c r="AFX50" s="100"/>
      <c r="AFY50" s="100"/>
      <c r="AFZ50" s="100"/>
      <c r="AGA50" s="100"/>
      <c r="AGB50" s="100"/>
      <c r="AGC50" s="100"/>
      <c r="AGD50" s="100"/>
      <c r="AGE50" s="100"/>
      <c r="AGF50" s="100"/>
      <c r="AGG50" s="100"/>
      <c r="AGH50" s="100"/>
      <c r="AGI50" s="100"/>
      <c r="AGJ50" s="100"/>
      <c r="AGK50" s="100"/>
      <c r="AGL50" s="100"/>
      <c r="AGM50" s="100"/>
      <c r="AGN50" s="100"/>
      <c r="AGO50" s="100"/>
      <c r="AGP50" s="100"/>
      <c r="AGQ50" s="100"/>
      <c r="AGR50" s="100"/>
      <c r="AGS50" s="100"/>
      <c r="AGT50" s="100"/>
      <c r="AGU50" s="100"/>
      <c r="AGV50" s="100"/>
      <c r="AGW50" s="100"/>
      <c r="AGX50" s="100"/>
      <c r="AGY50" s="100"/>
      <c r="AGZ50" s="100"/>
      <c r="AHA50" s="100"/>
      <c r="AHB50" s="100"/>
      <c r="AHC50" s="100"/>
      <c r="AHD50" s="100"/>
      <c r="AHE50" s="100"/>
      <c r="AHF50" s="100"/>
      <c r="AHG50" s="100"/>
      <c r="AHH50" s="100"/>
      <c r="AHI50" s="100"/>
      <c r="AHJ50" s="100"/>
      <c r="AHK50" s="100"/>
      <c r="AHL50" s="100"/>
      <c r="AHM50" s="100"/>
      <c r="AHN50" s="100"/>
      <c r="AHO50" s="100"/>
      <c r="AHP50" s="100"/>
      <c r="AHQ50" s="100"/>
      <c r="AHR50" s="100"/>
      <c r="AHS50" s="100"/>
      <c r="AHT50" s="100"/>
      <c r="AHU50" s="100"/>
      <c r="AHV50" s="100"/>
      <c r="AHW50" s="100"/>
      <c r="AHX50" s="100"/>
      <c r="AHY50" s="100"/>
      <c r="AHZ50" s="100"/>
      <c r="AIA50" s="100"/>
      <c r="AIB50" s="100"/>
      <c r="AIC50" s="100"/>
      <c r="AID50" s="100"/>
      <c r="AIE50" s="100"/>
      <c r="AIF50" s="100"/>
      <c r="AIG50" s="100"/>
      <c r="AIH50" s="100"/>
      <c r="AII50" s="100"/>
      <c r="AIJ50" s="100"/>
      <c r="AIK50" s="100"/>
      <c r="AIL50" s="100"/>
      <c r="AIM50" s="100"/>
      <c r="AIN50" s="100"/>
      <c r="AIO50" s="100"/>
      <c r="AIP50" s="100"/>
      <c r="AIQ50" s="100"/>
      <c r="AIR50" s="100"/>
      <c r="AIS50" s="100"/>
      <c r="AIT50" s="100"/>
      <c r="AIU50" s="100"/>
      <c r="AIV50" s="100"/>
      <c r="AIW50" s="100"/>
      <c r="AIX50" s="100"/>
      <c r="AIY50" s="100"/>
      <c r="AIZ50" s="100"/>
      <c r="AJA50" s="100"/>
      <c r="AJB50" s="100"/>
      <c r="AJC50" s="100"/>
      <c r="AJD50" s="100"/>
      <c r="AJE50" s="100"/>
      <c r="AJF50" s="100"/>
      <c r="AJG50" s="100"/>
      <c r="AJH50" s="100"/>
      <c r="AJI50" s="100"/>
      <c r="AJJ50" s="100"/>
      <c r="AJK50" s="100"/>
      <c r="AJL50" s="100"/>
      <c r="AJM50" s="100"/>
      <c r="AJN50" s="100"/>
      <c r="AJO50" s="100"/>
      <c r="AJP50" s="100"/>
      <c r="AJQ50" s="100"/>
      <c r="AJR50" s="100"/>
      <c r="AJS50" s="100"/>
      <c r="AJT50" s="100"/>
      <c r="AJU50" s="100"/>
      <c r="AJV50" s="100"/>
      <c r="AJW50" s="100"/>
      <c r="AJX50" s="100"/>
      <c r="AJY50" s="100"/>
      <c r="AJZ50" s="100"/>
      <c r="AKA50" s="100"/>
      <c r="AKB50" s="100"/>
      <c r="AKC50" s="100"/>
      <c r="AKD50" s="100"/>
      <c r="AKE50" s="100"/>
      <c r="AKF50" s="100"/>
      <c r="AKG50" s="100"/>
      <c r="AKH50" s="100"/>
      <c r="AKI50" s="100"/>
      <c r="AKJ50" s="100"/>
      <c r="AKK50" s="100"/>
      <c r="AKL50" s="100"/>
      <c r="AKM50" s="100"/>
      <c r="AKN50" s="100"/>
      <c r="AKO50" s="100"/>
      <c r="AKP50" s="100"/>
      <c r="AKQ50" s="100"/>
      <c r="AKR50" s="100"/>
      <c r="AKS50" s="100"/>
      <c r="AKT50" s="100"/>
      <c r="AKU50" s="100"/>
      <c r="AKV50" s="100"/>
      <c r="AKW50" s="100"/>
      <c r="AKX50" s="100"/>
      <c r="AKY50" s="100"/>
      <c r="AKZ50" s="100"/>
      <c r="ALA50" s="100"/>
      <c r="ALB50" s="100"/>
      <c r="ALC50" s="100"/>
      <c r="ALD50" s="100"/>
      <c r="ALE50" s="100"/>
      <c r="ALF50" s="100"/>
      <c r="ALG50" s="100"/>
      <c r="ALH50" s="100"/>
      <c r="ALI50" s="100"/>
      <c r="ALJ50" s="100"/>
      <c r="ALK50" s="100"/>
      <c r="ALL50" s="100"/>
      <c r="ALM50" s="100"/>
      <c r="ALN50" s="100"/>
      <c r="ALO50" s="100"/>
      <c r="ALP50" s="100"/>
      <c r="ALQ50" s="100"/>
      <c r="ALR50" s="100"/>
      <c r="ALS50" s="100"/>
      <c r="ALT50" s="100"/>
      <c r="ALU50" s="100"/>
      <c r="ALV50" s="100"/>
      <c r="ALW50" s="100"/>
      <c r="ALX50" s="100"/>
      <c r="ALY50" s="100"/>
      <c r="ALZ50" s="100"/>
      <c r="AMA50" s="100"/>
      <c r="AMB50" s="100"/>
      <c r="AMC50" s="100"/>
      <c r="AMD50" s="100"/>
      <c r="AME50" s="100"/>
      <c r="AMF50" s="100"/>
      <c r="AMG50" s="100"/>
      <c r="AMH50" s="100"/>
      <c r="AMI50" s="100"/>
      <c r="AMJ50" s="100"/>
      <c r="AMK50" s="100"/>
      <c r="AML50" s="100"/>
      <c r="AMM50" s="100"/>
      <c r="AMN50" s="100"/>
      <c r="AMO50" s="100"/>
      <c r="AMP50" s="100"/>
      <c r="AMQ50" s="100"/>
      <c r="AMR50" s="100"/>
      <c r="AMS50" s="100"/>
      <c r="AMT50" s="100"/>
      <c r="AMU50" s="100"/>
      <c r="AMV50" s="100"/>
      <c r="AMW50" s="100"/>
      <c r="AMX50" s="100"/>
      <c r="AMY50" s="100"/>
      <c r="AMZ50" s="100"/>
      <c r="ANA50" s="100"/>
      <c r="ANB50" s="100"/>
      <c r="ANC50" s="100"/>
      <c r="AND50" s="100"/>
      <c r="ANE50" s="100"/>
      <c r="ANF50" s="100"/>
      <c r="ANG50" s="100"/>
      <c r="ANH50" s="100"/>
      <c r="ANI50" s="100"/>
      <c r="ANJ50" s="100"/>
      <c r="ANK50" s="100"/>
      <c r="ANL50" s="100"/>
      <c r="ANM50" s="100"/>
      <c r="ANN50" s="100"/>
      <c r="ANO50" s="100"/>
      <c r="ANP50" s="100"/>
      <c r="ANQ50" s="100"/>
      <c r="ANR50" s="100"/>
      <c r="ANS50" s="100"/>
      <c r="ANT50" s="100"/>
      <c r="ANU50" s="100"/>
      <c r="ANV50" s="100"/>
      <c r="ANW50" s="100"/>
      <c r="ANX50" s="100"/>
      <c r="ANY50" s="100"/>
      <c r="ANZ50" s="100"/>
      <c r="AOA50" s="100"/>
      <c r="AOB50" s="100"/>
      <c r="AOC50" s="100"/>
      <c r="AOD50" s="100"/>
      <c r="AOE50" s="100"/>
      <c r="AOF50" s="100"/>
      <c r="AOG50" s="100"/>
      <c r="AOH50" s="100"/>
      <c r="AOI50" s="100"/>
      <c r="AOJ50" s="100"/>
      <c r="AOK50" s="100"/>
      <c r="AOL50" s="100"/>
      <c r="AOM50" s="100"/>
      <c r="AON50" s="100"/>
      <c r="AOO50" s="100"/>
      <c r="AOP50" s="100"/>
      <c r="AOQ50" s="100"/>
      <c r="AOR50" s="100"/>
      <c r="AOS50" s="100"/>
      <c r="AOT50" s="100"/>
      <c r="AOU50" s="100"/>
      <c r="AOV50" s="100"/>
      <c r="AOW50" s="100"/>
      <c r="AOX50" s="100"/>
      <c r="AOY50" s="100"/>
      <c r="AOZ50" s="100"/>
      <c r="APA50" s="100"/>
      <c r="APB50" s="100"/>
      <c r="APC50" s="100"/>
      <c r="APD50" s="100"/>
      <c r="APE50" s="100"/>
      <c r="APF50" s="100"/>
      <c r="APG50" s="100"/>
      <c r="APH50" s="100"/>
      <c r="API50" s="100"/>
      <c r="APJ50" s="100"/>
      <c r="APK50" s="100"/>
      <c r="APL50" s="100"/>
      <c r="APM50" s="100"/>
      <c r="APN50" s="100"/>
      <c r="APO50" s="100"/>
      <c r="APP50" s="100"/>
      <c r="APQ50" s="100"/>
      <c r="APR50" s="100"/>
      <c r="APS50" s="100"/>
      <c r="APT50" s="100"/>
      <c r="APU50" s="100"/>
      <c r="APV50" s="100"/>
      <c r="APW50" s="100"/>
      <c r="APX50" s="100"/>
      <c r="APY50" s="100"/>
      <c r="APZ50" s="100"/>
      <c r="AQA50" s="100"/>
      <c r="AQB50" s="100"/>
      <c r="AQC50" s="100"/>
      <c r="AQD50" s="100"/>
      <c r="AQE50" s="100"/>
      <c r="AQF50" s="100"/>
      <c r="AQG50" s="100"/>
      <c r="AQH50" s="100"/>
      <c r="AQI50" s="100"/>
      <c r="AQJ50" s="100"/>
      <c r="AQK50" s="100"/>
      <c r="AQL50" s="100"/>
      <c r="AQM50" s="100"/>
      <c r="AQN50" s="100"/>
      <c r="AQO50" s="100"/>
      <c r="AQP50" s="100"/>
      <c r="AQQ50" s="100"/>
      <c r="AQR50" s="100"/>
      <c r="AQS50" s="100"/>
      <c r="AQT50" s="100"/>
      <c r="AQU50" s="100"/>
      <c r="AQV50" s="100"/>
      <c r="AQW50" s="100"/>
      <c r="AQX50" s="100"/>
      <c r="AQY50" s="100"/>
      <c r="AQZ50" s="100"/>
      <c r="ARA50" s="100"/>
      <c r="ARB50" s="100"/>
      <c r="ARC50" s="100"/>
      <c r="ARD50" s="100"/>
      <c r="ARE50" s="100"/>
      <c r="ARF50" s="100"/>
      <c r="ARG50" s="100"/>
      <c r="ARH50" s="100"/>
      <c r="ARI50" s="100"/>
      <c r="ARJ50" s="100"/>
      <c r="ARK50" s="100"/>
      <c r="ARL50" s="100"/>
      <c r="ARM50" s="100"/>
      <c r="ARN50" s="100"/>
      <c r="ARO50" s="100"/>
      <c r="ARP50" s="100"/>
      <c r="ARQ50" s="100"/>
      <c r="ARR50" s="100"/>
      <c r="ARS50" s="100"/>
      <c r="ART50" s="100"/>
      <c r="ARU50" s="100"/>
      <c r="ARV50" s="100"/>
      <c r="ARW50" s="100"/>
      <c r="ARX50" s="100"/>
      <c r="ARY50" s="100"/>
      <c r="ARZ50" s="100"/>
    </row>
    <row r="51" spans="1:1170" s="160" customFormat="1">
      <c r="A51" s="224">
        <v>411061</v>
      </c>
      <c r="B51" s="226" t="s">
        <v>137</v>
      </c>
      <c r="C51" s="226" t="s">
        <v>291</v>
      </c>
      <c r="D51" s="225">
        <v>36</v>
      </c>
      <c r="E51" s="225" t="s">
        <v>39</v>
      </c>
      <c r="F51" s="241" t="s">
        <v>74</v>
      </c>
      <c r="G51" s="224" t="s">
        <v>290</v>
      </c>
      <c r="H51" s="224">
        <v>2</v>
      </c>
      <c r="I51" s="224">
        <v>4</v>
      </c>
      <c r="J51" s="223">
        <v>3</v>
      </c>
      <c r="K51" s="180"/>
      <c r="L51" s="1088"/>
      <c r="M51" s="1088"/>
      <c r="N51" s="1101"/>
      <c r="O51" s="1101"/>
      <c r="P51" s="1101"/>
      <c r="Q51" s="1101"/>
      <c r="R51" s="1101"/>
      <c r="S51" s="1101"/>
      <c r="T51" s="1101"/>
      <c r="U51" s="154"/>
      <c r="V51" s="154"/>
      <c r="W51" s="154"/>
      <c r="X51" s="154"/>
      <c r="Y51" s="154"/>
      <c r="Z51" s="154"/>
      <c r="AA51" s="154"/>
      <c r="AB51" s="154"/>
      <c r="AC51" s="154"/>
      <c r="AD51" s="154"/>
      <c r="AE51" s="154"/>
      <c r="AF51" s="154"/>
      <c r="AG51" s="154"/>
      <c r="AH51" s="154"/>
      <c r="AI51" s="154"/>
      <c r="AJ51" s="154"/>
      <c r="AK51" s="154"/>
      <c r="AL51" s="154"/>
      <c r="AM51" s="154"/>
      <c r="AN51" s="154"/>
      <c r="AO51" s="154"/>
      <c r="AP51" s="154"/>
      <c r="AQ51" s="154"/>
      <c r="AR51" s="154"/>
      <c r="AS51" s="154"/>
      <c r="AT51" s="154"/>
      <c r="AU51" s="154"/>
      <c r="AV51" s="154"/>
      <c r="AW51" s="154"/>
      <c r="AX51" s="154"/>
      <c r="AY51" s="154"/>
      <c r="AZ51" s="154"/>
      <c r="BA51" s="154"/>
      <c r="BB51" s="154"/>
      <c r="BC51" s="154"/>
      <c r="BD51" s="154"/>
      <c r="BE51" s="154"/>
      <c r="BF51" s="154"/>
      <c r="BG51" s="154"/>
      <c r="BH51" s="154"/>
      <c r="BI51" s="154"/>
      <c r="BJ51" s="154"/>
      <c r="BK51" s="154"/>
      <c r="BL51" s="154"/>
      <c r="BM51" s="154"/>
      <c r="BN51" s="154"/>
      <c r="BO51" s="154"/>
      <c r="BP51" s="154"/>
      <c r="BQ51" s="154"/>
      <c r="BR51" s="154"/>
      <c r="BS51" s="154"/>
      <c r="BT51" s="154"/>
      <c r="BU51" s="154"/>
      <c r="BV51" s="154"/>
      <c r="BW51" s="154"/>
      <c r="BX51" s="154"/>
      <c r="BY51" s="154"/>
      <c r="BZ51" s="154"/>
      <c r="CA51" s="154"/>
      <c r="CB51" s="154"/>
      <c r="CC51" s="154"/>
      <c r="CD51" s="154"/>
      <c r="CE51" s="154"/>
      <c r="CF51" s="154"/>
      <c r="CG51" s="154"/>
      <c r="CH51" s="154"/>
      <c r="CI51" s="154"/>
      <c r="CJ51" s="154"/>
      <c r="CK51" s="154"/>
      <c r="CL51" s="154"/>
      <c r="CM51" s="154"/>
      <c r="CN51" s="154"/>
      <c r="CO51" s="154"/>
      <c r="CP51" s="154"/>
      <c r="CQ51" s="154"/>
      <c r="CR51" s="154"/>
      <c r="CS51" s="154"/>
      <c r="CT51" s="154"/>
      <c r="CU51" s="154"/>
      <c r="CV51" s="154"/>
      <c r="CW51" s="154"/>
      <c r="CX51" s="154"/>
      <c r="CY51" s="154"/>
      <c r="CZ51" s="154"/>
      <c r="DA51" s="154"/>
      <c r="DB51" s="154"/>
      <c r="DC51" s="154"/>
      <c r="DD51" s="154"/>
      <c r="DE51" s="154"/>
      <c r="DF51" s="154"/>
      <c r="DG51" s="154"/>
      <c r="DH51" s="154"/>
      <c r="DI51" s="154"/>
      <c r="DJ51" s="154"/>
      <c r="DK51" s="154"/>
      <c r="DL51" s="154"/>
      <c r="DM51" s="154"/>
      <c r="DN51" s="154"/>
      <c r="DO51" s="154"/>
      <c r="DP51" s="154"/>
      <c r="DQ51" s="154"/>
      <c r="DR51" s="154"/>
      <c r="DS51" s="154"/>
      <c r="DT51" s="154"/>
      <c r="DU51" s="154"/>
      <c r="DV51" s="154"/>
      <c r="DW51" s="154"/>
      <c r="DX51" s="154"/>
      <c r="DY51" s="154"/>
      <c r="DZ51" s="154"/>
      <c r="EA51" s="154"/>
      <c r="EB51" s="154"/>
      <c r="EC51" s="154"/>
      <c r="ED51" s="154"/>
      <c r="EE51" s="154"/>
      <c r="EF51" s="154"/>
      <c r="EG51" s="154"/>
      <c r="EH51" s="154"/>
      <c r="EI51" s="154"/>
      <c r="EJ51" s="154"/>
      <c r="EK51" s="154"/>
      <c r="EL51" s="154"/>
      <c r="EM51" s="154"/>
      <c r="EN51" s="154"/>
      <c r="EO51" s="154"/>
      <c r="EP51" s="154"/>
      <c r="EQ51" s="154"/>
      <c r="ER51" s="154"/>
      <c r="ES51" s="154"/>
      <c r="ET51" s="154"/>
      <c r="EU51" s="154"/>
      <c r="EV51" s="154"/>
      <c r="EW51" s="154"/>
      <c r="EX51" s="154"/>
      <c r="EY51" s="154"/>
      <c r="EZ51" s="154"/>
      <c r="FA51" s="154"/>
      <c r="FB51" s="154"/>
      <c r="FC51" s="154"/>
      <c r="FD51" s="154"/>
      <c r="FE51" s="154"/>
      <c r="FF51" s="154"/>
      <c r="FG51" s="154"/>
      <c r="FH51" s="154"/>
      <c r="FI51" s="154"/>
      <c r="FJ51" s="154"/>
      <c r="FK51" s="154"/>
      <c r="FL51" s="154"/>
      <c r="FM51" s="154"/>
      <c r="FN51" s="154"/>
      <c r="FO51" s="154"/>
      <c r="FP51" s="154"/>
      <c r="FQ51" s="154"/>
      <c r="FR51" s="154"/>
      <c r="FS51" s="154"/>
      <c r="FT51" s="154"/>
      <c r="FU51" s="154"/>
      <c r="FV51" s="154"/>
      <c r="FW51" s="154"/>
      <c r="FX51" s="154"/>
      <c r="FY51" s="154"/>
      <c r="FZ51" s="154"/>
      <c r="GA51" s="154"/>
      <c r="GB51" s="154"/>
      <c r="GC51" s="154"/>
      <c r="GD51" s="154"/>
      <c r="GE51" s="154"/>
      <c r="GF51" s="154"/>
      <c r="GG51" s="154"/>
      <c r="GH51" s="154"/>
      <c r="GI51" s="154"/>
      <c r="GJ51" s="154"/>
      <c r="GK51" s="154"/>
      <c r="GL51" s="154"/>
      <c r="GM51" s="154"/>
      <c r="GN51" s="154"/>
      <c r="GO51" s="154"/>
      <c r="GP51" s="154"/>
      <c r="GQ51" s="154"/>
      <c r="GR51" s="154"/>
      <c r="GS51" s="154"/>
      <c r="GT51" s="154"/>
      <c r="GU51" s="154"/>
      <c r="GV51" s="154"/>
      <c r="GW51" s="154"/>
      <c r="GX51" s="154"/>
      <c r="GY51" s="154"/>
      <c r="GZ51" s="154"/>
      <c r="HA51" s="154"/>
      <c r="HB51" s="154"/>
      <c r="HC51" s="154"/>
      <c r="HD51" s="154"/>
      <c r="HE51" s="154"/>
      <c r="HF51" s="154"/>
      <c r="HG51" s="154"/>
      <c r="HH51" s="154"/>
      <c r="HI51" s="154"/>
      <c r="HJ51" s="154"/>
      <c r="HK51" s="154"/>
      <c r="HL51" s="154"/>
      <c r="HM51" s="154"/>
      <c r="HN51" s="154"/>
      <c r="HO51" s="154"/>
      <c r="HP51" s="154"/>
      <c r="HQ51" s="154"/>
      <c r="HR51" s="154"/>
      <c r="HS51" s="154"/>
      <c r="HT51" s="154"/>
      <c r="HU51" s="154"/>
      <c r="HV51" s="154"/>
      <c r="HW51" s="154"/>
      <c r="HX51" s="154"/>
      <c r="HY51" s="154"/>
      <c r="HZ51" s="154"/>
      <c r="IA51" s="154"/>
      <c r="IB51" s="154"/>
      <c r="IC51" s="154"/>
      <c r="ID51" s="100"/>
      <c r="IE51" s="100"/>
      <c r="IF51" s="100"/>
      <c r="IG51" s="100"/>
      <c r="IH51" s="100"/>
      <c r="II51" s="100"/>
      <c r="IJ51" s="100"/>
      <c r="IK51" s="100"/>
      <c r="IL51" s="100"/>
      <c r="IM51" s="100"/>
      <c r="IN51" s="100"/>
      <c r="IO51" s="100"/>
      <c r="IP51" s="100"/>
      <c r="IQ51" s="100"/>
      <c r="IR51" s="100"/>
      <c r="IS51" s="100"/>
      <c r="IT51" s="100"/>
      <c r="IU51" s="100"/>
      <c r="IV51" s="100"/>
      <c r="IW51" s="100"/>
      <c r="IX51" s="100"/>
      <c r="IY51" s="100"/>
      <c r="IZ51" s="100"/>
      <c r="JA51" s="100"/>
      <c r="JB51" s="100"/>
      <c r="JC51" s="100"/>
      <c r="JD51" s="100"/>
      <c r="JE51" s="100"/>
      <c r="JF51" s="100"/>
      <c r="JG51" s="100"/>
      <c r="JH51" s="100"/>
      <c r="JI51" s="100"/>
      <c r="JJ51" s="100"/>
      <c r="JK51" s="100"/>
      <c r="JL51" s="100"/>
      <c r="JM51" s="100"/>
      <c r="JN51" s="100"/>
      <c r="JO51" s="100"/>
      <c r="JP51" s="100"/>
      <c r="JQ51" s="100"/>
      <c r="JR51" s="100"/>
      <c r="JS51" s="100"/>
      <c r="JT51" s="100"/>
      <c r="JU51" s="100"/>
      <c r="JV51" s="100"/>
      <c r="JW51" s="100"/>
      <c r="JX51" s="100"/>
      <c r="JY51" s="100"/>
      <c r="JZ51" s="100"/>
      <c r="KA51" s="100"/>
      <c r="KB51" s="100"/>
      <c r="KC51" s="100"/>
      <c r="KD51" s="100"/>
      <c r="KE51" s="100"/>
      <c r="KF51" s="100"/>
      <c r="KG51" s="100"/>
      <c r="KH51" s="100"/>
      <c r="KI51" s="100"/>
      <c r="KJ51" s="100"/>
      <c r="KK51" s="100"/>
      <c r="KL51" s="100"/>
      <c r="KM51" s="100"/>
      <c r="KN51" s="100"/>
      <c r="KO51" s="100"/>
      <c r="KP51" s="100"/>
      <c r="KQ51" s="100"/>
      <c r="KR51" s="100"/>
      <c r="KS51" s="100"/>
      <c r="KT51" s="100"/>
      <c r="KU51" s="100"/>
      <c r="KV51" s="100"/>
      <c r="KW51" s="100"/>
      <c r="KX51" s="100"/>
      <c r="KY51" s="100"/>
      <c r="KZ51" s="100"/>
      <c r="LA51" s="100"/>
      <c r="LB51" s="100"/>
      <c r="LC51" s="100"/>
      <c r="LD51" s="100"/>
      <c r="LE51" s="100"/>
      <c r="LF51" s="100"/>
      <c r="LG51" s="100"/>
      <c r="LH51" s="100"/>
      <c r="LI51" s="100"/>
      <c r="LJ51" s="100"/>
      <c r="LK51" s="100"/>
      <c r="LL51" s="100"/>
      <c r="LM51" s="100"/>
      <c r="LN51" s="100"/>
      <c r="LO51" s="100"/>
      <c r="LP51" s="100"/>
      <c r="LQ51" s="100"/>
      <c r="LR51" s="100"/>
      <c r="LS51" s="100"/>
      <c r="LT51" s="100"/>
      <c r="LU51" s="100"/>
      <c r="LV51" s="100"/>
      <c r="LW51" s="100"/>
      <c r="LX51" s="100"/>
      <c r="LY51" s="100"/>
      <c r="LZ51" s="100"/>
      <c r="MA51" s="100"/>
      <c r="MB51" s="100"/>
      <c r="MC51" s="100"/>
      <c r="MD51" s="100"/>
      <c r="ME51" s="100"/>
      <c r="MF51" s="100"/>
      <c r="MG51" s="100"/>
      <c r="MH51" s="100"/>
      <c r="MI51" s="100"/>
      <c r="MJ51" s="100"/>
      <c r="MK51" s="100"/>
      <c r="ML51" s="100"/>
      <c r="MM51" s="100"/>
      <c r="MN51" s="100"/>
      <c r="MO51" s="100"/>
      <c r="MP51" s="100"/>
      <c r="MQ51" s="100"/>
      <c r="MR51" s="100"/>
      <c r="MS51" s="100"/>
      <c r="MT51" s="100"/>
      <c r="MU51" s="100"/>
      <c r="MV51" s="100"/>
      <c r="MW51" s="100"/>
      <c r="MX51" s="100"/>
      <c r="MY51" s="100"/>
      <c r="MZ51" s="100"/>
      <c r="NA51" s="100"/>
      <c r="NB51" s="100"/>
      <c r="NC51" s="100"/>
      <c r="ND51" s="100"/>
      <c r="NE51" s="100"/>
      <c r="NF51" s="100"/>
      <c r="NG51" s="100"/>
      <c r="NH51" s="100"/>
      <c r="NI51" s="100"/>
      <c r="NJ51" s="100"/>
      <c r="NK51" s="100"/>
      <c r="NL51" s="100"/>
      <c r="NM51" s="100"/>
      <c r="NN51" s="100"/>
      <c r="NO51" s="100"/>
      <c r="NP51" s="100"/>
      <c r="NQ51" s="100"/>
      <c r="NR51" s="100"/>
      <c r="NS51" s="100"/>
      <c r="NT51" s="100"/>
      <c r="NU51" s="100"/>
      <c r="NV51" s="100"/>
      <c r="NW51" s="100"/>
      <c r="NX51" s="100"/>
      <c r="NY51" s="100"/>
      <c r="NZ51" s="100"/>
      <c r="OA51" s="100"/>
      <c r="OB51" s="100"/>
      <c r="OC51" s="100"/>
      <c r="OD51" s="100"/>
      <c r="OE51" s="100"/>
      <c r="OF51" s="100"/>
      <c r="OG51" s="100"/>
      <c r="OH51" s="100"/>
      <c r="OI51" s="100"/>
      <c r="OJ51" s="100"/>
      <c r="OK51" s="100"/>
      <c r="OL51" s="100"/>
      <c r="OM51" s="100"/>
      <c r="ON51" s="100"/>
      <c r="OO51" s="100"/>
      <c r="OP51" s="100"/>
      <c r="OQ51" s="100"/>
      <c r="OR51" s="100"/>
      <c r="OS51" s="100"/>
      <c r="OT51" s="100"/>
      <c r="OU51" s="100"/>
      <c r="OV51" s="100"/>
      <c r="OW51" s="100"/>
      <c r="OX51" s="100"/>
      <c r="OY51" s="100"/>
      <c r="OZ51" s="100"/>
      <c r="PA51" s="100"/>
      <c r="PB51" s="100"/>
      <c r="PC51" s="100"/>
      <c r="PD51" s="100"/>
      <c r="PE51" s="100"/>
      <c r="PF51" s="100"/>
      <c r="PG51" s="100"/>
      <c r="PH51" s="100"/>
      <c r="PI51" s="100"/>
      <c r="PJ51" s="100"/>
      <c r="PK51" s="100"/>
      <c r="PL51" s="100"/>
      <c r="PM51" s="100"/>
      <c r="PN51" s="100"/>
      <c r="PO51" s="100"/>
      <c r="PP51" s="100"/>
      <c r="PQ51" s="100"/>
      <c r="PR51" s="100"/>
      <c r="PS51" s="100"/>
      <c r="PT51" s="100"/>
      <c r="PU51" s="100"/>
      <c r="PV51" s="100"/>
      <c r="PW51" s="100"/>
      <c r="PX51" s="100"/>
      <c r="PY51" s="100"/>
      <c r="PZ51" s="100"/>
      <c r="QA51" s="100"/>
      <c r="QB51" s="100"/>
      <c r="QC51" s="100"/>
      <c r="QD51" s="100"/>
      <c r="QE51" s="100"/>
      <c r="QF51" s="100"/>
      <c r="QG51" s="100"/>
      <c r="QH51" s="100"/>
      <c r="QI51" s="100"/>
      <c r="QJ51" s="100"/>
      <c r="QK51" s="100"/>
      <c r="QL51" s="100"/>
      <c r="QM51" s="100"/>
      <c r="QN51" s="100"/>
      <c r="QO51" s="100"/>
      <c r="QP51" s="100"/>
      <c r="QQ51" s="100"/>
      <c r="QR51" s="100"/>
      <c r="QS51" s="100"/>
      <c r="QT51" s="100"/>
      <c r="QU51" s="100"/>
      <c r="QV51" s="100"/>
      <c r="QW51" s="100"/>
      <c r="QX51" s="100"/>
      <c r="QY51" s="100"/>
      <c r="QZ51" s="100"/>
      <c r="RA51" s="100"/>
      <c r="RB51" s="100"/>
      <c r="RC51" s="100"/>
      <c r="RD51" s="100"/>
      <c r="RE51" s="100"/>
      <c r="RF51" s="100"/>
      <c r="RG51" s="100"/>
      <c r="RH51" s="100"/>
      <c r="RI51" s="100"/>
      <c r="RJ51" s="100"/>
      <c r="RK51" s="100"/>
      <c r="RL51" s="100"/>
      <c r="RM51" s="100"/>
      <c r="RN51" s="100"/>
      <c r="RO51" s="100"/>
      <c r="RP51" s="100"/>
      <c r="RQ51" s="100"/>
      <c r="RR51" s="100"/>
      <c r="RS51" s="100"/>
      <c r="RT51" s="100"/>
      <c r="RU51" s="100"/>
      <c r="RV51" s="100"/>
      <c r="RW51" s="100"/>
      <c r="RX51" s="100"/>
      <c r="RY51" s="100"/>
      <c r="RZ51" s="100"/>
      <c r="SA51" s="100"/>
      <c r="SB51" s="100"/>
      <c r="SC51" s="100"/>
      <c r="SD51" s="100"/>
      <c r="SE51" s="100"/>
      <c r="SF51" s="100"/>
      <c r="SG51" s="100"/>
      <c r="SH51" s="100"/>
      <c r="SI51" s="100"/>
      <c r="SJ51" s="100"/>
      <c r="SK51" s="100"/>
      <c r="SL51" s="100"/>
      <c r="SM51" s="100"/>
      <c r="SN51" s="100"/>
      <c r="SO51" s="100"/>
      <c r="SP51" s="100"/>
      <c r="SQ51" s="100"/>
      <c r="SR51" s="100"/>
      <c r="SS51" s="100"/>
      <c r="ST51" s="100"/>
      <c r="SU51" s="100"/>
      <c r="SV51" s="100"/>
      <c r="SW51" s="100"/>
      <c r="SX51" s="100"/>
      <c r="SY51" s="100"/>
      <c r="SZ51" s="100"/>
      <c r="TA51" s="100"/>
      <c r="TB51" s="100"/>
      <c r="TC51" s="100"/>
      <c r="TD51" s="100"/>
      <c r="TE51" s="100"/>
      <c r="TF51" s="100"/>
      <c r="TG51" s="100"/>
      <c r="TH51" s="100"/>
      <c r="TI51" s="100"/>
      <c r="TJ51" s="100"/>
      <c r="TK51" s="100"/>
      <c r="TL51" s="100"/>
      <c r="TM51" s="100"/>
      <c r="TN51" s="100"/>
      <c r="TO51" s="100"/>
      <c r="TP51" s="100"/>
      <c r="TQ51" s="100"/>
      <c r="TR51" s="100"/>
      <c r="TS51" s="100"/>
      <c r="TT51" s="100"/>
      <c r="TU51" s="100"/>
      <c r="TV51" s="100"/>
      <c r="TW51" s="100"/>
      <c r="TX51" s="100"/>
      <c r="TY51" s="100"/>
      <c r="TZ51" s="100"/>
      <c r="UA51" s="100"/>
      <c r="UB51" s="100"/>
      <c r="UC51" s="100"/>
      <c r="UD51" s="100"/>
      <c r="UE51" s="100"/>
      <c r="UF51" s="100"/>
      <c r="UG51" s="100"/>
      <c r="UH51" s="100"/>
      <c r="UI51" s="100"/>
      <c r="UJ51" s="100"/>
      <c r="UK51" s="100"/>
      <c r="UL51" s="100"/>
      <c r="UM51" s="100"/>
      <c r="UN51" s="100"/>
      <c r="UO51" s="100"/>
      <c r="UP51" s="100"/>
      <c r="UQ51" s="100"/>
      <c r="UR51" s="100"/>
      <c r="US51" s="100"/>
      <c r="UT51" s="100"/>
      <c r="UU51" s="100"/>
      <c r="UV51" s="100"/>
      <c r="UW51" s="100"/>
      <c r="UX51" s="100"/>
      <c r="UY51" s="100"/>
      <c r="UZ51" s="100"/>
      <c r="VA51" s="100"/>
      <c r="VB51" s="100"/>
      <c r="VC51" s="100"/>
      <c r="VD51" s="100"/>
      <c r="VE51" s="100"/>
      <c r="VF51" s="100"/>
      <c r="VG51" s="100"/>
      <c r="VH51" s="100"/>
      <c r="VI51" s="100"/>
      <c r="VJ51" s="100"/>
      <c r="VK51" s="100"/>
      <c r="VL51" s="100"/>
      <c r="VM51" s="100"/>
      <c r="VN51" s="100"/>
      <c r="VO51" s="100"/>
      <c r="VP51" s="100"/>
      <c r="VQ51" s="100"/>
      <c r="VR51" s="100"/>
      <c r="VS51" s="100"/>
      <c r="VT51" s="100"/>
      <c r="VU51" s="100"/>
      <c r="VV51" s="100"/>
      <c r="VW51" s="100"/>
      <c r="VX51" s="100"/>
      <c r="VY51" s="100"/>
      <c r="VZ51" s="100"/>
      <c r="WA51" s="100"/>
      <c r="WB51" s="100"/>
      <c r="WC51" s="100"/>
      <c r="WD51" s="100"/>
      <c r="WE51" s="100"/>
      <c r="WF51" s="100"/>
      <c r="WG51" s="100"/>
      <c r="WH51" s="100"/>
      <c r="WI51" s="100"/>
      <c r="WJ51" s="100"/>
      <c r="WK51" s="100"/>
      <c r="WL51" s="100"/>
      <c r="WM51" s="100"/>
      <c r="WN51" s="100"/>
      <c r="WO51" s="100"/>
      <c r="WP51" s="100"/>
      <c r="WQ51" s="100"/>
      <c r="WR51" s="100"/>
      <c r="WS51" s="100"/>
      <c r="WT51" s="100"/>
      <c r="WU51" s="100"/>
      <c r="WV51" s="100"/>
      <c r="WW51" s="100"/>
      <c r="WX51" s="100"/>
      <c r="WY51" s="100"/>
      <c r="WZ51" s="100"/>
      <c r="XA51" s="100"/>
      <c r="XB51" s="100"/>
      <c r="XC51" s="100"/>
      <c r="XD51" s="100"/>
      <c r="XE51" s="100"/>
      <c r="XF51" s="100"/>
      <c r="XG51" s="100"/>
      <c r="XH51" s="100"/>
      <c r="XI51" s="100"/>
      <c r="XJ51" s="100"/>
      <c r="XK51" s="100"/>
      <c r="XL51" s="100"/>
      <c r="XM51" s="100"/>
      <c r="XN51" s="100"/>
      <c r="XO51" s="100"/>
      <c r="XP51" s="100"/>
      <c r="XQ51" s="100"/>
      <c r="XR51" s="100"/>
      <c r="XS51" s="100"/>
      <c r="XT51" s="100"/>
      <c r="XU51" s="100"/>
      <c r="XV51" s="100"/>
      <c r="XW51" s="100"/>
      <c r="XX51" s="100"/>
      <c r="XY51" s="100"/>
      <c r="XZ51" s="100"/>
      <c r="YA51" s="100"/>
      <c r="YB51" s="100"/>
      <c r="YC51" s="100"/>
      <c r="YD51" s="100"/>
      <c r="YE51" s="100"/>
      <c r="YF51" s="100"/>
      <c r="YG51" s="100"/>
      <c r="YH51" s="100"/>
      <c r="YI51" s="100"/>
      <c r="YJ51" s="100"/>
      <c r="YK51" s="100"/>
      <c r="YL51" s="100"/>
      <c r="YM51" s="100"/>
      <c r="YN51" s="100"/>
      <c r="YO51" s="100"/>
      <c r="YP51" s="100"/>
      <c r="YQ51" s="100"/>
      <c r="YR51" s="100"/>
      <c r="YS51" s="100"/>
      <c r="YT51" s="100"/>
      <c r="YU51" s="100"/>
      <c r="YV51" s="100"/>
      <c r="YW51" s="100"/>
      <c r="YX51" s="100"/>
      <c r="YY51" s="100"/>
      <c r="YZ51" s="100"/>
      <c r="ZA51" s="100"/>
      <c r="ZB51" s="100"/>
      <c r="ZC51" s="100"/>
      <c r="ZD51" s="100"/>
      <c r="ZE51" s="100"/>
      <c r="ZF51" s="100"/>
      <c r="ZG51" s="100"/>
      <c r="ZH51" s="100"/>
      <c r="ZI51" s="100"/>
      <c r="ZJ51" s="100"/>
      <c r="ZK51" s="100"/>
      <c r="ZL51" s="100"/>
      <c r="ZM51" s="100"/>
      <c r="ZN51" s="100"/>
      <c r="ZO51" s="100"/>
      <c r="ZP51" s="100"/>
      <c r="ZQ51" s="100"/>
      <c r="ZR51" s="100"/>
      <c r="ZS51" s="100"/>
      <c r="ZT51" s="100"/>
      <c r="ZU51" s="100"/>
      <c r="ZV51" s="100"/>
      <c r="ZW51" s="100"/>
      <c r="ZX51" s="100"/>
      <c r="ZY51" s="100"/>
      <c r="ZZ51" s="100"/>
      <c r="AAA51" s="100"/>
      <c r="AAB51" s="100"/>
      <c r="AAC51" s="100"/>
      <c r="AAD51" s="100"/>
      <c r="AAE51" s="100"/>
      <c r="AAF51" s="100"/>
      <c r="AAG51" s="100"/>
      <c r="AAH51" s="100"/>
      <c r="AAI51" s="100"/>
      <c r="AAJ51" s="100"/>
      <c r="AAK51" s="100"/>
      <c r="AAL51" s="100"/>
      <c r="AAM51" s="100"/>
      <c r="AAN51" s="100"/>
      <c r="AAO51" s="100"/>
      <c r="AAP51" s="100"/>
      <c r="AAQ51" s="100"/>
      <c r="AAR51" s="100"/>
      <c r="AAS51" s="100"/>
      <c r="AAT51" s="100"/>
      <c r="AAU51" s="100"/>
      <c r="AAV51" s="100"/>
      <c r="AAW51" s="100"/>
      <c r="AAX51" s="100"/>
      <c r="AAY51" s="100"/>
      <c r="AAZ51" s="100"/>
      <c r="ABA51" s="100"/>
      <c r="ABB51" s="100"/>
      <c r="ABC51" s="100"/>
      <c r="ABD51" s="100"/>
      <c r="ABE51" s="100"/>
      <c r="ABF51" s="100"/>
      <c r="ABG51" s="100"/>
      <c r="ABH51" s="100"/>
      <c r="ABI51" s="100"/>
      <c r="ABJ51" s="100"/>
      <c r="ABK51" s="100"/>
      <c r="ABL51" s="100"/>
      <c r="ABM51" s="100"/>
      <c r="ABN51" s="100"/>
      <c r="ABO51" s="100"/>
      <c r="ABP51" s="100"/>
      <c r="ABQ51" s="100"/>
      <c r="ABR51" s="100"/>
      <c r="ABS51" s="100"/>
      <c r="ABT51" s="100"/>
      <c r="ABU51" s="100"/>
      <c r="ABV51" s="100"/>
      <c r="ABW51" s="100"/>
      <c r="ABX51" s="100"/>
      <c r="ABY51" s="100"/>
      <c r="ABZ51" s="100"/>
      <c r="ACA51" s="100"/>
      <c r="ACB51" s="100"/>
      <c r="ACC51" s="100"/>
      <c r="ACD51" s="100"/>
      <c r="ACE51" s="100"/>
      <c r="ACF51" s="100"/>
      <c r="ACG51" s="100"/>
      <c r="ACH51" s="100"/>
      <c r="ACI51" s="100"/>
      <c r="ACJ51" s="100"/>
      <c r="ACK51" s="100"/>
      <c r="ACL51" s="100"/>
      <c r="ACM51" s="100"/>
      <c r="ACN51" s="100"/>
      <c r="ACO51" s="100"/>
      <c r="ACP51" s="100"/>
      <c r="ACQ51" s="100"/>
      <c r="ACR51" s="100"/>
      <c r="ACS51" s="100"/>
      <c r="ACT51" s="100"/>
      <c r="ACU51" s="100"/>
      <c r="ACV51" s="100"/>
      <c r="ACW51" s="100"/>
      <c r="ACX51" s="100"/>
      <c r="ACY51" s="100"/>
      <c r="ACZ51" s="100"/>
      <c r="ADA51" s="100"/>
      <c r="ADB51" s="100"/>
      <c r="ADC51" s="100"/>
      <c r="ADD51" s="100"/>
      <c r="ADE51" s="100"/>
      <c r="ADF51" s="100"/>
      <c r="ADG51" s="100"/>
      <c r="ADH51" s="100"/>
      <c r="ADI51" s="100"/>
      <c r="ADJ51" s="100"/>
      <c r="ADK51" s="100"/>
      <c r="ADL51" s="100"/>
      <c r="ADM51" s="100"/>
      <c r="ADN51" s="100"/>
      <c r="ADO51" s="100"/>
      <c r="ADP51" s="100"/>
      <c r="ADQ51" s="100"/>
      <c r="ADR51" s="100"/>
      <c r="ADS51" s="100"/>
      <c r="ADT51" s="100"/>
      <c r="ADU51" s="100"/>
      <c r="ADV51" s="100"/>
      <c r="ADW51" s="100"/>
      <c r="ADX51" s="100"/>
      <c r="ADY51" s="100"/>
      <c r="ADZ51" s="100"/>
      <c r="AEA51" s="100"/>
      <c r="AEB51" s="100"/>
      <c r="AEC51" s="100"/>
      <c r="AED51" s="100"/>
      <c r="AEE51" s="100"/>
      <c r="AEF51" s="100"/>
      <c r="AEG51" s="100"/>
      <c r="AEH51" s="100"/>
      <c r="AEI51" s="100"/>
      <c r="AEJ51" s="100"/>
      <c r="AEK51" s="100"/>
      <c r="AEL51" s="100"/>
      <c r="AEM51" s="100"/>
      <c r="AEN51" s="100"/>
      <c r="AEO51" s="100"/>
      <c r="AEP51" s="100"/>
      <c r="AEQ51" s="100"/>
      <c r="AER51" s="100"/>
      <c r="AES51" s="100"/>
      <c r="AET51" s="100"/>
      <c r="AEU51" s="100"/>
      <c r="AEV51" s="100"/>
      <c r="AEW51" s="100"/>
      <c r="AEX51" s="100"/>
      <c r="AEY51" s="100"/>
      <c r="AEZ51" s="100"/>
      <c r="AFA51" s="100"/>
      <c r="AFB51" s="100"/>
      <c r="AFC51" s="100"/>
      <c r="AFD51" s="100"/>
      <c r="AFE51" s="100"/>
      <c r="AFF51" s="100"/>
      <c r="AFG51" s="100"/>
      <c r="AFH51" s="100"/>
      <c r="AFI51" s="100"/>
      <c r="AFJ51" s="100"/>
      <c r="AFK51" s="100"/>
      <c r="AFL51" s="100"/>
      <c r="AFM51" s="100"/>
      <c r="AFN51" s="100"/>
      <c r="AFO51" s="100"/>
      <c r="AFP51" s="100"/>
      <c r="AFQ51" s="100"/>
      <c r="AFR51" s="100"/>
      <c r="AFS51" s="100"/>
      <c r="AFT51" s="100"/>
      <c r="AFU51" s="100"/>
      <c r="AFV51" s="100"/>
      <c r="AFW51" s="100"/>
      <c r="AFX51" s="100"/>
      <c r="AFY51" s="100"/>
      <c r="AFZ51" s="100"/>
      <c r="AGA51" s="100"/>
      <c r="AGB51" s="100"/>
      <c r="AGC51" s="100"/>
      <c r="AGD51" s="100"/>
      <c r="AGE51" s="100"/>
      <c r="AGF51" s="100"/>
      <c r="AGG51" s="100"/>
      <c r="AGH51" s="100"/>
      <c r="AGI51" s="100"/>
      <c r="AGJ51" s="100"/>
      <c r="AGK51" s="100"/>
      <c r="AGL51" s="100"/>
      <c r="AGM51" s="100"/>
      <c r="AGN51" s="100"/>
      <c r="AGO51" s="100"/>
      <c r="AGP51" s="100"/>
      <c r="AGQ51" s="100"/>
      <c r="AGR51" s="100"/>
      <c r="AGS51" s="100"/>
      <c r="AGT51" s="100"/>
      <c r="AGU51" s="100"/>
      <c r="AGV51" s="100"/>
      <c r="AGW51" s="100"/>
      <c r="AGX51" s="100"/>
      <c r="AGY51" s="100"/>
      <c r="AGZ51" s="100"/>
      <c r="AHA51" s="100"/>
      <c r="AHB51" s="100"/>
      <c r="AHC51" s="100"/>
      <c r="AHD51" s="100"/>
      <c r="AHE51" s="100"/>
      <c r="AHF51" s="100"/>
      <c r="AHG51" s="100"/>
      <c r="AHH51" s="100"/>
      <c r="AHI51" s="100"/>
      <c r="AHJ51" s="100"/>
      <c r="AHK51" s="100"/>
      <c r="AHL51" s="100"/>
      <c r="AHM51" s="100"/>
      <c r="AHN51" s="100"/>
      <c r="AHO51" s="100"/>
      <c r="AHP51" s="100"/>
      <c r="AHQ51" s="100"/>
      <c r="AHR51" s="100"/>
      <c r="AHS51" s="100"/>
      <c r="AHT51" s="100"/>
      <c r="AHU51" s="100"/>
      <c r="AHV51" s="100"/>
      <c r="AHW51" s="100"/>
      <c r="AHX51" s="100"/>
      <c r="AHY51" s="100"/>
      <c r="AHZ51" s="100"/>
      <c r="AIA51" s="100"/>
      <c r="AIB51" s="100"/>
      <c r="AIC51" s="100"/>
      <c r="AID51" s="100"/>
      <c r="AIE51" s="100"/>
      <c r="AIF51" s="100"/>
      <c r="AIG51" s="100"/>
      <c r="AIH51" s="100"/>
      <c r="AII51" s="100"/>
      <c r="AIJ51" s="100"/>
      <c r="AIK51" s="100"/>
      <c r="AIL51" s="100"/>
      <c r="AIM51" s="100"/>
      <c r="AIN51" s="100"/>
      <c r="AIO51" s="100"/>
      <c r="AIP51" s="100"/>
      <c r="AIQ51" s="100"/>
      <c r="AIR51" s="100"/>
      <c r="AIS51" s="100"/>
      <c r="AIT51" s="100"/>
      <c r="AIU51" s="100"/>
      <c r="AIV51" s="100"/>
      <c r="AIW51" s="100"/>
      <c r="AIX51" s="100"/>
      <c r="AIY51" s="100"/>
      <c r="AIZ51" s="100"/>
      <c r="AJA51" s="100"/>
      <c r="AJB51" s="100"/>
      <c r="AJC51" s="100"/>
      <c r="AJD51" s="100"/>
      <c r="AJE51" s="100"/>
      <c r="AJF51" s="100"/>
      <c r="AJG51" s="100"/>
      <c r="AJH51" s="100"/>
      <c r="AJI51" s="100"/>
      <c r="AJJ51" s="100"/>
      <c r="AJK51" s="100"/>
      <c r="AJL51" s="100"/>
      <c r="AJM51" s="100"/>
      <c r="AJN51" s="100"/>
      <c r="AJO51" s="100"/>
      <c r="AJP51" s="100"/>
      <c r="AJQ51" s="100"/>
      <c r="AJR51" s="100"/>
      <c r="AJS51" s="100"/>
      <c r="AJT51" s="100"/>
      <c r="AJU51" s="100"/>
      <c r="AJV51" s="100"/>
      <c r="AJW51" s="100"/>
      <c r="AJX51" s="100"/>
      <c r="AJY51" s="100"/>
      <c r="AJZ51" s="100"/>
      <c r="AKA51" s="100"/>
      <c r="AKB51" s="100"/>
      <c r="AKC51" s="100"/>
      <c r="AKD51" s="100"/>
      <c r="AKE51" s="100"/>
      <c r="AKF51" s="100"/>
      <c r="AKG51" s="100"/>
      <c r="AKH51" s="100"/>
      <c r="AKI51" s="100"/>
      <c r="AKJ51" s="100"/>
      <c r="AKK51" s="100"/>
      <c r="AKL51" s="100"/>
      <c r="AKM51" s="100"/>
      <c r="AKN51" s="100"/>
      <c r="AKO51" s="100"/>
      <c r="AKP51" s="100"/>
      <c r="AKQ51" s="100"/>
      <c r="AKR51" s="100"/>
      <c r="AKS51" s="100"/>
      <c r="AKT51" s="100"/>
      <c r="AKU51" s="100"/>
      <c r="AKV51" s="100"/>
      <c r="AKW51" s="100"/>
      <c r="AKX51" s="100"/>
      <c r="AKY51" s="100"/>
      <c r="AKZ51" s="100"/>
      <c r="ALA51" s="100"/>
      <c r="ALB51" s="100"/>
      <c r="ALC51" s="100"/>
      <c r="ALD51" s="100"/>
      <c r="ALE51" s="100"/>
      <c r="ALF51" s="100"/>
      <c r="ALG51" s="100"/>
      <c r="ALH51" s="100"/>
      <c r="ALI51" s="100"/>
      <c r="ALJ51" s="100"/>
      <c r="ALK51" s="100"/>
      <c r="ALL51" s="100"/>
      <c r="ALM51" s="100"/>
      <c r="ALN51" s="100"/>
      <c r="ALO51" s="100"/>
      <c r="ALP51" s="100"/>
      <c r="ALQ51" s="100"/>
      <c r="ALR51" s="100"/>
      <c r="ALS51" s="100"/>
      <c r="ALT51" s="100"/>
      <c r="ALU51" s="100"/>
      <c r="ALV51" s="100"/>
      <c r="ALW51" s="100"/>
      <c r="ALX51" s="100"/>
      <c r="ALY51" s="100"/>
      <c r="ALZ51" s="100"/>
      <c r="AMA51" s="100"/>
      <c r="AMB51" s="100"/>
      <c r="AMC51" s="100"/>
      <c r="AMD51" s="100"/>
      <c r="AME51" s="100"/>
      <c r="AMF51" s="100"/>
      <c r="AMG51" s="100"/>
      <c r="AMH51" s="100"/>
      <c r="AMI51" s="100"/>
      <c r="AMJ51" s="100"/>
      <c r="AMK51" s="100"/>
      <c r="AML51" s="100"/>
      <c r="AMM51" s="100"/>
      <c r="AMN51" s="100"/>
      <c r="AMO51" s="100"/>
      <c r="AMP51" s="100"/>
      <c r="AMQ51" s="100"/>
      <c r="AMR51" s="100"/>
      <c r="AMS51" s="100"/>
      <c r="AMT51" s="100"/>
      <c r="AMU51" s="100"/>
      <c r="AMV51" s="100"/>
      <c r="AMW51" s="100"/>
      <c r="AMX51" s="100"/>
      <c r="AMY51" s="100"/>
      <c r="AMZ51" s="100"/>
      <c r="ANA51" s="100"/>
      <c r="ANB51" s="100"/>
      <c r="ANC51" s="100"/>
      <c r="AND51" s="100"/>
      <c r="ANE51" s="100"/>
      <c r="ANF51" s="100"/>
      <c r="ANG51" s="100"/>
      <c r="ANH51" s="100"/>
      <c r="ANI51" s="100"/>
      <c r="ANJ51" s="100"/>
      <c r="ANK51" s="100"/>
      <c r="ANL51" s="100"/>
      <c r="ANM51" s="100"/>
      <c r="ANN51" s="100"/>
      <c r="ANO51" s="100"/>
      <c r="ANP51" s="100"/>
      <c r="ANQ51" s="100"/>
      <c r="ANR51" s="100"/>
      <c r="ANS51" s="100"/>
      <c r="ANT51" s="100"/>
      <c r="ANU51" s="100"/>
      <c r="ANV51" s="100"/>
      <c r="ANW51" s="100"/>
      <c r="ANX51" s="100"/>
      <c r="ANY51" s="100"/>
      <c r="ANZ51" s="100"/>
      <c r="AOA51" s="100"/>
      <c r="AOB51" s="100"/>
      <c r="AOC51" s="100"/>
      <c r="AOD51" s="100"/>
      <c r="AOE51" s="100"/>
      <c r="AOF51" s="100"/>
      <c r="AOG51" s="100"/>
      <c r="AOH51" s="100"/>
      <c r="AOI51" s="100"/>
      <c r="AOJ51" s="100"/>
      <c r="AOK51" s="100"/>
      <c r="AOL51" s="100"/>
      <c r="AOM51" s="100"/>
      <c r="AON51" s="100"/>
      <c r="AOO51" s="100"/>
      <c r="AOP51" s="100"/>
      <c r="AOQ51" s="100"/>
      <c r="AOR51" s="100"/>
      <c r="AOS51" s="100"/>
      <c r="AOT51" s="100"/>
      <c r="AOU51" s="100"/>
      <c r="AOV51" s="100"/>
      <c r="AOW51" s="100"/>
      <c r="AOX51" s="100"/>
      <c r="AOY51" s="100"/>
      <c r="AOZ51" s="100"/>
      <c r="APA51" s="100"/>
      <c r="APB51" s="100"/>
      <c r="APC51" s="100"/>
      <c r="APD51" s="100"/>
      <c r="APE51" s="100"/>
      <c r="APF51" s="100"/>
      <c r="APG51" s="100"/>
      <c r="APH51" s="100"/>
      <c r="API51" s="100"/>
      <c r="APJ51" s="100"/>
      <c r="APK51" s="100"/>
      <c r="APL51" s="100"/>
      <c r="APM51" s="100"/>
      <c r="APN51" s="100"/>
      <c r="APO51" s="100"/>
      <c r="APP51" s="100"/>
      <c r="APQ51" s="100"/>
      <c r="APR51" s="100"/>
      <c r="APS51" s="100"/>
      <c r="APT51" s="100"/>
      <c r="APU51" s="100"/>
      <c r="APV51" s="100"/>
      <c r="APW51" s="100"/>
      <c r="APX51" s="100"/>
      <c r="APY51" s="100"/>
      <c r="APZ51" s="100"/>
      <c r="AQA51" s="100"/>
      <c r="AQB51" s="100"/>
      <c r="AQC51" s="100"/>
      <c r="AQD51" s="100"/>
      <c r="AQE51" s="100"/>
      <c r="AQF51" s="100"/>
      <c r="AQG51" s="100"/>
      <c r="AQH51" s="100"/>
      <c r="AQI51" s="100"/>
      <c r="AQJ51" s="100"/>
      <c r="AQK51" s="100"/>
      <c r="AQL51" s="100"/>
      <c r="AQM51" s="100"/>
      <c r="AQN51" s="100"/>
      <c r="AQO51" s="100"/>
      <c r="AQP51" s="100"/>
      <c r="AQQ51" s="100"/>
      <c r="AQR51" s="100"/>
      <c r="AQS51" s="100"/>
      <c r="AQT51" s="100"/>
      <c r="AQU51" s="100"/>
      <c r="AQV51" s="100"/>
      <c r="AQW51" s="100"/>
      <c r="AQX51" s="100"/>
      <c r="AQY51" s="100"/>
      <c r="AQZ51" s="100"/>
      <c r="ARA51" s="100"/>
      <c r="ARB51" s="100"/>
      <c r="ARC51" s="100"/>
      <c r="ARD51" s="100"/>
      <c r="ARE51" s="100"/>
      <c r="ARF51" s="100"/>
      <c r="ARG51" s="100"/>
      <c r="ARH51" s="100"/>
      <c r="ARI51" s="100"/>
      <c r="ARJ51" s="100"/>
      <c r="ARK51" s="100"/>
      <c r="ARL51" s="100"/>
      <c r="ARM51" s="100"/>
      <c r="ARN51" s="100"/>
      <c r="ARO51" s="100"/>
      <c r="ARP51" s="100"/>
      <c r="ARQ51" s="100"/>
      <c r="ARR51" s="100"/>
      <c r="ARS51" s="100"/>
      <c r="ART51" s="100"/>
      <c r="ARU51" s="100"/>
      <c r="ARV51" s="100"/>
      <c r="ARW51" s="100"/>
      <c r="ARX51" s="100"/>
      <c r="ARY51" s="100"/>
      <c r="ARZ51" s="100"/>
    </row>
    <row r="52" spans="1:1170" s="169" customFormat="1">
      <c r="A52" s="172">
        <v>42</v>
      </c>
      <c r="B52" s="174" t="s">
        <v>138</v>
      </c>
      <c r="C52" s="174"/>
      <c r="D52" s="173"/>
      <c r="E52" s="173"/>
      <c r="F52" s="240"/>
      <c r="G52" s="240"/>
      <c r="H52" s="240"/>
      <c r="I52" s="240"/>
      <c r="J52" s="239"/>
      <c r="K52" s="238"/>
      <c r="L52" s="238"/>
      <c r="M52" s="238"/>
      <c r="N52" s="1106"/>
      <c r="O52" s="1106"/>
      <c r="P52" s="1106"/>
      <c r="Q52" s="1106"/>
      <c r="R52" s="1106"/>
      <c r="S52" s="1106"/>
      <c r="T52" s="1106"/>
      <c r="U52" s="154"/>
      <c r="V52" s="154"/>
      <c r="W52" s="154"/>
      <c r="X52" s="154"/>
      <c r="Y52" s="154"/>
      <c r="Z52" s="154"/>
      <c r="AA52" s="154"/>
      <c r="AB52" s="154"/>
      <c r="AC52" s="154"/>
      <c r="AD52" s="154"/>
      <c r="AE52" s="154"/>
      <c r="AF52" s="154"/>
      <c r="AG52" s="154"/>
      <c r="AH52" s="154"/>
      <c r="AI52" s="154"/>
      <c r="AJ52" s="154"/>
      <c r="AK52" s="154"/>
      <c r="AL52" s="154"/>
      <c r="AM52" s="154"/>
      <c r="AN52" s="154"/>
      <c r="AO52" s="154"/>
      <c r="AP52" s="154"/>
      <c r="AQ52" s="154"/>
      <c r="AR52" s="154"/>
      <c r="AS52" s="154"/>
      <c r="AT52" s="154"/>
      <c r="AU52" s="154"/>
      <c r="AV52" s="154"/>
      <c r="AW52" s="154"/>
      <c r="AX52" s="154"/>
      <c r="AY52" s="154"/>
      <c r="AZ52" s="154"/>
      <c r="BA52" s="154"/>
      <c r="BB52" s="154"/>
      <c r="BC52" s="154"/>
      <c r="BD52" s="154"/>
      <c r="BE52" s="154"/>
      <c r="BF52" s="154"/>
      <c r="BG52" s="154"/>
      <c r="BH52" s="154"/>
      <c r="BI52" s="154"/>
      <c r="BJ52" s="154"/>
      <c r="BK52" s="154"/>
      <c r="BL52" s="154"/>
      <c r="BM52" s="154"/>
      <c r="BN52" s="154"/>
      <c r="BO52" s="154"/>
      <c r="BP52" s="154"/>
      <c r="BQ52" s="154"/>
      <c r="BR52" s="154"/>
      <c r="BS52" s="154"/>
      <c r="BT52" s="154"/>
      <c r="BU52" s="154"/>
      <c r="BV52" s="154"/>
      <c r="BW52" s="154"/>
      <c r="BX52" s="154"/>
      <c r="BY52" s="154"/>
      <c r="BZ52" s="154"/>
      <c r="CA52" s="154"/>
      <c r="CB52" s="154"/>
      <c r="CC52" s="154"/>
      <c r="CD52" s="154"/>
      <c r="CE52" s="154"/>
      <c r="CF52" s="154"/>
      <c r="CG52" s="154"/>
      <c r="CH52" s="154"/>
      <c r="CI52" s="154"/>
      <c r="CJ52" s="154"/>
      <c r="CK52" s="154"/>
      <c r="CL52" s="154"/>
      <c r="CM52" s="154"/>
      <c r="CN52" s="154"/>
      <c r="CO52" s="154"/>
      <c r="CP52" s="154"/>
      <c r="CQ52" s="154"/>
      <c r="CR52" s="154"/>
      <c r="CS52" s="154"/>
      <c r="CT52" s="154"/>
      <c r="CU52" s="154"/>
      <c r="CV52" s="154"/>
      <c r="CW52" s="154"/>
      <c r="CX52" s="154"/>
      <c r="CY52" s="154"/>
      <c r="CZ52" s="154"/>
      <c r="DA52" s="154"/>
      <c r="DB52" s="154"/>
      <c r="DC52" s="154"/>
      <c r="DD52" s="154"/>
      <c r="DE52" s="154"/>
      <c r="DF52" s="154"/>
      <c r="DG52" s="154"/>
      <c r="DH52" s="154"/>
      <c r="DI52" s="154"/>
      <c r="DJ52" s="154"/>
      <c r="DK52" s="154"/>
      <c r="DL52" s="154"/>
      <c r="DM52" s="154"/>
      <c r="DN52" s="154"/>
      <c r="DO52" s="154"/>
      <c r="DP52" s="154"/>
      <c r="DQ52" s="154"/>
      <c r="DR52" s="154"/>
      <c r="DS52" s="154"/>
      <c r="DT52" s="154"/>
      <c r="DU52" s="154"/>
      <c r="DV52" s="154"/>
      <c r="DW52" s="154"/>
      <c r="DX52" s="154"/>
      <c r="DY52" s="154"/>
      <c r="DZ52" s="154"/>
      <c r="EA52" s="154"/>
      <c r="EB52" s="154"/>
      <c r="EC52" s="154"/>
      <c r="ED52" s="154"/>
      <c r="EE52" s="154"/>
      <c r="EF52" s="154"/>
      <c r="EG52" s="154"/>
      <c r="EH52" s="154"/>
      <c r="EI52" s="154"/>
      <c r="EJ52" s="154"/>
      <c r="EK52" s="154"/>
      <c r="EL52" s="154"/>
      <c r="EM52" s="154"/>
      <c r="EN52" s="154"/>
      <c r="EO52" s="154"/>
      <c r="EP52" s="154"/>
      <c r="EQ52" s="154"/>
      <c r="ER52" s="154"/>
      <c r="ES52" s="154"/>
      <c r="ET52" s="154"/>
      <c r="EU52" s="154"/>
      <c r="EV52" s="154"/>
      <c r="EW52" s="154"/>
      <c r="EX52" s="154"/>
      <c r="EY52" s="154"/>
      <c r="EZ52" s="154"/>
      <c r="FA52" s="154"/>
      <c r="FB52" s="154"/>
      <c r="FC52" s="154"/>
      <c r="FD52" s="154"/>
      <c r="FE52" s="154"/>
      <c r="FF52" s="154"/>
      <c r="FG52" s="154"/>
      <c r="FH52" s="154"/>
      <c r="FI52" s="154"/>
      <c r="FJ52" s="154"/>
      <c r="FK52" s="154"/>
      <c r="FL52" s="154"/>
      <c r="FM52" s="154"/>
      <c r="FN52" s="154"/>
      <c r="FO52" s="154"/>
      <c r="FP52" s="154"/>
      <c r="FQ52" s="154"/>
      <c r="FR52" s="154"/>
      <c r="FS52" s="154"/>
      <c r="FT52" s="154"/>
      <c r="FU52" s="154"/>
      <c r="FV52" s="154"/>
      <c r="FW52" s="154"/>
      <c r="FX52" s="154"/>
      <c r="FY52" s="154"/>
      <c r="FZ52" s="154"/>
      <c r="GA52" s="154"/>
      <c r="GB52" s="154"/>
      <c r="GC52" s="154"/>
      <c r="GD52" s="154"/>
      <c r="GE52" s="154"/>
      <c r="GF52" s="154"/>
      <c r="GG52" s="154"/>
      <c r="GH52" s="154"/>
      <c r="GI52" s="154"/>
      <c r="GJ52" s="154"/>
      <c r="GK52" s="154"/>
      <c r="GL52" s="154"/>
      <c r="GM52" s="154"/>
      <c r="GN52" s="154"/>
      <c r="GO52" s="154"/>
      <c r="GP52" s="154"/>
      <c r="GQ52" s="154"/>
      <c r="GR52" s="154"/>
      <c r="GS52" s="154"/>
      <c r="GT52" s="154"/>
      <c r="GU52" s="154"/>
      <c r="GV52" s="154"/>
      <c r="GW52" s="154"/>
      <c r="GX52" s="154"/>
      <c r="GY52" s="154"/>
      <c r="GZ52" s="154"/>
      <c r="HA52" s="154"/>
      <c r="HB52" s="154"/>
      <c r="HC52" s="154"/>
      <c r="HD52" s="154"/>
      <c r="HE52" s="154"/>
      <c r="HF52" s="154"/>
      <c r="HG52" s="154"/>
      <c r="HH52" s="154"/>
      <c r="HI52" s="154"/>
      <c r="HJ52" s="154"/>
      <c r="HK52" s="154"/>
      <c r="HL52" s="154"/>
      <c r="HM52" s="154"/>
      <c r="HN52" s="154"/>
      <c r="HO52" s="154"/>
      <c r="HP52" s="154"/>
      <c r="HQ52" s="154"/>
      <c r="HR52" s="154"/>
      <c r="HS52" s="154"/>
      <c r="HT52" s="154"/>
      <c r="HU52" s="154"/>
      <c r="HV52" s="154"/>
      <c r="HW52" s="154"/>
      <c r="HX52" s="154"/>
      <c r="HY52" s="154"/>
      <c r="HZ52" s="154"/>
      <c r="IA52" s="154"/>
      <c r="IB52" s="154"/>
      <c r="IC52" s="154"/>
      <c r="ID52" s="100"/>
      <c r="IE52" s="100"/>
      <c r="IF52" s="100"/>
      <c r="IG52" s="100"/>
      <c r="IH52" s="100"/>
      <c r="II52" s="100"/>
      <c r="IJ52" s="100"/>
      <c r="IK52" s="100"/>
      <c r="IL52" s="100"/>
      <c r="IM52" s="100"/>
      <c r="IN52" s="100"/>
      <c r="IO52" s="100"/>
      <c r="IP52" s="100"/>
      <c r="IQ52" s="100"/>
      <c r="IR52" s="100"/>
      <c r="IS52" s="100"/>
      <c r="IT52" s="100"/>
      <c r="IU52" s="100"/>
      <c r="IV52" s="100"/>
      <c r="IW52" s="100"/>
      <c r="IX52" s="100"/>
      <c r="IY52" s="100"/>
      <c r="IZ52" s="100"/>
      <c r="JA52" s="100"/>
      <c r="JB52" s="100"/>
      <c r="JC52" s="100"/>
      <c r="JD52" s="100"/>
      <c r="JE52" s="100"/>
      <c r="JF52" s="100"/>
      <c r="JG52" s="100"/>
      <c r="JH52" s="100"/>
      <c r="JI52" s="100"/>
      <c r="JJ52" s="100"/>
      <c r="JK52" s="100"/>
      <c r="JL52" s="100"/>
      <c r="JM52" s="100"/>
      <c r="JN52" s="100"/>
      <c r="JO52" s="100"/>
      <c r="JP52" s="100"/>
      <c r="JQ52" s="100"/>
      <c r="JR52" s="100"/>
      <c r="JS52" s="100"/>
      <c r="JT52" s="100"/>
      <c r="JU52" s="100"/>
      <c r="JV52" s="100"/>
      <c r="JW52" s="100"/>
      <c r="JX52" s="100"/>
      <c r="JY52" s="100"/>
      <c r="JZ52" s="100"/>
      <c r="KA52" s="100"/>
      <c r="KB52" s="100"/>
      <c r="KC52" s="100"/>
      <c r="KD52" s="100"/>
      <c r="KE52" s="100"/>
      <c r="KF52" s="100"/>
      <c r="KG52" s="100"/>
      <c r="KH52" s="100"/>
      <c r="KI52" s="100"/>
      <c r="KJ52" s="100"/>
      <c r="KK52" s="100"/>
      <c r="KL52" s="100"/>
      <c r="KM52" s="100"/>
      <c r="KN52" s="100"/>
      <c r="KO52" s="100"/>
      <c r="KP52" s="100"/>
      <c r="KQ52" s="100"/>
      <c r="KR52" s="100"/>
      <c r="KS52" s="100"/>
      <c r="KT52" s="100"/>
      <c r="KU52" s="100"/>
      <c r="KV52" s="100"/>
      <c r="KW52" s="100"/>
      <c r="KX52" s="100"/>
      <c r="KY52" s="100"/>
      <c r="KZ52" s="100"/>
      <c r="LA52" s="100"/>
      <c r="LB52" s="100"/>
      <c r="LC52" s="100"/>
      <c r="LD52" s="100"/>
      <c r="LE52" s="100"/>
      <c r="LF52" s="100"/>
      <c r="LG52" s="100"/>
      <c r="LH52" s="100"/>
      <c r="LI52" s="100"/>
      <c r="LJ52" s="100"/>
      <c r="LK52" s="100"/>
      <c r="LL52" s="100"/>
      <c r="LM52" s="100"/>
      <c r="LN52" s="100"/>
      <c r="LO52" s="100"/>
      <c r="LP52" s="100"/>
      <c r="LQ52" s="100"/>
      <c r="LR52" s="100"/>
      <c r="LS52" s="100"/>
      <c r="LT52" s="100"/>
      <c r="LU52" s="100"/>
      <c r="LV52" s="100"/>
      <c r="LW52" s="100"/>
      <c r="LX52" s="100"/>
      <c r="LY52" s="100"/>
      <c r="LZ52" s="100"/>
      <c r="MA52" s="100"/>
      <c r="MB52" s="100"/>
      <c r="MC52" s="100"/>
      <c r="MD52" s="100"/>
      <c r="ME52" s="100"/>
      <c r="MF52" s="100"/>
      <c r="MG52" s="100"/>
      <c r="MH52" s="100"/>
      <c r="MI52" s="100"/>
      <c r="MJ52" s="100"/>
      <c r="MK52" s="100"/>
      <c r="ML52" s="100"/>
      <c r="MM52" s="100"/>
      <c r="MN52" s="100"/>
      <c r="MO52" s="100"/>
      <c r="MP52" s="100"/>
      <c r="MQ52" s="100"/>
      <c r="MR52" s="100"/>
      <c r="MS52" s="100"/>
      <c r="MT52" s="100"/>
      <c r="MU52" s="100"/>
      <c r="MV52" s="100"/>
      <c r="MW52" s="100"/>
      <c r="MX52" s="100"/>
      <c r="MY52" s="100"/>
      <c r="MZ52" s="100"/>
      <c r="NA52" s="100"/>
      <c r="NB52" s="100"/>
      <c r="NC52" s="100"/>
      <c r="ND52" s="100"/>
      <c r="NE52" s="100"/>
      <c r="NF52" s="100"/>
      <c r="NG52" s="100"/>
      <c r="NH52" s="100"/>
      <c r="NI52" s="100"/>
      <c r="NJ52" s="100"/>
      <c r="NK52" s="100"/>
      <c r="NL52" s="100"/>
      <c r="NM52" s="100"/>
      <c r="NN52" s="100"/>
      <c r="NO52" s="100"/>
      <c r="NP52" s="100"/>
      <c r="NQ52" s="100"/>
      <c r="NR52" s="100"/>
      <c r="NS52" s="100"/>
      <c r="NT52" s="100"/>
      <c r="NU52" s="100"/>
      <c r="NV52" s="100"/>
      <c r="NW52" s="100"/>
      <c r="NX52" s="100"/>
      <c r="NY52" s="100"/>
      <c r="NZ52" s="100"/>
      <c r="OA52" s="100"/>
      <c r="OB52" s="100"/>
      <c r="OC52" s="100"/>
      <c r="OD52" s="100"/>
      <c r="OE52" s="100"/>
      <c r="OF52" s="100"/>
      <c r="OG52" s="100"/>
      <c r="OH52" s="100"/>
      <c r="OI52" s="100"/>
      <c r="OJ52" s="100"/>
      <c r="OK52" s="100"/>
      <c r="OL52" s="100"/>
      <c r="OM52" s="100"/>
      <c r="ON52" s="100"/>
      <c r="OO52" s="100"/>
      <c r="OP52" s="100"/>
      <c r="OQ52" s="100"/>
      <c r="OR52" s="100"/>
      <c r="OS52" s="100"/>
      <c r="OT52" s="100"/>
      <c r="OU52" s="100"/>
      <c r="OV52" s="100"/>
      <c r="OW52" s="100"/>
      <c r="OX52" s="100"/>
      <c r="OY52" s="100"/>
      <c r="OZ52" s="100"/>
      <c r="PA52" s="100"/>
      <c r="PB52" s="100"/>
      <c r="PC52" s="100"/>
      <c r="PD52" s="100"/>
      <c r="PE52" s="100"/>
      <c r="PF52" s="100"/>
      <c r="PG52" s="100"/>
      <c r="PH52" s="100"/>
      <c r="PI52" s="100"/>
      <c r="PJ52" s="100"/>
      <c r="PK52" s="100"/>
      <c r="PL52" s="100"/>
      <c r="PM52" s="100"/>
      <c r="PN52" s="100"/>
      <c r="PO52" s="100"/>
      <c r="PP52" s="100"/>
      <c r="PQ52" s="100"/>
      <c r="PR52" s="100"/>
      <c r="PS52" s="100"/>
      <c r="PT52" s="100"/>
      <c r="PU52" s="100"/>
      <c r="PV52" s="100"/>
      <c r="PW52" s="100"/>
      <c r="PX52" s="100"/>
      <c r="PY52" s="100"/>
      <c r="PZ52" s="100"/>
      <c r="QA52" s="100"/>
      <c r="QB52" s="100"/>
      <c r="QC52" s="100"/>
      <c r="QD52" s="100"/>
      <c r="QE52" s="100"/>
      <c r="QF52" s="100"/>
      <c r="QG52" s="100"/>
      <c r="QH52" s="100"/>
      <c r="QI52" s="100"/>
      <c r="QJ52" s="100"/>
      <c r="QK52" s="100"/>
      <c r="QL52" s="100"/>
      <c r="QM52" s="100"/>
      <c r="QN52" s="100"/>
      <c r="QO52" s="100"/>
      <c r="QP52" s="100"/>
      <c r="QQ52" s="100"/>
      <c r="QR52" s="100"/>
      <c r="QS52" s="100"/>
      <c r="QT52" s="100"/>
      <c r="QU52" s="100"/>
      <c r="QV52" s="100"/>
      <c r="QW52" s="100"/>
      <c r="QX52" s="100"/>
      <c r="QY52" s="100"/>
      <c r="QZ52" s="100"/>
      <c r="RA52" s="100"/>
      <c r="RB52" s="100"/>
      <c r="RC52" s="100"/>
      <c r="RD52" s="100"/>
      <c r="RE52" s="100"/>
      <c r="RF52" s="100"/>
      <c r="RG52" s="100"/>
      <c r="RH52" s="100"/>
      <c r="RI52" s="100"/>
      <c r="RJ52" s="100"/>
      <c r="RK52" s="100"/>
      <c r="RL52" s="100"/>
      <c r="RM52" s="100"/>
      <c r="RN52" s="100"/>
      <c r="RO52" s="100"/>
      <c r="RP52" s="100"/>
      <c r="RQ52" s="100"/>
      <c r="RR52" s="100"/>
      <c r="RS52" s="100"/>
      <c r="RT52" s="100"/>
      <c r="RU52" s="100"/>
      <c r="RV52" s="100"/>
      <c r="RW52" s="100"/>
      <c r="RX52" s="100"/>
      <c r="RY52" s="100"/>
      <c r="RZ52" s="100"/>
      <c r="SA52" s="100"/>
      <c r="SB52" s="100"/>
      <c r="SC52" s="100"/>
      <c r="SD52" s="100"/>
      <c r="SE52" s="100"/>
      <c r="SF52" s="100"/>
      <c r="SG52" s="100"/>
      <c r="SH52" s="100"/>
      <c r="SI52" s="100"/>
      <c r="SJ52" s="100"/>
      <c r="SK52" s="100"/>
      <c r="SL52" s="100"/>
      <c r="SM52" s="100"/>
      <c r="SN52" s="100"/>
      <c r="SO52" s="100"/>
      <c r="SP52" s="100"/>
      <c r="SQ52" s="100"/>
      <c r="SR52" s="100"/>
      <c r="SS52" s="100"/>
      <c r="ST52" s="100"/>
      <c r="SU52" s="100"/>
      <c r="SV52" s="100"/>
      <c r="SW52" s="100"/>
      <c r="SX52" s="100"/>
      <c r="SY52" s="100"/>
      <c r="SZ52" s="100"/>
      <c r="TA52" s="100"/>
      <c r="TB52" s="100"/>
      <c r="TC52" s="100"/>
      <c r="TD52" s="100"/>
      <c r="TE52" s="100"/>
      <c r="TF52" s="100"/>
      <c r="TG52" s="100"/>
      <c r="TH52" s="100"/>
      <c r="TI52" s="100"/>
      <c r="TJ52" s="100"/>
      <c r="TK52" s="100"/>
      <c r="TL52" s="100"/>
      <c r="TM52" s="100"/>
      <c r="TN52" s="100"/>
      <c r="TO52" s="100"/>
      <c r="TP52" s="100"/>
      <c r="TQ52" s="100"/>
      <c r="TR52" s="100"/>
      <c r="TS52" s="100"/>
      <c r="TT52" s="100"/>
      <c r="TU52" s="100"/>
      <c r="TV52" s="100"/>
      <c r="TW52" s="100"/>
      <c r="TX52" s="100"/>
      <c r="TY52" s="100"/>
      <c r="TZ52" s="100"/>
      <c r="UA52" s="100"/>
      <c r="UB52" s="100"/>
      <c r="UC52" s="100"/>
      <c r="UD52" s="100"/>
      <c r="UE52" s="100"/>
      <c r="UF52" s="100"/>
      <c r="UG52" s="100"/>
      <c r="UH52" s="100"/>
      <c r="UI52" s="100"/>
      <c r="UJ52" s="100"/>
      <c r="UK52" s="100"/>
      <c r="UL52" s="100"/>
      <c r="UM52" s="100"/>
      <c r="UN52" s="100"/>
      <c r="UO52" s="100"/>
      <c r="UP52" s="100"/>
      <c r="UQ52" s="100"/>
      <c r="UR52" s="100"/>
      <c r="US52" s="100"/>
      <c r="UT52" s="100"/>
      <c r="UU52" s="100"/>
      <c r="UV52" s="100"/>
      <c r="UW52" s="100"/>
      <c r="UX52" s="100"/>
      <c r="UY52" s="100"/>
      <c r="UZ52" s="100"/>
      <c r="VA52" s="100"/>
      <c r="VB52" s="100"/>
      <c r="VC52" s="100"/>
      <c r="VD52" s="100"/>
      <c r="VE52" s="100"/>
      <c r="VF52" s="100"/>
      <c r="VG52" s="100"/>
      <c r="VH52" s="100"/>
      <c r="VI52" s="100"/>
      <c r="VJ52" s="100"/>
      <c r="VK52" s="100"/>
      <c r="VL52" s="100"/>
      <c r="VM52" s="100"/>
      <c r="VN52" s="100"/>
      <c r="VO52" s="100"/>
      <c r="VP52" s="100"/>
      <c r="VQ52" s="100"/>
      <c r="VR52" s="100"/>
      <c r="VS52" s="100"/>
      <c r="VT52" s="100"/>
      <c r="VU52" s="100"/>
      <c r="VV52" s="100"/>
      <c r="VW52" s="100"/>
      <c r="VX52" s="100"/>
      <c r="VY52" s="100"/>
      <c r="VZ52" s="100"/>
      <c r="WA52" s="100"/>
      <c r="WB52" s="100"/>
      <c r="WC52" s="100"/>
      <c r="WD52" s="100"/>
      <c r="WE52" s="100"/>
      <c r="WF52" s="100"/>
      <c r="WG52" s="100"/>
      <c r="WH52" s="100"/>
      <c r="WI52" s="100"/>
      <c r="WJ52" s="100"/>
      <c r="WK52" s="100"/>
      <c r="WL52" s="100"/>
      <c r="WM52" s="100"/>
      <c r="WN52" s="100"/>
      <c r="WO52" s="100"/>
      <c r="WP52" s="100"/>
      <c r="WQ52" s="100"/>
      <c r="WR52" s="100"/>
      <c r="WS52" s="100"/>
      <c r="WT52" s="100"/>
      <c r="WU52" s="100"/>
      <c r="WV52" s="100"/>
      <c r="WW52" s="100"/>
      <c r="WX52" s="100"/>
      <c r="WY52" s="100"/>
      <c r="WZ52" s="100"/>
      <c r="XA52" s="100"/>
      <c r="XB52" s="100"/>
      <c r="XC52" s="100"/>
      <c r="XD52" s="100"/>
      <c r="XE52" s="100"/>
      <c r="XF52" s="100"/>
      <c r="XG52" s="100"/>
      <c r="XH52" s="100"/>
      <c r="XI52" s="100"/>
      <c r="XJ52" s="100"/>
      <c r="XK52" s="100"/>
      <c r="XL52" s="100"/>
      <c r="XM52" s="100"/>
      <c r="XN52" s="100"/>
      <c r="XO52" s="100"/>
      <c r="XP52" s="100"/>
      <c r="XQ52" s="100"/>
      <c r="XR52" s="100"/>
      <c r="XS52" s="100"/>
      <c r="XT52" s="100"/>
      <c r="XU52" s="100"/>
      <c r="XV52" s="100"/>
      <c r="XW52" s="100"/>
      <c r="XX52" s="100"/>
      <c r="XY52" s="100"/>
      <c r="XZ52" s="100"/>
      <c r="YA52" s="100"/>
      <c r="YB52" s="100"/>
      <c r="YC52" s="100"/>
      <c r="YD52" s="100"/>
      <c r="YE52" s="100"/>
      <c r="YF52" s="100"/>
      <c r="YG52" s="100"/>
      <c r="YH52" s="100"/>
      <c r="YI52" s="100"/>
      <c r="YJ52" s="100"/>
      <c r="YK52" s="100"/>
      <c r="YL52" s="100"/>
      <c r="YM52" s="100"/>
      <c r="YN52" s="100"/>
      <c r="YO52" s="100"/>
      <c r="YP52" s="100"/>
      <c r="YQ52" s="100"/>
      <c r="YR52" s="100"/>
      <c r="YS52" s="100"/>
      <c r="YT52" s="100"/>
      <c r="YU52" s="100"/>
      <c r="YV52" s="100"/>
      <c r="YW52" s="100"/>
      <c r="YX52" s="100"/>
      <c r="YY52" s="100"/>
      <c r="YZ52" s="100"/>
      <c r="ZA52" s="100"/>
      <c r="ZB52" s="100"/>
      <c r="ZC52" s="100"/>
      <c r="ZD52" s="100"/>
      <c r="ZE52" s="100"/>
      <c r="ZF52" s="100"/>
      <c r="ZG52" s="100"/>
      <c r="ZH52" s="100"/>
      <c r="ZI52" s="100"/>
      <c r="ZJ52" s="100"/>
      <c r="ZK52" s="100"/>
      <c r="ZL52" s="100"/>
      <c r="ZM52" s="100"/>
      <c r="ZN52" s="100"/>
      <c r="ZO52" s="100"/>
      <c r="ZP52" s="100"/>
      <c r="ZQ52" s="100"/>
      <c r="ZR52" s="100"/>
      <c r="ZS52" s="100"/>
      <c r="ZT52" s="100"/>
      <c r="ZU52" s="100"/>
      <c r="ZV52" s="100"/>
      <c r="ZW52" s="100"/>
      <c r="ZX52" s="100"/>
      <c r="ZY52" s="100"/>
      <c r="ZZ52" s="100"/>
      <c r="AAA52" s="100"/>
      <c r="AAB52" s="100"/>
      <c r="AAC52" s="100"/>
      <c r="AAD52" s="100"/>
      <c r="AAE52" s="100"/>
      <c r="AAF52" s="100"/>
      <c r="AAG52" s="100"/>
      <c r="AAH52" s="100"/>
      <c r="AAI52" s="100"/>
      <c r="AAJ52" s="100"/>
      <c r="AAK52" s="100"/>
      <c r="AAL52" s="100"/>
      <c r="AAM52" s="100"/>
      <c r="AAN52" s="100"/>
      <c r="AAO52" s="100"/>
      <c r="AAP52" s="100"/>
      <c r="AAQ52" s="100"/>
      <c r="AAR52" s="100"/>
      <c r="AAS52" s="100"/>
      <c r="AAT52" s="100"/>
      <c r="AAU52" s="100"/>
      <c r="AAV52" s="100"/>
      <c r="AAW52" s="100"/>
      <c r="AAX52" s="100"/>
      <c r="AAY52" s="100"/>
      <c r="AAZ52" s="100"/>
      <c r="ABA52" s="100"/>
      <c r="ABB52" s="100"/>
      <c r="ABC52" s="100"/>
      <c r="ABD52" s="100"/>
      <c r="ABE52" s="100"/>
      <c r="ABF52" s="100"/>
      <c r="ABG52" s="100"/>
      <c r="ABH52" s="100"/>
      <c r="ABI52" s="100"/>
      <c r="ABJ52" s="100"/>
      <c r="ABK52" s="100"/>
      <c r="ABL52" s="100"/>
      <c r="ABM52" s="100"/>
      <c r="ABN52" s="100"/>
      <c r="ABO52" s="100"/>
      <c r="ABP52" s="100"/>
      <c r="ABQ52" s="100"/>
      <c r="ABR52" s="100"/>
      <c r="ABS52" s="100"/>
      <c r="ABT52" s="100"/>
      <c r="ABU52" s="100"/>
      <c r="ABV52" s="100"/>
      <c r="ABW52" s="100"/>
      <c r="ABX52" s="100"/>
      <c r="ABY52" s="100"/>
      <c r="ABZ52" s="100"/>
      <c r="ACA52" s="100"/>
      <c r="ACB52" s="100"/>
      <c r="ACC52" s="100"/>
      <c r="ACD52" s="100"/>
      <c r="ACE52" s="100"/>
      <c r="ACF52" s="100"/>
      <c r="ACG52" s="100"/>
      <c r="ACH52" s="100"/>
      <c r="ACI52" s="100"/>
      <c r="ACJ52" s="100"/>
      <c r="ACK52" s="100"/>
      <c r="ACL52" s="100"/>
      <c r="ACM52" s="100"/>
      <c r="ACN52" s="100"/>
      <c r="ACO52" s="100"/>
      <c r="ACP52" s="100"/>
      <c r="ACQ52" s="100"/>
      <c r="ACR52" s="100"/>
      <c r="ACS52" s="100"/>
      <c r="ACT52" s="100"/>
      <c r="ACU52" s="100"/>
      <c r="ACV52" s="100"/>
      <c r="ACW52" s="100"/>
      <c r="ACX52" s="100"/>
      <c r="ACY52" s="100"/>
      <c r="ACZ52" s="100"/>
      <c r="ADA52" s="100"/>
      <c r="ADB52" s="100"/>
      <c r="ADC52" s="100"/>
      <c r="ADD52" s="100"/>
      <c r="ADE52" s="100"/>
      <c r="ADF52" s="100"/>
      <c r="ADG52" s="100"/>
      <c r="ADH52" s="100"/>
      <c r="ADI52" s="100"/>
      <c r="ADJ52" s="100"/>
      <c r="ADK52" s="100"/>
      <c r="ADL52" s="100"/>
      <c r="ADM52" s="100"/>
      <c r="ADN52" s="100"/>
      <c r="ADO52" s="100"/>
      <c r="ADP52" s="100"/>
      <c r="ADQ52" s="100"/>
      <c r="ADR52" s="100"/>
      <c r="ADS52" s="100"/>
      <c r="ADT52" s="100"/>
      <c r="ADU52" s="100"/>
      <c r="ADV52" s="100"/>
      <c r="ADW52" s="100"/>
      <c r="ADX52" s="100"/>
      <c r="ADY52" s="100"/>
      <c r="ADZ52" s="100"/>
      <c r="AEA52" s="100"/>
      <c r="AEB52" s="100"/>
      <c r="AEC52" s="100"/>
      <c r="AED52" s="100"/>
      <c r="AEE52" s="100"/>
      <c r="AEF52" s="100"/>
      <c r="AEG52" s="100"/>
      <c r="AEH52" s="100"/>
      <c r="AEI52" s="100"/>
      <c r="AEJ52" s="100"/>
      <c r="AEK52" s="100"/>
      <c r="AEL52" s="100"/>
      <c r="AEM52" s="100"/>
      <c r="AEN52" s="100"/>
      <c r="AEO52" s="100"/>
      <c r="AEP52" s="100"/>
      <c r="AEQ52" s="100"/>
      <c r="AER52" s="100"/>
      <c r="AES52" s="100"/>
      <c r="AET52" s="100"/>
      <c r="AEU52" s="100"/>
      <c r="AEV52" s="100"/>
      <c r="AEW52" s="100"/>
      <c r="AEX52" s="100"/>
      <c r="AEY52" s="100"/>
      <c r="AEZ52" s="100"/>
      <c r="AFA52" s="100"/>
      <c r="AFB52" s="100"/>
      <c r="AFC52" s="100"/>
      <c r="AFD52" s="100"/>
      <c r="AFE52" s="100"/>
      <c r="AFF52" s="100"/>
      <c r="AFG52" s="100"/>
      <c r="AFH52" s="100"/>
      <c r="AFI52" s="100"/>
      <c r="AFJ52" s="100"/>
      <c r="AFK52" s="100"/>
      <c r="AFL52" s="100"/>
      <c r="AFM52" s="100"/>
      <c r="AFN52" s="100"/>
      <c r="AFO52" s="100"/>
      <c r="AFP52" s="100"/>
      <c r="AFQ52" s="100"/>
      <c r="AFR52" s="100"/>
      <c r="AFS52" s="100"/>
      <c r="AFT52" s="100"/>
      <c r="AFU52" s="100"/>
      <c r="AFV52" s="100"/>
      <c r="AFW52" s="100"/>
      <c r="AFX52" s="100"/>
      <c r="AFY52" s="100"/>
      <c r="AFZ52" s="100"/>
      <c r="AGA52" s="100"/>
      <c r="AGB52" s="100"/>
      <c r="AGC52" s="100"/>
      <c r="AGD52" s="100"/>
      <c r="AGE52" s="100"/>
      <c r="AGF52" s="100"/>
      <c r="AGG52" s="100"/>
      <c r="AGH52" s="100"/>
      <c r="AGI52" s="100"/>
      <c r="AGJ52" s="100"/>
      <c r="AGK52" s="100"/>
      <c r="AGL52" s="100"/>
      <c r="AGM52" s="100"/>
      <c r="AGN52" s="100"/>
      <c r="AGO52" s="100"/>
      <c r="AGP52" s="100"/>
      <c r="AGQ52" s="100"/>
      <c r="AGR52" s="100"/>
      <c r="AGS52" s="100"/>
      <c r="AGT52" s="100"/>
      <c r="AGU52" s="100"/>
      <c r="AGV52" s="100"/>
      <c r="AGW52" s="100"/>
      <c r="AGX52" s="100"/>
      <c r="AGY52" s="100"/>
      <c r="AGZ52" s="100"/>
      <c r="AHA52" s="100"/>
      <c r="AHB52" s="100"/>
      <c r="AHC52" s="100"/>
      <c r="AHD52" s="100"/>
      <c r="AHE52" s="100"/>
      <c r="AHF52" s="100"/>
      <c r="AHG52" s="100"/>
      <c r="AHH52" s="100"/>
      <c r="AHI52" s="100"/>
      <c r="AHJ52" s="100"/>
      <c r="AHK52" s="100"/>
      <c r="AHL52" s="100"/>
      <c r="AHM52" s="100"/>
      <c r="AHN52" s="100"/>
      <c r="AHO52" s="100"/>
      <c r="AHP52" s="100"/>
      <c r="AHQ52" s="100"/>
      <c r="AHR52" s="100"/>
      <c r="AHS52" s="100"/>
      <c r="AHT52" s="100"/>
      <c r="AHU52" s="100"/>
      <c r="AHV52" s="100"/>
      <c r="AHW52" s="100"/>
      <c r="AHX52" s="100"/>
      <c r="AHY52" s="100"/>
      <c r="AHZ52" s="100"/>
      <c r="AIA52" s="100"/>
      <c r="AIB52" s="100"/>
      <c r="AIC52" s="100"/>
      <c r="AID52" s="100"/>
      <c r="AIE52" s="100"/>
      <c r="AIF52" s="100"/>
      <c r="AIG52" s="100"/>
      <c r="AIH52" s="100"/>
      <c r="AII52" s="100"/>
      <c r="AIJ52" s="100"/>
      <c r="AIK52" s="100"/>
      <c r="AIL52" s="100"/>
      <c r="AIM52" s="100"/>
      <c r="AIN52" s="100"/>
      <c r="AIO52" s="100"/>
      <c r="AIP52" s="100"/>
      <c r="AIQ52" s="100"/>
      <c r="AIR52" s="100"/>
      <c r="AIS52" s="100"/>
      <c r="AIT52" s="100"/>
      <c r="AIU52" s="100"/>
      <c r="AIV52" s="100"/>
      <c r="AIW52" s="100"/>
      <c r="AIX52" s="100"/>
      <c r="AIY52" s="100"/>
      <c r="AIZ52" s="100"/>
      <c r="AJA52" s="100"/>
      <c r="AJB52" s="100"/>
      <c r="AJC52" s="100"/>
      <c r="AJD52" s="100"/>
      <c r="AJE52" s="100"/>
      <c r="AJF52" s="100"/>
      <c r="AJG52" s="100"/>
      <c r="AJH52" s="100"/>
      <c r="AJI52" s="100"/>
      <c r="AJJ52" s="100"/>
      <c r="AJK52" s="100"/>
      <c r="AJL52" s="100"/>
      <c r="AJM52" s="100"/>
      <c r="AJN52" s="100"/>
      <c r="AJO52" s="100"/>
      <c r="AJP52" s="100"/>
      <c r="AJQ52" s="100"/>
      <c r="AJR52" s="100"/>
      <c r="AJS52" s="100"/>
      <c r="AJT52" s="100"/>
      <c r="AJU52" s="100"/>
      <c r="AJV52" s="100"/>
      <c r="AJW52" s="100"/>
      <c r="AJX52" s="100"/>
      <c r="AJY52" s="100"/>
      <c r="AJZ52" s="100"/>
      <c r="AKA52" s="100"/>
      <c r="AKB52" s="100"/>
      <c r="AKC52" s="100"/>
      <c r="AKD52" s="100"/>
      <c r="AKE52" s="100"/>
      <c r="AKF52" s="100"/>
      <c r="AKG52" s="100"/>
      <c r="AKH52" s="100"/>
      <c r="AKI52" s="100"/>
      <c r="AKJ52" s="100"/>
      <c r="AKK52" s="100"/>
      <c r="AKL52" s="100"/>
      <c r="AKM52" s="100"/>
      <c r="AKN52" s="100"/>
      <c r="AKO52" s="100"/>
      <c r="AKP52" s="100"/>
      <c r="AKQ52" s="100"/>
      <c r="AKR52" s="100"/>
      <c r="AKS52" s="100"/>
      <c r="AKT52" s="100"/>
      <c r="AKU52" s="100"/>
      <c r="AKV52" s="100"/>
      <c r="AKW52" s="100"/>
      <c r="AKX52" s="100"/>
      <c r="AKY52" s="100"/>
      <c r="AKZ52" s="100"/>
      <c r="ALA52" s="100"/>
      <c r="ALB52" s="100"/>
      <c r="ALC52" s="100"/>
      <c r="ALD52" s="100"/>
      <c r="ALE52" s="100"/>
      <c r="ALF52" s="100"/>
      <c r="ALG52" s="100"/>
      <c r="ALH52" s="100"/>
      <c r="ALI52" s="100"/>
      <c r="ALJ52" s="100"/>
      <c r="ALK52" s="100"/>
      <c r="ALL52" s="100"/>
      <c r="ALM52" s="100"/>
      <c r="ALN52" s="100"/>
      <c r="ALO52" s="100"/>
      <c r="ALP52" s="100"/>
      <c r="ALQ52" s="100"/>
      <c r="ALR52" s="100"/>
      <c r="ALS52" s="100"/>
      <c r="ALT52" s="100"/>
      <c r="ALU52" s="100"/>
      <c r="ALV52" s="100"/>
      <c r="ALW52" s="100"/>
      <c r="ALX52" s="100"/>
      <c r="ALY52" s="100"/>
      <c r="ALZ52" s="100"/>
      <c r="AMA52" s="100"/>
      <c r="AMB52" s="100"/>
      <c r="AMC52" s="100"/>
      <c r="AMD52" s="100"/>
      <c r="AME52" s="100"/>
      <c r="AMF52" s="100"/>
      <c r="AMG52" s="100"/>
      <c r="AMH52" s="100"/>
      <c r="AMI52" s="100"/>
      <c r="AMJ52" s="100"/>
      <c r="AMK52" s="100"/>
      <c r="AML52" s="100"/>
      <c r="AMM52" s="100"/>
      <c r="AMN52" s="100"/>
      <c r="AMO52" s="100"/>
      <c r="AMP52" s="100"/>
      <c r="AMQ52" s="100"/>
      <c r="AMR52" s="100"/>
      <c r="AMS52" s="100"/>
      <c r="AMT52" s="100"/>
      <c r="AMU52" s="100"/>
      <c r="AMV52" s="100"/>
      <c r="AMW52" s="100"/>
      <c r="AMX52" s="100"/>
      <c r="AMY52" s="100"/>
      <c r="AMZ52" s="100"/>
      <c r="ANA52" s="100"/>
      <c r="ANB52" s="100"/>
      <c r="ANC52" s="100"/>
      <c r="AND52" s="100"/>
      <c r="ANE52" s="100"/>
      <c r="ANF52" s="100"/>
      <c r="ANG52" s="100"/>
      <c r="ANH52" s="100"/>
      <c r="ANI52" s="100"/>
      <c r="ANJ52" s="100"/>
      <c r="ANK52" s="100"/>
      <c r="ANL52" s="100"/>
      <c r="ANM52" s="100"/>
      <c r="ANN52" s="100"/>
      <c r="ANO52" s="100"/>
      <c r="ANP52" s="100"/>
      <c r="ANQ52" s="100"/>
      <c r="ANR52" s="100"/>
      <c r="ANS52" s="100"/>
      <c r="ANT52" s="100"/>
      <c r="ANU52" s="100"/>
      <c r="ANV52" s="100"/>
      <c r="ANW52" s="100"/>
      <c r="ANX52" s="100"/>
      <c r="ANY52" s="100"/>
      <c r="ANZ52" s="100"/>
      <c r="AOA52" s="100"/>
      <c r="AOB52" s="100"/>
      <c r="AOC52" s="100"/>
      <c r="AOD52" s="100"/>
      <c r="AOE52" s="100"/>
      <c r="AOF52" s="100"/>
      <c r="AOG52" s="100"/>
      <c r="AOH52" s="100"/>
      <c r="AOI52" s="100"/>
      <c r="AOJ52" s="100"/>
      <c r="AOK52" s="100"/>
      <c r="AOL52" s="100"/>
      <c r="AOM52" s="100"/>
      <c r="AON52" s="100"/>
      <c r="AOO52" s="100"/>
      <c r="AOP52" s="100"/>
      <c r="AOQ52" s="100"/>
      <c r="AOR52" s="100"/>
      <c r="AOS52" s="100"/>
      <c r="AOT52" s="100"/>
      <c r="AOU52" s="100"/>
      <c r="AOV52" s="100"/>
      <c r="AOW52" s="100"/>
      <c r="AOX52" s="100"/>
      <c r="AOY52" s="100"/>
      <c r="AOZ52" s="100"/>
      <c r="APA52" s="100"/>
      <c r="APB52" s="100"/>
      <c r="APC52" s="100"/>
      <c r="APD52" s="100"/>
      <c r="APE52" s="100"/>
      <c r="APF52" s="100"/>
      <c r="APG52" s="100"/>
      <c r="APH52" s="100"/>
      <c r="API52" s="100"/>
      <c r="APJ52" s="100"/>
      <c r="APK52" s="100"/>
      <c r="APL52" s="100"/>
      <c r="APM52" s="100"/>
      <c r="APN52" s="100"/>
      <c r="APO52" s="100"/>
      <c r="APP52" s="100"/>
      <c r="APQ52" s="100"/>
      <c r="APR52" s="100"/>
      <c r="APS52" s="100"/>
      <c r="APT52" s="100"/>
      <c r="APU52" s="100"/>
      <c r="APV52" s="100"/>
      <c r="APW52" s="100"/>
      <c r="APX52" s="100"/>
      <c r="APY52" s="100"/>
      <c r="APZ52" s="100"/>
      <c r="AQA52" s="100"/>
      <c r="AQB52" s="100"/>
      <c r="AQC52" s="100"/>
      <c r="AQD52" s="100"/>
      <c r="AQE52" s="100"/>
      <c r="AQF52" s="100"/>
      <c r="AQG52" s="100"/>
      <c r="AQH52" s="100"/>
      <c r="AQI52" s="100"/>
      <c r="AQJ52" s="100"/>
      <c r="AQK52" s="100"/>
      <c r="AQL52" s="100"/>
      <c r="AQM52" s="100"/>
      <c r="AQN52" s="100"/>
      <c r="AQO52" s="100"/>
      <c r="AQP52" s="100"/>
      <c r="AQQ52" s="100"/>
      <c r="AQR52" s="100"/>
      <c r="AQS52" s="100"/>
      <c r="AQT52" s="100"/>
      <c r="AQU52" s="100"/>
      <c r="AQV52" s="100"/>
      <c r="AQW52" s="100"/>
      <c r="AQX52" s="100"/>
      <c r="AQY52" s="100"/>
      <c r="AQZ52" s="100"/>
      <c r="ARA52" s="100"/>
      <c r="ARB52" s="100"/>
      <c r="ARC52" s="100"/>
      <c r="ARD52" s="100"/>
      <c r="ARE52" s="100"/>
      <c r="ARF52" s="100"/>
      <c r="ARG52" s="100"/>
      <c r="ARH52" s="100"/>
      <c r="ARI52" s="100"/>
      <c r="ARJ52" s="100"/>
      <c r="ARK52" s="100"/>
      <c r="ARL52" s="100"/>
      <c r="ARM52" s="100"/>
      <c r="ARN52" s="100"/>
      <c r="ARO52" s="100"/>
      <c r="ARP52" s="100"/>
      <c r="ARQ52" s="100"/>
      <c r="ARR52" s="100"/>
      <c r="ARS52" s="100"/>
      <c r="ART52" s="100"/>
      <c r="ARU52" s="100"/>
      <c r="ARV52" s="100"/>
      <c r="ARW52" s="100"/>
      <c r="ARX52" s="100"/>
      <c r="ARY52" s="100"/>
      <c r="ARZ52" s="100"/>
    </row>
    <row r="53" spans="1:1170" s="190" customFormat="1">
      <c r="A53" s="196">
        <v>421001</v>
      </c>
      <c r="B53" s="195" t="s">
        <v>139</v>
      </c>
      <c r="C53" s="195" t="s">
        <v>289</v>
      </c>
      <c r="D53" s="194">
        <v>12</v>
      </c>
      <c r="E53" s="194" t="s">
        <v>38</v>
      </c>
      <c r="F53" s="228" t="s">
        <v>74</v>
      </c>
      <c r="G53" s="228"/>
      <c r="H53" s="228"/>
      <c r="I53" s="228"/>
      <c r="J53" s="237">
        <v>1</v>
      </c>
      <c r="K53" s="227"/>
      <c r="L53" s="1091"/>
      <c r="M53" s="1091"/>
      <c r="N53" s="1107"/>
      <c r="O53" s="1107"/>
      <c r="P53" s="1107"/>
      <c r="Q53" s="1107"/>
      <c r="R53" s="1107"/>
      <c r="S53" s="1107"/>
      <c r="T53" s="1107"/>
      <c r="U53" s="154"/>
      <c r="V53" s="154"/>
      <c r="W53" s="154"/>
      <c r="X53" s="154"/>
      <c r="Y53" s="154"/>
      <c r="Z53" s="154"/>
      <c r="AA53" s="154"/>
      <c r="AB53" s="154"/>
      <c r="AC53" s="154"/>
      <c r="AD53" s="154"/>
      <c r="AE53" s="154"/>
      <c r="AF53" s="154"/>
      <c r="AG53" s="154"/>
      <c r="AH53" s="154"/>
      <c r="AI53" s="154"/>
      <c r="AJ53" s="154"/>
      <c r="AK53" s="154"/>
      <c r="AL53" s="154"/>
      <c r="AM53" s="154"/>
      <c r="AN53" s="154"/>
      <c r="AO53" s="154"/>
      <c r="AP53" s="154"/>
      <c r="AQ53" s="154"/>
      <c r="AR53" s="154"/>
      <c r="AS53" s="154"/>
      <c r="AT53" s="154"/>
      <c r="AU53" s="154"/>
      <c r="AV53" s="154"/>
      <c r="AW53" s="154"/>
      <c r="AX53" s="154"/>
      <c r="AY53" s="154"/>
      <c r="AZ53" s="154"/>
      <c r="BA53" s="154"/>
      <c r="BB53" s="154"/>
      <c r="BC53" s="154"/>
      <c r="BD53" s="154"/>
      <c r="BE53" s="154"/>
      <c r="BF53" s="154"/>
      <c r="BG53" s="154"/>
      <c r="BH53" s="154"/>
      <c r="BI53" s="154"/>
      <c r="BJ53" s="154"/>
      <c r="BK53" s="154"/>
      <c r="BL53" s="154"/>
      <c r="BM53" s="154"/>
      <c r="BN53" s="154"/>
      <c r="BO53" s="154"/>
      <c r="BP53" s="154"/>
      <c r="BQ53" s="154"/>
      <c r="BR53" s="154"/>
      <c r="BS53" s="154"/>
      <c r="BT53" s="154"/>
      <c r="BU53" s="154"/>
      <c r="BV53" s="154"/>
      <c r="BW53" s="154"/>
      <c r="BX53" s="154"/>
      <c r="BY53" s="154"/>
      <c r="BZ53" s="154"/>
      <c r="CA53" s="154"/>
      <c r="CB53" s="154"/>
      <c r="CC53" s="154"/>
      <c r="CD53" s="154"/>
      <c r="CE53" s="154"/>
      <c r="CF53" s="154"/>
      <c r="CG53" s="154"/>
      <c r="CH53" s="154"/>
      <c r="CI53" s="154"/>
      <c r="CJ53" s="154"/>
      <c r="CK53" s="154"/>
      <c r="CL53" s="154"/>
      <c r="CM53" s="154"/>
      <c r="CN53" s="154"/>
      <c r="CO53" s="154"/>
      <c r="CP53" s="154"/>
      <c r="CQ53" s="154"/>
      <c r="CR53" s="154"/>
      <c r="CS53" s="154"/>
      <c r="CT53" s="154"/>
      <c r="CU53" s="154"/>
      <c r="CV53" s="154"/>
      <c r="CW53" s="154"/>
      <c r="CX53" s="154"/>
      <c r="CY53" s="154"/>
      <c r="CZ53" s="154"/>
      <c r="DA53" s="154"/>
      <c r="DB53" s="154"/>
      <c r="DC53" s="154"/>
      <c r="DD53" s="154"/>
      <c r="DE53" s="154"/>
      <c r="DF53" s="154"/>
      <c r="DG53" s="154"/>
      <c r="DH53" s="154"/>
      <c r="DI53" s="154"/>
      <c r="DJ53" s="154"/>
      <c r="DK53" s="154"/>
      <c r="DL53" s="154"/>
      <c r="DM53" s="154"/>
      <c r="DN53" s="154"/>
      <c r="DO53" s="154"/>
      <c r="DP53" s="154"/>
      <c r="DQ53" s="154"/>
      <c r="DR53" s="154"/>
      <c r="DS53" s="154"/>
      <c r="DT53" s="154"/>
      <c r="DU53" s="154"/>
      <c r="DV53" s="154"/>
      <c r="DW53" s="154"/>
      <c r="DX53" s="154"/>
      <c r="DY53" s="154"/>
      <c r="DZ53" s="154"/>
      <c r="EA53" s="154"/>
      <c r="EB53" s="154"/>
      <c r="EC53" s="154"/>
      <c r="ED53" s="154"/>
      <c r="EE53" s="154"/>
      <c r="EF53" s="154"/>
      <c r="EG53" s="154"/>
      <c r="EH53" s="154"/>
      <c r="EI53" s="154"/>
      <c r="EJ53" s="154"/>
      <c r="EK53" s="154"/>
      <c r="EL53" s="154"/>
      <c r="EM53" s="154"/>
      <c r="EN53" s="154"/>
      <c r="EO53" s="154"/>
      <c r="EP53" s="154"/>
      <c r="EQ53" s="154"/>
      <c r="ER53" s="154"/>
      <c r="ES53" s="154"/>
      <c r="ET53" s="154"/>
      <c r="EU53" s="154"/>
      <c r="EV53" s="154"/>
      <c r="EW53" s="154"/>
      <c r="EX53" s="154"/>
      <c r="EY53" s="154"/>
      <c r="EZ53" s="154"/>
      <c r="FA53" s="154"/>
      <c r="FB53" s="154"/>
      <c r="FC53" s="154"/>
      <c r="FD53" s="154"/>
      <c r="FE53" s="154"/>
      <c r="FF53" s="154"/>
      <c r="FG53" s="154"/>
      <c r="FH53" s="154"/>
      <c r="FI53" s="154"/>
      <c r="FJ53" s="154"/>
      <c r="FK53" s="154"/>
      <c r="FL53" s="154"/>
      <c r="FM53" s="154"/>
      <c r="FN53" s="154"/>
      <c r="FO53" s="154"/>
      <c r="FP53" s="154"/>
      <c r="FQ53" s="154"/>
      <c r="FR53" s="154"/>
      <c r="FS53" s="154"/>
      <c r="FT53" s="154"/>
      <c r="FU53" s="154"/>
      <c r="FV53" s="154"/>
      <c r="FW53" s="154"/>
      <c r="FX53" s="154"/>
      <c r="FY53" s="154"/>
      <c r="FZ53" s="154"/>
      <c r="GA53" s="154"/>
      <c r="GB53" s="154"/>
      <c r="GC53" s="154"/>
      <c r="GD53" s="154"/>
      <c r="GE53" s="154"/>
      <c r="GF53" s="154"/>
      <c r="GG53" s="154"/>
      <c r="GH53" s="154"/>
      <c r="GI53" s="154"/>
      <c r="GJ53" s="154"/>
      <c r="GK53" s="154"/>
      <c r="GL53" s="154"/>
      <c r="GM53" s="154"/>
      <c r="GN53" s="154"/>
      <c r="GO53" s="154"/>
      <c r="GP53" s="154"/>
      <c r="GQ53" s="154"/>
      <c r="GR53" s="154"/>
      <c r="GS53" s="154"/>
      <c r="GT53" s="154"/>
      <c r="GU53" s="154"/>
      <c r="GV53" s="154"/>
      <c r="GW53" s="154"/>
      <c r="GX53" s="154"/>
      <c r="GY53" s="154"/>
      <c r="GZ53" s="154"/>
      <c r="HA53" s="154"/>
      <c r="HB53" s="154"/>
      <c r="HC53" s="154"/>
      <c r="HD53" s="154"/>
      <c r="HE53" s="154"/>
      <c r="HF53" s="154"/>
      <c r="HG53" s="154"/>
      <c r="HH53" s="154"/>
      <c r="HI53" s="154"/>
      <c r="HJ53" s="154"/>
      <c r="HK53" s="154"/>
      <c r="HL53" s="154"/>
      <c r="HM53" s="154"/>
      <c r="HN53" s="154"/>
      <c r="HO53" s="154"/>
      <c r="HP53" s="154"/>
      <c r="HQ53" s="154"/>
      <c r="HR53" s="154"/>
      <c r="HS53" s="154"/>
      <c r="HT53" s="154"/>
      <c r="HU53" s="154"/>
      <c r="HV53" s="154"/>
      <c r="HW53" s="154"/>
      <c r="HX53" s="154"/>
      <c r="HY53" s="154"/>
      <c r="HZ53" s="154"/>
      <c r="IA53" s="154"/>
      <c r="IB53" s="154"/>
      <c r="IC53" s="154"/>
      <c r="ID53" s="100"/>
      <c r="IE53" s="100"/>
      <c r="IF53" s="100"/>
      <c r="IG53" s="100"/>
      <c r="IH53" s="100"/>
      <c r="II53" s="100"/>
      <c r="IJ53" s="100"/>
      <c r="IK53" s="100"/>
      <c r="IL53" s="100"/>
      <c r="IM53" s="100"/>
      <c r="IN53" s="100"/>
      <c r="IO53" s="100"/>
      <c r="IP53" s="100"/>
      <c r="IQ53" s="100"/>
      <c r="IR53" s="100"/>
      <c r="IS53" s="100"/>
      <c r="IT53" s="100"/>
      <c r="IU53" s="100"/>
      <c r="IV53" s="100"/>
      <c r="IW53" s="100"/>
      <c r="IX53" s="100"/>
      <c r="IY53" s="100"/>
      <c r="IZ53" s="100"/>
      <c r="JA53" s="100"/>
      <c r="JB53" s="100"/>
      <c r="JC53" s="100"/>
      <c r="JD53" s="100"/>
      <c r="JE53" s="100"/>
      <c r="JF53" s="100"/>
      <c r="JG53" s="100"/>
      <c r="JH53" s="100"/>
      <c r="JI53" s="100"/>
      <c r="JJ53" s="100"/>
      <c r="JK53" s="100"/>
      <c r="JL53" s="100"/>
      <c r="JM53" s="100"/>
      <c r="JN53" s="100"/>
      <c r="JO53" s="100"/>
      <c r="JP53" s="100"/>
      <c r="JQ53" s="100"/>
      <c r="JR53" s="100"/>
      <c r="JS53" s="100"/>
      <c r="JT53" s="100"/>
      <c r="JU53" s="100"/>
      <c r="JV53" s="100"/>
      <c r="JW53" s="100"/>
      <c r="JX53" s="100"/>
      <c r="JY53" s="100"/>
      <c r="JZ53" s="100"/>
      <c r="KA53" s="100"/>
      <c r="KB53" s="100"/>
      <c r="KC53" s="100"/>
      <c r="KD53" s="100"/>
      <c r="KE53" s="100"/>
      <c r="KF53" s="100"/>
      <c r="KG53" s="100"/>
      <c r="KH53" s="100"/>
      <c r="KI53" s="100"/>
      <c r="KJ53" s="100"/>
      <c r="KK53" s="100"/>
      <c r="KL53" s="100"/>
      <c r="KM53" s="100"/>
      <c r="KN53" s="100"/>
      <c r="KO53" s="100"/>
      <c r="KP53" s="100"/>
      <c r="KQ53" s="100"/>
      <c r="KR53" s="100"/>
      <c r="KS53" s="100"/>
      <c r="KT53" s="100"/>
      <c r="KU53" s="100"/>
      <c r="KV53" s="100"/>
      <c r="KW53" s="100"/>
      <c r="KX53" s="100"/>
      <c r="KY53" s="100"/>
      <c r="KZ53" s="100"/>
      <c r="LA53" s="100"/>
      <c r="LB53" s="100"/>
      <c r="LC53" s="100"/>
      <c r="LD53" s="100"/>
      <c r="LE53" s="100"/>
      <c r="LF53" s="100"/>
      <c r="LG53" s="100"/>
      <c r="LH53" s="100"/>
      <c r="LI53" s="100"/>
      <c r="LJ53" s="100"/>
      <c r="LK53" s="100"/>
      <c r="LL53" s="100"/>
      <c r="LM53" s="100"/>
      <c r="LN53" s="100"/>
      <c r="LO53" s="100"/>
      <c r="LP53" s="100"/>
      <c r="LQ53" s="100"/>
      <c r="LR53" s="100"/>
      <c r="LS53" s="100"/>
      <c r="LT53" s="100"/>
      <c r="LU53" s="100"/>
      <c r="LV53" s="100"/>
      <c r="LW53" s="100"/>
      <c r="LX53" s="100"/>
      <c r="LY53" s="100"/>
      <c r="LZ53" s="100"/>
      <c r="MA53" s="100"/>
      <c r="MB53" s="100"/>
      <c r="MC53" s="100"/>
      <c r="MD53" s="100"/>
      <c r="ME53" s="100"/>
      <c r="MF53" s="100"/>
      <c r="MG53" s="100"/>
      <c r="MH53" s="100"/>
      <c r="MI53" s="100"/>
      <c r="MJ53" s="100"/>
      <c r="MK53" s="100"/>
      <c r="ML53" s="100"/>
      <c r="MM53" s="100"/>
      <c r="MN53" s="100"/>
      <c r="MO53" s="100"/>
      <c r="MP53" s="100"/>
      <c r="MQ53" s="100"/>
      <c r="MR53" s="100"/>
      <c r="MS53" s="100"/>
      <c r="MT53" s="100"/>
      <c r="MU53" s="100"/>
      <c r="MV53" s="100"/>
      <c r="MW53" s="100"/>
      <c r="MX53" s="100"/>
      <c r="MY53" s="100"/>
      <c r="MZ53" s="100"/>
      <c r="NA53" s="100"/>
      <c r="NB53" s="100"/>
      <c r="NC53" s="100"/>
      <c r="ND53" s="100"/>
      <c r="NE53" s="100"/>
      <c r="NF53" s="100"/>
      <c r="NG53" s="100"/>
      <c r="NH53" s="100"/>
      <c r="NI53" s="100"/>
      <c r="NJ53" s="100"/>
      <c r="NK53" s="100"/>
      <c r="NL53" s="100"/>
      <c r="NM53" s="100"/>
      <c r="NN53" s="100"/>
      <c r="NO53" s="100"/>
      <c r="NP53" s="100"/>
      <c r="NQ53" s="100"/>
      <c r="NR53" s="100"/>
      <c r="NS53" s="100"/>
      <c r="NT53" s="100"/>
      <c r="NU53" s="100"/>
      <c r="NV53" s="100"/>
      <c r="NW53" s="100"/>
      <c r="NX53" s="100"/>
      <c r="NY53" s="100"/>
      <c r="NZ53" s="100"/>
      <c r="OA53" s="100"/>
      <c r="OB53" s="100"/>
      <c r="OC53" s="100"/>
      <c r="OD53" s="100"/>
      <c r="OE53" s="100"/>
      <c r="OF53" s="100"/>
      <c r="OG53" s="100"/>
      <c r="OH53" s="100"/>
      <c r="OI53" s="100"/>
      <c r="OJ53" s="100"/>
      <c r="OK53" s="100"/>
      <c r="OL53" s="100"/>
      <c r="OM53" s="100"/>
      <c r="ON53" s="100"/>
      <c r="OO53" s="100"/>
      <c r="OP53" s="100"/>
      <c r="OQ53" s="100"/>
      <c r="OR53" s="100"/>
      <c r="OS53" s="100"/>
      <c r="OT53" s="100"/>
      <c r="OU53" s="100"/>
      <c r="OV53" s="100"/>
      <c r="OW53" s="100"/>
      <c r="OX53" s="100"/>
      <c r="OY53" s="100"/>
      <c r="OZ53" s="100"/>
      <c r="PA53" s="100"/>
      <c r="PB53" s="100"/>
      <c r="PC53" s="100"/>
      <c r="PD53" s="100"/>
      <c r="PE53" s="100"/>
      <c r="PF53" s="100"/>
      <c r="PG53" s="100"/>
      <c r="PH53" s="100"/>
      <c r="PI53" s="100"/>
      <c r="PJ53" s="100"/>
      <c r="PK53" s="100"/>
      <c r="PL53" s="100"/>
      <c r="PM53" s="100"/>
      <c r="PN53" s="100"/>
      <c r="PO53" s="100"/>
      <c r="PP53" s="100"/>
      <c r="PQ53" s="100"/>
      <c r="PR53" s="100"/>
      <c r="PS53" s="100"/>
      <c r="PT53" s="100"/>
      <c r="PU53" s="100"/>
      <c r="PV53" s="100"/>
      <c r="PW53" s="100"/>
      <c r="PX53" s="100"/>
      <c r="PY53" s="100"/>
      <c r="PZ53" s="100"/>
      <c r="QA53" s="100"/>
      <c r="QB53" s="100"/>
      <c r="QC53" s="100"/>
      <c r="QD53" s="100"/>
      <c r="QE53" s="100"/>
      <c r="QF53" s="100"/>
      <c r="QG53" s="100"/>
      <c r="QH53" s="100"/>
      <c r="QI53" s="100"/>
      <c r="QJ53" s="100"/>
      <c r="QK53" s="100"/>
      <c r="QL53" s="100"/>
      <c r="QM53" s="100"/>
      <c r="QN53" s="100"/>
      <c r="QO53" s="100"/>
      <c r="QP53" s="100"/>
      <c r="QQ53" s="100"/>
      <c r="QR53" s="100"/>
      <c r="QS53" s="100"/>
      <c r="QT53" s="100"/>
      <c r="QU53" s="100"/>
      <c r="QV53" s="100"/>
      <c r="QW53" s="100"/>
      <c r="QX53" s="100"/>
      <c r="QY53" s="100"/>
      <c r="QZ53" s="100"/>
      <c r="RA53" s="100"/>
      <c r="RB53" s="100"/>
      <c r="RC53" s="100"/>
      <c r="RD53" s="100"/>
      <c r="RE53" s="100"/>
      <c r="RF53" s="100"/>
      <c r="RG53" s="100"/>
      <c r="RH53" s="100"/>
      <c r="RI53" s="100"/>
      <c r="RJ53" s="100"/>
      <c r="RK53" s="100"/>
      <c r="RL53" s="100"/>
      <c r="RM53" s="100"/>
      <c r="RN53" s="100"/>
      <c r="RO53" s="100"/>
      <c r="RP53" s="100"/>
      <c r="RQ53" s="100"/>
      <c r="RR53" s="100"/>
      <c r="RS53" s="100"/>
      <c r="RT53" s="100"/>
      <c r="RU53" s="100"/>
      <c r="RV53" s="100"/>
      <c r="RW53" s="100"/>
      <c r="RX53" s="100"/>
      <c r="RY53" s="100"/>
      <c r="RZ53" s="100"/>
      <c r="SA53" s="100"/>
      <c r="SB53" s="100"/>
      <c r="SC53" s="100"/>
      <c r="SD53" s="100"/>
      <c r="SE53" s="100"/>
      <c r="SF53" s="100"/>
      <c r="SG53" s="100"/>
      <c r="SH53" s="100"/>
      <c r="SI53" s="100"/>
      <c r="SJ53" s="100"/>
      <c r="SK53" s="100"/>
      <c r="SL53" s="100"/>
      <c r="SM53" s="100"/>
      <c r="SN53" s="100"/>
      <c r="SO53" s="100"/>
      <c r="SP53" s="100"/>
      <c r="SQ53" s="100"/>
      <c r="SR53" s="100"/>
      <c r="SS53" s="100"/>
      <c r="ST53" s="100"/>
      <c r="SU53" s="100"/>
      <c r="SV53" s="100"/>
      <c r="SW53" s="100"/>
      <c r="SX53" s="100"/>
      <c r="SY53" s="100"/>
      <c r="SZ53" s="100"/>
      <c r="TA53" s="100"/>
      <c r="TB53" s="100"/>
      <c r="TC53" s="100"/>
      <c r="TD53" s="100"/>
      <c r="TE53" s="100"/>
      <c r="TF53" s="100"/>
      <c r="TG53" s="100"/>
      <c r="TH53" s="100"/>
      <c r="TI53" s="100"/>
      <c r="TJ53" s="100"/>
      <c r="TK53" s="100"/>
      <c r="TL53" s="100"/>
      <c r="TM53" s="100"/>
      <c r="TN53" s="100"/>
      <c r="TO53" s="100"/>
      <c r="TP53" s="100"/>
      <c r="TQ53" s="100"/>
      <c r="TR53" s="100"/>
      <c r="TS53" s="100"/>
      <c r="TT53" s="100"/>
      <c r="TU53" s="100"/>
      <c r="TV53" s="100"/>
      <c r="TW53" s="100"/>
      <c r="TX53" s="100"/>
      <c r="TY53" s="100"/>
      <c r="TZ53" s="100"/>
      <c r="UA53" s="100"/>
      <c r="UB53" s="100"/>
      <c r="UC53" s="100"/>
      <c r="UD53" s="100"/>
      <c r="UE53" s="100"/>
      <c r="UF53" s="100"/>
      <c r="UG53" s="100"/>
      <c r="UH53" s="100"/>
      <c r="UI53" s="100"/>
      <c r="UJ53" s="100"/>
      <c r="UK53" s="100"/>
      <c r="UL53" s="100"/>
      <c r="UM53" s="100"/>
      <c r="UN53" s="100"/>
      <c r="UO53" s="100"/>
      <c r="UP53" s="100"/>
      <c r="UQ53" s="100"/>
      <c r="UR53" s="100"/>
      <c r="US53" s="100"/>
      <c r="UT53" s="100"/>
      <c r="UU53" s="100"/>
      <c r="UV53" s="100"/>
      <c r="UW53" s="100"/>
      <c r="UX53" s="100"/>
      <c r="UY53" s="100"/>
      <c r="UZ53" s="100"/>
      <c r="VA53" s="100"/>
      <c r="VB53" s="100"/>
      <c r="VC53" s="100"/>
      <c r="VD53" s="100"/>
      <c r="VE53" s="100"/>
      <c r="VF53" s="100"/>
      <c r="VG53" s="100"/>
      <c r="VH53" s="100"/>
      <c r="VI53" s="100"/>
      <c r="VJ53" s="100"/>
      <c r="VK53" s="100"/>
      <c r="VL53" s="100"/>
      <c r="VM53" s="100"/>
      <c r="VN53" s="100"/>
      <c r="VO53" s="100"/>
      <c r="VP53" s="100"/>
      <c r="VQ53" s="100"/>
      <c r="VR53" s="100"/>
      <c r="VS53" s="100"/>
      <c r="VT53" s="100"/>
      <c r="VU53" s="100"/>
      <c r="VV53" s="100"/>
      <c r="VW53" s="100"/>
      <c r="VX53" s="100"/>
      <c r="VY53" s="100"/>
      <c r="VZ53" s="100"/>
      <c r="WA53" s="100"/>
      <c r="WB53" s="100"/>
      <c r="WC53" s="100"/>
      <c r="WD53" s="100"/>
      <c r="WE53" s="100"/>
      <c r="WF53" s="100"/>
      <c r="WG53" s="100"/>
      <c r="WH53" s="100"/>
      <c r="WI53" s="100"/>
      <c r="WJ53" s="100"/>
      <c r="WK53" s="100"/>
      <c r="WL53" s="100"/>
      <c r="WM53" s="100"/>
      <c r="WN53" s="100"/>
      <c r="WO53" s="100"/>
      <c r="WP53" s="100"/>
      <c r="WQ53" s="100"/>
      <c r="WR53" s="100"/>
      <c r="WS53" s="100"/>
      <c r="WT53" s="100"/>
      <c r="WU53" s="100"/>
      <c r="WV53" s="100"/>
      <c r="WW53" s="100"/>
      <c r="WX53" s="100"/>
      <c r="WY53" s="100"/>
      <c r="WZ53" s="100"/>
      <c r="XA53" s="100"/>
      <c r="XB53" s="100"/>
      <c r="XC53" s="100"/>
      <c r="XD53" s="100"/>
      <c r="XE53" s="100"/>
      <c r="XF53" s="100"/>
      <c r="XG53" s="100"/>
      <c r="XH53" s="100"/>
      <c r="XI53" s="100"/>
      <c r="XJ53" s="100"/>
      <c r="XK53" s="100"/>
      <c r="XL53" s="100"/>
      <c r="XM53" s="100"/>
      <c r="XN53" s="100"/>
      <c r="XO53" s="100"/>
      <c r="XP53" s="100"/>
      <c r="XQ53" s="100"/>
      <c r="XR53" s="100"/>
      <c r="XS53" s="100"/>
      <c r="XT53" s="100"/>
      <c r="XU53" s="100"/>
      <c r="XV53" s="100"/>
      <c r="XW53" s="100"/>
      <c r="XX53" s="100"/>
      <c r="XY53" s="100"/>
      <c r="XZ53" s="100"/>
      <c r="YA53" s="100"/>
      <c r="YB53" s="100"/>
      <c r="YC53" s="100"/>
      <c r="YD53" s="100"/>
      <c r="YE53" s="100"/>
      <c r="YF53" s="100"/>
      <c r="YG53" s="100"/>
      <c r="YH53" s="100"/>
      <c r="YI53" s="100"/>
      <c r="YJ53" s="100"/>
      <c r="YK53" s="100"/>
      <c r="YL53" s="100"/>
      <c r="YM53" s="100"/>
      <c r="YN53" s="100"/>
      <c r="YO53" s="100"/>
      <c r="YP53" s="100"/>
      <c r="YQ53" s="100"/>
      <c r="YR53" s="100"/>
      <c r="YS53" s="100"/>
      <c r="YT53" s="100"/>
      <c r="YU53" s="100"/>
      <c r="YV53" s="100"/>
      <c r="YW53" s="100"/>
      <c r="YX53" s="100"/>
      <c r="YY53" s="100"/>
      <c r="YZ53" s="100"/>
      <c r="ZA53" s="100"/>
      <c r="ZB53" s="100"/>
      <c r="ZC53" s="100"/>
      <c r="ZD53" s="100"/>
      <c r="ZE53" s="100"/>
      <c r="ZF53" s="100"/>
      <c r="ZG53" s="100"/>
      <c r="ZH53" s="100"/>
      <c r="ZI53" s="100"/>
      <c r="ZJ53" s="100"/>
      <c r="ZK53" s="100"/>
      <c r="ZL53" s="100"/>
      <c r="ZM53" s="100"/>
      <c r="ZN53" s="100"/>
      <c r="ZO53" s="100"/>
      <c r="ZP53" s="100"/>
      <c r="ZQ53" s="100"/>
      <c r="ZR53" s="100"/>
      <c r="ZS53" s="100"/>
      <c r="ZT53" s="100"/>
      <c r="ZU53" s="100"/>
      <c r="ZV53" s="100"/>
      <c r="ZW53" s="100"/>
      <c r="ZX53" s="100"/>
      <c r="ZY53" s="100"/>
      <c r="ZZ53" s="100"/>
      <c r="AAA53" s="100"/>
      <c r="AAB53" s="100"/>
      <c r="AAC53" s="100"/>
      <c r="AAD53" s="100"/>
      <c r="AAE53" s="100"/>
      <c r="AAF53" s="100"/>
      <c r="AAG53" s="100"/>
      <c r="AAH53" s="100"/>
      <c r="AAI53" s="100"/>
      <c r="AAJ53" s="100"/>
      <c r="AAK53" s="100"/>
      <c r="AAL53" s="100"/>
      <c r="AAM53" s="100"/>
      <c r="AAN53" s="100"/>
      <c r="AAO53" s="100"/>
      <c r="AAP53" s="100"/>
      <c r="AAQ53" s="100"/>
      <c r="AAR53" s="100"/>
      <c r="AAS53" s="100"/>
      <c r="AAT53" s="100"/>
      <c r="AAU53" s="100"/>
      <c r="AAV53" s="100"/>
      <c r="AAW53" s="100"/>
      <c r="AAX53" s="100"/>
      <c r="AAY53" s="100"/>
      <c r="AAZ53" s="100"/>
      <c r="ABA53" s="100"/>
      <c r="ABB53" s="100"/>
      <c r="ABC53" s="100"/>
      <c r="ABD53" s="100"/>
      <c r="ABE53" s="100"/>
      <c r="ABF53" s="100"/>
      <c r="ABG53" s="100"/>
      <c r="ABH53" s="100"/>
      <c r="ABI53" s="100"/>
      <c r="ABJ53" s="100"/>
      <c r="ABK53" s="100"/>
      <c r="ABL53" s="100"/>
      <c r="ABM53" s="100"/>
      <c r="ABN53" s="100"/>
      <c r="ABO53" s="100"/>
      <c r="ABP53" s="100"/>
      <c r="ABQ53" s="100"/>
      <c r="ABR53" s="100"/>
      <c r="ABS53" s="100"/>
      <c r="ABT53" s="100"/>
      <c r="ABU53" s="100"/>
      <c r="ABV53" s="100"/>
      <c r="ABW53" s="100"/>
      <c r="ABX53" s="100"/>
      <c r="ABY53" s="100"/>
      <c r="ABZ53" s="100"/>
      <c r="ACA53" s="100"/>
      <c r="ACB53" s="100"/>
      <c r="ACC53" s="100"/>
      <c r="ACD53" s="100"/>
      <c r="ACE53" s="100"/>
      <c r="ACF53" s="100"/>
      <c r="ACG53" s="100"/>
      <c r="ACH53" s="100"/>
      <c r="ACI53" s="100"/>
      <c r="ACJ53" s="100"/>
      <c r="ACK53" s="100"/>
      <c r="ACL53" s="100"/>
      <c r="ACM53" s="100"/>
      <c r="ACN53" s="100"/>
      <c r="ACO53" s="100"/>
      <c r="ACP53" s="100"/>
      <c r="ACQ53" s="100"/>
      <c r="ACR53" s="100"/>
      <c r="ACS53" s="100"/>
      <c r="ACT53" s="100"/>
      <c r="ACU53" s="100"/>
      <c r="ACV53" s="100"/>
      <c r="ACW53" s="100"/>
      <c r="ACX53" s="100"/>
      <c r="ACY53" s="100"/>
      <c r="ACZ53" s="100"/>
      <c r="ADA53" s="100"/>
      <c r="ADB53" s="100"/>
      <c r="ADC53" s="100"/>
      <c r="ADD53" s="100"/>
      <c r="ADE53" s="100"/>
      <c r="ADF53" s="100"/>
      <c r="ADG53" s="100"/>
      <c r="ADH53" s="100"/>
      <c r="ADI53" s="100"/>
      <c r="ADJ53" s="100"/>
      <c r="ADK53" s="100"/>
      <c r="ADL53" s="100"/>
      <c r="ADM53" s="100"/>
      <c r="ADN53" s="100"/>
      <c r="ADO53" s="100"/>
      <c r="ADP53" s="100"/>
      <c r="ADQ53" s="100"/>
      <c r="ADR53" s="100"/>
      <c r="ADS53" s="100"/>
      <c r="ADT53" s="100"/>
      <c r="ADU53" s="100"/>
      <c r="ADV53" s="100"/>
      <c r="ADW53" s="100"/>
      <c r="ADX53" s="100"/>
      <c r="ADY53" s="100"/>
      <c r="ADZ53" s="100"/>
      <c r="AEA53" s="100"/>
      <c r="AEB53" s="100"/>
      <c r="AEC53" s="100"/>
      <c r="AED53" s="100"/>
      <c r="AEE53" s="100"/>
      <c r="AEF53" s="100"/>
      <c r="AEG53" s="100"/>
      <c r="AEH53" s="100"/>
      <c r="AEI53" s="100"/>
      <c r="AEJ53" s="100"/>
      <c r="AEK53" s="100"/>
      <c r="AEL53" s="100"/>
      <c r="AEM53" s="100"/>
      <c r="AEN53" s="100"/>
      <c r="AEO53" s="100"/>
      <c r="AEP53" s="100"/>
      <c r="AEQ53" s="100"/>
      <c r="AER53" s="100"/>
      <c r="AES53" s="100"/>
      <c r="AET53" s="100"/>
      <c r="AEU53" s="100"/>
      <c r="AEV53" s="100"/>
      <c r="AEW53" s="100"/>
      <c r="AEX53" s="100"/>
      <c r="AEY53" s="100"/>
      <c r="AEZ53" s="100"/>
      <c r="AFA53" s="100"/>
      <c r="AFB53" s="100"/>
      <c r="AFC53" s="100"/>
      <c r="AFD53" s="100"/>
      <c r="AFE53" s="100"/>
      <c r="AFF53" s="100"/>
      <c r="AFG53" s="100"/>
      <c r="AFH53" s="100"/>
      <c r="AFI53" s="100"/>
      <c r="AFJ53" s="100"/>
      <c r="AFK53" s="100"/>
      <c r="AFL53" s="100"/>
      <c r="AFM53" s="100"/>
      <c r="AFN53" s="100"/>
      <c r="AFO53" s="100"/>
      <c r="AFP53" s="100"/>
      <c r="AFQ53" s="100"/>
      <c r="AFR53" s="100"/>
      <c r="AFS53" s="100"/>
      <c r="AFT53" s="100"/>
      <c r="AFU53" s="100"/>
      <c r="AFV53" s="100"/>
      <c r="AFW53" s="100"/>
      <c r="AFX53" s="100"/>
      <c r="AFY53" s="100"/>
      <c r="AFZ53" s="100"/>
      <c r="AGA53" s="100"/>
      <c r="AGB53" s="100"/>
      <c r="AGC53" s="100"/>
      <c r="AGD53" s="100"/>
      <c r="AGE53" s="100"/>
      <c r="AGF53" s="100"/>
      <c r="AGG53" s="100"/>
      <c r="AGH53" s="100"/>
      <c r="AGI53" s="100"/>
      <c r="AGJ53" s="100"/>
      <c r="AGK53" s="100"/>
      <c r="AGL53" s="100"/>
      <c r="AGM53" s="100"/>
      <c r="AGN53" s="100"/>
      <c r="AGO53" s="100"/>
      <c r="AGP53" s="100"/>
      <c r="AGQ53" s="100"/>
      <c r="AGR53" s="100"/>
      <c r="AGS53" s="100"/>
      <c r="AGT53" s="100"/>
      <c r="AGU53" s="100"/>
      <c r="AGV53" s="100"/>
      <c r="AGW53" s="100"/>
      <c r="AGX53" s="100"/>
      <c r="AGY53" s="100"/>
      <c r="AGZ53" s="100"/>
      <c r="AHA53" s="100"/>
      <c r="AHB53" s="100"/>
      <c r="AHC53" s="100"/>
      <c r="AHD53" s="100"/>
      <c r="AHE53" s="100"/>
      <c r="AHF53" s="100"/>
      <c r="AHG53" s="100"/>
      <c r="AHH53" s="100"/>
      <c r="AHI53" s="100"/>
      <c r="AHJ53" s="100"/>
      <c r="AHK53" s="100"/>
      <c r="AHL53" s="100"/>
      <c r="AHM53" s="100"/>
      <c r="AHN53" s="100"/>
      <c r="AHO53" s="100"/>
      <c r="AHP53" s="100"/>
      <c r="AHQ53" s="100"/>
      <c r="AHR53" s="100"/>
      <c r="AHS53" s="100"/>
      <c r="AHT53" s="100"/>
      <c r="AHU53" s="100"/>
      <c r="AHV53" s="100"/>
      <c r="AHW53" s="100"/>
      <c r="AHX53" s="100"/>
      <c r="AHY53" s="100"/>
      <c r="AHZ53" s="100"/>
      <c r="AIA53" s="100"/>
      <c r="AIB53" s="100"/>
      <c r="AIC53" s="100"/>
      <c r="AID53" s="100"/>
      <c r="AIE53" s="100"/>
      <c r="AIF53" s="100"/>
      <c r="AIG53" s="100"/>
      <c r="AIH53" s="100"/>
      <c r="AII53" s="100"/>
      <c r="AIJ53" s="100"/>
      <c r="AIK53" s="100"/>
      <c r="AIL53" s="100"/>
      <c r="AIM53" s="100"/>
      <c r="AIN53" s="100"/>
      <c r="AIO53" s="100"/>
      <c r="AIP53" s="100"/>
      <c r="AIQ53" s="100"/>
      <c r="AIR53" s="100"/>
      <c r="AIS53" s="100"/>
      <c r="AIT53" s="100"/>
      <c r="AIU53" s="100"/>
      <c r="AIV53" s="100"/>
      <c r="AIW53" s="100"/>
      <c r="AIX53" s="100"/>
      <c r="AIY53" s="100"/>
      <c r="AIZ53" s="100"/>
      <c r="AJA53" s="100"/>
      <c r="AJB53" s="100"/>
      <c r="AJC53" s="100"/>
      <c r="AJD53" s="100"/>
      <c r="AJE53" s="100"/>
      <c r="AJF53" s="100"/>
      <c r="AJG53" s="100"/>
      <c r="AJH53" s="100"/>
      <c r="AJI53" s="100"/>
      <c r="AJJ53" s="100"/>
      <c r="AJK53" s="100"/>
      <c r="AJL53" s="100"/>
      <c r="AJM53" s="100"/>
      <c r="AJN53" s="100"/>
      <c r="AJO53" s="100"/>
      <c r="AJP53" s="100"/>
      <c r="AJQ53" s="100"/>
      <c r="AJR53" s="100"/>
      <c r="AJS53" s="100"/>
      <c r="AJT53" s="100"/>
      <c r="AJU53" s="100"/>
      <c r="AJV53" s="100"/>
      <c r="AJW53" s="100"/>
      <c r="AJX53" s="100"/>
      <c r="AJY53" s="100"/>
      <c r="AJZ53" s="100"/>
      <c r="AKA53" s="100"/>
      <c r="AKB53" s="100"/>
      <c r="AKC53" s="100"/>
      <c r="AKD53" s="100"/>
      <c r="AKE53" s="100"/>
      <c r="AKF53" s="100"/>
      <c r="AKG53" s="100"/>
      <c r="AKH53" s="100"/>
      <c r="AKI53" s="100"/>
      <c r="AKJ53" s="100"/>
      <c r="AKK53" s="100"/>
      <c r="AKL53" s="100"/>
      <c r="AKM53" s="100"/>
      <c r="AKN53" s="100"/>
      <c r="AKO53" s="100"/>
      <c r="AKP53" s="100"/>
      <c r="AKQ53" s="100"/>
      <c r="AKR53" s="100"/>
      <c r="AKS53" s="100"/>
      <c r="AKT53" s="100"/>
      <c r="AKU53" s="100"/>
      <c r="AKV53" s="100"/>
      <c r="AKW53" s="100"/>
      <c r="AKX53" s="100"/>
      <c r="AKY53" s="100"/>
      <c r="AKZ53" s="100"/>
      <c r="ALA53" s="100"/>
      <c r="ALB53" s="100"/>
      <c r="ALC53" s="100"/>
      <c r="ALD53" s="100"/>
      <c r="ALE53" s="100"/>
      <c r="ALF53" s="100"/>
      <c r="ALG53" s="100"/>
      <c r="ALH53" s="100"/>
      <c r="ALI53" s="100"/>
      <c r="ALJ53" s="100"/>
      <c r="ALK53" s="100"/>
      <c r="ALL53" s="100"/>
      <c r="ALM53" s="100"/>
      <c r="ALN53" s="100"/>
      <c r="ALO53" s="100"/>
      <c r="ALP53" s="100"/>
      <c r="ALQ53" s="100"/>
      <c r="ALR53" s="100"/>
      <c r="ALS53" s="100"/>
      <c r="ALT53" s="100"/>
      <c r="ALU53" s="100"/>
      <c r="ALV53" s="100"/>
      <c r="ALW53" s="100"/>
      <c r="ALX53" s="100"/>
      <c r="ALY53" s="100"/>
      <c r="ALZ53" s="100"/>
      <c r="AMA53" s="100"/>
      <c r="AMB53" s="100"/>
      <c r="AMC53" s="100"/>
      <c r="AMD53" s="100"/>
      <c r="AME53" s="100"/>
      <c r="AMF53" s="100"/>
      <c r="AMG53" s="100"/>
      <c r="AMH53" s="100"/>
      <c r="AMI53" s="100"/>
      <c r="AMJ53" s="100"/>
      <c r="AMK53" s="100"/>
      <c r="AML53" s="100"/>
      <c r="AMM53" s="100"/>
      <c r="AMN53" s="100"/>
      <c r="AMO53" s="100"/>
      <c r="AMP53" s="100"/>
      <c r="AMQ53" s="100"/>
      <c r="AMR53" s="100"/>
      <c r="AMS53" s="100"/>
      <c r="AMT53" s="100"/>
      <c r="AMU53" s="100"/>
      <c r="AMV53" s="100"/>
      <c r="AMW53" s="100"/>
      <c r="AMX53" s="100"/>
      <c r="AMY53" s="100"/>
      <c r="AMZ53" s="100"/>
      <c r="ANA53" s="100"/>
      <c r="ANB53" s="100"/>
      <c r="ANC53" s="100"/>
      <c r="AND53" s="100"/>
      <c r="ANE53" s="100"/>
      <c r="ANF53" s="100"/>
      <c r="ANG53" s="100"/>
      <c r="ANH53" s="100"/>
      <c r="ANI53" s="100"/>
      <c r="ANJ53" s="100"/>
      <c r="ANK53" s="100"/>
      <c r="ANL53" s="100"/>
      <c r="ANM53" s="100"/>
      <c r="ANN53" s="100"/>
      <c r="ANO53" s="100"/>
      <c r="ANP53" s="100"/>
      <c r="ANQ53" s="100"/>
      <c r="ANR53" s="100"/>
      <c r="ANS53" s="100"/>
      <c r="ANT53" s="100"/>
      <c r="ANU53" s="100"/>
      <c r="ANV53" s="100"/>
      <c r="ANW53" s="100"/>
      <c r="ANX53" s="100"/>
      <c r="ANY53" s="100"/>
      <c r="ANZ53" s="100"/>
      <c r="AOA53" s="100"/>
      <c r="AOB53" s="100"/>
      <c r="AOC53" s="100"/>
      <c r="AOD53" s="100"/>
      <c r="AOE53" s="100"/>
      <c r="AOF53" s="100"/>
      <c r="AOG53" s="100"/>
      <c r="AOH53" s="100"/>
      <c r="AOI53" s="100"/>
      <c r="AOJ53" s="100"/>
      <c r="AOK53" s="100"/>
      <c r="AOL53" s="100"/>
      <c r="AOM53" s="100"/>
      <c r="AON53" s="100"/>
      <c r="AOO53" s="100"/>
      <c r="AOP53" s="100"/>
      <c r="AOQ53" s="100"/>
      <c r="AOR53" s="100"/>
      <c r="AOS53" s="100"/>
      <c r="AOT53" s="100"/>
      <c r="AOU53" s="100"/>
      <c r="AOV53" s="100"/>
      <c r="AOW53" s="100"/>
      <c r="AOX53" s="100"/>
      <c r="AOY53" s="100"/>
      <c r="AOZ53" s="100"/>
      <c r="APA53" s="100"/>
      <c r="APB53" s="100"/>
      <c r="APC53" s="100"/>
      <c r="APD53" s="100"/>
      <c r="APE53" s="100"/>
      <c r="APF53" s="100"/>
      <c r="APG53" s="100"/>
      <c r="APH53" s="100"/>
      <c r="API53" s="100"/>
      <c r="APJ53" s="100"/>
      <c r="APK53" s="100"/>
      <c r="APL53" s="100"/>
      <c r="APM53" s="100"/>
      <c r="APN53" s="100"/>
      <c r="APO53" s="100"/>
      <c r="APP53" s="100"/>
      <c r="APQ53" s="100"/>
      <c r="APR53" s="100"/>
      <c r="APS53" s="100"/>
      <c r="APT53" s="100"/>
      <c r="APU53" s="100"/>
      <c r="APV53" s="100"/>
      <c r="APW53" s="100"/>
      <c r="APX53" s="100"/>
      <c r="APY53" s="100"/>
      <c r="APZ53" s="100"/>
      <c r="AQA53" s="100"/>
      <c r="AQB53" s="100"/>
      <c r="AQC53" s="100"/>
      <c r="AQD53" s="100"/>
      <c r="AQE53" s="100"/>
      <c r="AQF53" s="100"/>
      <c r="AQG53" s="100"/>
      <c r="AQH53" s="100"/>
      <c r="AQI53" s="100"/>
      <c r="AQJ53" s="100"/>
      <c r="AQK53" s="100"/>
      <c r="AQL53" s="100"/>
      <c r="AQM53" s="100"/>
      <c r="AQN53" s="100"/>
      <c r="AQO53" s="100"/>
      <c r="AQP53" s="100"/>
      <c r="AQQ53" s="100"/>
      <c r="AQR53" s="100"/>
      <c r="AQS53" s="100"/>
      <c r="AQT53" s="100"/>
      <c r="AQU53" s="100"/>
      <c r="AQV53" s="100"/>
      <c r="AQW53" s="100"/>
      <c r="AQX53" s="100"/>
      <c r="AQY53" s="100"/>
      <c r="AQZ53" s="100"/>
      <c r="ARA53" s="100"/>
      <c r="ARB53" s="100"/>
      <c r="ARC53" s="100"/>
      <c r="ARD53" s="100"/>
      <c r="ARE53" s="100"/>
      <c r="ARF53" s="100"/>
      <c r="ARG53" s="100"/>
      <c r="ARH53" s="100"/>
      <c r="ARI53" s="100"/>
      <c r="ARJ53" s="100"/>
      <c r="ARK53" s="100"/>
      <c r="ARL53" s="100"/>
      <c r="ARM53" s="100"/>
      <c r="ARN53" s="100"/>
      <c r="ARO53" s="100"/>
      <c r="ARP53" s="100"/>
      <c r="ARQ53" s="100"/>
      <c r="ARR53" s="100"/>
      <c r="ARS53" s="100"/>
      <c r="ART53" s="100"/>
      <c r="ARU53" s="100"/>
      <c r="ARV53" s="100"/>
      <c r="ARW53" s="100"/>
      <c r="ARX53" s="100"/>
      <c r="ARY53" s="100"/>
      <c r="ARZ53" s="100"/>
    </row>
    <row r="54" spans="1:1170" s="90" customFormat="1">
      <c r="A54" s="209"/>
      <c r="B54" s="103"/>
      <c r="C54" s="103" t="s">
        <v>288</v>
      </c>
      <c r="D54" s="210"/>
      <c r="E54" s="210"/>
      <c r="F54" s="236" t="s">
        <v>74</v>
      </c>
      <c r="G54" s="236"/>
      <c r="H54" s="236"/>
      <c r="I54" s="236"/>
      <c r="J54" s="235"/>
      <c r="K54" s="232"/>
      <c r="L54" s="1092"/>
      <c r="M54" s="1092"/>
      <c r="N54" s="1108"/>
      <c r="O54" s="1108"/>
      <c r="P54" s="1108"/>
      <c r="Q54" s="1108"/>
      <c r="R54" s="1108"/>
      <c r="S54" s="1108"/>
      <c r="T54" s="1108"/>
      <c r="U54" s="154"/>
      <c r="V54" s="154"/>
      <c r="W54" s="154"/>
      <c r="X54" s="154"/>
      <c r="Y54" s="154"/>
      <c r="Z54" s="154"/>
      <c r="AA54" s="154"/>
      <c r="AB54" s="154"/>
      <c r="AC54" s="154"/>
      <c r="AD54" s="154"/>
      <c r="AE54" s="154"/>
      <c r="AF54" s="154"/>
      <c r="AG54" s="154"/>
      <c r="AH54" s="154"/>
      <c r="AI54" s="154"/>
      <c r="AJ54" s="154"/>
      <c r="AK54" s="154"/>
      <c r="AL54" s="154"/>
      <c r="AM54" s="154"/>
      <c r="AN54" s="154"/>
      <c r="AO54" s="154"/>
      <c r="AP54" s="154"/>
      <c r="AQ54" s="154"/>
      <c r="AR54" s="154"/>
      <c r="AS54" s="154"/>
      <c r="AT54" s="154"/>
      <c r="AU54" s="154"/>
      <c r="AV54" s="154"/>
      <c r="AW54" s="154"/>
      <c r="AX54" s="154"/>
      <c r="AY54" s="154"/>
      <c r="AZ54" s="154"/>
      <c r="BA54" s="154"/>
      <c r="BB54" s="154"/>
      <c r="BC54" s="154"/>
      <c r="BD54" s="154"/>
      <c r="BE54" s="154"/>
      <c r="BF54" s="154"/>
      <c r="BG54" s="154"/>
      <c r="BH54" s="154"/>
      <c r="BI54" s="154"/>
      <c r="BJ54" s="154"/>
      <c r="BK54" s="154"/>
      <c r="BL54" s="154"/>
      <c r="BM54" s="154"/>
      <c r="BN54" s="154"/>
      <c r="BO54" s="154"/>
      <c r="BP54" s="154"/>
      <c r="BQ54" s="154"/>
      <c r="BR54" s="154"/>
      <c r="BS54" s="154"/>
      <c r="BT54" s="154"/>
      <c r="BU54" s="154"/>
      <c r="BV54" s="154"/>
      <c r="BW54" s="154"/>
      <c r="BX54" s="154"/>
      <c r="BY54" s="154"/>
      <c r="BZ54" s="154"/>
      <c r="CA54" s="154"/>
      <c r="CB54" s="154"/>
      <c r="CC54" s="154"/>
      <c r="CD54" s="154"/>
      <c r="CE54" s="154"/>
      <c r="CF54" s="154"/>
      <c r="CG54" s="154"/>
      <c r="CH54" s="154"/>
      <c r="CI54" s="154"/>
      <c r="CJ54" s="154"/>
      <c r="CK54" s="154"/>
      <c r="CL54" s="154"/>
      <c r="CM54" s="154"/>
      <c r="CN54" s="154"/>
      <c r="CO54" s="154"/>
      <c r="CP54" s="154"/>
      <c r="CQ54" s="154"/>
      <c r="CR54" s="154"/>
      <c r="CS54" s="154"/>
      <c r="CT54" s="154"/>
      <c r="CU54" s="154"/>
      <c r="CV54" s="154"/>
      <c r="CW54" s="154"/>
      <c r="CX54" s="154"/>
      <c r="CY54" s="154"/>
      <c r="CZ54" s="154"/>
      <c r="DA54" s="154"/>
      <c r="DB54" s="154"/>
      <c r="DC54" s="154"/>
      <c r="DD54" s="154"/>
      <c r="DE54" s="154"/>
      <c r="DF54" s="154"/>
      <c r="DG54" s="154"/>
      <c r="DH54" s="154"/>
      <c r="DI54" s="154"/>
      <c r="DJ54" s="154"/>
      <c r="DK54" s="154"/>
      <c r="DL54" s="154"/>
      <c r="DM54" s="154"/>
      <c r="DN54" s="154"/>
      <c r="DO54" s="154"/>
      <c r="DP54" s="154"/>
      <c r="DQ54" s="154"/>
      <c r="DR54" s="154"/>
      <c r="DS54" s="154"/>
      <c r="DT54" s="154"/>
      <c r="DU54" s="154"/>
      <c r="DV54" s="154"/>
      <c r="DW54" s="154"/>
      <c r="DX54" s="154"/>
      <c r="DY54" s="154"/>
      <c r="DZ54" s="154"/>
      <c r="EA54" s="154"/>
      <c r="EB54" s="154"/>
      <c r="EC54" s="154"/>
      <c r="ED54" s="154"/>
      <c r="EE54" s="154"/>
      <c r="EF54" s="154"/>
      <c r="EG54" s="154"/>
      <c r="EH54" s="154"/>
      <c r="EI54" s="154"/>
      <c r="EJ54" s="154"/>
      <c r="EK54" s="154"/>
      <c r="EL54" s="154"/>
      <c r="EM54" s="154"/>
      <c r="EN54" s="154"/>
      <c r="EO54" s="154"/>
      <c r="EP54" s="154"/>
      <c r="EQ54" s="154"/>
      <c r="ER54" s="154"/>
      <c r="ES54" s="154"/>
      <c r="ET54" s="154"/>
      <c r="EU54" s="154"/>
      <c r="EV54" s="154"/>
      <c r="EW54" s="154"/>
      <c r="EX54" s="154"/>
      <c r="EY54" s="154"/>
      <c r="EZ54" s="154"/>
      <c r="FA54" s="154"/>
      <c r="FB54" s="154"/>
      <c r="FC54" s="154"/>
      <c r="FD54" s="154"/>
      <c r="FE54" s="154"/>
      <c r="FF54" s="154"/>
      <c r="FG54" s="154"/>
      <c r="FH54" s="154"/>
      <c r="FI54" s="154"/>
      <c r="FJ54" s="154"/>
      <c r="FK54" s="154"/>
      <c r="FL54" s="154"/>
      <c r="FM54" s="154"/>
      <c r="FN54" s="154"/>
      <c r="FO54" s="154"/>
      <c r="FP54" s="154"/>
      <c r="FQ54" s="154"/>
      <c r="FR54" s="154"/>
      <c r="FS54" s="154"/>
      <c r="FT54" s="154"/>
      <c r="FU54" s="154"/>
      <c r="FV54" s="154"/>
      <c r="FW54" s="154"/>
      <c r="FX54" s="154"/>
      <c r="FY54" s="154"/>
      <c r="FZ54" s="154"/>
      <c r="GA54" s="154"/>
      <c r="GB54" s="154"/>
      <c r="GC54" s="154"/>
      <c r="GD54" s="154"/>
      <c r="GE54" s="154"/>
      <c r="GF54" s="154"/>
      <c r="GG54" s="154"/>
      <c r="GH54" s="154"/>
      <c r="GI54" s="154"/>
      <c r="GJ54" s="154"/>
      <c r="GK54" s="154"/>
      <c r="GL54" s="154"/>
      <c r="GM54" s="154"/>
      <c r="GN54" s="154"/>
      <c r="GO54" s="154"/>
      <c r="GP54" s="154"/>
      <c r="GQ54" s="154"/>
      <c r="GR54" s="154"/>
      <c r="GS54" s="154"/>
      <c r="GT54" s="154"/>
      <c r="GU54" s="154"/>
      <c r="GV54" s="154"/>
      <c r="GW54" s="154"/>
      <c r="GX54" s="154"/>
      <c r="GY54" s="154"/>
      <c r="GZ54" s="154"/>
      <c r="HA54" s="154"/>
      <c r="HB54" s="154"/>
      <c r="HC54" s="154"/>
      <c r="HD54" s="154"/>
      <c r="HE54" s="154"/>
      <c r="HF54" s="154"/>
      <c r="HG54" s="154"/>
      <c r="HH54" s="154"/>
      <c r="HI54" s="154"/>
      <c r="HJ54" s="154"/>
      <c r="HK54" s="154"/>
      <c r="HL54" s="154"/>
      <c r="HM54" s="154"/>
      <c r="HN54" s="154"/>
      <c r="HO54" s="154"/>
      <c r="HP54" s="154"/>
      <c r="HQ54" s="154"/>
      <c r="HR54" s="154"/>
      <c r="HS54" s="154"/>
      <c r="HT54" s="154"/>
      <c r="HU54" s="154"/>
      <c r="HV54" s="154"/>
      <c r="HW54" s="154"/>
      <c r="HX54" s="154"/>
      <c r="HY54" s="154"/>
      <c r="HZ54" s="154"/>
      <c r="IA54" s="154"/>
      <c r="IB54" s="154"/>
      <c r="IC54" s="154"/>
      <c r="ID54" s="100"/>
      <c r="IE54" s="100"/>
      <c r="IF54" s="100"/>
      <c r="IG54" s="100"/>
      <c r="IH54" s="100"/>
      <c r="II54" s="100"/>
      <c r="IJ54" s="100"/>
      <c r="IK54" s="100"/>
      <c r="IL54" s="100"/>
      <c r="IM54" s="100"/>
      <c r="IN54" s="100"/>
      <c r="IO54" s="100"/>
      <c r="IP54" s="100"/>
      <c r="IQ54" s="100"/>
      <c r="IR54" s="100"/>
      <c r="IS54" s="100"/>
      <c r="IT54" s="100"/>
      <c r="IU54" s="100"/>
      <c r="IV54" s="100"/>
      <c r="IW54" s="100"/>
      <c r="IX54" s="100"/>
      <c r="IY54" s="100"/>
      <c r="IZ54" s="100"/>
      <c r="JA54" s="100"/>
      <c r="JB54" s="100"/>
      <c r="JC54" s="100"/>
      <c r="JD54" s="100"/>
      <c r="JE54" s="100"/>
      <c r="JF54" s="100"/>
      <c r="JG54" s="100"/>
      <c r="JH54" s="100"/>
      <c r="JI54" s="100"/>
      <c r="JJ54" s="100"/>
      <c r="JK54" s="100"/>
      <c r="JL54" s="100"/>
      <c r="JM54" s="100"/>
      <c r="JN54" s="100"/>
      <c r="JO54" s="100"/>
      <c r="JP54" s="100"/>
      <c r="JQ54" s="100"/>
      <c r="JR54" s="100"/>
      <c r="JS54" s="100"/>
      <c r="JT54" s="100"/>
      <c r="JU54" s="100"/>
      <c r="JV54" s="100"/>
      <c r="JW54" s="100"/>
      <c r="JX54" s="100"/>
      <c r="JY54" s="100"/>
      <c r="JZ54" s="100"/>
      <c r="KA54" s="100"/>
      <c r="KB54" s="100"/>
      <c r="KC54" s="100"/>
      <c r="KD54" s="100"/>
      <c r="KE54" s="100"/>
      <c r="KF54" s="100"/>
      <c r="KG54" s="100"/>
      <c r="KH54" s="100"/>
      <c r="KI54" s="100"/>
      <c r="KJ54" s="100"/>
      <c r="KK54" s="100"/>
      <c r="KL54" s="100"/>
      <c r="KM54" s="100"/>
      <c r="KN54" s="100"/>
      <c r="KO54" s="100"/>
      <c r="KP54" s="100"/>
      <c r="KQ54" s="100"/>
      <c r="KR54" s="100"/>
      <c r="KS54" s="100"/>
      <c r="KT54" s="100"/>
      <c r="KU54" s="100"/>
      <c r="KV54" s="100"/>
      <c r="KW54" s="100"/>
      <c r="KX54" s="100"/>
      <c r="KY54" s="100"/>
      <c r="KZ54" s="100"/>
      <c r="LA54" s="100"/>
      <c r="LB54" s="100"/>
      <c r="LC54" s="100"/>
      <c r="LD54" s="100"/>
      <c r="LE54" s="100"/>
      <c r="LF54" s="100"/>
      <c r="LG54" s="100"/>
      <c r="LH54" s="100"/>
      <c r="LI54" s="100"/>
      <c r="LJ54" s="100"/>
      <c r="LK54" s="100"/>
      <c r="LL54" s="100"/>
      <c r="LM54" s="100"/>
      <c r="LN54" s="100"/>
      <c r="LO54" s="100"/>
      <c r="LP54" s="100"/>
      <c r="LQ54" s="100"/>
      <c r="LR54" s="100"/>
      <c r="LS54" s="100"/>
      <c r="LT54" s="100"/>
      <c r="LU54" s="100"/>
      <c r="LV54" s="100"/>
      <c r="LW54" s="100"/>
      <c r="LX54" s="100"/>
      <c r="LY54" s="100"/>
      <c r="LZ54" s="100"/>
      <c r="MA54" s="100"/>
      <c r="MB54" s="100"/>
      <c r="MC54" s="100"/>
      <c r="MD54" s="100"/>
      <c r="ME54" s="100"/>
      <c r="MF54" s="100"/>
      <c r="MG54" s="100"/>
      <c r="MH54" s="100"/>
      <c r="MI54" s="100"/>
      <c r="MJ54" s="100"/>
      <c r="MK54" s="100"/>
      <c r="ML54" s="100"/>
      <c r="MM54" s="100"/>
      <c r="MN54" s="100"/>
      <c r="MO54" s="100"/>
      <c r="MP54" s="100"/>
      <c r="MQ54" s="100"/>
      <c r="MR54" s="100"/>
      <c r="MS54" s="100"/>
      <c r="MT54" s="100"/>
      <c r="MU54" s="100"/>
      <c r="MV54" s="100"/>
      <c r="MW54" s="100"/>
      <c r="MX54" s="100"/>
      <c r="MY54" s="100"/>
      <c r="MZ54" s="100"/>
      <c r="NA54" s="100"/>
      <c r="NB54" s="100"/>
      <c r="NC54" s="100"/>
      <c r="ND54" s="100"/>
      <c r="NE54" s="100"/>
      <c r="NF54" s="100"/>
      <c r="NG54" s="100"/>
      <c r="NH54" s="100"/>
      <c r="NI54" s="100"/>
      <c r="NJ54" s="100"/>
      <c r="NK54" s="100"/>
      <c r="NL54" s="100"/>
      <c r="NM54" s="100"/>
      <c r="NN54" s="100"/>
      <c r="NO54" s="100"/>
      <c r="NP54" s="100"/>
      <c r="NQ54" s="100"/>
      <c r="NR54" s="100"/>
      <c r="NS54" s="100"/>
      <c r="NT54" s="100"/>
      <c r="NU54" s="100"/>
      <c r="NV54" s="100"/>
      <c r="NW54" s="100"/>
      <c r="NX54" s="100"/>
      <c r="NY54" s="100"/>
      <c r="NZ54" s="100"/>
      <c r="OA54" s="100"/>
      <c r="OB54" s="100"/>
      <c r="OC54" s="100"/>
      <c r="OD54" s="100"/>
      <c r="OE54" s="100"/>
      <c r="OF54" s="100"/>
      <c r="OG54" s="100"/>
      <c r="OH54" s="100"/>
      <c r="OI54" s="100"/>
      <c r="OJ54" s="100"/>
      <c r="OK54" s="100"/>
      <c r="OL54" s="100"/>
      <c r="OM54" s="100"/>
      <c r="ON54" s="100"/>
      <c r="OO54" s="100"/>
      <c r="OP54" s="100"/>
      <c r="OQ54" s="100"/>
      <c r="OR54" s="100"/>
      <c r="OS54" s="100"/>
      <c r="OT54" s="100"/>
      <c r="OU54" s="100"/>
      <c r="OV54" s="100"/>
      <c r="OW54" s="100"/>
      <c r="OX54" s="100"/>
      <c r="OY54" s="100"/>
      <c r="OZ54" s="100"/>
      <c r="PA54" s="100"/>
      <c r="PB54" s="100"/>
      <c r="PC54" s="100"/>
      <c r="PD54" s="100"/>
      <c r="PE54" s="100"/>
      <c r="PF54" s="100"/>
      <c r="PG54" s="100"/>
      <c r="PH54" s="100"/>
      <c r="PI54" s="100"/>
      <c r="PJ54" s="100"/>
      <c r="PK54" s="100"/>
      <c r="PL54" s="100"/>
      <c r="PM54" s="100"/>
      <c r="PN54" s="100"/>
      <c r="PO54" s="100"/>
      <c r="PP54" s="100"/>
      <c r="PQ54" s="100"/>
      <c r="PR54" s="100"/>
      <c r="PS54" s="100"/>
      <c r="PT54" s="100"/>
      <c r="PU54" s="100"/>
      <c r="PV54" s="100"/>
      <c r="PW54" s="100"/>
      <c r="PX54" s="100"/>
      <c r="PY54" s="100"/>
      <c r="PZ54" s="100"/>
      <c r="QA54" s="100"/>
      <c r="QB54" s="100"/>
      <c r="QC54" s="100"/>
      <c r="QD54" s="100"/>
      <c r="QE54" s="100"/>
      <c r="QF54" s="100"/>
      <c r="QG54" s="100"/>
      <c r="QH54" s="100"/>
      <c r="QI54" s="100"/>
      <c r="QJ54" s="100"/>
      <c r="QK54" s="100"/>
      <c r="QL54" s="100"/>
      <c r="QM54" s="100"/>
      <c r="QN54" s="100"/>
      <c r="QO54" s="100"/>
      <c r="QP54" s="100"/>
      <c r="QQ54" s="100"/>
      <c r="QR54" s="100"/>
      <c r="QS54" s="100"/>
      <c r="QT54" s="100"/>
      <c r="QU54" s="100"/>
      <c r="QV54" s="100"/>
      <c r="QW54" s="100"/>
      <c r="QX54" s="100"/>
      <c r="QY54" s="100"/>
      <c r="QZ54" s="100"/>
      <c r="RA54" s="100"/>
      <c r="RB54" s="100"/>
      <c r="RC54" s="100"/>
      <c r="RD54" s="100"/>
      <c r="RE54" s="100"/>
      <c r="RF54" s="100"/>
      <c r="RG54" s="100"/>
      <c r="RH54" s="100"/>
      <c r="RI54" s="100"/>
      <c r="RJ54" s="100"/>
      <c r="RK54" s="100"/>
      <c r="RL54" s="100"/>
      <c r="RM54" s="100"/>
      <c r="RN54" s="100"/>
      <c r="RO54" s="100"/>
      <c r="RP54" s="100"/>
      <c r="RQ54" s="100"/>
      <c r="RR54" s="100"/>
      <c r="RS54" s="100"/>
      <c r="RT54" s="100"/>
      <c r="RU54" s="100"/>
      <c r="RV54" s="100"/>
      <c r="RW54" s="100"/>
      <c r="RX54" s="100"/>
      <c r="RY54" s="100"/>
      <c r="RZ54" s="100"/>
      <c r="SA54" s="100"/>
      <c r="SB54" s="100"/>
      <c r="SC54" s="100"/>
      <c r="SD54" s="100"/>
      <c r="SE54" s="100"/>
      <c r="SF54" s="100"/>
      <c r="SG54" s="100"/>
      <c r="SH54" s="100"/>
      <c r="SI54" s="100"/>
      <c r="SJ54" s="100"/>
      <c r="SK54" s="100"/>
      <c r="SL54" s="100"/>
      <c r="SM54" s="100"/>
      <c r="SN54" s="100"/>
      <c r="SO54" s="100"/>
      <c r="SP54" s="100"/>
      <c r="SQ54" s="100"/>
      <c r="SR54" s="100"/>
      <c r="SS54" s="100"/>
      <c r="ST54" s="100"/>
      <c r="SU54" s="100"/>
      <c r="SV54" s="100"/>
      <c r="SW54" s="100"/>
      <c r="SX54" s="100"/>
      <c r="SY54" s="100"/>
      <c r="SZ54" s="100"/>
      <c r="TA54" s="100"/>
      <c r="TB54" s="100"/>
      <c r="TC54" s="100"/>
      <c r="TD54" s="100"/>
      <c r="TE54" s="100"/>
      <c r="TF54" s="100"/>
      <c r="TG54" s="100"/>
      <c r="TH54" s="100"/>
      <c r="TI54" s="100"/>
      <c r="TJ54" s="100"/>
      <c r="TK54" s="100"/>
      <c r="TL54" s="100"/>
      <c r="TM54" s="100"/>
      <c r="TN54" s="100"/>
      <c r="TO54" s="100"/>
      <c r="TP54" s="100"/>
      <c r="TQ54" s="100"/>
      <c r="TR54" s="100"/>
      <c r="TS54" s="100"/>
      <c r="TT54" s="100"/>
      <c r="TU54" s="100"/>
      <c r="TV54" s="100"/>
      <c r="TW54" s="100"/>
      <c r="TX54" s="100"/>
      <c r="TY54" s="100"/>
      <c r="TZ54" s="100"/>
      <c r="UA54" s="100"/>
      <c r="UB54" s="100"/>
      <c r="UC54" s="100"/>
      <c r="UD54" s="100"/>
      <c r="UE54" s="100"/>
      <c r="UF54" s="100"/>
      <c r="UG54" s="100"/>
      <c r="UH54" s="100"/>
      <c r="UI54" s="100"/>
      <c r="UJ54" s="100"/>
      <c r="UK54" s="100"/>
      <c r="UL54" s="100"/>
      <c r="UM54" s="100"/>
      <c r="UN54" s="100"/>
      <c r="UO54" s="100"/>
      <c r="UP54" s="100"/>
      <c r="UQ54" s="100"/>
      <c r="UR54" s="100"/>
      <c r="US54" s="100"/>
      <c r="UT54" s="100"/>
      <c r="UU54" s="100"/>
      <c r="UV54" s="100"/>
      <c r="UW54" s="100"/>
      <c r="UX54" s="100"/>
      <c r="UY54" s="100"/>
      <c r="UZ54" s="100"/>
      <c r="VA54" s="100"/>
      <c r="VB54" s="100"/>
      <c r="VC54" s="100"/>
      <c r="VD54" s="100"/>
      <c r="VE54" s="100"/>
      <c r="VF54" s="100"/>
      <c r="VG54" s="100"/>
      <c r="VH54" s="100"/>
      <c r="VI54" s="100"/>
      <c r="VJ54" s="100"/>
      <c r="VK54" s="100"/>
      <c r="VL54" s="100"/>
      <c r="VM54" s="100"/>
      <c r="VN54" s="100"/>
      <c r="VO54" s="100"/>
      <c r="VP54" s="100"/>
      <c r="VQ54" s="100"/>
      <c r="VR54" s="100"/>
      <c r="VS54" s="100"/>
      <c r="VT54" s="100"/>
      <c r="VU54" s="100"/>
      <c r="VV54" s="100"/>
      <c r="VW54" s="100"/>
      <c r="VX54" s="100"/>
      <c r="VY54" s="100"/>
      <c r="VZ54" s="100"/>
      <c r="WA54" s="100"/>
      <c r="WB54" s="100"/>
      <c r="WC54" s="100"/>
      <c r="WD54" s="100"/>
      <c r="WE54" s="100"/>
      <c r="WF54" s="100"/>
      <c r="WG54" s="100"/>
      <c r="WH54" s="100"/>
      <c r="WI54" s="100"/>
      <c r="WJ54" s="100"/>
      <c r="WK54" s="100"/>
      <c r="WL54" s="100"/>
      <c r="WM54" s="100"/>
      <c r="WN54" s="100"/>
      <c r="WO54" s="100"/>
      <c r="WP54" s="100"/>
      <c r="WQ54" s="100"/>
      <c r="WR54" s="100"/>
      <c r="WS54" s="100"/>
      <c r="WT54" s="100"/>
      <c r="WU54" s="100"/>
      <c r="WV54" s="100"/>
      <c r="WW54" s="100"/>
      <c r="WX54" s="100"/>
      <c r="WY54" s="100"/>
      <c r="WZ54" s="100"/>
      <c r="XA54" s="100"/>
      <c r="XB54" s="100"/>
      <c r="XC54" s="100"/>
      <c r="XD54" s="100"/>
      <c r="XE54" s="100"/>
      <c r="XF54" s="100"/>
      <c r="XG54" s="100"/>
      <c r="XH54" s="100"/>
      <c r="XI54" s="100"/>
      <c r="XJ54" s="100"/>
      <c r="XK54" s="100"/>
      <c r="XL54" s="100"/>
      <c r="XM54" s="100"/>
      <c r="XN54" s="100"/>
      <c r="XO54" s="100"/>
      <c r="XP54" s="100"/>
      <c r="XQ54" s="100"/>
      <c r="XR54" s="100"/>
      <c r="XS54" s="100"/>
      <c r="XT54" s="100"/>
      <c r="XU54" s="100"/>
      <c r="XV54" s="100"/>
      <c r="XW54" s="100"/>
      <c r="XX54" s="100"/>
      <c r="XY54" s="100"/>
      <c r="XZ54" s="100"/>
      <c r="YA54" s="100"/>
      <c r="YB54" s="100"/>
      <c r="YC54" s="100"/>
      <c r="YD54" s="100"/>
      <c r="YE54" s="100"/>
      <c r="YF54" s="100"/>
      <c r="YG54" s="100"/>
      <c r="YH54" s="100"/>
      <c r="YI54" s="100"/>
      <c r="YJ54" s="100"/>
      <c r="YK54" s="100"/>
      <c r="YL54" s="100"/>
      <c r="YM54" s="100"/>
      <c r="YN54" s="100"/>
      <c r="YO54" s="100"/>
      <c r="YP54" s="100"/>
      <c r="YQ54" s="100"/>
      <c r="YR54" s="100"/>
      <c r="YS54" s="100"/>
      <c r="YT54" s="100"/>
      <c r="YU54" s="100"/>
      <c r="YV54" s="100"/>
      <c r="YW54" s="100"/>
      <c r="YX54" s="100"/>
      <c r="YY54" s="100"/>
      <c r="YZ54" s="100"/>
      <c r="ZA54" s="100"/>
      <c r="ZB54" s="100"/>
      <c r="ZC54" s="100"/>
      <c r="ZD54" s="100"/>
      <c r="ZE54" s="100"/>
      <c r="ZF54" s="100"/>
      <c r="ZG54" s="100"/>
      <c r="ZH54" s="100"/>
      <c r="ZI54" s="100"/>
      <c r="ZJ54" s="100"/>
      <c r="ZK54" s="100"/>
      <c r="ZL54" s="100"/>
      <c r="ZM54" s="100"/>
      <c r="ZN54" s="100"/>
      <c r="ZO54" s="100"/>
      <c r="ZP54" s="100"/>
      <c r="ZQ54" s="100"/>
      <c r="ZR54" s="100"/>
      <c r="ZS54" s="100"/>
      <c r="ZT54" s="100"/>
      <c r="ZU54" s="100"/>
      <c r="ZV54" s="100"/>
      <c r="ZW54" s="100"/>
      <c r="ZX54" s="100"/>
      <c r="ZY54" s="100"/>
      <c r="ZZ54" s="100"/>
      <c r="AAA54" s="100"/>
      <c r="AAB54" s="100"/>
      <c r="AAC54" s="100"/>
      <c r="AAD54" s="100"/>
      <c r="AAE54" s="100"/>
      <c r="AAF54" s="100"/>
      <c r="AAG54" s="100"/>
      <c r="AAH54" s="100"/>
      <c r="AAI54" s="100"/>
      <c r="AAJ54" s="100"/>
      <c r="AAK54" s="100"/>
      <c r="AAL54" s="100"/>
      <c r="AAM54" s="100"/>
      <c r="AAN54" s="100"/>
      <c r="AAO54" s="100"/>
      <c r="AAP54" s="100"/>
      <c r="AAQ54" s="100"/>
      <c r="AAR54" s="100"/>
      <c r="AAS54" s="100"/>
      <c r="AAT54" s="100"/>
      <c r="AAU54" s="100"/>
      <c r="AAV54" s="100"/>
      <c r="AAW54" s="100"/>
      <c r="AAX54" s="100"/>
      <c r="AAY54" s="100"/>
      <c r="AAZ54" s="100"/>
      <c r="ABA54" s="100"/>
      <c r="ABB54" s="100"/>
      <c r="ABC54" s="100"/>
      <c r="ABD54" s="100"/>
      <c r="ABE54" s="100"/>
      <c r="ABF54" s="100"/>
      <c r="ABG54" s="100"/>
      <c r="ABH54" s="100"/>
      <c r="ABI54" s="100"/>
      <c r="ABJ54" s="100"/>
      <c r="ABK54" s="100"/>
      <c r="ABL54" s="100"/>
      <c r="ABM54" s="100"/>
      <c r="ABN54" s="100"/>
      <c r="ABO54" s="100"/>
      <c r="ABP54" s="100"/>
      <c r="ABQ54" s="100"/>
      <c r="ABR54" s="100"/>
      <c r="ABS54" s="100"/>
      <c r="ABT54" s="100"/>
      <c r="ABU54" s="100"/>
      <c r="ABV54" s="100"/>
      <c r="ABW54" s="100"/>
      <c r="ABX54" s="100"/>
      <c r="ABY54" s="100"/>
      <c r="ABZ54" s="100"/>
      <c r="ACA54" s="100"/>
      <c r="ACB54" s="100"/>
      <c r="ACC54" s="100"/>
      <c r="ACD54" s="100"/>
      <c r="ACE54" s="100"/>
      <c r="ACF54" s="100"/>
      <c r="ACG54" s="100"/>
      <c r="ACH54" s="100"/>
      <c r="ACI54" s="100"/>
      <c r="ACJ54" s="100"/>
      <c r="ACK54" s="100"/>
      <c r="ACL54" s="100"/>
      <c r="ACM54" s="100"/>
      <c r="ACN54" s="100"/>
      <c r="ACO54" s="100"/>
      <c r="ACP54" s="100"/>
      <c r="ACQ54" s="100"/>
      <c r="ACR54" s="100"/>
      <c r="ACS54" s="100"/>
      <c r="ACT54" s="100"/>
      <c r="ACU54" s="100"/>
      <c r="ACV54" s="100"/>
      <c r="ACW54" s="100"/>
      <c r="ACX54" s="100"/>
      <c r="ACY54" s="100"/>
      <c r="ACZ54" s="100"/>
      <c r="ADA54" s="100"/>
      <c r="ADB54" s="100"/>
      <c r="ADC54" s="100"/>
      <c r="ADD54" s="100"/>
      <c r="ADE54" s="100"/>
      <c r="ADF54" s="100"/>
      <c r="ADG54" s="100"/>
      <c r="ADH54" s="100"/>
      <c r="ADI54" s="100"/>
      <c r="ADJ54" s="100"/>
      <c r="ADK54" s="100"/>
      <c r="ADL54" s="100"/>
      <c r="ADM54" s="100"/>
      <c r="ADN54" s="100"/>
      <c r="ADO54" s="100"/>
      <c r="ADP54" s="100"/>
      <c r="ADQ54" s="100"/>
      <c r="ADR54" s="100"/>
      <c r="ADS54" s="100"/>
      <c r="ADT54" s="100"/>
      <c r="ADU54" s="100"/>
      <c r="ADV54" s="100"/>
      <c r="ADW54" s="100"/>
      <c r="ADX54" s="100"/>
      <c r="ADY54" s="100"/>
      <c r="ADZ54" s="100"/>
      <c r="AEA54" s="100"/>
      <c r="AEB54" s="100"/>
      <c r="AEC54" s="100"/>
      <c r="AED54" s="100"/>
      <c r="AEE54" s="100"/>
      <c r="AEF54" s="100"/>
      <c r="AEG54" s="100"/>
      <c r="AEH54" s="100"/>
      <c r="AEI54" s="100"/>
      <c r="AEJ54" s="100"/>
      <c r="AEK54" s="100"/>
      <c r="AEL54" s="100"/>
      <c r="AEM54" s="100"/>
      <c r="AEN54" s="100"/>
      <c r="AEO54" s="100"/>
      <c r="AEP54" s="100"/>
      <c r="AEQ54" s="100"/>
      <c r="AER54" s="100"/>
      <c r="AES54" s="100"/>
      <c r="AET54" s="100"/>
      <c r="AEU54" s="100"/>
      <c r="AEV54" s="100"/>
      <c r="AEW54" s="100"/>
      <c r="AEX54" s="100"/>
      <c r="AEY54" s="100"/>
      <c r="AEZ54" s="100"/>
      <c r="AFA54" s="100"/>
      <c r="AFB54" s="100"/>
      <c r="AFC54" s="100"/>
      <c r="AFD54" s="100"/>
      <c r="AFE54" s="100"/>
      <c r="AFF54" s="100"/>
      <c r="AFG54" s="100"/>
      <c r="AFH54" s="100"/>
      <c r="AFI54" s="100"/>
      <c r="AFJ54" s="100"/>
      <c r="AFK54" s="100"/>
      <c r="AFL54" s="100"/>
      <c r="AFM54" s="100"/>
      <c r="AFN54" s="100"/>
      <c r="AFO54" s="100"/>
      <c r="AFP54" s="100"/>
      <c r="AFQ54" s="100"/>
      <c r="AFR54" s="100"/>
      <c r="AFS54" s="100"/>
      <c r="AFT54" s="100"/>
      <c r="AFU54" s="100"/>
      <c r="AFV54" s="100"/>
      <c r="AFW54" s="100"/>
      <c r="AFX54" s="100"/>
      <c r="AFY54" s="100"/>
      <c r="AFZ54" s="100"/>
      <c r="AGA54" s="100"/>
      <c r="AGB54" s="100"/>
      <c r="AGC54" s="100"/>
      <c r="AGD54" s="100"/>
      <c r="AGE54" s="100"/>
      <c r="AGF54" s="100"/>
      <c r="AGG54" s="100"/>
      <c r="AGH54" s="100"/>
      <c r="AGI54" s="100"/>
      <c r="AGJ54" s="100"/>
      <c r="AGK54" s="100"/>
      <c r="AGL54" s="100"/>
      <c r="AGM54" s="100"/>
      <c r="AGN54" s="100"/>
      <c r="AGO54" s="100"/>
      <c r="AGP54" s="100"/>
      <c r="AGQ54" s="100"/>
      <c r="AGR54" s="100"/>
      <c r="AGS54" s="100"/>
      <c r="AGT54" s="100"/>
      <c r="AGU54" s="100"/>
      <c r="AGV54" s="100"/>
      <c r="AGW54" s="100"/>
      <c r="AGX54" s="100"/>
      <c r="AGY54" s="100"/>
      <c r="AGZ54" s="100"/>
      <c r="AHA54" s="100"/>
      <c r="AHB54" s="100"/>
      <c r="AHC54" s="100"/>
      <c r="AHD54" s="100"/>
      <c r="AHE54" s="100"/>
      <c r="AHF54" s="100"/>
      <c r="AHG54" s="100"/>
      <c r="AHH54" s="100"/>
      <c r="AHI54" s="100"/>
      <c r="AHJ54" s="100"/>
      <c r="AHK54" s="100"/>
      <c r="AHL54" s="100"/>
      <c r="AHM54" s="100"/>
      <c r="AHN54" s="100"/>
      <c r="AHO54" s="100"/>
      <c r="AHP54" s="100"/>
      <c r="AHQ54" s="100"/>
      <c r="AHR54" s="100"/>
      <c r="AHS54" s="100"/>
      <c r="AHT54" s="100"/>
      <c r="AHU54" s="100"/>
      <c r="AHV54" s="100"/>
      <c r="AHW54" s="100"/>
      <c r="AHX54" s="100"/>
      <c r="AHY54" s="100"/>
      <c r="AHZ54" s="100"/>
      <c r="AIA54" s="100"/>
      <c r="AIB54" s="100"/>
      <c r="AIC54" s="100"/>
      <c r="AID54" s="100"/>
      <c r="AIE54" s="100"/>
      <c r="AIF54" s="100"/>
      <c r="AIG54" s="100"/>
      <c r="AIH54" s="100"/>
      <c r="AII54" s="100"/>
      <c r="AIJ54" s="100"/>
      <c r="AIK54" s="100"/>
      <c r="AIL54" s="100"/>
      <c r="AIM54" s="100"/>
      <c r="AIN54" s="100"/>
      <c r="AIO54" s="100"/>
      <c r="AIP54" s="100"/>
      <c r="AIQ54" s="100"/>
      <c r="AIR54" s="100"/>
      <c r="AIS54" s="100"/>
      <c r="AIT54" s="100"/>
      <c r="AIU54" s="100"/>
      <c r="AIV54" s="100"/>
      <c r="AIW54" s="100"/>
      <c r="AIX54" s="100"/>
      <c r="AIY54" s="100"/>
      <c r="AIZ54" s="100"/>
      <c r="AJA54" s="100"/>
      <c r="AJB54" s="100"/>
      <c r="AJC54" s="100"/>
      <c r="AJD54" s="100"/>
      <c r="AJE54" s="100"/>
      <c r="AJF54" s="100"/>
      <c r="AJG54" s="100"/>
      <c r="AJH54" s="100"/>
      <c r="AJI54" s="100"/>
      <c r="AJJ54" s="100"/>
      <c r="AJK54" s="100"/>
      <c r="AJL54" s="100"/>
      <c r="AJM54" s="100"/>
      <c r="AJN54" s="100"/>
      <c r="AJO54" s="100"/>
      <c r="AJP54" s="100"/>
      <c r="AJQ54" s="100"/>
      <c r="AJR54" s="100"/>
      <c r="AJS54" s="100"/>
      <c r="AJT54" s="100"/>
      <c r="AJU54" s="100"/>
      <c r="AJV54" s="100"/>
      <c r="AJW54" s="100"/>
      <c r="AJX54" s="100"/>
      <c r="AJY54" s="100"/>
      <c r="AJZ54" s="100"/>
      <c r="AKA54" s="100"/>
      <c r="AKB54" s="100"/>
      <c r="AKC54" s="100"/>
      <c r="AKD54" s="100"/>
      <c r="AKE54" s="100"/>
      <c r="AKF54" s="100"/>
      <c r="AKG54" s="100"/>
      <c r="AKH54" s="100"/>
      <c r="AKI54" s="100"/>
      <c r="AKJ54" s="100"/>
      <c r="AKK54" s="100"/>
      <c r="AKL54" s="100"/>
      <c r="AKM54" s="100"/>
      <c r="AKN54" s="100"/>
      <c r="AKO54" s="100"/>
      <c r="AKP54" s="100"/>
      <c r="AKQ54" s="100"/>
      <c r="AKR54" s="100"/>
      <c r="AKS54" s="100"/>
      <c r="AKT54" s="100"/>
      <c r="AKU54" s="100"/>
      <c r="AKV54" s="100"/>
      <c r="AKW54" s="100"/>
      <c r="AKX54" s="100"/>
      <c r="AKY54" s="100"/>
      <c r="AKZ54" s="100"/>
      <c r="ALA54" s="100"/>
      <c r="ALB54" s="100"/>
      <c r="ALC54" s="100"/>
      <c r="ALD54" s="100"/>
      <c r="ALE54" s="100"/>
      <c r="ALF54" s="100"/>
      <c r="ALG54" s="100"/>
      <c r="ALH54" s="100"/>
      <c r="ALI54" s="100"/>
      <c r="ALJ54" s="100"/>
      <c r="ALK54" s="100"/>
      <c r="ALL54" s="100"/>
      <c r="ALM54" s="100"/>
      <c r="ALN54" s="100"/>
      <c r="ALO54" s="100"/>
      <c r="ALP54" s="100"/>
      <c r="ALQ54" s="100"/>
      <c r="ALR54" s="100"/>
      <c r="ALS54" s="100"/>
      <c r="ALT54" s="100"/>
      <c r="ALU54" s="100"/>
      <c r="ALV54" s="100"/>
      <c r="ALW54" s="100"/>
      <c r="ALX54" s="100"/>
      <c r="ALY54" s="100"/>
      <c r="ALZ54" s="100"/>
      <c r="AMA54" s="100"/>
      <c r="AMB54" s="100"/>
      <c r="AMC54" s="100"/>
      <c r="AMD54" s="100"/>
      <c r="AME54" s="100"/>
      <c r="AMF54" s="100"/>
      <c r="AMG54" s="100"/>
      <c r="AMH54" s="100"/>
      <c r="AMI54" s="100"/>
      <c r="AMJ54" s="100"/>
      <c r="AMK54" s="100"/>
      <c r="AML54" s="100"/>
      <c r="AMM54" s="100"/>
      <c r="AMN54" s="100"/>
      <c r="AMO54" s="100"/>
      <c r="AMP54" s="100"/>
      <c r="AMQ54" s="100"/>
      <c r="AMR54" s="100"/>
      <c r="AMS54" s="100"/>
      <c r="AMT54" s="100"/>
      <c r="AMU54" s="100"/>
      <c r="AMV54" s="100"/>
      <c r="AMW54" s="100"/>
      <c r="AMX54" s="100"/>
      <c r="AMY54" s="100"/>
      <c r="AMZ54" s="100"/>
      <c r="ANA54" s="100"/>
      <c r="ANB54" s="100"/>
      <c r="ANC54" s="100"/>
      <c r="AND54" s="100"/>
      <c r="ANE54" s="100"/>
      <c r="ANF54" s="100"/>
      <c r="ANG54" s="100"/>
      <c r="ANH54" s="100"/>
      <c r="ANI54" s="100"/>
      <c r="ANJ54" s="100"/>
      <c r="ANK54" s="100"/>
      <c r="ANL54" s="100"/>
      <c r="ANM54" s="100"/>
      <c r="ANN54" s="100"/>
      <c r="ANO54" s="100"/>
      <c r="ANP54" s="100"/>
      <c r="ANQ54" s="100"/>
      <c r="ANR54" s="100"/>
      <c r="ANS54" s="100"/>
      <c r="ANT54" s="100"/>
      <c r="ANU54" s="100"/>
      <c r="ANV54" s="100"/>
      <c r="ANW54" s="100"/>
      <c r="ANX54" s="100"/>
      <c r="ANY54" s="100"/>
      <c r="ANZ54" s="100"/>
      <c r="AOA54" s="100"/>
      <c r="AOB54" s="100"/>
      <c r="AOC54" s="100"/>
      <c r="AOD54" s="100"/>
      <c r="AOE54" s="100"/>
      <c r="AOF54" s="100"/>
      <c r="AOG54" s="100"/>
      <c r="AOH54" s="100"/>
      <c r="AOI54" s="100"/>
      <c r="AOJ54" s="100"/>
      <c r="AOK54" s="100"/>
      <c r="AOL54" s="100"/>
      <c r="AOM54" s="100"/>
      <c r="AON54" s="100"/>
      <c r="AOO54" s="100"/>
      <c r="AOP54" s="100"/>
      <c r="AOQ54" s="100"/>
      <c r="AOR54" s="100"/>
      <c r="AOS54" s="100"/>
      <c r="AOT54" s="100"/>
      <c r="AOU54" s="100"/>
      <c r="AOV54" s="100"/>
      <c r="AOW54" s="100"/>
      <c r="AOX54" s="100"/>
      <c r="AOY54" s="100"/>
      <c r="AOZ54" s="100"/>
      <c r="APA54" s="100"/>
      <c r="APB54" s="100"/>
      <c r="APC54" s="100"/>
      <c r="APD54" s="100"/>
      <c r="APE54" s="100"/>
      <c r="APF54" s="100"/>
      <c r="APG54" s="100"/>
      <c r="APH54" s="100"/>
      <c r="API54" s="100"/>
      <c r="APJ54" s="100"/>
      <c r="APK54" s="100"/>
      <c r="APL54" s="100"/>
      <c r="APM54" s="100"/>
      <c r="APN54" s="100"/>
      <c r="APO54" s="100"/>
      <c r="APP54" s="100"/>
      <c r="APQ54" s="100"/>
      <c r="APR54" s="100"/>
      <c r="APS54" s="100"/>
      <c r="APT54" s="100"/>
      <c r="APU54" s="100"/>
      <c r="APV54" s="100"/>
      <c r="APW54" s="100"/>
      <c r="APX54" s="100"/>
      <c r="APY54" s="100"/>
      <c r="APZ54" s="100"/>
      <c r="AQA54" s="100"/>
      <c r="AQB54" s="100"/>
      <c r="AQC54" s="100"/>
      <c r="AQD54" s="100"/>
      <c r="AQE54" s="100"/>
      <c r="AQF54" s="100"/>
      <c r="AQG54" s="100"/>
      <c r="AQH54" s="100"/>
      <c r="AQI54" s="100"/>
      <c r="AQJ54" s="100"/>
      <c r="AQK54" s="100"/>
      <c r="AQL54" s="100"/>
      <c r="AQM54" s="100"/>
      <c r="AQN54" s="100"/>
      <c r="AQO54" s="100"/>
      <c r="AQP54" s="100"/>
      <c r="AQQ54" s="100"/>
      <c r="AQR54" s="100"/>
      <c r="AQS54" s="100"/>
      <c r="AQT54" s="100"/>
      <c r="AQU54" s="100"/>
      <c r="AQV54" s="100"/>
      <c r="AQW54" s="100"/>
      <c r="AQX54" s="100"/>
      <c r="AQY54" s="100"/>
      <c r="AQZ54" s="100"/>
      <c r="ARA54" s="100"/>
      <c r="ARB54" s="100"/>
      <c r="ARC54" s="100"/>
      <c r="ARD54" s="100"/>
      <c r="ARE54" s="100"/>
      <c r="ARF54" s="100"/>
      <c r="ARG54" s="100"/>
      <c r="ARH54" s="100"/>
      <c r="ARI54" s="100"/>
      <c r="ARJ54" s="100"/>
      <c r="ARK54" s="100"/>
      <c r="ARL54" s="100"/>
      <c r="ARM54" s="100"/>
      <c r="ARN54" s="100"/>
      <c r="ARO54" s="100"/>
      <c r="ARP54" s="100"/>
      <c r="ARQ54" s="100"/>
      <c r="ARR54" s="100"/>
      <c r="ARS54" s="100"/>
      <c r="ART54" s="100"/>
      <c r="ARU54" s="100"/>
      <c r="ARV54" s="100"/>
      <c r="ARW54" s="100"/>
      <c r="ARX54" s="100"/>
      <c r="ARY54" s="100"/>
      <c r="ARZ54" s="100"/>
    </row>
    <row r="55" spans="1:1170" s="160" customFormat="1">
      <c r="A55" s="189"/>
      <c r="B55" s="188"/>
      <c r="C55" s="188" t="s">
        <v>287</v>
      </c>
      <c r="D55" s="187">
        <v>8</v>
      </c>
      <c r="E55" s="187" t="s">
        <v>38</v>
      </c>
      <c r="F55" s="234" t="s">
        <v>74</v>
      </c>
      <c r="G55" s="234"/>
      <c r="H55" s="234"/>
      <c r="I55" s="234"/>
      <c r="J55" s="233">
        <v>1</v>
      </c>
      <c r="K55" s="232"/>
      <c r="L55" s="1092"/>
      <c r="M55" s="1092"/>
      <c r="N55" s="1108"/>
      <c r="O55" s="1108"/>
      <c r="P55" s="1108"/>
      <c r="Q55" s="1108"/>
      <c r="R55" s="1108"/>
      <c r="S55" s="1108"/>
      <c r="T55" s="1108"/>
      <c r="U55" s="154"/>
      <c r="V55" s="154"/>
      <c r="W55" s="154"/>
      <c r="X55" s="154"/>
      <c r="Y55" s="154"/>
      <c r="Z55" s="154"/>
      <c r="AA55" s="154"/>
      <c r="AB55" s="154"/>
      <c r="AC55" s="154"/>
      <c r="AD55" s="154"/>
      <c r="AE55" s="154"/>
      <c r="AF55" s="154"/>
      <c r="AG55" s="154"/>
      <c r="AH55" s="154"/>
      <c r="AI55" s="154"/>
      <c r="AJ55" s="154"/>
      <c r="AK55" s="154"/>
      <c r="AL55" s="154"/>
      <c r="AM55" s="154"/>
      <c r="AN55" s="154"/>
      <c r="AO55" s="154"/>
      <c r="AP55" s="154"/>
      <c r="AQ55" s="154"/>
      <c r="AR55" s="154"/>
      <c r="AS55" s="154"/>
      <c r="AT55" s="154"/>
      <c r="AU55" s="154"/>
      <c r="AV55" s="154"/>
      <c r="AW55" s="154"/>
      <c r="AX55" s="154"/>
      <c r="AY55" s="154"/>
      <c r="AZ55" s="154"/>
      <c r="BA55" s="154"/>
      <c r="BB55" s="154"/>
      <c r="BC55" s="154"/>
      <c r="BD55" s="154"/>
      <c r="BE55" s="154"/>
      <c r="BF55" s="154"/>
      <c r="BG55" s="154"/>
      <c r="BH55" s="154"/>
      <c r="BI55" s="154"/>
      <c r="BJ55" s="154"/>
      <c r="BK55" s="154"/>
      <c r="BL55" s="154"/>
      <c r="BM55" s="154"/>
      <c r="BN55" s="154"/>
      <c r="BO55" s="154"/>
      <c r="BP55" s="154"/>
      <c r="BQ55" s="154"/>
      <c r="BR55" s="154"/>
      <c r="BS55" s="154"/>
      <c r="BT55" s="154"/>
      <c r="BU55" s="154"/>
      <c r="BV55" s="154"/>
      <c r="BW55" s="154"/>
      <c r="BX55" s="154"/>
      <c r="BY55" s="154"/>
      <c r="BZ55" s="154"/>
      <c r="CA55" s="154"/>
      <c r="CB55" s="154"/>
      <c r="CC55" s="154"/>
      <c r="CD55" s="154"/>
      <c r="CE55" s="154"/>
      <c r="CF55" s="154"/>
      <c r="CG55" s="154"/>
      <c r="CH55" s="154"/>
      <c r="CI55" s="154"/>
      <c r="CJ55" s="154"/>
      <c r="CK55" s="154"/>
      <c r="CL55" s="154"/>
      <c r="CM55" s="154"/>
      <c r="CN55" s="154"/>
      <c r="CO55" s="154"/>
      <c r="CP55" s="154"/>
      <c r="CQ55" s="154"/>
      <c r="CR55" s="154"/>
      <c r="CS55" s="154"/>
      <c r="CT55" s="154"/>
      <c r="CU55" s="154"/>
      <c r="CV55" s="154"/>
      <c r="CW55" s="154"/>
      <c r="CX55" s="154"/>
      <c r="CY55" s="154"/>
      <c r="CZ55" s="154"/>
      <c r="DA55" s="154"/>
      <c r="DB55" s="154"/>
      <c r="DC55" s="154"/>
      <c r="DD55" s="154"/>
      <c r="DE55" s="154"/>
      <c r="DF55" s="154"/>
      <c r="DG55" s="154"/>
      <c r="DH55" s="154"/>
      <c r="DI55" s="154"/>
      <c r="DJ55" s="154"/>
      <c r="DK55" s="154"/>
      <c r="DL55" s="154"/>
      <c r="DM55" s="154"/>
      <c r="DN55" s="154"/>
      <c r="DO55" s="154"/>
      <c r="DP55" s="154"/>
      <c r="DQ55" s="154"/>
      <c r="DR55" s="154"/>
      <c r="DS55" s="154"/>
      <c r="DT55" s="154"/>
      <c r="DU55" s="154"/>
      <c r="DV55" s="154"/>
      <c r="DW55" s="154"/>
      <c r="DX55" s="154"/>
      <c r="DY55" s="154"/>
      <c r="DZ55" s="154"/>
      <c r="EA55" s="154"/>
      <c r="EB55" s="154"/>
      <c r="EC55" s="154"/>
      <c r="ED55" s="154"/>
      <c r="EE55" s="154"/>
      <c r="EF55" s="154"/>
      <c r="EG55" s="154"/>
      <c r="EH55" s="154"/>
      <c r="EI55" s="154"/>
      <c r="EJ55" s="154"/>
      <c r="EK55" s="154"/>
      <c r="EL55" s="154"/>
      <c r="EM55" s="154"/>
      <c r="EN55" s="154"/>
      <c r="EO55" s="154"/>
      <c r="EP55" s="154"/>
      <c r="EQ55" s="154"/>
      <c r="ER55" s="154"/>
      <c r="ES55" s="154"/>
      <c r="ET55" s="154"/>
      <c r="EU55" s="154"/>
      <c r="EV55" s="154"/>
      <c r="EW55" s="154"/>
      <c r="EX55" s="154"/>
      <c r="EY55" s="154"/>
      <c r="EZ55" s="154"/>
      <c r="FA55" s="154"/>
      <c r="FB55" s="154"/>
      <c r="FC55" s="154"/>
      <c r="FD55" s="154"/>
      <c r="FE55" s="154"/>
      <c r="FF55" s="154"/>
      <c r="FG55" s="154"/>
      <c r="FH55" s="154"/>
      <c r="FI55" s="154"/>
      <c r="FJ55" s="154"/>
      <c r="FK55" s="154"/>
      <c r="FL55" s="154"/>
      <c r="FM55" s="154"/>
      <c r="FN55" s="154"/>
      <c r="FO55" s="154"/>
      <c r="FP55" s="154"/>
      <c r="FQ55" s="154"/>
      <c r="FR55" s="154"/>
      <c r="FS55" s="154"/>
      <c r="FT55" s="154"/>
      <c r="FU55" s="154"/>
      <c r="FV55" s="154"/>
      <c r="FW55" s="154"/>
      <c r="FX55" s="154"/>
      <c r="FY55" s="154"/>
      <c r="FZ55" s="154"/>
      <c r="GA55" s="154"/>
      <c r="GB55" s="154"/>
      <c r="GC55" s="154"/>
      <c r="GD55" s="154"/>
      <c r="GE55" s="154"/>
      <c r="GF55" s="154"/>
      <c r="GG55" s="154"/>
      <c r="GH55" s="154"/>
      <c r="GI55" s="154"/>
      <c r="GJ55" s="154"/>
      <c r="GK55" s="154"/>
      <c r="GL55" s="154"/>
      <c r="GM55" s="154"/>
      <c r="GN55" s="154"/>
      <c r="GO55" s="154"/>
      <c r="GP55" s="154"/>
      <c r="GQ55" s="154"/>
      <c r="GR55" s="154"/>
      <c r="GS55" s="154"/>
      <c r="GT55" s="154"/>
      <c r="GU55" s="154"/>
      <c r="GV55" s="154"/>
      <c r="GW55" s="154"/>
      <c r="GX55" s="154"/>
      <c r="GY55" s="154"/>
      <c r="GZ55" s="154"/>
      <c r="HA55" s="154"/>
      <c r="HB55" s="154"/>
      <c r="HC55" s="154"/>
      <c r="HD55" s="154"/>
      <c r="HE55" s="154"/>
      <c r="HF55" s="154"/>
      <c r="HG55" s="154"/>
      <c r="HH55" s="154"/>
      <c r="HI55" s="154"/>
      <c r="HJ55" s="154"/>
      <c r="HK55" s="154"/>
      <c r="HL55" s="154"/>
      <c r="HM55" s="154"/>
      <c r="HN55" s="154"/>
      <c r="HO55" s="154"/>
      <c r="HP55" s="154"/>
      <c r="HQ55" s="154"/>
      <c r="HR55" s="154"/>
      <c r="HS55" s="154"/>
      <c r="HT55" s="154"/>
      <c r="HU55" s="154"/>
      <c r="HV55" s="154"/>
      <c r="HW55" s="154"/>
      <c r="HX55" s="154"/>
      <c r="HY55" s="154"/>
      <c r="HZ55" s="154"/>
      <c r="IA55" s="154"/>
      <c r="IB55" s="154"/>
      <c r="IC55" s="154"/>
      <c r="ID55" s="100"/>
      <c r="IE55" s="100"/>
      <c r="IF55" s="100"/>
      <c r="IG55" s="100"/>
      <c r="IH55" s="100"/>
      <c r="II55" s="100"/>
      <c r="IJ55" s="100"/>
      <c r="IK55" s="100"/>
      <c r="IL55" s="100"/>
      <c r="IM55" s="100"/>
      <c r="IN55" s="100"/>
      <c r="IO55" s="100"/>
      <c r="IP55" s="100"/>
      <c r="IQ55" s="100"/>
      <c r="IR55" s="100"/>
      <c r="IS55" s="100"/>
      <c r="IT55" s="100"/>
      <c r="IU55" s="100"/>
      <c r="IV55" s="100"/>
      <c r="IW55" s="100"/>
      <c r="IX55" s="100"/>
      <c r="IY55" s="100"/>
      <c r="IZ55" s="100"/>
      <c r="JA55" s="100"/>
      <c r="JB55" s="100"/>
      <c r="JC55" s="100"/>
      <c r="JD55" s="100"/>
      <c r="JE55" s="100"/>
      <c r="JF55" s="100"/>
      <c r="JG55" s="100"/>
      <c r="JH55" s="100"/>
      <c r="JI55" s="100"/>
      <c r="JJ55" s="100"/>
      <c r="JK55" s="100"/>
      <c r="JL55" s="100"/>
      <c r="JM55" s="100"/>
      <c r="JN55" s="100"/>
      <c r="JO55" s="100"/>
      <c r="JP55" s="100"/>
      <c r="JQ55" s="100"/>
      <c r="JR55" s="100"/>
      <c r="JS55" s="100"/>
      <c r="JT55" s="100"/>
      <c r="JU55" s="100"/>
      <c r="JV55" s="100"/>
      <c r="JW55" s="100"/>
      <c r="JX55" s="100"/>
      <c r="JY55" s="100"/>
      <c r="JZ55" s="100"/>
      <c r="KA55" s="100"/>
      <c r="KB55" s="100"/>
      <c r="KC55" s="100"/>
      <c r="KD55" s="100"/>
      <c r="KE55" s="100"/>
      <c r="KF55" s="100"/>
      <c r="KG55" s="100"/>
      <c r="KH55" s="100"/>
      <c r="KI55" s="100"/>
      <c r="KJ55" s="100"/>
      <c r="KK55" s="100"/>
      <c r="KL55" s="100"/>
      <c r="KM55" s="100"/>
      <c r="KN55" s="100"/>
      <c r="KO55" s="100"/>
      <c r="KP55" s="100"/>
      <c r="KQ55" s="100"/>
      <c r="KR55" s="100"/>
      <c r="KS55" s="100"/>
      <c r="KT55" s="100"/>
      <c r="KU55" s="100"/>
      <c r="KV55" s="100"/>
      <c r="KW55" s="100"/>
      <c r="KX55" s="100"/>
      <c r="KY55" s="100"/>
      <c r="KZ55" s="100"/>
      <c r="LA55" s="100"/>
      <c r="LB55" s="100"/>
      <c r="LC55" s="100"/>
      <c r="LD55" s="100"/>
      <c r="LE55" s="100"/>
      <c r="LF55" s="100"/>
      <c r="LG55" s="100"/>
      <c r="LH55" s="100"/>
      <c r="LI55" s="100"/>
      <c r="LJ55" s="100"/>
      <c r="LK55" s="100"/>
      <c r="LL55" s="100"/>
      <c r="LM55" s="100"/>
      <c r="LN55" s="100"/>
      <c r="LO55" s="100"/>
      <c r="LP55" s="100"/>
      <c r="LQ55" s="100"/>
      <c r="LR55" s="100"/>
      <c r="LS55" s="100"/>
      <c r="LT55" s="100"/>
      <c r="LU55" s="100"/>
      <c r="LV55" s="100"/>
      <c r="LW55" s="100"/>
      <c r="LX55" s="100"/>
      <c r="LY55" s="100"/>
      <c r="LZ55" s="100"/>
      <c r="MA55" s="100"/>
      <c r="MB55" s="100"/>
      <c r="MC55" s="100"/>
      <c r="MD55" s="100"/>
      <c r="ME55" s="100"/>
      <c r="MF55" s="100"/>
      <c r="MG55" s="100"/>
      <c r="MH55" s="100"/>
      <c r="MI55" s="100"/>
      <c r="MJ55" s="100"/>
      <c r="MK55" s="100"/>
      <c r="ML55" s="100"/>
      <c r="MM55" s="100"/>
      <c r="MN55" s="100"/>
      <c r="MO55" s="100"/>
      <c r="MP55" s="100"/>
      <c r="MQ55" s="100"/>
      <c r="MR55" s="100"/>
      <c r="MS55" s="100"/>
      <c r="MT55" s="100"/>
      <c r="MU55" s="100"/>
      <c r="MV55" s="100"/>
      <c r="MW55" s="100"/>
      <c r="MX55" s="100"/>
      <c r="MY55" s="100"/>
      <c r="MZ55" s="100"/>
      <c r="NA55" s="100"/>
      <c r="NB55" s="100"/>
      <c r="NC55" s="100"/>
      <c r="ND55" s="100"/>
      <c r="NE55" s="100"/>
      <c r="NF55" s="100"/>
      <c r="NG55" s="100"/>
      <c r="NH55" s="100"/>
      <c r="NI55" s="100"/>
      <c r="NJ55" s="100"/>
      <c r="NK55" s="100"/>
      <c r="NL55" s="100"/>
      <c r="NM55" s="100"/>
      <c r="NN55" s="100"/>
      <c r="NO55" s="100"/>
      <c r="NP55" s="100"/>
      <c r="NQ55" s="100"/>
      <c r="NR55" s="100"/>
      <c r="NS55" s="100"/>
      <c r="NT55" s="100"/>
      <c r="NU55" s="100"/>
      <c r="NV55" s="100"/>
      <c r="NW55" s="100"/>
      <c r="NX55" s="100"/>
      <c r="NY55" s="100"/>
      <c r="NZ55" s="100"/>
      <c r="OA55" s="100"/>
      <c r="OB55" s="100"/>
      <c r="OC55" s="100"/>
      <c r="OD55" s="100"/>
      <c r="OE55" s="100"/>
      <c r="OF55" s="100"/>
      <c r="OG55" s="100"/>
      <c r="OH55" s="100"/>
      <c r="OI55" s="100"/>
      <c r="OJ55" s="100"/>
      <c r="OK55" s="100"/>
      <c r="OL55" s="100"/>
      <c r="OM55" s="100"/>
      <c r="ON55" s="100"/>
      <c r="OO55" s="100"/>
      <c r="OP55" s="100"/>
      <c r="OQ55" s="100"/>
      <c r="OR55" s="100"/>
      <c r="OS55" s="100"/>
      <c r="OT55" s="100"/>
      <c r="OU55" s="100"/>
      <c r="OV55" s="100"/>
      <c r="OW55" s="100"/>
      <c r="OX55" s="100"/>
      <c r="OY55" s="100"/>
      <c r="OZ55" s="100"/>
      <c r="PA55" s="100"/>
      <c r="PB55" s="100"/>
      <c r="PC55" s="100"/>
      <c r="PD55" s="100"/>
      <c r="PE55" s="100"/>
      <c r="PF55" s="100"/>
      <c r="PG55" s="100"/>
      <c r="PH55" s="100"/>
      <c r="PI55" s="100"/>
      <c r="PJ55" s="100"/>
      <c r="PK55" s="100"/>
      <c r="PL55" s="100"/>
      <c r="PM55" s="100"/>
      <c r="PN55" s="100"/>
      <c r="PO55" s="100"/>
      <c r="PP55" s="100"/>
      <c r="PQ55" s="100"/>
      <c r="PR55" s="100"/>
      <c r="PS55" s="100"/>
      <c r="PT55" s="100"/>
      <c r="PU55" s="100"/>
      <c r="PV55" s="100"/>
      <c r="PW55" s="100"/>
      <c r="PX55" s="100"/>
      <c r="PY55" s="100"/>
      <c r="PZ55" s="100"/>
      <c r="QA55" s="100"/>
      <c r="QB55" s="100"/>
      <c r="QC55" s="100"/>
      <c r="QD55" s="100"/>
      <c r="QE55" s="100"/>
      <c r="QF55" s="100"/>
      <c r="QG55" s="100"/>
      <c r="QH55" s="100"/>
      <c r="QI55" s="100"/>
      <c r="QJ55" s="100"/>
      <c r="QK55" s="100"/>
      <c r="QL55" s="100"/>
      <c r="QM55" s="100"/>
      <c r="QN55" s="100"/>
      <c r="QO55" s="100"/>
      <c r="QP55" s="100"/>
      <c r="QQ55" s="100"/>
      <c r="QR55" s="100"/>
      <c r="QS55" s="100"/>
      <c r="QT55" s="100"/>
      <c r="QU55" s="100"/>
      <c r="QV55" s="100"/>
      <c r="QW55" s="100"/>
      <c r="QX55" s="100"/>
      <c r="QY55" s="100"/>
      <c r="QZ55" s="100"/>
      <c r="RA55" s="100"/>
      <c r="RB55" s="100"/>
      <c r="RC55" s="100"/>
      <c r="RD55" s="100"/>
      <c r="RE55" s="100"/>
      <c r="RF55" s="100"/>
      <c r="RG55" s="100"/>
      <c r="RH55" s="100"/>
      <c r="RI55" s="100"/>
      <c r="RJ55" s="100"/>
      <c r="RK55" s="100"/>
      <c r="RL55" s="100"/>
      <c r="RM55" s="100"/>
      <c r="RN55" s="100"/>
      <c r="RO55" s="100"/>
      <c r="RP55" s="100"/>
      <c r="RQ55" s="100"/>
      <c r="RR55" s="100"/>
      <c r="RS55" s="100"/>
      <c r="RT55" s="100"/>
      <c r="RU55" s="100"/>
      <c r="RV55" s="100"/>
      <c r="RW55" s="100"/>
      <c r="RX55" s="100"/>
      <c r="RY55" s="100"/>
      <c r="RZ55" s="100"/>
      <c r="SA55" s="100"/>
      <c r="SB55" s="100"/>
      <c r="SC55" s="100"/>
      <c r="SD55" s="100"/>
      <c r="SE55" s="100"/>
      <c r="SF55" s="100"/>
      <c r="SG55" s="100"/>
      <c r="SH55" s="100"/>
      <c r="SI55" s="100"/>
      <c r="SJ55" s="100"/>
      <c r="SK55" s="100"/>
      <c r="SL55" s="100"/>
      <c r="SM55" s="100"/>
      <c r="SN55" s="100"/>
      <c r="SO55" s="100"/>
      <c r="SP55" s="100"/>
      <c r="SQ55" s="100"/>
      <c r="SR55" s="100"/>
      <c r="SS55" s="100"/>
      <c r="ST55" s="100"/>
      <c r="SU55" s="100"/>
      <c r="SV55" s="100"/>
      <c r="SW55" s="100"/>
      <c r="SX55" s="100"/>
      <c r="SY55" s="100"/>
      <c r="SZ55" s="100"/>
      <c r="TA55" s="100"/>
      <c r="TB55" s="100"/>
      <c r="TC55" s="100"/>
      <c r="TD55" s="100"/>
      <c r="TE55" s="100"/>
      <c r="TF55" s="100"/>
      <c r="TG55" s="100"/>
      <c r="TH55" s="100"/>
      <c r="TI55" s="100"/>
      <c r="TJ55" s="100"/>
      <c r="TK55" s="100"/>
      <c r="TL55" s="100"/>
      <c r="TM55" s="100"/>
      <c r="TN55" s="100"/>
      <c r="TO55" s="100"/>
      <c r="TP55" s="100"/>
      <c r="TQ55" s="100"/>
      <c r="TR55" s="100"/>
      <c r="TS55" s="100"/>
      <c r="TT55" s="100"/>
      <c r="TU55" s="100"/>
      <c r="TV55" s="100"/>
      <c r="TW55" s="100"/>
      <c r="TX55" s="100"/>
      <c r="TY55" s="100"/>
      <c r="TZ55" s="100"/>
      <c r="UA55" s="100"/>
      <c r="UB55" s="100"/>
      <c r="UC55" s="100"/>
      <c r="UD55" s="100"/>
      <c r="UE55" s="100"/>
      <c r="UF55" s="100"/>
      <c r="UG55" s="100"/>
      <c r="UH55" s="100"/>
      <c r="UI55" s="100"/>
      <c r="UJ55" s="100"/>
      <c r="UK55" s="100"/>
      <c r="UL55" s="100"/>
      <c r="UM55" s="100"/>
      <c r="UN55" s="100"/>
      <c r="UO55" s="100"/>
      <c r="UP55" s="100"/>
      <c r="UQ55" s="100"/>
      <c r="UR55" s="100"/>
      <c r="US55" s="100"/>
      <c r="UT55" s="100"/>
      <c r="UU55" s="100"/>
      <c r="UV55" s="100"/>
      <c r="UW55" s="100"/>
      <c r="UX55" s="100"/>
      <c r="UY55" s="100"/>
      <c r="UZ55" s="100"/>
      <c r="VA55" s="100"/>
      <c r="VB55" s="100"/>
      <c r="VC55" s="100"/>
      <c r="VD55" s="100"/>
      <c r="VE55" s="100"/>
      <c r="VF55" s="100"/>
      <c r="VG55" s="100"/>
      <c r="VH55" s="100"/>
      <c r="VI55" s="100"/>
      <c r="VJ55" s="100"/>
      <c r="VK55" s="100"/>
      <c r="VL55" s="100"/>
      <c r="VM55" s="100"/>
      <c r="VN55" s="100"/>
      <c r="VO55" s="100"/>
      <c r="VP55" s="100"/>
      <c r="VQ55" s="100"/>
      <c r="VR55" s="100"/>
      <c r="VS55" s="100"/>
      <c r="VT55" s="100"/>
      <c r="VU55" s="100"/>
      <c r="VV55" s="100"/>
      <c r="VW55" s="100"/>
      <c r="VX55" s="100"/>
      <c r="VY55" s="100"/>
      <c r="VZ55" s="100"/>
      <c r="WA55" s="100"/>
      <c r="WB55" s="100"/>
      <c r="WC55" s="100"/>
      <c r="WD55" s="100"/>
      <c r="WE55" s="100"/>
      <c r="WF55" s="100"/>
      <c r="WG55" s="100"/>
      <c r="WH55" s="100"/>
      <c r="WI55" s="100"/>
      <c r="WJ55" s="100"/>
      <c r="WK55" s="100"/>
      <c r="WL55" s="100"/>
      <c r="WM55" s="100"/>
      <c r="WN55" s="100"/>
      <c r="WO55" s="100"/>
      <c r="WP55" s="100"/>
      <c r="WQ55" s="100"/>
      <c r="WR55" s="100"/>
      <c r="WS55" s="100"/>
      <c r="WT55" s="100"/>
      <c r="WU55" s="100"/>
      <c r="WV55" s="100"/>
      <c r="WW55" s="100"/>
      <c r="WX55" s="100"/>
      <c r="WY55" s="100"/>
      <c r="WZ55" s="100"/>
      <c r="XA55" s="100"/>
      <c r="XB55" s="100"/>
      <c r="XC55" s="100"/>
      <c r="XD55" s="100"/>
      <c r="XE55" s="100"/>
      <c r="XF55" s="100"/>
      <c r="XG55" s="100"/>
      <c r="XH55" s="100"/>
      <c r="XI55" s="100"/>
      <c r="XJ55" s="100"/>
      <c r="XK55" s="100"/>
      <c r="XL55" s="100"/>
      <c r="XM55" s="100"/>
      <c r="XN55" s="100"/>
      <c r="XO55" s="100"/>
      <c r="XP55" s="100"/>
      <c r="XQ55" s="100"/>
      <c r="XR55" s="100"/>
      <c r="XS55" s="100"/>
      <c r="XT55" s="100"/>
      <c r="XU55" s="100"/>
      <c r="XV55" s="100"/>
      <c r="XW55" s="100"/>
      <c r="XX55" s="100"/>
      <c r="XY55" s="100"/>
      <c r="XZ55" s="100"/>
      <c r="YA55" s="100"/>
      <c r="YB55" s="100"/>
      <c r="YC55" s="100"/>
      <c r="YD55" s="100"/>
      <c r="YE55" s="100"/>
      <c r="YF55" s="100"/>
      <c r="YG55" s="100"/>
      <c r="YH55" s="100"/>
      <c r="YI55" s="100"/>
      <c r="YJ55" s="100"/>
      <c r="YK55" s="100"/>
      <c r="YL55" s="100"/>
      <c r="YM55" s="100"/>
      <c r="YN55" s="100"/>
      <c r="YO55" s="100"/>
      <c r="YP55" s="100"/>
      <c r="YQ55" s="100"/>
      <c r="YR55" s="100"/>
      <c r="YS55" s="100"/>
      <c r="YT55" s="100"/>
      <c r="YU55" s="100"/>
      <c r="YV55" s="100"/>
      <c r="YW55" s="100"/>
      <c r="YX55" s="100"/>
      <c r="YY55" s="100"/>
      <c r="YZ55" s="100"/>
      <c r="ZA55" s="100"/>
      <c r="ZB55" s="100"/>
      <c r="ZC55" s="100"/>
      <c r="ZD55" s="100"/>
      <c r="ZE55" s="100"/>
      <c r="ZF55" s="100"/>
      <c r="ZG55" s="100"/>
      <c r="ZH55" s="100"/>
      <c r="ZI55" s="100"/>
      <c r="ZJ55" s="100"/>
      <c r="ZK55" s="100"/>
      <c r="ZL55" s="100"/>
      <c r="ZM55" s="100"/>
      <c r="ZN55" s="100"/>
      <c r="ZO55" s="100"/>
      <c r="ZP55" s="100"/>
      <c r="ZQ55" s="100"/>
      <c r="ZR55" s="100"/>
      <c r="ZS55" s="100"/>
      <c r="ZT55" s="100"/>
      <c r="ZU55" s="100"/>
      <c r="ZV55" s="100"/>
      <c r="ZW55" s="100"/>
      <c r="ZX55" s="100"/>
      <c r="ZY55" s="100"/>
      <c r="ZZ55" s="100"/>
      <c r="AAA55" s="100"/>
      <c r="AAB55" s="100"/>
      <c r="AAC55" s="100"/>
      <c r="AAD55" s="100"/>
      <c r="AAE55" s="100"/>
      <c r="AAF55" s="100"/>
      <c r="AAG55" s="100"/>
      <c r="AAH55" s="100"/>
      <c r="AAI55" s="100"/>
      <c r="AAJ55" s="100"/>
      <c r="AAK55" s="100"/>
      <c r="AAL55" s="100"/>
      <c r="AAM55" s="100"/>
      <c r="AAN55" s="100"/>
      <c r="AAO55" s="100"/>
      <c r="AAP55" s="100"/>
      <c r="AAQ55" s="100"/>
      <c r="AAR55" s="100"/>
      <c r="AAS55" s="100"/>
      <c r="AAT55" s="100"/>
      <c r="AAU55" s="100"/>
      <c r="AAV55" s="100"/>
      <c r="AAW55" s="100"/>
      <c r="AAX55" s="100"/>
      <c r="AAY55" s="100"/>
      <c r="AAZ55" s="100"/>
      <c r="ABA55" s="100"/>
      <c r="ABB55" s="100"/>
      <c r="ABC55" s="100"/>
      <c r="ABD55" s="100"/>
      <c r="ABE55" s="100"/>
      <c r="ABF55" s="100"/>
      <c r="ABG55" s="100"/>
      <c r="ABH55" s="100"/>
      <c r="ABI55" s="100"/>
      <c r="ABJ55" s="100"/>
      <c r="ABK55" s="100"/>
      <c r="ABL55" s="100"/>
      <c r="ABM55" s="100"/>
      <c r="ABN55" s="100"/>
      <c r="ABO55" s="100"/>
      <c r="ABP55" s="100"/>
      <c r="ABQ55" s="100"/>
      <c r="ABR55" s="100"/>
      <c r="ABS55" s="100"/>
      <c r="ABT55" s="100"/>
      <c r="ABU55" s="100"/>
      <c r="ABV55" s="100"/>
      <c r="ABW55" s="100"/>
      <c r="ABX55" s="100"/>
      <c r="ABY55" s="100"/>
      <c r="ABZ55" s="100"/>
      <c r="ACA55" s="100"/>
      <c r="ACB55" s="100"/>
      <c r="ACC55" s="100"/>
      <c r="ACD55" s="100"/>
      <c r="ACE55" s="100"/>
      <c r="ACF55" s="100"/>
      <c r="ACG55" s="100"/>
      <c r="ACH55" s="100"/>
      <c r="ACI55" s="100"/>
      <c r="ACJ55" s="100"/>
      <c r="ACK55" s="100"/>
      <c r="ACL55" s="100"/>
      <c r="ACM55" s="100"/>
      <c r="ACN55" s="100"/>
      <c r="ACO55" s="100"/>
      <c r="ACP55" s="100"/>
      <c r="ACQ55" s="100"/>
      <c r="ACR55" s="100"/>
      <c r="ACS55" s="100"/>
      <c r="ACT55" s="100"/>
      <c r="ACU55" s="100"/>
      <c r="ACV55" s="100"/>
      <c r="ACW55" s="100"/>
      <c r="ACX55" s="100"/>
      <c r="ACY55" s="100"/>
      <c r="ACZ55" s="100"/>
      <c r="ADA55" s="100"/>
      <c r="ADB55" s="100"/>
      <c r="ADC55" s="100"/>
      <c r="ADD55" s="100"/>
      <c r="ADE55" s="100"/>
      <c r="ADF55" s="100"/>
      <c r="ADG55" s="100"/>
      <c r="ADH55" s="100"/>
      <c r="ADI55" s="100"/>
      <c r="ADJ55" s="100"/>
      <c r="ADK55" s="100"/>
      <c r="ADL55" s="100"/>
      <c r="ADM55" s="100"/>
      <c r="ADN55" s="100"/>
      <c r="ADO55" s="100"/>
      <c r="ADP55" s="100"/>
      <c r="ADQ55" s="100"/>
      <c r="ADR55" s="100"/>
      <c r="ADS55" s="100"/>
      <c r="ADT55" s="100"/>
      <c r="ADU55" s="100"/>
      <c r="ADV55" s="100"/>
      <c r="ADW55" s="100"/>
      <c r="ADX55" s="100"/>
      <c r="ADY55" s="100"/>
      <c r="ADZ55" s="100"/>
      <c r="AEA55" s="100"/>
      <c r="AEB55" s="100"/>
      <c r="AEC55" s="100"/>
      <c r="AED55" s="100"/>
      <c r="AEE55" s="100"/>
      <c r="AEF55" s="100"/>
      <c r="AEG55" s="100"/>
      <c r="AEH55" s="100"/>
      <c r="AEI55" s="100"/>
      <c r="AEJ55" s="100"/>
      <c r="AEK55" s="100"/>
      <c r="AEL55" s="100"/>
      <c r="AEM55" s="100"/>
      <c r="AEN55" s="100"/>
      <c r="AEO55" s="100"/>
      <c r="AEP55" s="100"/>
      <c r="AEQ55" s="100"/>
      <c r="AER55" s="100"/>
      <c r="AES55" s="100"/>
      <c r="AET55" s="100"/>
      <c r="AEU55" s="100"/>
      <c r="AEV55" s="100"/>
      <c r="AEW55" s="100"/>
      <c r="AEX55" s="100"/>
      <c r="AEY55" s="100"/>
      <c r="AEZ55" s="100"/>
      <c r="AFA55" s="100"/>
      <c r="AFB55" s="100"/>
      <c r="AFC55" s="100"/>
      <c r="AFD55" s="100"/>
      <c r="AFE55" s="100"/>
      <c r="AFF55" s="100"/>
      <c r="AFG55" s="100"/>
      <c r="AFH55" s="100"/>
      <c r="AFI55" s="100"/>
      <c r="AFJ55" s="100"/>
      <c r="AFK55" s="100"/>
      <c r="AFL55" s="100"/>
      <c r="AFM55" s="100"/>
      <c r="AFN55" s="100"/>
      <c r="AFO55" s="100"/>
      <c r="AFP55" s="100"/>
      <c r="AFQ55" s="100"/>
      <c r="AFR55" s="100"/>
      <c r="AFS55" s="100"/>
      <c r="AFT55" s="100"/>
      <c r="AFU55" s="100"/>
      <c r="AFV55" s="100"/>
      <c r="AFW55" s="100"/>
      <c r="AFX55" s="100"/>
      <c r="AFY55" s="100"/>
      <c r="AFZ55" s="100"/>
      <c r="AGA55" s="100"/>
      <c r="AGB55" s="100"/>
      <c r="AGC55" s="100"/>
      <c r="AGD55" s="100"/>
      <c r="AGE55" s="100"/>
      <c r="AGF55" s="100"/>
      <c r="AGG55" s="100"/>
      <c r="AGH55" s="100"/>
      <c r="AGI55" s="100"/>
      <c r="AGJ55" s="100"/>
      <c r="AGK55" s="100"/>
      <c r="AGL55" s="100"/>
      <c r="AGM55" s="100"/>
      <c r="AGN55" s="100"/>
      <c r="AGO55" s="100"/>
      <c r="AGP55" s="100"/>
      <c r="AGQ55" s="100"/>
      <c r="AGR55" s="100"/>
      <c r="AGS55" s="100"/>
      <c r="AGT55" s="100"/>
      <c r="AGU55" s="100"/>
      <c r="AGV55" s="100"/>
      <c r="AGW55" s="100"/>
      <c r="AGX55" s="100"/>
      <c r="AGY55" s="100"/>
      <c r="AGZ55" s="100"/>
      <c r="AHA55" s="100"/>
      <c r="AHB55" s="100"/>
      <c r="AHC55" s="100"/>
      <c r="AHD55" s="100"/>
      <c r="AHE55" s="100"/>
      <c r="AHF55" s="100"/>
      <c r="AHG55" s="100"/>
      <c r="AHH55" s="100"/>
      <c r="AHI55" s="100"/>
      <c r="AHJ55" s="100"/>
      <c r="AHK55" s="100"/>
      <c r="AHL55" s="100"/>
      <c r="AHM55" s="100"/>
      <c r="AHN55" s="100"/>
      <c r="AHO55" s="100"/>
      <c r="AHP55" s="100"/>
      <c r="AHQ55" s="100"/>
      <c r="AHR55" s="100"/>
      <c r="AHS55" s="100"/>
      <c r="AHT55" s="100"/>
      <c r="AHU55" s="100"/>
      <c r="AHV55" s="100"/>
      <c r="AHW55" s="100"/>
      <c r="AHX55" s="100"/>
      <c r="AHY55" s="100"/>
      <c r="AHZ55" s="100"/>
      <c r="AIA55" s="100"/>
      <c r="AIB55" s="100"/>
      <c r="AIC55" s="100"/>
      <c r="AID55" s="100"/>
      <c r="AIE55" s="100"/>
      <c r="AIF55" s="100"/>
      <c r="AIG55" s="100"/>
      <c r="AIH55" s="100"/>
      <c r="AII55" s="100"/>
      <c r="AIJ55" s="100"/>
      <c r="AIK55" s="100"/>
      <c r="AIL55" s="100"/>
      <c r="AIM55" s="100"/>
      <c r="AIN55" s="100"/>
      <c r="AIO55" s="100"/>
      <c r="AIP55" s="100"/>
      <c r="AIQ55" s="100"/>
      <c r="AIR55" s="100"/>
      <c r="AIS55" s="100"/>
      <c r="AIT55" s="100"/>
      <c r="AIU55" s="100"/>
      <c r="AIV55" s="100"/>
      <c r="AIW55" s="100"/>
      <c r="AIX55" s="100"/>
      <c r="AIY55" s="100"/>
      <c r="AIZ55" s="100"/>
      <c r="AJA55" s="100"/>
      <c r="AJB55" s="100"/>
      <c r="AJC55" s="100"/>
      <c r="AJD55" s="100"/>
      <c r="AJE55" s="100"/>
      <c r="AJF55" s="100"/>
      <c r="AJG55" s="100"/>
      <c r="AJH55" s="100"/>
      <c r="AJI55" s="100"/>
      <c r="AJJ55" s="100"/>
      <c r="AJK55" s="100"/>
      <c r="AJL55" s="100"/>
      <c r="AJM55" s="100"/>
      <c r="AJN55" s="100"/>
      <c r="AJO55" s="100"/>
      <c r="AJP55" s="100"/>
      <c r="AJQ55" s="100"/>
      <c r="AJR55" s="100"/>
      <c r="AJS55" s="100"/>
      <c r="AJT55" s="100"/>
      <c r="AJU55" s="100"/>
      <c r="AJV55" s="100"/>
      <c r="AJW55" s="100"/>
      <c r="AJX55" s="100"/>
      <c r="AJY55" s="100"/>
      <c r="AJZ55" s="100"/>
      <c r="AKA55" s="100"/>
      <c r="AKB55" s="100"/>
      <c r="AKC55" s="100"/>
      <c r="AKD55" s="100"/>
      <c r="AKE55" s="100"/>
      <c r="AKF55" s="100"/>
      <c r="AKG55" s="100"/>
      <c r="AKH55" s="100"/>
      <c r="AKI55" s="100"/>
      <c r="AKJ55" s="100"/>
      <c r="AKK55" s="100"/>
      <c r="AKL55" s="100"/>
      <c r="AKM55" s="100"/>
      <c r="AKN55" s="100"/>
      <c r="AKO55" s="100"/>
      <c r="AKP55" s="100"/>
      <c r="AKQ55" s="100"/>
      <c r="AKR55" s="100"/>
      <c r="AKS55" s="100"/>
      <c r="AKT55" s="100"/>
      <c r="AKU55" s="100"/>
      <c r="AKV55" s="100"/>
      <c r="AKW55" s="100"/>
      <c r="AKX55" s="100"/>
      <c r="AKY55" s="100"/>
      <c r="AKZ55" s="100"/>
      <c r="ALA55" s="100"/>
      <c r="ALB55" s="100"/>
      <c r="ALC55" s="100"/>
      <c r="ALD55" s="100"/>
      <c r="ALE55" s="100"/>
      <c r="ALF55" s="100"/>
      <c r="ALG55" s="100"/>
      <c r="ALH55" s="100"/>
      <c r="ALI55" s="100"/>
      <c r="ALJ55" s="100"/>
      <c r="ALK55" s="100"/>
      <c r="ALL55" s="100"/>
      <c r="ALM55" s="100"/>
      <c r="ALN55" s="100"/>
      <c r="ALO55" s="100"/>
      <c r="ALP55" s="100"/>
      <c r="ALQ55" s="100"/>
      <c r="ALR55" s="100"/>
      <c r="ALS55" s="100"/>
      <c r="ALT55" s="100"/>
      <c r="ALU55" s="100"/>
      <c r="ALV55" s="100"/>
      <c r="ALW55" s="100"/>
      <c r="ALX55" s="100"/>
      <c r="ALY55" s="100"/>
      <c r="ALZ55" s="100"/>
      <c r="AMA55" s="100"/>
      <c r="AMB55" s="100"/>
      <c r="AMC55" s="100"/>
      <c r="AMD55" s="100"/>
      <c r="AME55" s="100"/>
      <c r="AMF55" s="100"/>
      <c r="AMG55" s="100"/>
      <c r="AMH55" s="100"/>
      <c r="AMI55" s="100"/>
      <c r="AMJ55" s="100"/>
      <c r="AMK55" s="100"/>
      <c r="AML55" s="100"/>
      <c r="AMM55" s="100"/>
      <c r="AMN55" s="100"/>
      <c r="AMO55" s="100"/>
      <c r="AMP55" s="100"/>
      <c r="AMQ55" s="100"/>
      <c r="AMR55" s="100"/>
      <c r="AMS55" s="100"/>
      <c r="AMT55" s="100"/>
      <c r="AMU55" s="100"/>
      <c r="AMV55" s="100"/>
      <c r="AMW55" s="100"/>
      <c r="AMX55" s="100"/>
      <c r="AMY55" s="100"/>
      <c r="AMZ55" s="100"/>
      <c r="ANA55" s="100"/>
      <c r="ANB55" s="100"/>
      <c r="ANC55" s="100"/>
      <c r="AND55" s="100"/>
      <c r="ANE55" s="100"/>
      <c r="ANF55" s="100"/>
      <c r="ANG55" s="100"/>
      <c r="ANH55" s="100"/>
      <c r="ANI55" s="100"/>
      <c r="ANJ55" s="100"/>
      <c r="ANK55" s="100"/>
      <c r="ANL55" s="100"/>
      <c r="ANM55" s="100"/>
      <c r="ANN55" s="100"/>
      <c r="ANO55" s="100"/>
      <c r="ANP55" s="100"/>
      <c r="ANQ55" s="100"/>
      <c r="ANR55" s="100"/>
      <c r="ANS55" s="100"/>
      <c r="ANT55" s="100"/>
      <c r="ANU55" s="100"/>
      <c r="ANV55" s="100"/>
      <c r="ANW55" s="100"/>
      <c r="ANX55" s="100"/>
      <c r="ANY55" s="100"/>
      <c r="ANZ55" s="100"/>
      <c r="AOA55" s="100"/>
      <c r="AOB55" s="100"/>
      <c r="AOC55" s="100"/>
      <c r="AOD55" s="100"/>
      <c r="AOE55" s="100"/>
      <c r="AOF55" s="100"/>
      <c r="AOG55" s="100"/>
      <c r="AOH55" s="100"/>
      <c r="AOI55" s="100"/>
      <c r="AOJ55" s="100"/>
      <c r="AOK55" s="100"/>
      <c r="AOL55" s="100"/>
      <c r="AOM55" s="100"/>
      <c r="AON55" s="100"/>
      <c r="AOO55" s="100"/>
      <c r="AOP55" s="100"/>
      <c r="AOQ55" s="100"/>
      <c r="AOR55" s="100"/>
      <c r="AOS55" s="100"/>
      <c r="AOT55" s="100"/>
      <c r="AOU55" s="100"/>
      <c r="AOV55" s="100"/>
      <c r="AOW55" s="100"/>
      <c r="AOX55" s="100"/>
      <c r="AOY55" s="100"/>
      <c r="AOZ55" s="100"/>
      <c r="APA55" s="100"/>
      <c r="APB55" s="100"/>
      <c r="APC55" s="100"/>
      <c r="APD55" s="100"/>
      <c r="APE55" s="100"/>
      <c r="APF55" s="100"/>
      <c r="APG55" s="100"/>
      <c r="APH55" s="100"/>
      <c r="API55" s="100"/>
      <c r="APJ55" s="100"/>
      <c r="APK55" s="100"/>
      <c r="APL55" s="100"/>
      <c r="APM55" s="100"/>
      <c r="APN55" s="100"/>
      <c r="APO55" s="100"/>
      <c r="APP55" s="100"/>
      <c r="APQ55" s="100"/>
      <c r="APR55" s="100"/>
      <c r="APS55" s="100"/>
      <c r="APT55" s="100"/>
      <c r="APU55" s="100"/>
      <c r="APV55" s="100"/>
      <c r="APW55" s="100"/>
      <c r="APX55" s="100"/>
      <c r="APY55" s="100"/>
      <c r="APZ55" s="100"/>
      <c r="AQA55" s="100"/>
      <c r="AQB55" s="100"/>
      <c r="AQC55" s="100"/>
      <c r="AQD55" s="100"/>
      <c r="AQE55" s="100"/>
      <c r="AQF55" s="100"/>
      <c r="AQG55" s="100"/>
      <c r="AQH55" s="100"/>
      <c r="AQI55" s="100"/>
      <c r="AQJ55" s="100"/>
      <c r="AQK55" s="100"/>
      <c r="AQL55" s="100"/>
      <c r="AQM55" s="100"/>
      <c r="AQN55" s="100"/>
      <c r="AQO55" s="100"/>
      <c r="AQP55" s="100"/>
      <c r="AQQ55" s="100"/>
      <c r="AQR55" s="100"/>
      <c r="AQS55" s="100"/>
      <c r="AQT55" s="100"/>
      <c r="AQU55" s="100"/>
      <c r="AQV55" s="100"/>
      <c r="AQW55" s="100"/>
      <c r="AQX55" s="100"/>
      <c r="AQY55" s="100"/>
      <c r="AQZ55" s="100"/>
      <c r="ARA55" s="100"/>
      <c r="ARB55" s="100"/>
      <c r="ARC55" s="100"/>
      <c r="ARD55" s="100"/>
      <c r="ARE55" s="100"/>
      <c r="ARF55" s="100"/>
      <c r="ARG55" s="100"/>
      <c r="ARH55" s="100"/>
      <c r="ARI55" s="100"/>
      <c r="ARJ55" s="100"/>
      <c r="ARK55" s="100"/>
      <c r="ARL55" s="100"/>
      <c r="ARM55" s="100"/>
      <c r="ARN55" s="100"/>
      <c r="ARO55" s="100"/>
      <c r="ARP55" s="100"/>
      <c r="ARQ55" s="100"/>
      <c r="ARR55" s="100"/>
      <c r="ARS55" s="100"/>
      <c r="ART55" s="100"/>
      <c r="ARU55" s="100"/>
      <c r="ARV55" s="100"/>
      <c r="ARW55" s="100"/>
      <c r="ARX55" s="100"/>
      <c r="ARY55" s="100"/>
      <c r="ARZ55" s="100"/>
    </row>
    <row r="56" spans="1:1170" s="160" customFormat="1">
      <c r="A56" s="224">
        <v>421012</v>
      </c>
      <c r="B56" s="226" t="s">
        <v>140</v>
      </c>
      <c r="C56" s="226" t="s">
        <v>141</v>
      </c>
      <c r="D56" s="225">
        <v>110</v>
      </c>
      <c r="E56" s="225" t="s">
        <v>38</v>
      </c>
      <c r="F56" s="231" t="s">
        <v>74</v>
      </c>
      <c r="G56" s="231" t="s">
        <v>286</v>
      </c>
      <c r="H56" s="231">
        <v>1</v>
      </c>
      <c r="I56" s="231">
        <v>4</v>
      </c>
      <c r="J56" s="230">
        <v>2</v>
      </c>
      <c r="K56" s="229"/>
      <c r="L56" s="1095"/>
      <c r="M56" s="1095"/>
      <c r="N56" s="1103"/>
      <c r="O56" s="1103"/>
      <c r="P56" s="1103"/>
      <c r="Q56" s="1103"/>
      <c r="R56" s="1103"/>
      <c r="S56" s="1103"/>
      <c r="T56" s="1103"/>
      <c r="U56" s="154"/>
      <c r="V56" s="154"/>
      <c r="W56" s="154"/>
      <c r="X56" s="154"/>
      <c r="Y56" s="154"/>
      <c r="Z56" s="154"/>
      <c r="AA56" s="154"/>
      <c r="AB56" s="154"/>
      <c r="AC56" s="154"/>
      <c r="AD56" s="154"/>
      <c r="AE56" s="154"/>
      <c r="AF56" s="154"/>
      <c r="AG56" s="154"/>
      <c r="AH56" s="154"/>
      <c r="AI56" s="154"/>
      <c r="AJ56" s="154"/>
      <c r="AK56" s="154"/>
      <c r="AL56" s="154"/>
      <c r="AM56" s="154"/>
      <c r="AN56" s="154"/>
      <c r="AO56" s="154"/>
      <c r="AP56" s="154"/>
      <c r="AQ56" s="154"/>
      <c r="AR56" s="154"/>
      <c r="AS56" s="154"/>
      <c r="AT56" s="154"/>
      <c r="AU56" s="154"/>
      <c r="AV56" s="154"/>
      <c r="AW56" s="154"/>
      <c r="AX56" s="154"/>
      <c r="AY56" s="154"/>
      <c r="AZ56" s="154"/>
      <c r="BA56" s="154"/>
      <c r="BB56" s="154"/>
      <c r="BC56" s="154"/>
      <c r="BD56" s="154"/>
      <c r="BE56" s="154"/>
      <c r="BF56" s="154"/>
      <c r="BG56" s="154"/>
      <c r="BH56" s="154"/>
      <c r="BI56" s="154"/>
      <c r="BJ56" s="154"/>
      <c r="BK56" s="154"/>
      <c r="BL56" s="154"/>
      <c r="BM56" s="154"/>
      <c r="BN56" s="154"/>
      <c r="BO56" s="154"/>
      <c r="BP56" s="154"/>
      <c r="BQ56" s="154"/>
      <c r="BR56" s="154"/>
      <c r="BS56" s="154"/>
      <c r="BT56" s="154"/>
      <c r="BU56" s="154"/>
      <c r="BV56" s="154"/>
      <c r="BW56" s="154"/>
      <c r="BX56" s="154"/>
      <c r="BY56" s="154"/>
      <c r="BZ56" s="154"/>
      <c r="CA56" s="154"/>
      <c r="CB56" s="154"/>
      <c r="CC56" s="154"/>
      <c r="CD56" s="154"/>
      <c r="CE56" s="154"/>
      <c r="CF56" s="154"/>
      <c r="CG56" s="154"/>
      <c r="CH56" s="154"/>
      <c r="CI56" s="154"/>
      <c r="CJ56" s="154"/>
      <c r="CK56" s="154"/>
      <c r="CL56" s="154"/>
      <c r="CM56" s="154"/>
      <c r="CN56" s="154"/>
      <c r="CO56" s="154"/>
      <c r="CP56" s="154"/>
      <c r="CQ56" s="154"/>
      <c r="CR56" s="154"/>
      <c r="CS56" s="154"/>
      <c r="CT56" s="154"/>
      <c r="CU56" s="154"/>
      <c r="CV56" s="154"/>
      <c r="CW56" s="154"/>
      <c r="CX56" s="154"/>
      <c r="CY56" s="154"/>
      <c r="CZ56" s="154"/>
      <c r="DA56" s="154"/>
      <c r="DB56" s="154"/>
      <c r="DC56" s="154"/>
      <c r="DD56" s="154"/>
      <c r="DE56" s="154"/>
      <c r="DF56" s="154"/>
      <c r="DG56" s="154"/>
      <c r="DH56" s="154"/>
      <c r="DI56" s="154"/>
      <c r="DJ56" s="154"/>
      <c r="DK56" s="154"/>
      <c r="DL56" s="154"/>
      <c r="DM56" s="154"/>
      <c r="DN56" s="154"/>
      <c r="DO56" s="154"/>
      <c r="DP56" s="154"/>
      <c r="DQ56" s="154"/>
      <c r="DR56" s="154"/>
      <c r="DS56" s="154"/>
      <c r="DT56" s="154"/>
      <c r="DU56" s="154"/>
      <c r="DV56" s="154"/>
      <c r="DW56" s="154"/>
      <c r="DX56" s="154"/>
      <c r="DY56" s="154"/>
      <c r="DZ56" s="154"/>
      <c r="EA56" s="154"/>
      <c r="EB56" s="154"/>
      <c r="EC56" s="154"/>
      <c r="ED56" s="154"/>
      <c r="EE56" s="154"/>
      <c r="EF56" s="154"/>
      <c r="EG56" s="154"/>
      <c r="EH56" s="154"/>
      <c r="EI56" s="154"/>
      <c r="EJ56" s="154"/>
      <c r="EK56" s="154"/>
      <c r="EL56" s="154"/>
      <c r="EM56" s="154"/>
      <c r="EN56" s="154"/>
      <c r="EO56" s="154"/>
      <c r="EP56" s="154"/>
      <c r="EQ56" s="154"/>
      <c r="ER56" s="154"/>
      <c r="ES56" s="154"/>
      <c r="ET56" s="154"/>
      <c r="EU56" s="154"/>
      <c r="EV56" s="154"/>
      <c r="EW56" s="154"/>
      <c r="EX56" s="154"/>
      <c r="EY56" s="154"/>
      <c r="EZ56" s="154"/>
      <c r="FA56" s="154"/>
      <c r="FB56" s="154"/>
      <c r="FC56" s="154"/>
      <c r="FD56" s="154"/>
      <c r="FE56" s="154"/>
      <c r="FF56" s="154"/>
      <c r="FG56" s="154"/>
      <c r="FH56" s="154"/>
      <c r="FI56" s="154"/>
      <c r="FJ56" s="154"/>
      <c r="FK56" s="154"/>
      <c r="FL56" s="154"/>
      <c r="FM56" s="154"/>
      <c r="FN56" s="154"/>
      <c r="FO56" s="154"/>
      <c r="FP56" s="154"/>
      <c r="FQ56" s="154"/>
      <c r="FR56" s="154"/>
      <c r="FS56" s="154"/>
      <c r="FT56" s="154"/>
      <c r="FU56" s="154"/>
      <c r="FV56" s="154"/>
      <c r="FW56" s="154"/>
      <c r="FX56" s="154"/>
      <c r="FY56" s="154"/>
      <c r="FZ56" s="154"/>
      <c r="GA56" s="154"/>
      <c r="GB56" s="154"/>
      <c r="GC56" s="154"/>
      <c r="GD56" s="154"/>
      <c r="GE56" s="154"/>
      <c r="GF56" s="154"/>
      <c r="GG56" s="154"/>
      <c r="GH56" s="154"/>
      <c r="GI56" s="154"/>
      <c r="GJ56" s="154"/>
      <c r="GK56" s="154"/>
      <c r="GL56" s="154"/>
      <c r="GM56" s="154"/>
      <c r="GN56" s="154"/>
      <c r="GO56" s="154"/>
      <c r="GP56" s="154"/>
      <c r="GQ56" s="154"/>
      <c r="GR56" s="154"/>
      <c r="GS56" s="154"/>
      <c r="GT56" s="154"/>
      <c r="GU56" s="154"/>
      <c r="GV56" s="154"/>
      <c r="GW56" s="154"/>
      <c r="GX56" s="154"/>
      <c r="GY56" s="154"/>
      <c r="GZ56" s="154"/>
      <c r="HA56" s="154"/>
      <c r="HB56" s="154"/>
      <c r="HC56" s="154"/>
      <c r="HD56" s="154"/>
      <c r="HE56" s="154"/>
      <c r="HF56" s="154"/>
      <c r="HG56" s="154"/>
      <c r="HH56" s="154"/>
      <c r="HI56" s="154"/>
      <c r="HJ56" s="154"/>
      <c r="HK56" s="154"/>
      <c r="HL56" s="154"/>
      <c r="HM56" s="154"/>
      <c r="HN56" s="154"/>
      <c r="HO56" s="154"/>
      <c r="HP56" s="154"/>
      <c r="HQ56" s="154"/>
      <c r="HR56" s="154"/>
      <c r="HS56" s="154"/>
      <c r="HT56" s="154"/>
      <c r="HU56" s="154"/>
      <c r="HV56" s="154"/>
      <c r="HW56" s="154"/>
      <c r="HX56" s="154"/>
      <c r="HY56" s="154"/>
      <c r="HZ56" s="154"/>
      <c r="IA56" s="154"/>
      <c r="IB56" s="154"/>
      <c r="IC56" s="154"/>
      <c r="ID56" s="100"/>
      <c r="IE56" s="100"/>
      <c r="IF56" s="100"/>
      <c r="IG56" s="100"/>
      <c r="IH56" s="100"/>
      <c r="II56" s="100"/>
      <c r="IJ56" s="100"/>
      <c r="IK56" s="100"/>
      <c r="IL56" s="100"/>
      <c r="IM56" s="100"/>
      <c r="IN56" s="100"/>
      <c r="IO56" s="100"/>
      <c r="IP56" s="100"/>
      <c r="IQ56" s="100"/>
      <c r="IR56" s="100"/>
      <c r="IS56" s="100"/>
      <c r="IT56" s="100"/>
      <c r="IU56" s="100"/>
      <c r="IV56" s="100"/>
      <c r="IW56" s="100"/>
      <c r="IX56" s="100"/>
      <c r="IY56" s="100"/>
      <c r="IZ56" s="100"/>
      <c r="JA56" s="100"/>
      <c r="JB56" s="100"/>
      <c r="JC56" s="100"/>
      <c r="JD56" s="100"/>
      <c r="JE56" s="100"/>
      <c r="JF56" s="100"/>
      <c r="JG56" s="100"/>
      <c r="JH56" s="100"/>
      <c r="JI56" s="100"/>
      <c r="JJ56" s="100"/>
      <c r="JK56" s="100"/>
      <c r="JL56" s="100"/>
      <c r="JM56" s="100"/>
      <c r="JN56" s="100"/>
      <c r="JO56" s="100"/>
      <c r="JP56" s="100"/>
      <c r="JQ56" s="100"/>
      <c r="JR56" s="100"/>
      <c r="JS56" s="100"/>
      <c r="JT56" s="100"/>
      <c r="JU56" s="100"/>
      <c r="JV56" s="100"/>
      <c r="JW56" s="100"/>
      <c r="JX56" s="100"/>
      <c r="JY56" s="100"/>
      <c r="JZ56" s="100"/>
      <c r="KA56" s="100"/>
      <c r="KB56" s="100"/>
      <c r="KC56" s="100"/>
      <c r="KD56" s="100"/>
      <c r="KE56" s="100"/>
      <c r="KF56" s="100"/>
      <c r="KG56" s="100"/>
      <c r="KH56" s="100"/>
      <c r="KI56" s="100"/>
      <c r="KJ56" s="100"/>
      <c r="KK56" s="100"/>
      <c r="KL56" s="100"/>
      <c r="KM56" s="100"/>
      <c r="KN56" s="100"/>
      <c r="KO56" s="100"/>
      <c r="KP56" s="100"/>
      <c r="KQ56" s="100"/>
      <c r="KR56" s="100"/>
      <c r="KS56" s="100"/>
      <c r="KT56" s="100"/>
      <c r="KU56" s="100"/>
      <c r="KV56" s="100"/>
      <c r="KW56" s="100"/>
      <c r="KX56" s="100"/>
      <c r="KY56" s="100"/>
      <c r="KZ56" s="100"/>
      <c r="LA56" s="100"/>
      <c r="LB56" s="100"/>
      <c r="LC56" s="100"/>
      <c r="LD56" s="100"/>
      <c r="LE56" s="100"/>
      <c r="LF56" s="100"/>
      <c r="LG56" s="100"/>
      <c r="LH56" s="100"/>
      <c r="LI56" s="100"/>
      <c r="LJ56" s="100"/>
      <c r="LK56" s="100"/>
      <c r="LL56" s="100"/>
      <c r="LM56" s="100"/>
      <c r="LN56" s="100"/>
      <c r="LO56" s="100"/>
      <c r="LP56" s="100"/>
      <c r="LQ56" s="100"/>
      <c r="LR56" s="100"/>
      <c r="LS56" s="100"/>
      <c r="LT56" s="100"/>
      <c r="LU56" s="100"/>
      <c r="LV56" s="100"/>
      <c r="LW56" s="100"/>
      <c r="LX56" s="100"/>
      <c r="LY56" s="100"/>
      <c r="LZ56" s="100"/>
      <c r="MA56" s="100"/>
      <c r="MB56" s="100"/>
      <c r="MC56" s="100"/>
      <c r="MD56" s="100"/>
      <c r="ME56" s="100"/>
      <c r="MF56" s="100"/>
      <c r="MG56" s="100"/>
      <c r="MH56" s="100"/>
      <c r="MI56" s="100"/>
      <c r="MJ56" s="100"/>
      <c r="MK56" s="100"/>
      <c r="ML56" s="100"/>
      <c r="MM56" s="100"/>
      <c r="MN56" s="100"/>
      <c r="MO56" s="100"/>
      <c r="MP56" s="100"/>
      <c r="MQ56" s="100"/>
      <c r="MR56" s="100"/>
      <c r="MS56" s="100"/>
      <c r="MT56" s="100"/>
      <c r="MU56" s="100"/>
      <c r="MV56" s="100"/>
      <c r="MW56" s="100"/>
      <c r="MX56" s="100"/>
      <c r="MY56" s="100"/>
      <c r="MZ56" s="100"/>
      <c r="NA56" s="100"/>
      <c r="NB56" s="100"/>
      <c r="NC56" s="100"/>
      <c r="ND56" s="100"/>
      <c r="NE56" s="100"/>
      <c r="NF56" s="100"/>
      <c r="NG56" s="100"/>
      <c r="NH56" s="100"/>
      <c r="NI56" s="100"/>
      <c r="NJ56" s="100"/>
      <c r="NK56" s="100"/>
      <c r="NL56" s="100"/>
      <c r="NM56" s="100"/>
      <c r="NN56" s="100"/>
      <c r="NO56" s="100"/>
      <c r="NP56" s="100"/>
      <c r="NQ56" s="100"/>
      <c r="NR56" s="100"/>
      <c r="NS56" s="100"/>
      <c r="NT56" s="100"/>
      <c r="NU56" s="100"/>
      <c r="NV56" s="100"/>
      <c r="NW56" s="100"/>
      <c r="NX56" s="100"/>
      <c r="NY56" s="100"/>
      <c r="NZ56" s="100"/>
      <c r="OA56" s="100"/>
      <c r="OB56" s="100"/>
      <c r="OC56" s="100"/>
      <c r="OD56" s="100"/>
      <c r="OE56" s="100"/>
      <c r="OF56" s="100"/>
      <c r="OG56" s="100"/>
      <c r="OH56" s="100"/>
      <c r="OI56" s="100"/>
      <c r="OJ56" s="100"/>
      <c r="OK56" s="100"/>
      <c r="OL56" s="100"/>
      <c r="OM56" s="100"/>
      <c r="ON56" s="100"/>
      <c r="OO56" s="100"/>
      <c r="OP56" s="100"/>
      <c r="OQ56" s="100"/>
      <c r="OR56" s="100"/>
      <c r="OS56" s="100"/>
      <c r="OT56" s="100"/>
      <c r="OU56" s="100"/>
      <c r="OV56" s="100"/>
      <c r="OW56" s="100"/>
      <c r="OX56" s="100"/>
      <c r="OY56" s="100"/>
      <c r="OZ56" s="100"/>
      <c r="PA56" s="100"/>
      <c r="PB56" s="100"/>
      <c r="PC56" s="100"/>
      <c r="PD56" s="100"/>
      <c r="PE56" s="100"/>
      <c r="PF56" s="100"/>
      <c r="PG56" s="100"/>
      <c r="PH56" s="100"/>
      <c r="PI56" s="100"/>
      <c r="PJ56" s="100"/>
      <c r="PK56" s="100"/>
      <c r="PL56" s="100"/>
      <c r="PM56" s="100"/>
      <c r="PN56" s="100"/>
      <c r="PO56" s="100"/>
      <c r="PP56" s="100"/>
      <c r="PQ56" s="100"/>
      <c r="PR56" s="100"/>
      <c r="PS56" s="100"/>
      <c r="PT56" s="100"/>
      <c r="PU56" s="100"/>
      <c r="PV56" s="100"/>
      <c r="PW56" s="100"/>
      <c r="PX56" s="100"/>
      <c r="PY56" s="100"/>
      <c r="PZ56" s="100"/>
      <c r="QA56" s="100"/>
      <c r="QB56" s="100"/>
      <c r="QC56" s="100"/>
      <c r="QD56" s="100"/>
      <c r="QE56" s="100"/>
      <c r="QF56" s="100"/>
      <c r="QG56" s="100"/>
      <c r="QH56" s="100"/>
      <c r="QI56" s="100"/>
      <c r="QJ56" s="100"/>
      <c r="QK56" s="100"/>
      <c r="QL56" s="100"/>
      <c r="QM56" s="100"/>
      <c r="QN56" s="100"/>
      <c r="QO56" s="100"/>
      <c r="QP56" s="100"/>
      <c r="QQ56" s="100"/>
      <c r="QR56" s="100"/>
      <c r="QS56" s="100"/>
      <c r="QT56" s="100"/>
      <c r="QU56" s="100"/>
      <c r="QV56" s="100"/>
      <c r="QW56" s="100"/>
      <c r="QX56" s="100"/>
      <c r="QY56" s="100"/>
      <c r="QZ56" s="100"/>
      <c r="RA56" s="100"/>
      <c r="RB56" s="100"/>
      <c r="RC56" s="100"/>
      <c r="RD56" s="100"/>
      <c r="RE56" s="100"/>
      <c r="RF56" s="100"/>
      <c r="RG56" s="100"/>
      <c r="RH56" s="100"/>
      <c r="RI56" s="100"/>
      <c r="RJ56" s="100"/>
      <c r="RK56" s="100"/>
      <c r="RL56" s="100"/>
      <c r="RM56" s="100"/>
      <c r="RN56" s="100"/>
      <c r="RO56" s="100"/>
      <c r="RP56" s="100"/>
      <c r="RQ56" s="100"/>
      <c r="RR56" s="100"/>
      <c r="RS56" s="100"/>
      <c r="RT56" s="100"/>
      <c r="RU56" s="100"/>
      <c r="RV56" s="100"/>
      <c r="RW56" s="100"/>
      <c r="RX56" s="100"/>
      <c r="RY56" s="100"/>
      <c r="RZ56" s="100"/>
      <c r="SA56" s="100"/>
      <c r="SB56" s="100"/>
      <c r="SC56" s="100"/>
      <c r="SD56" s="100"/>
      <c r="SE56" s="100"/>
      <c r="SF56" s="100"/>
      <c r="SG56" s="100"/>
      <c r="SH56" s="100"/>
      <c r="SI56" s="100"/>
      <c r="SJ56" s="100"/>
      <c r="SK56" s="100"/>
      <c r="SL56" s="100"/>
      <c r="SM56" s="100"/>
      <c r="SN56" s="100"/>
      <c r="SO56" s="100"/>
      <c r="SP56" s="100"/>
      <c r="SQ56" s="100"/>
      <c r="SR56" s="100"/>
      <c r="SS56" s="100"/>
      <c r="ST56" s="100"/>
      <c r="SU56" s="100"/>
      <c r="SV56" s="100"/>
      <c r="SW56" s="100"/>
      <c r="SX56" s="100"/>
      <c r="SY56" s="100"/>
      <c r="SZ56" s="100"/>
      <c r="TA56" s="100"/>
      <c r="TB56" s="100"/>
      <c r="TC56" s="100"/>
      <c r="TD56" s="100"/>
      <c r="TE56" s="100"/>
      <c r="TF56" s="100"/>
      <c r="TG56" s="100"/>
      <c r="TH56" s="100"/>
      <c r="TI56" s="100"/>
      <c r="TJ56" s="100"/>
      <c r="TK56" s="100"/>
      <c r="TL56" s="100"/>
      <c r="TM56" s="100"/>
      <c r="TN56" s="100"/>
      <c r="TO56" s="100"/>
      <c r="TP56" s="100"/>
      <c r="TQ56" s="100"/>
      <c r="TR56" s="100"/>
      <c r="TS56" s="100"/>
      <c r="TT56" s="100"/>
      <c r="TU56" s="100"/>
      <c r="TV56" s="100"/>
      <c r="TW56" s="100"/>
      <c r="TX56" s="100"/>
      <c r="TY56" s="100"/>
      <c r="TZ56" s="100"/>
      <c r="UA56" s="100"/>
      <c r="UB56" s="100"/>
      <c r="UC56" s="100"/>
      <c r="UD56" s="100"/>
      <c r="UE56" s="100"/>
      <c r="UF56" s="100"/>
      <c r="UG56" s="100"/>
      <c r="UH56" s="100"/>
      <c r="UI56" s="100"/>
      <c r="UJ56" s="100"/>
      <c r="UK56" s="100"/>
      <c r="UL56" s="100"/>
      <c r="UM56" s="100"/>
      <c r="UN56" s="100"/>
      <c r="UO56" s="100"/>
      <c r="UP56" s="100"/>
      <c r="UQ56" s="100"/>
      <c r="UR56" s="100"/>
      <c r="US56" s="100"/>
      <c r="UT56" s="100"/>
      <c r="UU56" s="100"/>
      <c r="UV56" s="100"/>
      <c r="UW56" s="100"/>
      <c r="UX56" s="100"/>
      <c r="UY56" s="100"/>
      <c r="UZ56" s="100"/>
      <c r="VA56" s="100"/>
      <c r="VB56" s="100"/>
      <c r="VC56" s="100"/>
      <c r="VD56" s="100"/>
      <c r="VE56" s="100"/>
      <c r="VF56" s="100"/>
      <c r="VG56" s="100"/>
      <c r="VH56" s="100"/>
      <c r="VI56" s="100"/>
      <c r="VJ56" s="100"/>
      <c r="VK56" s="100"/>
      <c r="VL56" s="100"/>
      <c r="VM56" s="100"/>
      <c r="VN56" s="100"/>
      <c r="VO56" s="100"/>
      <c r="VP56" s="100"/>
      <c r="VQ56" s="100"/>
      <c r="VR56" s="100"/>
      <c r="VS56" s="100"/>
      <c r="VT56" s="100"/>
      <c r="VU56" s="100"/>
      <c r="VV56" s="100"/>
      <c r="VW56" s="100"/>
      <c r="VX56" s="100"/>
      <c r="VY56" s="100"/>
      <c r="VZ56" s="100"/>
      <c r="WA56" s="100"/>
      <c r="WB56" s="100"/>
      <c r="WC56" s="100"/>
      <c r="WD56" s="100"/>
      <c r="WE56" s="100"/>
      <c r="WF56" s="100"/>
      <c r="WG56" s="100"/>
      <c r="WH56" s="100"/>
      <c r="WI56" s="100"/>
      <c r="WJ56" s="100"/>
      <c r="WK56" s="100"/>
      <c r="WL56" s="100"/>
      <c r="WM56" s="100"/>
      <c r="WN56" s="100"/>
      <c r="WO56" s="100"/>
      <c r="WP56" s="100"/>
      <c r="WQ56" s="100"/>
      <c r="WR56" s="100"/>
      <c r="WS56" s="100"/>
      <c r="WT56" s="100"/>
      <c r="WU56" s="100"/>
      <c r="WV56" s="100"/>
      <c r="WW56" s="100"/>
      <c r="WX56" s="100"/>
      <c r="WY56" s="100"/>
      <c r="WZ56" s="100"/>
      <c r="XA56" s="100"/>
      <c r="XB56" s="100"/>
      <c r="XC56" s="100"/>
      <c r="XD56" s="100"/>
      <c r="XE56" s="100"/>
      <c r="XF56" s="100"/>
      <c r="XG56" s="100"/>
      <c r="XH56" s="100"/>
      <c r="XI56" s="100"/>
      <c r="XJ56" s="100"/>
      <c r="XK56" s="100"/>
      <c r="XL56" s="100"/>
      <c r="XM56" s="100"/>
      <c r="XN56" s="100"/>
      <c r="XO56" s="100"/>
      <c r="XP56" s="100"/>
      <c r="XQ56" s="100"/>
      <c r="XR56" s="100"/>
      <c r="XS56" s="100"/>
      <c r="XT56" s="100"/>
      <c r="XU56" s="100"/>
      <c r="XV56" s="100"/>
      <c r="XW56" s="100"/>
      <c r="XX56" s="100"/>
      <c r="XY56" s="100"/>
      <c r="XZ56" s="100"/>
      <c r="YA56" s="100"/>
      <c r="YB56" s="100"/>
      <c r="YC56" s="100"/>
      <c r="YD56" s="100"/>
      <c r="YE56" s="100"/>
      <c r="YF56" s="100"/>
      <c r="YG56" s="100"/>
      <c r="YH56" s="100"/>
      <c r="YI56" s="100"/>
      <c r="YJ56" s="100"/>
      <c r="YK56" s="100"/>
      <c r="YL56" s="100"/>
      <c r="YM56" s="100"/>
      <c r="YN56" s="100"/>
      <c r="YO56" s="100"/>
      <c r="YP56" s="100"/>
      <c r="YQ56" s="100"/>
      <c r="YR56" s="100"/>
      <c r="YS56" s="100"/>
      <c r="YT56" s="100"/>
      <c r="YU56" s="100"/>
      <c r="YV56" s="100"/>
      <c r="YW56" s="100"/>
      <c r="YX56" s="100"/>
      <c r="YY56" s="100"/>
      <c r="YZ56" s="100"/>
      <c r="ZA56" s="100"/>
      <c r="ZB56" s="100"/>
      <c r="ZC56" s="100"/>
      <c r="ZD56" s="100"/>
      <c r="ZE56" s="100"/>
      <c r="ZF56" s="100"/>
      <c r="ZG56" s="100"/>
      <c r="ZH56" s="100"/>
      <c r="ZI56" s="100"/>
      <c r="ZJ56" s="100"/>
      <c r="ZK56" s="100"/>
      <c r="ZL56" s="100"/>
      <c r="ZM56" s="100"/>
      <c r="ZN56" s="100"/>
      <c r="ZO56" s="100"/>
      <c r="ZP56" s="100"/>
      <c r="ZQ56" s="100"/>
      <c r="ZR56" s="100"/>
      <c r="ZS56" s="100"/>
      <c r="ZT56" s="100"/>
      <c r="ZU56" s="100"/>
      <c r="ZV56" s="100"/>
      <c r="ZW56" s="100"/>
      <c r="ZX56" s="100"/>
      <c r="ZY56" s="100"/>
      <c r="ZZ56" s="100"/>
      <c r="AAA56" s="100"/>
      <c r="AAB56" s="100"/>
      <c r="AAC56" s="100"/>
      <c r="AAD56" s="100"/>
      <c r="AAE56" s="100"/>
      <c r="AAF56" s="100"/>
      <c r="AAG56" s="100"/>
      <c r="AAH56" s="100"/>
      <c r="AAI56" s="100"/>
      <c r="AAJ56" s="100"/>
      <c r="AAK56" s="100"/>
      <c r="AAL56" s="100"/>
      <c r="AAM56" s="100"/>
      <c r="AAN56" s="100"/>
      <c r="AAO56" s="100"/>
      <c r="AAP56" s="100"/>
      <c r="AAQ56" s="100"/>
      <c r="AAR56" s="100"/>
      <c r="AAS56" s="100"/>
      <c r="AAT56" s="100"/>
      <c r="AAU56" s="100"/>
      <c r="AAV56" s="100"/>
      <c r="AAW56" s="100"/>
      <c r="AAX56" s="100"/>
      <c r="AAY56" s="100"/>
      <c r="AAZ56" s="100"/>
      <c r="ABA56" s="100"/>
      <c r="ABB56" s="100"/>
      <c r="ABC56" s="100"/>
      <c r="ABD56" s="100"/>
      <c r="ABE56" s="100"/>
      <c r="ABF56" s="100"/>
      <c r="ABG56" s="100"/>
      <c r="ABH56" s="100"/>
      <c r="ABI56" s="100"/>
      <c r="ABJ56" s="100"/>
      <c r="ABK56" s="100"/>
      <c r="ABL56" s="100"/>
      <c r="ABM56" s="100"/>
      <c r="ABN56" s="100"/>
      <c r="ABO56" s="100"/>
      <c r="ABP56" s="100"/>
      <c r="ABQ56" s="100"/>
      <c r="ABR56" s="100"/>
      <c r="ABS56" s="100"/>
      <c r="ABT56" s="100"/>
      <c r="ABU56" s="100"/>
      <c r="ABV56" s="100"/>
      <c r="ABW56" s="100"/>
      <c r="ABX56" s="100"/>
      <c r="ABY56" s="100"/>
      <c r="ABZ56" s="100"/>
      <c r="ACA56" s="100"/>
      <c r="ACB56" s="100"/>
      <c r="ACC56" s="100"/>
      <c r="ACD56" s="100"/>
      <c r="ACE56" s="100"/>
      <c r="ACF56" s="100"/>
      <c r="ACG56" s="100"/>
      <c r="ACH56" s="100"/>
      <c r="ACI56" s="100"/>
      <c r="ACJ56" s="100"/>
      <c r="ACK56" s="100"/>
      <c r="ACL56" s="100"/>
      <c r="ACM56" s="100"/>
      <c r="ACN56" s="100"/>
      <c r="ACO56" s="100"/>
      <c r="ACP56" s="100"/>
      <c r="ACQ56" s="100"/>
      <c r="ACR56" s="100"/>
      <c r="ACS56" s="100"/>
      <c r="ACT56" s="100"/>
      <c r="ACU56" s="100"/>
      <c r="ACV56" s="100"/>
      <c r="ACW56" s="100"/>
      <c r="ACX56" s="100"/>
      <c r="ACY56" s="100"/>
      <c r="ACZ56" s="100"/>
      <c r="ADA56" s="100"/>
      <c r="ADB56" s="100"/>
      <c r="ADC56" s="100"/>
      <c r="ADD56" s="100"/>
      <c r="ADE56" s="100"/>
      <c r="ADF56" s="100"/>
      <c r="ADG56" s="100"/>
      <c r="ADH56" s="100"/>
      <c r="ADI56" s="100"/>
      <c r="ADJ56" s="100"/>
      <c r="ADK56" s="100"/>
      <c r="ADL56" s="100"/>
      <c r="ADM56" s="100"/>
      <c r="ADN56" s="100"/>
      <c r="ADO56" s="100"/>
      <c r="ADP56" s="100"/>
      <c r="ADQ56" s="100"/>
      <c r="ADR56" s="100"/>
      <c r="ADS56" s="100"/>
      <c r="ADT56" s="100"/>
      <c r="ADU56" s="100"/>
      <c r="ADV56" s="100"/>
      <c r="ADW56" s="100"/>
      <c r="ADX56" s="100"/>
      <c r="ADY56" s="100"/>
      <c r="ADZ56" s="100"/>
      <c r="AEA56" s="100"/>
      <c r="AEB56" s="100"/>
      <c r="AEC56" s="100"/>
      <c r="AED56" s="100"/>
      <c r="AEE56" s="100"/>
      <c r="AEF56" s="100"/>
      <c r="AEG56" s="100"/>
      <c r="AEH56" s="100"/>
      <c r="AEI56" s="100"/>
      <c r="AEJ56" s="100"/>
      <c r="AEK56" s="100"/>
      <c r="AEL56" s="100"/>
      <c r="AEM56" s="100"/>
      <c r="AEN56" s="100"/>
      <c r="AEO56" s="100"/>
      <c r="AEP56" s="100"/>
      <c r="AEQ56" s="100"/>
      <c r="AER56" s="100"/>
      <c r="AES56" s="100"/>
      <c r="AET56" s="100"/>
      <c r="AEU56" s="100"/>
      <c r="AEV56" s="100"/>
      <c r="AEW56" s="100"/>
      <c r="AEX56" s="100"/>
      <c r="AEY56" s="100"/>
      <c r="AEZ56" s="100"/>
      <c r="AFA56" s="100"/>
      <c r="AFB56" s="100"/>
      <c r="AFC56" s="100"/>
      <c r="AFD56" s="100"/>
      <c r="AFE56" s="100"/>
      <c r="AFF56" s="100"/>
      <c r="AFG56" s="100"/>
      <c r="AFH56" s="100"/>
      <c r="AFI56" s="100"/>
      <c r="AFJ56" s="100"/>
      <c r="AFK56" s="100"/>
      <c r="AFL56" s="100"/>
      <c r="AFM56" s="100"/>
      <c r="AFN56" s="100"/>
      <c r="AFO56" s="100"/>
      <c r="AFP56" s="100"/>
      <c r="AFQ56" s="100"/>
      <c r="AFR56" s="100"/>
      <c r="AFS56" s="100"/>
      <c r="AFT56" s="100"/>
      <c r="AFU56" s="100"/>
      <c r="AFV56" s="100"/>
      <c r="AFW56" s="100"/>
      <c r="AFX56" s="100"/>
      <c r="AFY56" s="100"/>
      <c r="AFZ56" s="100"/>
      <c r="AGA56" s="100"/>
      <c r="AGB56" s="100"/>
      <c r="AGC56" s="100"/>
      <c r="AGD56" s="100"/>
      <c r="AGE56" s="100"/>
      <c r="AGF56" s="100"/>
      <c r="AGG56" s="100"/>
      <c r="AGH56" s="100"/>
      <c r="AGI56" s="100"/>
      <c r="AGJ56" s="100"/>
      <c r="AGK56" s="100"/>
      <c r="AGL56" s="100"/>
      <c r="AGM56" s="100"/>
      <c r="AGN56" s="100"/>
      <c r="AGO56" s="100"/>
      <c r="AGP56" s="100"/>
      <c r="AGQ56" s="100"/>
      <c r="AGR56" s="100"/>
      <c r="AGS56" s="100"/>
      <c r="AGT56" s="100"/>
      <c r="AGU56" s="100"/>
      <c r="AGV56" s="100"/>
      <c r="AGW56" s="100"/>
      <c r="AGX56" s="100"/>
      <c r="AGY56" s="100"/>
      <c r="AGZ56" s="100"/>
      <c r="AHA56" s="100"/>
      <c r="AHB56" s="100"/>
      <c r="AHC56" s="100"/>
      <c r="AHD56" s="100"/>
      <c r="AHE56" s="100"/>
      <c r="AHF56" s="100"/>
      <c r="AHG56" s="100"/>
      <c r="AHH56" s="100"/>
      <c r="AHI56" s="100"/>
      <c r="AHJ56" s="100"/>
      <c r="AHK56" s="100"/>
      <c r="AHL56" s="100"/>
      <c r="AHM56" s="100"/>
      <c r="AHN56" s="100"/>
      <c r="AHO56" s="100"/>
      <c r="AHP56" s="100"/>
      <c r="AHQ56" s="100"/>
      <c r="AHR56" s="100"/>
      <c r="AHS56" s="100"/>
      <c r="AHT56" s="100"/>
      <c r="AHU56" s="100"/>
      <c r="AHV56" s="100"/>
      <c r="AHW56" s="100"/>
      <c r="AHX56" s="100"/>
      <c r="AHY56" s="100"/>
      <c r="AHZ56" s="100"/>
      <c r="AIA56" s="100"/>
      <c r="AIB56" s="100"/>
      <c r="AIC56" s="100"/>
      <c r="AID56" s="100"/>
      <c r="AIE56" s="100"/>
      <c r="AIF56" s="100"/>
      <c r="AIG56" s="100"/>
      <c r="AIH56" s="100"/>
      <c r="AII56" s="100"/>
      <c r="AIJ56" s="100"/>
      <c r="AIK56" s="100"/>
      <c r="AIL56" s="100"/>
      <c r="AIM56" s="100"/>
      <c r="AIN56" s="100"/>
      <c r="AIO56" s="100"/>
      <c r="AIP56" s="100"/>
      <c r="AIQ56" s="100"/>
      <c r="AIR56" s="100"/>
      <c r="AIS56" s="100"/>
      <c r="AIT56" s="100"/>
      <c r="AIU56" s="100"/>
      <c r="AIV56" s="100"/>
      <c r="AIW56" s="100"/>
      <c r="AIX56" s="100"/>
      <c r="AIY56" s="100"/>
      <c r="AIZ56" s="100"/>
      <c r="AJA56" s="100"/>
      <c r="AJB56" s="100"/>
      <c r="AJC56" s="100"/>
      <c r="AJD56" s="100"/>
      <c r="AJE56" s="100"/>
      <c r="AJF56" s="100"/>
      <c r="AJG56" s="100"/>
      <c r="AJH56" s="100"/>
      <c r="AJI56" s="100"/>
      <c r="AJJ56" s="100"/>
      <c r="AJK56" s="100"/>
      <c r="AJL56" s="100"/>
      <c r="AJM56" s="100"/>
      <c r="AJN56" s="100"/>
      <c r="AJO56" s="100"/>
      <c r="AJP56" s="100"/>
      <c r="AJQ56" s="100"/>
      <c r="AJR56" s="100"/>
      <c r="AJS56" s="100"/>
      <c r="AJT56" s="100"/>
      <c r="AJU56" s="100"/>
      <c r="AJV56" s="100"/>
      <c r="AJW56" s="100"/>
      <c r="AJX56" s="100"/>
      <c r="AJY56" s="100"/>
      <c r="AJZ56" s="100"/>
      <c r="AKA56" s="100"/>
      <c r="AKB56" s="100"/>
      <c r="AKC56" s="100"/>
      <c r="AKD56" s="100"/>
      <c r="AKE56" s="100"/>
      <c r="AKF56" s="100"/>
      <c r="AKG56" s="100"/>
      <c r="AKH56" s="100"/>
      <c r="AKI56" s="100"/>
      <c r="AKJ56" s="100"/>
      <c r="AKK56" s="100"/>
      <c r="AKL56" s="100"/>
      <c r="AKM56" s="100"/>
      <c r="AKN56" s="100"/>
      <c r="AKO56" s="100"/>
      <c r="AKP56" s="100"/>
      <c r="AKQ56" s="100"/>
      <c r="AKR56" s="100"/>
      <c r="AKS56" s="100"/>
      <c r="AKT56" s="100"/>
      <c r="AKU56" s="100"/>
      <c r="AKV56" s="100"/>
      <c r="AKW56" s="100"/>
      <c r="AKX56" s="100"/>
      <c r="AKY56" s="100"/>
      <c r="AKZ56" s="100"/>
      <c r="ALA56" s="100"/>
      <c r="ALB56" s="100"/>
      <c r="ALC56" s="100"/>
      <c r="ALD56" s="100"/>
      <c r="ALE56" s="100"/>
      <c r="ALF56" s="100"/>
      <c r="ALG56" s="100"/>
      <c r="ALH56" s="100"/>
      <c r="ALI56" s="100"/>
      <c r="ALJ56" s="100"/>
      <c r="ALK56" s="100"/>
      <c r="ALL56" s="100"/>
      <c r="ALM56" s="100"/>
      <c r="ALN56" s="100"/>
      <c r="ALO56" s="100"/>
      <c r="ALP56" s="100"/>
      <c r="ALQ56" s="100"/>
      <c r="ALR56" s="100"/>
      <c r="ALS56" s="100"/>
      <c r="ALT56" s="100"/>
      <c r="ALU56" s="100"/>
      <c r="ALV56" s="100"/>
      <c r="ALW56" s="100"/>
      <c r="ALX56" s="100"/>
      <c r="ALY56" s="100"/>
      <c r="ALZ56" s="100"/>
      <c r="AMA56" s="100"/>
      <c r="AMB56" s="100"/>
      <c r="AMC56" s="100"/>
      <c r="AMD56" s="100"/>
      <c r="AME56" s="100"/>
      <c r="AMF56" s="100"/>
      <c r="AMG56" s="100"/>
      <c r="AMH56" s="100"/>
      <c r="AMI56" s="100"/>
      <c r="AMJ56" s="100"/>
      <c r="AMK56" s="100"/>
      <c r="AML56" s="100"/>
      <c r="AMM56" s="100"/>
      <c r="AMN56" s="100"/>
      <c r="AMO56" s="100"/>
      <c r="AMP56" s="100"/>
      <c r="AMQ56" s="100"/>
      <c r="AMR56" s="100"/>
      <c r="AMS56" s="100"/>
      <c r="AMT56" s="100"/>
      <c r="AMU56" s="100"/>
      <c r="AMV56" s="100"/>
      <c r="AMW56" s="100"/>
      <c r="AMX56" s="100"/>
      <c r="AMY56" s="100"/>
      <c r="AMZ56" s="100"/>
      <c r="ANA56" s="100"/>
      <c r="ANB56" s="100"/>
      <c r="ANC56" s="100"/>
      <c r="AND56" s="100"/>
      <c r="ANE56" s="100"/>
      <c r="ANF56" s="100"/>
      <c r="ANG56" s="100"/>
      <c r="ANH56" s="100"/>
      <c r="ANI56" s="100"/>
      <c r="ANJ56" s="100"/>
      <c r="ANK56" s="100"/>
      <c r="ANL56" s="100"/>
      <c r="ANM56" s="100"/>
      <c r="ANN56" s="100"/>
      <c r="ANO56" s="100"/>
      <c r="ANP56" s="100"/>
      <c r="ANQ56" s="100"/>
      <c r="ANR56" s="100"/>
      <c r="ANS56" s="100"/>
      <c r="ANT56" s="100"/>
      <c r="ANU56" s="100"/>
      <c r="ANV56" s="100"/>
      <c r="ANW56" s="100"/>
      <c r="ANX56" s="100"/>
      <c r="ANY56" s="100"/>
      <c r="ANZ56" s="100"/>
      <c r="AOA56" s="100"/>
      <c r="AOB56" s="100"/>
      <c r="AOC56" s="100"/>
      <c r="AOD56" s="100"/>
      <c r="AOE56" s="100"/>
      <c r="AOF56" s="100"/>
      <c r="AOG56" s="100"/>
      <c r="AOH56" s="100"/>
      <c r="AOI56" s="100"/>
      <c r="AOJ56" s="100"/>
      <c r="AOK56" s="100"/>
      <c r="AOL56" s="100"/>
      <c r="AOM56" s="100"/>
      <c r="AON56" s="100"/>
      <c r="AOO56" s="100"/>
      <c r="AOP56" s="100"/>
      <c r="AOQ56" s="100"/>
      <c r="AOR56" s="100"/>
      <c r="AOS56" s="100"/>
      <c r="AOT56" s="100"/>
      <c r="AOU56" s="100"/>
      <c r="AOV56" s="100"/>
      <c r="AOW56" s="100"/>
      <c r="AOX56" s="100"/>
      <c r="AOY56" s="100"/>
      <c r="AOZ56" s="100"/>
      <c r="APA56" s="100"/>
      <c r="APB56" s="100"/>
      <c r="APC56" s="100"/>
      <c r="APD56" s="100"/>
      <c r="APE56" s="100"/>
      <c r="APF56" s="100"/>
      <c r="APG56" s="100"/>
      <c r="APH56" s="100"/>
      <c r="API56" s="100"/>
      <c r="APJ56" s="100"/>
      <c r="APK56" s="100"/>
      <c r="APL56" s="100"/>
      <c r="APM56" s="100"/>
      <c r="APN56" s="100"/>
      <c r="APO56" s="100"/>
      <c r="APP56" s="100"/>
      <c r="APQ56" s="100"/>
      <c r="APR56" s="100"/>
      <c r="APS56" s="100"/>
      <c r="APT56" s="100"/>
      <c r="APU56" s="100"/>
      <c r="APV56" s="100"/>
      <c r="APW56" s="100"/>
      <c r="APX56" s="100"/>
      <c r="APY56" s="100"/>
      <c r="APZ56" s="100"/>
      <c r="AQA56" s="100"/>
      <c r="AQB56" s="100"/>
      <c r="AQC56" s="100"/>
      <c r="AQD56" s="100"/>
      <c r="AQE56" s="100"/>
      <c r="AQF56" s="100"/>
      <c r="AQG56" s="100"/>
      <c r="AQH56" s="100"/>
      <c r="AQI56" s="100"/>
      <c r="AQJ56" s="100"/>
      <c r="AQK56" s="100"/>
      <c r="AQL56" s="100"/>
      <c r="AQM56" s="100"/>
      <c r="AQN56" s="100"/>
      <c r="AQO56" s="100"/>
      <c r="AQP56" s="100"/>
      <c r="AQQ56" s="100"/>
      <c r="AQR56" s="100"/>
      <c r="AQS56" s="100"/>
      <c r="AQT56" s="100"/>
      <c r="AQU56" s="100"/>
      <c r="AQV56" s="100"/>
      <c r="AQW56" s="100"/>
      <c r="AQX56" s="100"/>
      <c r="AQY56" s="100"/>
      <c r="AQZ56" s="100"/>
      <c r="ARA56" s="100"/>
      <c r="ARB56" s="100"/>
      <c r="ARC56" s="100"/>
      <c r="ARD56" s="100"/>
      <c r="ARE56" s="100"/>
      <c r="ARF56" s="100"/>
      <c r="ARG56" s="100"/>
      <c r="ARH56" s="100"/>
      <c r="ARI56" s="100"/>
      <c r="ARJ56" s="100"/>
      <c r="ARK56" s="100"/>
      <c r="ARL56" s="100"/>
      <c r="ARM56" s="100"/>
      <c r="ARN56" s="100"/>
      <c r="ARO56" s="100"/>
      <c r="ARP56" s="100"/>
      <c r="ARQ56" s="100"/>
      <c r="ARR56" s="100"/>
      <c r="ARS56" s="100"/>
      <c r="ART56" s="100"/>
      <c r="ARU56" s="100"/>
      <c r="ARV56" s="100"/>
      <c r="ARW56" s="100"/>
      <c r="ARX56" s="100"/>
      <c r="ARY56" s="100"/>
      <c r="ARZ56" s="100"/>
    </row>
    <row r="57" spans="1:1170" s="190" customFormat="1">
      <c r="A57" s="198">
        <v>421022</v>
      </c>
      <c r="B57" s="214" t="s">
        <v>285</v>
      </c>
      <c r="C57" s="214" t="s">
        <v>284</v>
      </c>
      <c r="D57" s="213">
        <v>1080</v>
      </c>
      <c r="E57" s="213" t="s">
        <v>38</v>
      </c>
      <c r="F57" s="228" t="s">
        <v>74</v>
      </c>
      <c r="G57" s="198" t="s">
        <v>283</v>
      </c>
      <c r="H57" s="198">
        <v>3</v>
      </c>
      <c r="I57" s="198">
        <v>1</v>
      </c>
      <c r="J57" s="197">
        <v>1</v>
      </c>
      <c r="K57" s="227"/>
      <c r="L57" s="1091"/>
      <c r="M57" s="1091"/>
      <c r="N57" s="1107"/>
      <c r="O57" s="1107"/>
      <c r="P57" s="1107"/>
      <c r="Q57" s="1107"/>
      <c r="R57" s="1107"/>
      <c r="S57" s="1107"/>
      <c r="T57" s="1107"/>
      <c r="U57" s="154"/>
      <c r="V57" s="154"/>
      <c r="W57" s="154"/>
      <c r="X57" s="154"/>
      <c r="Y57" s="154"/>
      <c r="Z57" s="154"/>
      <c r="AA57" s="154"/>
      <c r="AB57" s="154"/>
      <c r="AC57" s="154"/>
      <c r="AD57" s="154"/>
      <c r="AE57" s="154"/>
      <c r="AF57" s="154"/>
      <c r="AG57" s="154"/>
      <c r="AH57" s="154"/>
      <c r="AI57" s="154"/>
      <c r="AJ57" s="154"/>
      <c r="AK57" s="154"/>
      <c r="AL57" s="154"/>
      <c r="AM57" s="154"/>
      <c r="AN57" s="154"/>
      <c r="AO57" s="154"/>
      <c r="AP57" s="154"/>
      <c r="AQ57" s="154"/>
      <c r="AR57" s="154"/>
      <c r="AS57" s="154"/>
      <c r="AT57" s="154"/>
      <c r="AU57" s="154"/>
      <c r="AV57" s="154"/>
      <c r="AW57" s="154"/>
      <c r="AX57" s="154"/>
      <c r="AY57" s="154"/>
      <c r="AZ57" s="154"/>
      <c r="BA57" s="154"/>
      <c r="BB57" s="154"/>
      <c r="BC57" s="154"/>
      <c r="BD57" s="154"/>
      <c r="BE57" s="154"/>
      <c r="BF57" s="154"/>
      <c r="BG57" s="154"/>
      <c r="BH57" s="154"/>
      <c r="BI57" s="154"/>
      <c r="BJ57" s="154"/>
      <c r="BK57" s="154"/>
      <c r="BL57" s="154"/>
      <c r="BM57" s="154"/>
      <c r="BN57" s="154"/>
      <c r="BO57" s="154"/>
      <c r="BP57" s="154"/>
      <c r="BQ57" s="154"/>
      <c r="BR57" s="154"/>
      <c r="BS57" s="154"/>
      <c r="BT57" s="154"/>
      <c r="BU57" s="154"/>
      <c r="BV57" s="154"/>
      <c r="BW57" s="154"/>
      <c r="BX57" s="154"/>
      <c r="BY57" s="154"/>
      <c r="BZ57" s="154"/>
      <c r="CA57" s="154"/>
      <c r="CB57" s="154"/>
      <c r="CC57" s="154"/>
      <c r="CD57" s="154"/>
      <c r="CE57" s="154"/>
      <c r="CF57" s="154"/>
      <c r="CG57" s="154"/>
      <c r="CH57" s="154"/>
      <c r="CI57" s="154"/>
      <c r="CJ57" s="154"/>
      <c r="CK57" s="154"/>
      <c r="CL57" s="154"/>
      <c r="CM57" s="154"/>
      <c r="CN57" s="154"/>
      <c r="CO57" s="154"/>
      <c r="CP57" s="154"/>
      <c r="CQ57" s="154"/>
      <c r="CR57" s="154"/>
      <c r="CS57" s="154"/>
      <c r="CT57" s="154"/>
      <c r="CU57" s="154"/>
      <c r="CV57" s="154"/>
      <c r="CW57" s="154"/>
      <c r="CX57" s="154"/>
      <c r="CY57" s="154"/>
      <c r="CZ57" s="154"/>
      <c r="DA57" s="154"/>
      <c r="DB57" s="154"/>
      <c r="DC57" s="154"/>
      <c r="DD57" s="154"/>
      <c r="DE57" s="154"/>
      <c r="DF57" s="154"/>
      <c r="DG57" s="154"/>
      <c r="DH57" s="154"/>
      <c r="DI57" s="154"/>
      <c r="DJ57" s="154"/>
      <c r="DK57" s="154"/>
      <c r="DL57" s="154"/>
      <c r="DM57" s="154"/>
      <c r="DN57" s="154"/>
      <c r="DO57" s="154"/>
      <c r="DP57" s="154"/>
      <c r="DQ57" s="154"/>
      <c r="DR57" s="154"/>
      <c r="DS57" s="154"/>
      <c r="DT57" s="154"/>
      <c r="DU57" s="154"/>
      <c r="DV57" s="154"/>
      <c r="DW57" s="154"/>
      <c r="DX57" s="154"/>
      <c r="DY57" s="154"/>
      <c r="DZ57" s="154"/>
      <c r="EA57" s="154"/>
      <c r="EB57" s="154"/>
      <c r="EC57" s="154"/>
      <c r="ED57" s="154"/>
      <c r="EE57" s="154"/>
      <c r="EF57" s="154"/>
      <c r="EG57" s="154"/>
      <c r="EH57" s="154"/>
      <c r="EI57" s="154"/>
      <c r="EJ57" s="154"/>
      <c r="EK57" s="154"/>
      <c r="EL57" s="154"/>
      <c r="EM57" s="154"/>
      <c r="EN57" s="154"/>
      <c r="EO57" s="154"/>
      <c r="EP57" s="154"/>
      <c r="EQ57" s="154"/>
      <c r="ER57" s="154"/>
      <c r="ES57" s="154"/>
      <c r="ET57" s="154"/>
      <c r="EU57" s="154"/>
      <c r="EV57" s="154"/>
      <c r="EW57" s="154"/>
      <c r="EX57" s="154"/>
      <c r="EY57" s="154"/>
      <c r="EZ57" s="154"/>
      <c r="FA57" s="154"/>
      <c r="FB57" s="154"/>
      <c r="FC57" s="154"/>
      <c r="FD57" s="154"/>
      <c r="FE57" s="154"/>
      <c r="FF57" s="154"/>
      <c r="FG57" s="154"/>
      <c r="FH57" s="154"/>
      <c r="FI57" s="154"/>
      <c r="FJ57" s="154"/>
      <c r="FK57" s="154"/>
      <c r="FL57" s="154"/>
      <c r="FM57" s="154"/>
      <c r="FN57" s="154"/>
      <c r="FO57" s="154"/>
      <c r="FP57" s="154"/>
      <c r="FQ57" s="154"/>
      <c r="FR57" s="154"/>
      <c r="FS57" s="154"/>
      <c r="FT57" s="154"/>
      <c r="FU57" s="154"/>
      <c r="FV57" s="154"/>
      <c r="FW57" s="154"/>
      <c r="FX57" s="154"/>
      <c r="FY57" s="154"/>
      <c r="FZ57" s="154"/>
      <c r="GA57" s="154"/>
      <c r="GB57" s="154"/>
      <c r="GC57" s="154"/>
      <c r="GD57" s="154"/>
      <c r="GE57" s="154"/>
      <c r="GF57" s="154"/>
      <c r="GG57" s="154"/>
      <c r="GH57" s="154"/>
      <c r="GI57" s="154"/>
      <c r="GJ57" s="154"/>
      <c r="GK57" s="154"/>
      <c r="GL57" s="154"/>
      <c r="GM57" s="154"/>
      <c r="GN57" s="154"/>
      <c r="GO57" s="154"/>
      <c r="GP57" s="154"/>
      <c r="GQ57" s="154"/>
      <c r="GR57" s="154"/>
      <c r="GS57" s="154"/>
      <c r="GT57" s="154"/>
      <c r="GU57" s="154"/>
      <c r="GV57" s="154"/>
      <c r="GW57" s="154"/>
      <c r="GX57" s="154"/>
      <c r="GY57" s="154"/>
      <c r="GZ57" s="154"/>
      <c r="HA57" s="154"/>
      <c r="HB57" s="154"/>
      <c r="HC57" s="154"/>
      <c r="HD57" s="154"/>
      <c r="HE57" s="154"/>
      <c r="HF57" s="154"/>
      <c r="HG57" s="154"/>
      <c r="HH57" s="154"/>
      <c r="HI57" s="154"/>
      <c r="HJ57" s="154"/>
      <c r="HK57" s="154"/>
      <c r="HL57" s="154"/>
      <c r="HM57" s="154"/>
      <c r="HN57" s="154"/>
      <c r="HO57" s="154"/>
      <c r="HP57" s="154"/>
      <c r="HQ57" s="154"/>
      <c r="HR57" s="154"/>
      <c r="HS57" s="154"/>
      <c r="HT57" s="154"/>
      <c r="HU57" s="154"/>
      <c r="HV57" s="154"/>
      <c r="HW57" s="154"/>
      <c r="HX57" s="154"/>
      <c r="HY57" s="154"/>
      <c r="HZ57" s="154"/>
      <c r="IA57" s="154"/>
      <c r="IB57" s="154"/>
      <c r="IC57" s="154"/>
      <c r="ID57" s="100"/>
      <c r="IE57" s="100"/>
      <c r="IF57" s="100"/>
      <c r="IG57" s="100"/>
      <c r="IH57" s="100"/>
      <c r="II57" s="100"/>
      <c r="IJ57" s="100"/>
      <c r="IK57" s="100"/>
      <c r="IL57" s="100"/>
      <c r="IM57" s="100"/>
      <c r="IN57" s="100"/>
      <c r="IO57" s="100"/>
      <c r="IP57" s="100"/>
      <c r="IQ57" s="100"/>
      <c r="IR57" s="100"/>
      <c r="IS57" s="100"/>
      <c r="IT57" s="100"/>
      <c r="IU57" s="100"/>
      <c r="IV57" s="100"/>
      <c r="IW57" s="100"/>
      <c r="IX57" s="100"/>
      <c r="IY57" s="100"/>
      <c r="IZ57" s="100"/>
      <c r="JA57" s="100"/>
      <c r="JB57" s="100"/>
      <c r="JC57" s="100"/>
      <c r="JD57" s="100"/>
      <c r="JE57" s="100"/>
      <c r="JF57" s="100"/>
      <c r="JG57" s="100"/>
      <c r="JH57" s="100"/>
      <c r="JI57" s="100"/>
      <c r="JJ57" s="100"/>
      <c r="JK57" s="100"/>
      <c r="JL57" s="100"/>
      <c r="JM57" s="100"/>
      <c r="JN57" s="100"/>
      <c r="JO57" s="100"/>
      <c r="JP57" s="100"/>
      <c r="JQ57" s="100"/>
      <c r="JR57" s="100"/>
      <c r="JS57" s="100"/>
      <c r="JT57" s="100"/>
      <c r="JU57" s="100"/>
      <c r="JV57" s="100"/>
      <c r="JW57" s="100"/>
      <c r="JX57" s="100"/>
      <c r="JY57" s="100"/>
      <c r="JZ57" s="100"/>
      <c r="KA57" s="100"/>
      <c r="KB57" s="100"/>
      <c r="KC57" s="100"/>
      <c r="KD57" s="100"/>
      <c r="KE57" s="100"/>
      <c r="KF57" s="100"/>
      <c r="KG57" s="100"/>
      <c r="KH57" s="100"/>
      <c r="KI57" s="100"/>
      <c r="KJ57" s="100"/>
      <c r="KK57" s="100"/>
      <c r="KL57" s="100"/>
      <c r="KM57" s="100"/>
      <c r="KN57" s="100"/>
      <c r="KO57" s="100"/>
      <c r="KP57" s="100"/>
      <c r="KQ57" s="100"/>
      <c r="KR57" s="100"/>
      <c r="KS57" s="100"/>
      <c r="KT57" s="100"/>
      <c r="KU57" s="100"/>
      <c r="KV57" s="100"/>
      <c r="KW57" s="100"/>
      <c r="KX57" s="100"/>
      <c r="KY57" s="100"/>
      <c r="KZ57" s="100"/>
      <c r="LA57" s="100"/>
      <c r="LB57" s="100"/>
      <c r="LC57" s="100"/>
      <c r="LD57" s="100"/>
      <c r="LE57" s="100"/>
      <c r="LF57" s="100"/>
      <c r="LG57" s="100"/>
      <c r="LH57" s="100"/>
      <c r="LI57" s="100"/>
      <c r="LJ57" s="100"/>
      <c r="LK57" s="100"/>
      <c r="LL57" s="100"/>
      <c r="LM57" s="100"/>
      <c r="LN57" s="100"/>
      <c r="LO57" s="100"/>
      <c r="LP57" s="100"/>
      <c r="LQ57" s="100"/>
      <c r="LR57" s="100"/>
      <c r="LS57" s="100"/>
      <c r="LT57" s="100"/>
      <c r="LU57" s="100"/>
      <c r="LV57" s="100"/>
      <c r="LW57" s="100"/>
      <c r="LX57" s="100"/>
      <c r="LY57" s="100"/>
      <c r="LZ57" s="100"/>
      <c r="MA57" s="100"/>
      <c r="MB57" s="100"/>
      <c r="MC57" s="100"/>
      <c r="MD57" s="100"/>
      <c r="ME57" s="100"/>
      <c r="MF57" s="100"/>
      <c r="MG57" s="100"/>
      <c r="MH57" s="100"/>
      <c r="MI57" s="100"/>
      <c r="MJ57" s="100"/>
      <c r="MK57" s="100"/>
      <c r="ML57" s="100"/>
      <c r="MM57" s="100"/>
      <c r="MN57" s="100"/>
      <c r="MO57" s="100"/>
      <c r="MP57" s="100"/>
      <c r="MQ57" s="100"/>
      <c r="MR57" s="100"/>
      <c r="MS57" s="100"/>
      <c r="MT57" s="100"/>
      <c r="MU57" s="100"/>
      <c r="MV57" s="100"/>
      <c r="MW57" s="100"/>
      <c r="MX57" s="100"/>
      <c r="MY57" s="100"/>
      <c r="MZ57" s="100"/>
      <c r="NA57" s="100"/>
      <c r="NB57" s="100"/>
      <c r="NC57" s="100"/>
      <c r="ND57" s="100"/>
      <c r="NE57" s="100"/>
      <c r="NF57" s="100"/>
      <c r="NG57" s="100"/>
      <c r="NH57" s="100"/>
      <c r="NI57" s="100"/>
      <c r="NJ57" s="100"/>
      <c r="NK57" s="100"/>
      <c r="NL57" s="100"/>
      <c r="NM57" s="100"/>
      <c r="NN57" s="100"/>
      <c r="NO57" s="100"/>
      <c r="NP57" s="100"/>
      <c r="NQ57" s="100"/>
      <c r="NR57" s="100"/>
      <c r="NS57" s="100"/>
      <c r="NT57" s="100"/>
      <c r="NU57" s="100"/>
      <c r="NV57" s="100"/>
      <c r="NW57" s="100"/>
      <c r="NX57" s="100"/>
      <c r="NY57" s="100"/>
      <c r="NZ57" s="100"/>
      <c r="OA57" s="100"/>
      <c r="OB57" s="100"/>
      <c r="OC57" s="100"/>
      <c r="OD57" s="100"/>
      <c r="OE57" s="100"/>
      <c r="OF57" s="100"/>
      <c r="OG57" s="100"/>
      <c r="OH57" s="100"/>
      <c r="OI57" s="100"/>
      <c r="OJ57" s="100"/>
      <c r="OK57" s="100"/>
      <c r="OL57" s="100"/>
      <c r="OM57" s="100"/>
      <c r="ON57" s="100"/>
      <c r="OO57" s="100"/>
      <c r="OP57" s="100"/>
      <c r="OQ57" s="100"/>
      <c r="OR57" s="100"/>
      <c r="OS57" s="100"/>
      <c r="OT57" s="100"/>
      <c r="OU57" s="100"/>
      <c r="OV57" s="100"/>
      <c r="OW57" s="100"/>
      <c r="OX57" s="100"/>
      <c r="OY57" s="100"/>
      <c r="OZ57" s="100"/>
      <c r="PA57" s="100"/>
      <c r="PB57" s="100"/>
      <c r="PC57" s="100"/>
      <c r="PD57" s="100"/>
      <c r="PE57" s="100"/>
      <c r="PF57" s="100"/>
      <c r="PG57" s="100"/>
      <c r="PH57" s="100"/>
      <c r="PI57" s="100"/>
      <c r="PJ57" s="100"/>
      <c r="PK57" s="100"/>
      <c r="PL57" s="100"/>
      <c r="PM57" s="100"/>
      <c r="PN57" s="100"/>
      <c r="PO57" s="100"/>
      <c r="PP57" s="100"/>
      <c r="PQ57" s="100"/>
      <c r="PR57" s="100"/>
      <c r="PS57" s="100"/>
      <c r="PT57" s="100"/>
      <c r="PU57" s="100"/>
      <c r="PV57" s="100"/>
      <c r="PW57" s="100"/>
      <c r="PX57" s="100"/>
      <c r="PY57" s="100"/>
      <c r="PZ57" s="100"/>
      <c r="QA57" s="100"/>
      <c r="QB57" s="100"/>
      <c r="QC57" s="100"/>
      <c r="QD57" s="100"/>
      <c r="QE57" s="100"/>
      <c r="QF57" s="100"/>
      <c r="QG57" s="100"/>
      <c r="QH57" s="100"/>
      <c r="QI57" s="100"/>
      <c r="QJ57" s="100"/>
      <c r="QK57" s="100"/>
      <c r="QL57" s="100"/>
      <c r="QM57" s="100"/>
      <c r="QN57" s="100"/>
      <c r="QO57" s="100"/>
      <c r="QP57" s="100"/>
      <c r="QQ57" s="100"/>
      <c r="QR57" s="100"/>
      <c r="QS57" s="100"/>
      <c r="QT57" s="100"/>
      <c r="QU57" s="100"/>
      <c r="QV57" s="100"/>
      <c r="QW57" s="100"/>
      <c r="QX57" s="100"/>
      <c r="QY57" s="100"/>
      <c r="QZ57" s="100"/>
      <c r="RA57" s="100"/>
      <c r="RB57" s="100"/>
      <c r="RC57" s="100"/>
      <c r="RD57" s="100"/>
      <c r="RE57" s="100"/>
      <c r="RF57" s="100"/>
      <c r="RG57" s="100"/>
      <c r="RH57" s="100"/>
      <c r="RI57" s="100"/>
      <c r="RJ57" s="100"/>
      <c r="RK57" s="100"/>
      <c r="RL57" s="100"/>
      <c r="RM57" s="100"/>
      <c r="RN57" s="100"/>
      <c r="RO57" s="100"/>
      <c r="RP57" s="100"/>
      <c r="RQ57" s="100"/>
      <c r="RR57" s="100"/>
      <c r="RS57" s="100"/>
      <c r="RT57" s="100"/>
      <c r="RU57" s="100"/>
      <c r="RV57" s="100"/>
      <c r="RW57" s="100"/>
      <c r="RX57" s="100"/>
      <c r="RY57" s="100"/>
      <c r="RZ57" s="100"/>
      <c r="SA57" s="100"/>
      <c r="SB57" s="100"/>
      <c r="SC57" s="100"/>
      <c r="SD57" s="100"/>
      <c r="SE57" s="100"/>
      <c r="SF57" s="100"/>
      <c r="SG57" s="100"/>
      <c r="SH57" s="100"/>
      <c r="SI57" s="100"/>
      <c r="SJ57" s="100"/>
      <c r="SK57" s="100"/>
      <c r="SL57" s="100"/>
      <c r="SM57" s="100"/>
      <c r="SN57" s="100"/>
      <c r="SO57" s="100"/>
      <c r="SP57" s="100"/>
      <c r="SQ57" s="100"/>
      <c r="SR57" s="100"/>
      <c r="SS57" s="100"/>
      <c r="ST57" s="100"/>
      <c r="SU57" s="100"/>
      <c r="SV57" s="100"/>
      <c r="SW57" s="100"/>
      <c r="SX57" s="100"/>
      <c r="SY57" s="100"/>
      <c r="SZ57" s="100"/>
      <c r="TA57" s="100"/>
      <c r="TB57" s="100"/>
      <c r="TC57" s="100"/>
      <c r="TD57" s="100"/>
      <c r="TE57" s="100"/>
      <c r="TF57" s="100"/>
      <c r="TG57" s="100"/>
      <c r="TH57" s="100"/>
      <c r="TI57" s="100"/>
      <c r="TJ57" s="100"/>
      <c r="TK57" s="100"/>
      <c r="TL57" s="100"/>
      <c r="TM57" s="100"/>
      <c r="TN57" s="100"/>
      <c r="TO57" s="100"/>
      <c r="TP57" s="100"/>
      <c r="TQ57" s="100"/>
      <c r="TR57" s="100"/>
      <c r="TS57" s="100"/>
      <c r="TT57" s="100"/>
      <c r="TU57" s="100"/>
      <c r="TV57" s="100"/>
      <c r="TW57" s="100"/>
      <c r="TX57" s="100"/>
      <c r="TY57" s="100"/>
      <c r="TZ57" s="100"/>
      <c r="UA57" s="100"/>
      <c r="UB57" s="100"/>
      <c r="UC57" s="100"/>
      <c r="UD57" s="100"/>
      <c r="UE57" s="100"/>
      <c r="UF57" s="100"/>
      <c r="UG57" s="100"/>
      <c r="UH57" s="100"/>
      <c r="UI57" s="100"/>
      <c r="UJ57" s="100"/>
      <c r="UK57" s="100"/>
      <c r="UL57" s="100"/>
      <c r="UM57" s="100"/>
      <c r="UN57" s="100"/>
      <c r="UO57" s="100"/>
      <c r="UP57" s="100"/>
      <c r="UQ57" s="100"/>
      <c r="UR57" s="100"/>
      <c r="US57" s="100"/>
      <c r="UT57" s="100"/>
      <c r="UU57" s="100"/>
      <c r="UV57" s="100"/>
      <c r="UW57" s="100"/>
      <c r="UX57" s="100"/>
      <c r="UY57" s="100"/>
      <c r="UZ57" s="100"/>
      <c r="VA57" s="100"/>
      <c r="VB57" s="100"/>
      <c r="VC57" s="100"/>
      <c r="VD57" s="100"/>
      <c r="VE57" s="100"/>
      <c r="VF57" s="100"/>
      <c r="VG57" s="100"/>
      <c r="VH57" s="100"/>
      <c r="VI57" s="100"/>
      <c r="VJ57" s="100"/>
      <c r="VK57" s="100"/>
      <c r="VL57" s="100"/>
      <c r="VM57" s="100"/>
      <c r="VN57" s="100"/>
      <c r="VO57" s="100"/>
      <c r="VP57" s="100"/>
      <c r="VQ57" s="100"/>
      <c r="VR57" s="100"/>
      <c r="VS57" s="100"/>
      <c r="VT57" s="100"/>
      <c r="VU57" s="100"/>
      <c r="VV57" s="100"/>
      <c r="VW57" s="100"/>
      <c r="VX57" s="100"/>
      <c r="VY57" s="100"/>
      <c r="VZ57" s="100"/>
      <c r="WA57" s="100"/>
      <c r="WB57" s="100"/>
      <c r="WC57" s="100"/>
      <c r="WD57" s="100"/>
      <c r="WE57" s="100"/>
      <c r="WF57" s="100"/>
      <c r="WG57" s="100"/>
      <c r="WH57" s="100"/>
      <c r="WI57" s="100"/>
      <c r="WJ57" s="100"/>
      <c r="WK57" s="100"/>
      <c r="WL57" s="100"/>
      <c r="WM57" s="100"/>
      <c r="WN57" s="100"/>
      <c r="WO57" s="100"/>
      <c r="WP57" s="100"/>
      <c r="WQ57" s="100"/>
      <c r="WR57" s="100"/>
      <c r="WS57" s="100"/>
      <c r="WT57" s="100"/>
      <c r="WU57" s="100"/>
      <c r="WV57" s="100"/>
      <c r="WW57" s="100"/>
      <c r="WX57" s="100"/>
      <c r="WY57" s="100"/>
      <c r="WZ57" s="100"/>
      <c r="XA57" s="100"/>
      <c r="XB57" s="100"/>
      <c r="XC57" s="100"/>
      <c r="XD57" s="100"/>
      <c r="XE57" s="100"/>
      <c r="XF57" s="100"/>
      <c r="XG57" s="100"/>
      <c r="XH57" s="100"/>
      <c r="XI57" s="100"/>
      <c r="XJ57" s="100"/>
      <c r="XK57" s="100"/>
      <c r="XL57" s="100"/>
      <c r="XM57" s="100"/>
      <c r="XN57" s="100"/>
      <c r="XO57" s="100"/>
      <c r="XP57" s="100"/>
      <c r="XQ57" s="100"/>
      <c r="XR57" s="100"/>
      <c r="XS57" s="100"/>
      <c r="XT57" s="100"/>
      <c r="XU57" s="100"/>
      <c r="XV57" s="100"/>
      <c r="XW57" s="100"/>
      <c r="XX57" s="100"/>
      <c r="XY57" s="100"/>
      <c r="XZ57" s="100"/>
      <c r="YA57" s="100"/>
      <c r="YB57" s="100"/>
      <c r="YC57" s="100"/>
      <c r="YD57" s="100"/>
      <c r="YE57" s="100"/>
      <c r="YF57" s="100"/>
      <c r="YG57" s="100"/>
      <c r="YH57" s="100"/>
      <c r="YI57" s="100"/>
      <c r="YJ57" s="100"/>
      <c r="YK57" s="100"/>
      <c r="YL57" s="100"/>
      <c r="YM57" s="100"/>
      <c r="YN57" s="100"/>
      <c r="YO57" s="100"/>
      <c r="YP57" s="100"/>
      <c r="YQ57" s="100"/>
      <c r="YR57" s="100"/>
      <c r="YS57" s="100"/>
      <c r="YT57" s="100"/>
      <c r="YU57" s="100"/>
      <c r="YV57" s="100"/>
      <c r="YW57" s="100"/>
      <c r="YX57" s="100"/>
      <c r="YY57" s="100"/>
      <c r="YZ57" s="100"/>
      <c r="ZA57" s="100"/>
      <c r="ZB57" s="100"/>
      <c r="ZC57" s="100"/>
      <c r="ZD57" s="100"/>
      <c r="ZE57" s="100"/>
      <c r="ZF57" s="100"/>
      <c r="ZG57" s="100"/>
      <c r="ZH57" s="100"/>
      <c r="ZI57" s="100"/>
      <c r="ZJ57" s="100"/>
      <c r="ZK57" s="100"/>
      <c r="ZL57" s="100"/>
      <c r="ZM57" s="100"/>
      <c r="ZN57" s="100"/>
      <c r="ZO57" s="100"/>
      <c r="ZP57" s="100"/>
      <c r="ZQ57" s="100"/>
      <c r="ZR57" s="100"/>
      <c r="ZS57" s="100"/>
      <c r="ZT57" s="100"/>
      <c r="ZU57" s="100"/>
      <c r="ZV57" s="100"/>
      <c r="ZW57" s="100"/>
      <c r="ZX57" s="100"/>
      <c r="ZY57" s="100"/>
      <c r="ZZ57" s="100"/>
      <c r="AAA57" s="100"/>
      <c r="AAB57" s="100"/>
      <c r="AAC57" s="100"/>
      <c r="AAD57" s="100"/>
      <c r="AAE57" s="100"/>
      <c r="AAF57" s="100"/>
      <c r="AAG57" s="100"/>
      <c r="AAH57" s="100"/>
      <c r="AAI57" s="100"/>
      <c r="AAJ57" s="100"/>
      <c r="AAK57" s="100"/>
      <c r="AAL57" s="100"/>
      <c r="AAM57" s="100"/>
      <c r="AAN57" s="100"/>
      <c r="AAO57" s="100"/>
      <c r="AAP57" s="100"/>
      <c r="AAQ57" s="100"/>
      <c r="AAR57" s="100"/>
      <c r="AAS57" s="100"/>
      <c r="AAT57" s="100"/>
      <c r="AAU57" s="100"/>
      <c r="AAV57" s="100"/>
      <c r="AAW57" s="100"/>
      <c r="AAX57" s="100"/>
      <c r="AAY57" s="100"/>
      <c r="AAZ57" s="100"/>
      <c r="ABA57" s="100"/>
      <c r="ABB57" s="100"/>
      <c r="ABC57" s="100"/>
      <c r="ABD57" s="100"/>
      <c r="ABE57" s="100"/>
      <c r="ABF57" s="100"/>
      <c r="ABG57" s="100"/>
      <c r="ABH57" s="100"/>
      <c r="ABI57" s="100"/>
      <c r="ABJ57" s="100"/>
      <c r="ABK57" s="100"/>
      <c r="ABL57" s="100"/>
      <c r="ABM57" s="100"/>
      <c r="ABN57" s="100"/>
      <c r="ABO57" s="100"/>
      <c r="ABP57" s="100"/>
      <c r="ABQ57" s="100"/>
      <c r="ABR57" s="100"/>
      <c r="ABS57" s="100"/>
      <c r="ABT57" s="100"/>
      <c r="ABU57" s="100"/>
      <c r="ABV57" s="100"/>
      <c r="ABW57" s="100"/>
      <c r="ABX57" s="100"/>
      <c r="ABY57" s="100"/>
      <c r="ABZ57" s="100"/>
      <c r="ACA57" s="100"/>
      <c r="ACB57" s="100"/>
      <c r="ACC57" s="100"/>
      <c r="ACD57" s="100"/>
      <c r="ACE57" s="100"/>
      <c r="ACF57" s="100"/>
      <c r="ACG57" s="100"/>
      <c r="ACH57" s="100"/>
      <c r="ACI57" s="100"/>
      <c r="ACJ57" s="100"/>
      <c r="ACK57" s="100"/>
      <c r="ACL57" s="100"/>
      <c r="ACM57" s="100"/>
      <c r="ACN57" s="100"/>
      <c r="ACO57" s="100"/>
      <c r="ACP57" s="100"/>
      <c r="ACQ57" s="100"/>
      <c r="ACR57" s="100"/>
      <c r="ACS57" s="100"/>
      <c r="ACT57" s="100"/>
      <c r="ACU57" s="100"/>
      <c r="ACV57" s="100"/>
      <c r="ACW57" s="100"/>
      <c r="ACX57" s="100"/>
      <c r="ACY57" s="100"/>
      <c r="ACZ57" s="100"/>
      <c r="ADA57" s="100"/>
      <c r="ADB57" s="100"/>
      <c r="ADC57" s="100"/>
      <c r="ADD57" s="100"/>
      <c r="ADE57" s="100"/>
      <c r="ADF57" s="100"/>
      <c r="ADG57" s="100"/>
      <c r="ADH57" s="100"/>
      <c r="ADI57" s="100"/>
      <c r="ADJ57" s="100"/>
      <c r="ADK57" s="100"/>
      <c r="ADL57" s="100"/>
      <c r="ADM57" s="100"/>
      <c r="ADN57" s="100"/>
      <c r="ADO57" s="100"/>
      <c r="ADP57" s="100"/>
      <c r="ADQ57" s="100"/>
      <c r="ADR57" s="100"/>
      <c r="ADS57" s="100"/>
      <c r="ADT57" s="100"/>
      <c r="ADU57" s="100"/>
      <c r="ADV57" s="100"/>
      <c r="ADW57" s="100"/>
      <c r="ADX57" s="100"/>
      <c r="ADY57" s="100"/>
      <c r="ADZ57" s="100"/>
      <c r="AEA57" s="100"/>
      <c r="AEB57" s="100"/>
      <c r="AEC57" s="100"/>
      <c r="AED57" s="100"/>
      <c r="AEE57" s="100"/>
      <c r="AEF57" s="100"/>
      <c r="AEG57" s="100"/>
      <c r="AEH57" s="100"/>
      <c r="AEI57" s="100"/>
      <c r="AEJ57" s="100"/>
      <c r="AEK57" s="100"/>
      <c r="AEL57" s="100"/>
      <c r="AEM57" s="100"/>
      <c r="AEN57" s="100"/>
      <c r="AEO57" s="100"/>
      <c r="AEP57" s="100"/>
      <c r="AEQ57" s="100"/>
      <c r="AER57" s="100"/>
      <c r="AES57" s="100"/>
      <c r="AET57" s="100"/>
      <c r="AEU57" s="100"/>
      <c r="AEV57" s="100"/>
      <c r="AEW57" s="100"/>
      <c r="AEX57" s="100"/>
      <c r="AEY57" s="100"/>
      <c r="AEZ57" s="100"/>
      <c r="AFA57" s="100"/>
      <c r="AFB57" s="100"/>
      <c r="AFC57" s="100"/>
      <c r="AFD57" s="100"/>
      <c r="AFE57" s="100"/>
      <c r="AFF57" s="100"/>
      <c r="AFG57" s="100"/>
      <c r="AFH57" s="100"/>
      <c r="AFI57" s="100"/>
      <c r="AFJ57" s="100"/>
      <c r="AFK57" s="100"/>
      <c r="AFL57" s="100"/>
      <c r="AFM57" s="100"/>
      <c r="AFN57" s="100"/>
      <c r="AFO57" s="100"/>
      <c r="AFP57" s="100"/>
      <c r="AFQ57" s="100"/>
      <c r="AFR57" s="100"/>
      <c r="AFS57" s="100"/>
      <c r="AFT57" s="100"/>
      <c r="AFU57" s="100"/>
      <c r="AFV57" s="100"/>
      <c r="AFW57" s="100"/>
      <c r="AFX57" s="100"/>
      <c r="AFY57" s="100"/>
      <c r="AFZ57" s="100"/>
      <c r="AGA57" s="100"/>
      <c r="AGB57" s="100"/>
      <c r="AGC57" s="100"/>
      <c r="AGD57" s="100"/>
      <c r="AGE57" s="100"/>
      <c r="AGF57" s="100"/>
      <c r="AGG57" s="100"/>
      <c r="AGH57" s="100"/>
      <c r="AGI57" s="100"/>
      <c r="AGJ57" s="100"/>
      <c r="AGK57" s="100"/>
      <c r="AGL57" s="100"/>
      <c r="AGM57" s="100"/>
      <c r="AGN57" s="100"/>
      <c r="AGO57" s="100"/>
      <c r="AGP57" s="100"/>
      <c r="AGQ57" s="100"/>
      <c r="AGR57" s="100"/>
      <c r="AGS57" s="100"/>
      <c r="AGT57" s="100"/>
      <c r="AGU57" s="100"/>
      <c r="AGV57" s="100"/>
      <c r="AGW57" s="100"/>
      <c r="AGX57" s="100"/>
      <c r="AGY57" s="100"/>
      <c r="AGZ57" s="100"/>
      <c r="AHA57" s="100"/>
      <c r="AHB57" s="100"/>
      <c r="AHC57" s="100"/>
      <c r="AHD57" s="100"/>
      <c r="AHE57" s="100"/>
      <c r="AHF57" s="100"/>
      <c r="AHG57" s="100"/>
      <c r="AHH57" s="100"/>
      <c r="AHI57" s="100"/>
      <c r="AHJ57" s="100"/>
      <c r="AHK57" s="100"/>
      <c r="AHL57" s="100"/>
      <c r="AHM57" s="100"/>
      <c r="AHN57" s="100"/>
      <c r="AHO57" s="100"/>
      <c r="AHP57" s="100"/>
      <c r="AHQ57" s="100"/>
      <c r="AHR57" s="100"/>
      <c r="AHS57" s="100"/>
      <c r="AHT57" s="100"/>
      <c r="AHU57" s="100"/>
      <c r="AHV57" s="100"/>
      <c r="AHW57" s="100"/>
      <c r="AHX57" s="100"/>
      <c r="AHY57" s="100"/>
      <c r="AHZ57" s="100"/>
      <c r="AIA57" s="100"/>
      <c r="AIB57" s="100"/>
      <c r="AIC57" s="100"/>
      <c r="AID57" s="100"/>
      <c r="AIE57" s="100"/>
      <c r="AIF57" s="100"/>
      <c r="AIG57" s="100"/>
      <c r="AIH57" s="100"/>
      <c r="AII57" s="100"/>
      <c r="AIJ57" s="100"/>
      <c r="AIK57" s="100"/>
      <c r="AIL57" s="100"/>
      <c r="AIM57" s="100"/>
      <c r="AIN57" s="100"/>
      <c r="AIO57" s="100"/>
      <c r="AIP57" s="100"/>
      <c r="AIQ57" s="100"/>
      <c r="AIR57" s="100"/>
      <c r="AIS57" s="100"/>
      <c r="AIT57" s="100"/>
      <c r="AIU57" s="100"/>
      <c r="AIV57" s="100"/>
      <c r="AIW57" s="100"/>
      <c r="AIX57" s="100"/>
      <c r="AIY57" s="100"/>
      <c r="AIZ57" s="100"/>
      <c r="AJA57" s="100"/>
      <c r="AJB57" s="100"/>
      <c r="AJC57" s="100"/>
      <c r="AJD57" s="100"/>
      <c r="AJE57" s="100"/>
      <c r="AJF57" s="100"/>
      <c r="AJG57" s="100"/>
      <c r="AJH57" s="100"/>
      <c r="AJI57" s="100"/>
      <c r="AJJ57" s="100"/>
      <c r="AJK57" s="100"/>
      <c r="AJL57" s="100"/>
      <c r="AJM57" s="100"/>
      <c r="AJN57" s="100"/>
      <c r="AJO57" s="100"/>
      <c r="AJP57" s="100"/>
      <c r="AJQ57" s="100"/>
      <c r="AJR57" s="100"/>
      <c r="AJS57" s="100"/>
      <c r="AJT57" s="100"/>
      <c r="AJU57" s="100"/>
      <c r="AJV57" s="100"/>
      <c r="AJW57" s="100"/>
      <c r="AJX57" s="100"/>
      <c r="AJY57" s="100"/>
      <c r="AJZ57" s="100"/>
      <c r="AKA57" s="100"/>
      <c r="AKB57" s="100"/>
      <c r="AKC57" s="100"/>
      <c r="AKD57" s="100"/>
      <c r="AKE57" s="100"/>
      <c r="AKF57" s="100"/>
      <c r="AKG57" s="100"/>
      <c r="AKH57" s="100"/>
      <c r="AKI57" s="100"/>
      <c r="AKJ57" s="100"/>
      <c r="AKK57" s="100"/>
      <c r="AKL57" s="100"/>
      <c r="AKM57" s="100"/>
      <c r="AKN57" s="100"/>
      <c r="AKO57" s="100"/>
      <c r="AKP57" s="100"/>
      <c r="AKQ57" s="100"/>
      <c r="AKR57" s="100"/>
      <c r="AKS57" s="100"/>
      <c r="AKT57" s="100"/>
      <c r="AKU57" s="100"/>
      <c r="AKV57" s="100"/>
      <c r="AKW57" s="100"/>
      <c r="AKX57" s="100"/>
      <c r="AKY57" s="100"/>
      <c r="AKZ57" s="100"/>
      <c r="ALA57" s="100"/>
      <c r="ALB57" s="100"/>
      <c r="ALC57" s="100"/>
      <c r="ALD57" s="100"/>
      <c r="ALE57" s="100"/>
      <c r="ALF57" s="100"/>
      <c r="ALG57" s="100"/>
      <c r="ALH57" s="100"/>
      <c r="ALI57" s="100"/>
      <c r="ALJ57" s="100"/>
      <c r="ALK57" s="100"/>
      <c r="ALL57" s="100"/>
      <c r="ALM57" s="100"/>
      <c r="ALN57" s="100"/>
      <c r="ALO57" s="100"/>
      <c r="ALP57" s="100"/>
      <c r="ALQ57" s="100"/>
      <c r="ALR57" s="100"/>
      <c r="ALS57" s="100"/>
      <c r="ALT57" s="100"/>
      <c r="ALU57" s="100"/>
      <c r="ALV57" s="100"/>
      <c r="ALW57" s="100"/>
      <c r="ALX57" s="100"/>
      <c r="ALY57" s="100"/>
      <c r="ALZ57" s="100"/>
      <c r="AMA57" s="100"/>
      <c r="AMB57" s="100"/>
      <c r="AMC57" s="100"/>
      <c r="AMD57" s="100"/>
      <c r="AME57" s="100"/>
      <c r="AMF57" s="100"/>
      <c r="AMG57" s="100"/>
      <c r="AMH57" s="100"/>
      <c r="AMI57" s="100"/>
      <c r="AMJ57" s="100"/>
      <c r="AMK57" s="100"/>
      <c r="AML57" s="100"/>
      <c r="AMM57" s="100"/>
      <c r="AMN57" s="100"/>
      <c r="AMO57" s="100"/>
      <c r="AMP57" s="100"/>
      <c r="AMQ57" s="100"/>
      <c r="AMR57" s="100"/>
      <c r="AMS57" s="100"/>
      <c r="AMT57" s="100"/>
      <c r="AMU57" s="100"/>
      <c r="AMV57" s="100"/>
      <c r="AMW57" s="100"/>
      <c r="AMX57" s="100"/>
      <c r="AMY57" s="100"/>
      <c r="AMZ57" s="100"/>
      <c r="ANA57" s="100"/>
      <c r="ANB57" s="100"/>
      <c r="ANC57" s="100"/>
      <c r="AND57" s="100"/>
      <c r="ANE57" s="100"/>
      <c r="ANF57" s="100"/>
      <c r="ANG57" s="100"/>
      <c r="ANH57" s="100"/>
      <c r="ANI57" s="100"/>
      <c r="ANJ57" s="100"/>
      <c r="ANK57" s="100"/>
      <c r="ANL57" s="100"/>
      <c r="ANM57" s="100"/>
      <c r="ANN57" s="100"/>
      <c r="ANO57" s="100"/>
      <c r="ANP57" s="100"/>
      <c r="ANQ57" s="100"/>
      <c r="ANR57" s="100"/>
      <c r="ANS57" s="100"/>
      <c r="ANT57" s="100"/>
      <c r="ANU57" s="100"/>
      <c r="ANV57" s="100"/>
      <c r="ANW57" s="100"/>
      <c r="ANX57" s="100"/>
      <c r="ANY57" s="100"/>
      <c r="ANZ57" s="100"/>
      <c r="AOA57" s="100"/>
      <c r="AOB57" s="100"/>
      <c r="AOC57" s="100"/>
      <c r="AOD57" s="100"/>
      <c r="AOE57" s="100"/>
      <c r="AOF57" s="100"/>
      <c r="AOG57" s="100"/>
      <c r="AOH57" s="100"/>
      <c r="AOI57" s="100"/>
      <c r="AOJ57" s="100"/>
      <c r="AOK57" s="100"/>
      <c r="AOL57" s="100"/>
      <c r="AOM57" s="100"/>
      <c r="AON57" s="100"/>
      <c r="AOO57" s="100"/>
      <c r="AOP57" s="100"/>
      <c r="AOQ57" s="100"/>
      <c r="AOR57" s="100"/>
      <c r="AOS57" s="100"/>
      <c r="AOT57" s="100"/>
      <c r="AOU57" s="100"/>
      <c r="AOV57" s="100"/>
      <c r="AOW57" s="100"/>
      <c r="AOX57" s="100"/>
      <c r="AOY57" s="100"/>
      <c r="AOZ57" s="100"/>
      <c r="APA57" s="100"/>
      <c r="APB57" s="100"/>
      <c r="APC57" s="100"/>
      <c r="APD57" s="100"/>
      <c r="APE57" s="100"/>
      <c r="APF57" s="100"/>
      <c r="APG57" s="100"/>
      <c r="APH57" s="100"/>
      <c r="API57" s="100"/>
      <c r="APJ57" s="100"/>
      <c r="APK57" s="100"/>
      <c r="APL57" s="100"/>
      <c r="APM57" s="100"/>
      <c r="APN57" s="100"/>
      <c r="APO57" s="100"/>
      <c r="APP57" s="100"/>
      <c r="APQ57" s="100"/>
      <c r="APR57" s="100"/>
      <c r="APS57" s="100"/>
      <c r="APT57" s="100"/>
      <c r="APU57" s="100"/>
      <c r="APV57" s="100"/>
      <c r="APW57" s="100"/>
      <c r="APX57" s="100"/>
      <c r="APY57" s="100"/>
      <c r="APZ57" s="100"/>
      <c r="AQA57" s="100"/>
      <c r="AQB57" s="100"/>
      <c r="AQC57" s="100"/>
      <c r="AQD57" s="100"/>
      <c r="AQE57" s="100"/>
      <c r="AQF57" s="100"/>
      <c r="AQG57" s="100"/>
      <c r="AQH57" s="100"/>
      <c r="AQI57" s="100"/>
      <c r="AQJ57" s="100"/>
      <c r="AQK57" s="100"/>
      <c r="AQL57" s="100"/>
      <c r="AQM57" s="100"/>
      <c r="AQN57" s="100"/>
      <c r="AQO57" s="100"/>
      <c r="AQP57" s="100"/>
      <c r="AQQ57" s="100"/>
      <c r="AQR57" s="100"/>
      <c r="AQS57" s="100"/>
      <c r="AQT57" s="100"/>
      <c r="AQU57" s="100"/>
      <c r="AQV57" s="100"/>
      <c r="AQW57" s="100"/>
      <c r="AQX57" s="100"/>
      <c r="AQY57" s="100"/>
      <c r="AQZ57" s="100"/>
      <c r="ARA57" s="100"/>
      <c r="ARB57" s="100"/>
      <c r="ARC57" s="100"/>
      <c r="ARD57" s="100"/>
      <c r="ARE57" s="100"/>
      <c r="ARF57" s="100"/>
      <c r="ARG57" s="100"/>
      <c r="ARH57" s="100"/>
      <c r="ARI57" s="100"/>
      <c r="ARJ57" s="100"/>
      <c r="ARK57" s="100"/>
      <c r="ARL57" s="100"/>
      <c r="ARM57" s="100"/>
      <c r="ARN57" s="100"/>
      <c r="ARO57" s="100"/>
      <c r="ARP57" s="100"/>
      <c r="ARQ57" s="100"/>
      <c r="ARR57" s="100"/>
      <c r="ARS57" s="100"/>
      <c r="ART57" s="100"/>
      <c r="ARU57" s="100"/>
      <c r="ARV57" s="100"/>
      <c r="ARW57" s="100"/>
      <c r="ARX57" s="100"/>
      <c r="ARY57" s="100"/>
      <c r="ARZ57" s="100"/>
    </row>
    <row r="58" spans="1:1170" s="169" customFormat="1">
      <c r="A58" s="172">
        <v>43</v>
      </c>
      <c r="B58" s="174" t="s">
        <v>144</v>
      </c>
      <c r="C58" s="174"/>
      <c r="D58" s="173"/>
      <c r="E58" s="173"/>
      <c r="F58" s="172"/>
      <c r="G58" s="172"/>
      <c r="H58" s="172"/>
      <c r="I58" s="172"/>
      <c r="J58" s="171"/>
      <c r="K58" s="170"/>
      <c r="L58" s="170"/>
      <c r="M58" s="170"/>
      <c r="N58" s="1109"/>
      <c r="O58" s="1109"/>
      <c r="P58" s="1109"/>
      <c r="Q58" s="1109"/>
      <c r="R58" s="1109"/>
      <c r="S58" s="1109"/>
      <c r="T58" s="1109"/>
      <c r="U58" s="154"/>
      <c r="V58" s="154"/>
      <c r="W58" s="154"/>
      <c r="X58" s="154"/>
      <c r="Y58" s="154"/>
      <c r="Z58" s="154"/>
      <c r="AA58" s="154"/>
      <c r="AB58" s="154"/>
      <c r="AC58" s="154"/>
      <c r="AD58" s="154"/>
      <c r="AE58" s="154"/>
      <c r="AF58" s="154"/>
      <c r="AG58" s="154"/>
      <c r="AH58" s="154"/>
      <c r="AI58" s="154"/>
      <c r="AJ58" s="154"/>
      <c r="AK58" s="154"/>
      <c r="AL58" s="154"/>
      <c r="AM58" s="154"/>
      <c r="AN58" s="154"/>
      <c r="AO58" s="154"/>
      <c r="AP58" s="154"/>
      <c r="AQ58" s="154"/>
      <c r="AR58" s="154"/>
      <c r="AS58" s="154"/>
      <c r="AT58" s="154"/>
      <c r="AU58" s="154"/>
      <c r="AV58" s="154"/>
      <c r="AW58" s="154"/>
      <c r="AX58" s="154"/>
      <c r="AY58" s="154"/>
      <c r="AZ58" s="154"/>
      <c r="BA58" s="154"/>
      <c r="BB58" s="154"/>
      <c r="BC58" s="154"/>
      <c r="BD58" s="154"/>
      <c r="BE58" s="154"/>
      <c r="BF58" s="154"/>
      <c r="BG58" s="154"/>
      <c r="BH58" s="154"/>
      <c r="BI58" s="154"/>
      <c r="BJ58" s="154"/>
      <c r="BK58" s="154"/>
      <c r="BL58" s="154"/>
      <c r="BM58" s="154"/>
      <c r="BN58" s="154"/>
      <c r="BO58" s="154"/>
      <c r="BP58" s="154"/>
      <c r="BQ58" s="154"/>
      <c r="BR58" s="154"/>
      <c r="BS58" s="154"/>
      <c r="BT58" s="154"/>
      <c r="BU58" s="154"/>
      <c r="BV58" s="154"/>
      <c r="BW58" s="154"/>
      <c r="BX58" s="154"/>
      <c r="BY58" s="154"/>
      <c r="BZ58" s="154"/>
      <c r="CA58" s="154"/>
      <c r="CB58" s="154"/>
      <c r="CC58" s="154"/>
      <c r="CD58" s="154"/>
      <c r="CE58" s="154"/>
      <c r="CF58" s="154"/>
      <c r="CG58" s="154"/>
      <c r="CH58" s="154"/>
      <c r="CI58" s="154"/>
      <c r="CJ58" s="154"/>
      <c r="CK58" s="154"/>
      <c r="CL58" s="154"/>
      <c r="CM58" s="154"/>
      <c r="CN58" s="154"/>
      <c r="CO58" s="154"/>
      <c r="CP58" s="154"/>
      <c r="CQ58" s="154"/>
      <c r="CR58" s="154"/>
      <c r="CS58" s="154"/>
      <c r="CT58" s="154"/>
      <c r="CU58" s="154"/>
      <c r="CV58" s="154"/>
      <c r="CW58" s="154"/>
      <c r="CX58" s="154"/>
      <c r="CY58" s="154"/>
      <c r="CZ58" s="154"/>
      <c r="DA58" s="154"/>
      <c r="DB58" s="154"/>
      <c r="DC58" s="154"/>
      <c r="DD58" s="154"/>
      <c r="DE58" s="154"/>
      <c r="DF58" s="154"/>
      <c r="DG58" s="154"/>
      <c r="DH58" s="154"/>
      <c r="DI58" s="154"/>
      <c r="DJ58" s="154"/>
      <c r="DK58" s="154"/>
      <c r="DL58" s="154"/>
      <c r="DM58" s="154"/>
      <c r="DN58" s="154"/>
      <c r="DO58" s="154"/>
      <c r="DP58" s="154"/>
      <c r="DQ58" s="154"/>
      <c r="DR58" s="154"/>
      <c r="DS58" s="154"/>
      <c r="DT58" s="154"/>
      <c r="DU58" s="154"/>
      <c r="DV58" s="154"/>
      <c r="DW58" s="154"/>
      <c r="DX58" s="154"/>
      <c r="DY58" s="154"/>
      <c r="DZ58" s="154"/>
      <c r="EA58" s="154"/>
      <c r="EB58" s="154"/>
      <c r="EC58" s="154"/>
      <c r="ED58" s="154"/>
      <c r="EE58" s="154"/>
      <c r="EF58" s="154"/>
      <c r="EG58" s="154"/>
      <c r="EH58" s="154"/>
      <c r="EI58" s="154"/>
      <c r="EJ58" s="154"/>
      <c r="EK58" s="154"/>
      <c r="EL58" s="154"/>
      <c r="EM58" s="154"/>
      <c r="EN58" s="154"/>
      <c r="EO58" s="154"/>
      <c r="EP58" s="154"/>
      <c r="EQ58" s="154"/>
      <c r="ER58" s="154"/>
      <c r="ES58" s="154"/>
      <c r="ET58" s="154"/>
      <c r="EU58" s="154"/>
      <c r="EV58" s="154"/>
      <c r="EW58" s="154"/>
      <c r="EX58" s="154"/>
      <c r="EY58" s="154"/>
      <c r="EZ58" s="154"/>
      <c r="FA58" s="154"/>
      <c r="FB58" s="154"/>
      <c r="FC58" s="154"/>
      <c r="FD58" s="154"/>
      <c r="FE58" s="154"/>
      <c r="FF58" s="154"/>
      <c r="FG58" s="154"/>
      <c r="FH58" s="154"/>
      <c r="FI58" s="154"/>
      <c r="FJ58" s="154"/>
      <c r="FK58" s="154"/>
      <c r="FL58" s="154"/>
      <c r="FM58" s="154"/>
      <c r="FN58" s="154"/>
      <c r="FO58" s="154"/>
      <c r="FP58" s="154"/>
      <c r="FQ58" s="154"/>
      <c r="FR58" s="154"/>
      <c r="FS58" s="154"/>
      <c r="FT58" s="154"/>
      <c r="FU58" s="154"/>
      <c r="FV58" s="154"/>
      <c r="FW58" s="154"/>
      <c r="FX58" s="154"/>
      <c r="FY58" s="154"/>
      <c r="FZ58" s="154"/>
      <c r="GA58" s="154"/>
      <c r="GB58" s="154"/>
      <c r="GC58" s="154"/>
      <c r="GD58" s="154"/>
      <c r="GE58" s="154"/>
      <c r="GF58" s="154"/>
      <c r="GG58" s="154"/>
      <c r="GH58" s="154"/>
      <c r="GI58" s="154"/>
      <c r="GJ58" s="154"/>
      <c r="GK58" s="154"/>
      <c r="GL58" s="154"/>
      <c r="GM58" s="154"/>
      <c r="GN58" s="154"/>
      <c r="GO58" s="154"/>
      <c r="GP58" s="154"/>
      <c r="GQ58" s="154"/>
      <c r="GR58" s="154"/>
      <c r="GS58" s="154"/>
      <c r="GT58" s="154"/>
      <c r="GU58" s="154"/>
      <c r="GV58" s="154"/>
      <c r="GW58" s="154"/>
      <c r="GX58" s="154"/>
      <c r="GY58" s="154"/>
      <c r="GZ58" s="154"/>
      <c r="HA58" s="154"/>
      <c r="HB58" s="154"/>
      <c r="HC58" s="154"/>
      <c r="HD58" s="154"/>
      <c r="HE58" s="154"/>
      <c r="HF58" s="154"/>
      <c r="HG58" s="154"/>
      <c r="HH58" s="154"/>
      <c r="HI58" s="154"/>
      <c r="HJ58" s="154"/>
      <c r="HK58" s="154"/>
      <c r="HL58" s="154"/>
      <c r="HM58" s="154"/>
      <c r="HN58" s="154"/>
      <c r="HO58" s="154"/>
      <c r="HP58" s="154"/>
      <c r="HQ58" s="154"/>
      <c r="HR58" s="154"/>
      <c r="HS58" s="154"/>
      <c r="HT58" s="154"/>
      <c r="HU58" s="154"/>
      <c r="HV58" s="154"/>
      <c r="HW58" s="154"/>
      <c r="HX58" s="154"/>
      <c r="HY58" s="154"/>
      <c r="HZ58" s="154"/>
      <c r="IA58" s="154"/>
      <c r="IB58" s="154"/>
      <c r="IC58" s="154"/>
      <c r="ID58" s="100"/>
      <c r="IE58" s="100"/>
      <c r="IF58" s="100"/>
      <c r="IG58" s="100"/>
      <c r="IH58" s="100"/>
      <c r="II58" s="100"/>
      <c r="IJ58" s="100"/>
      <c r="IK58" s="100"/>
      <c r="IL58" s="100"/>
      <c r="IM58" s="100"/>
      <c r="IN58" s="100"/>
      <c r="IO58" s="100"/>
      <c r="IP58" s="100"/>
      <c r="IQ58" s="100"/>
      <c r="IR58" s="100"/>
      <c r="IS58" s="100"/>
      <c r="IT58" s="100"/>
      <c r="IU58" s="100"/>
      <c r="IV58" s="100"/>
      <c r="IW58" s="100"/>
      <c r="IX58" s="100"/>
      <c r="IY58" s="100"/>
      <c r="IZ58" s="100"/>
      <c r="JA58" s="100"/>
      <c r="JB58" s="100"/>
      <c r="JC58" s="100"/>
      <c r="JD58" s="100"/>
      <c r="JE58" s="100"/>
      <c r="JF58" s="100"/>
      <c r="JG58" s="100"/>
      <c r="JH58" s="100"/>
      <c r="JI58" s="100"/>
      <c r="JJ58" s="100"/>
      <c r="JK58" s="100"/>
      <c r="JL58" s="100"/>
      <c r="JM58" s="100"/>
      <c r="JN58" s="100"/>
      <c r="JO58" s="100"/>
      <c r="JP58" s="100"/>
      <c r="JQ58" s="100"/>
      <c r="JR58" s="100"/>
      <c r="JS58" s="100"/>
      <c r="JT58" s="100"/>
      <c r="JU58" s="100"/>
      <c r="JV58" s="100"/>
      <c r="JW58" s="100"/>
      <c r="JX58" s="100"/>
      <c r="JY58" s="100"/>
      <c r="JZ58" s="100"/>
      <c r="KA58" s="100"/>
      <c r="KB58" s="100"/>
      <c r="KC58" s="100"/>
      <c r="KD58" s="100"/>
      <c r="KE58" s="100"/>
      <c r="KF58" s="100"/>
      <c r="KG58" s="100"/>
      <c r="KH58" s="100"/>
      <c r="KI58" s="100"/>
      <c r="KJ58" s="100"/>
      <c r="KK58" s="100"/>
      <c r="KL58" s="100"/>
      <c r="KM58" s="100"/>
      <c r="KN58" s="100"/>
      <c r="KO58" s="100"/>
      <c r="KP58" s="100"/>
      <c r="KQ58" s="100"/>
      <c r="KR58" s="100"/>
      <c r="KS58" s="100"/>
      <c r="KT58" s="100"/>
      <c r="KU58" s="100"/>
      <c r="KV58" s="100"/>
      <c r="KW58" s="100"/>
      <c r="KX58" s="100"/>
      <c r="KY58" s="100"/>
      <c r="KZ58" s="100"/>
      <c r="LA58" s="100"/>
      <c r="LB58" s="100"/>
      <c r="LC58" s="100"/>
      <c r="LD58" s="100"/>
      <c r="LE58" s="100"/>
      <c r="LF58" s="100"/>
      <c r="LG58" s="100"/>
      <c r="LH58" s="100"/>
      <c r="LI58" s="100"/>
      <c r="LJ58" s="100"/>
      <c r="LK58" s="100"/>
      <c r="LL58" s="100"/>
      <c r="LM58" s="100"/>
      <c r="LN58" s="100"/>
      <c r="LO58" s="100"/>
      <c r="LP58" s="100"/>
      <c r="LQ58" s="100"/>
      <c r="LR58" s="100"/>
      <c r="LS58" s="100"/>
      <c r="LT58" s="100"/>
      <c r="LU58" s="100"/>
      <c r="LV58" s="100"/>
      <c r="LW58" s="100"/>
      <c r="LX58" s="100"/>
      <c r="LY58" s="100"/>
      <c r="LZ58" s="100"/>
      <c r="MA58" s="100"/>
      <c r="MB58" s="100"/>
      <c r="MC58" s="100"/>
      <c r="MD58" s="100"/>
      <c r="ME58" s="100"/>
      <c r="MF58" s="100"/>
      <c r="MG58" s="100"/>
      <c r="MH58" s="100"/>
      <c r="MI58" s="100"/>
      <c r="MJ58" s="100"/>
      <c r="MK58" s="100"/>
      <c r="ML58" s="100"/>
      <c r="MM58" s="100"/>
      <c r="MN58" s="100"/>
      <c r="MO58" s="100"/>
      <c r="MP58" s="100"/>
      <c r="MQ58" s="100"/>
      <c r="MR58" s="100"/>
      <c r="MS58" s="100"/>
      <c r="MT58" s="100"/>
      <c r="MU58" s="100"/>
      <c r="MV58" s="100"/>
      <c r="MW58" s="100"/>
      <c r="MX58" s="100"/>
      <c r="MY58" s="100"/>
      <c r="MZ58" s="100"/>
      <c r="NA58" s="100"/>
      <c r="NB58" s="100"/>
      <c r="NC58" s="100"/>
      <c r="ND58" s="100"/>
      <c r="NE58" s="100"/>
      <c r="NF58" s="100"/>
      <c r="NG58" s="100"/>
      <c r="NH58" s="100"/>
      <c r="NI58" s="100"/>
      <c r="NJ58" s="100"/>
      <c r="NK58" s="100"/>
      <c r="NL58" s="100"/>
      <c r="NM58" s="100"/>
      <c r="NN58" s="100"/>
      <c r="NO58" s="100"/>
      <c r="NP58" s="100"/>
      <c r="NQ58" s="100"/>
      <c r="NR58" s="100"/>
      <c r="NS58" s="100"/>
      <c r="NT58" s="100"/>
      <c r="NU58" s="100"/>
      <c r="NV58" s="100"/>
      <c r="NW58" s="100"/>
      <c r="NX58" s="100"/>
      <c r="NY58" s="100"/>
      <c r="NZ58" s="100"/>
      <c r="OA58" s="100"/>
      <c r="OB58" s="100"/>
      <c r="OC58" s="100"/>
      <c r="OD58" s="100"/>
      <c r="OE58" s="100"/>
      <c r="OF58" s="100"/>
      <c r="OG58" s="100"/>
      <c r="OH58" s="100"/>
      <c r="OI58" s="100"/>
      <c r="OJ58" s="100"/>
      <c r="OK58" s="100"/>
      <c r="OL58" s="100"/>
      <c r="OM58" s="100"/>
      <c r="ON58" s="100"/>
      <c r="OO58" s="100"/>
      <c r="OP58" s="100"/>
      <c r="OQ58" s="100"/>
      <c r="OR58" s="100"/>
      <c r="OS58" s="100"/>
      <c r="OT58" s="100"/>
      <c r="OU58" s="100"/>
      <c r="OV58" s="100"/>
      <c r="OW58" s="100"/>
      <c r="OX58" s="100"/>
      <c r="OY58" s="100"/>
      <c r="OZ58" s="100"/>
      <c r="PA58" s="100"/>
      <c r="PB58" s="100"/>
      <c r="PC58" s="100"/>
      <c r="PD58" s="100"/>
      <c r="PE58" s="100"/>
      <c r="PF58" s="100"/>
      <c r="PG58" s="100"/>
      <c r="PH58" s="100"/>
      <c r="PI58" s="100"/>
      <c r="PJ58" s="100"/>
      <c r="PK58" s="100"/>
      <c r="PL58" s="100"/>
      <c r="PM58" s="100"/>
      <c r="PN58" s="100"/>
      <c r="PO58" s="100"/>
      <c r="PP58" s="100"/>
      <c r="PQ58" s="100"/>
      <c r="PR58" s="100"/>
      <c r="PS58" s="100"/>
      <c r="PT58" s="100"/>
      <c r="PU58" s="100"/>
      <c r="PV58" s="100"/>
      <c r="PW58" s="100"/>
      <c r="PX58" s="100"/>
      <c r="PY58" s="100"/>
      <c r="PZ58" s="100"/>
      <c r="QA58" s="100"/>
      <c r="QB58" s="100"/>
      <c r="QC58" s="100"/>
      <c r="QD58" s="100"/>
      <c r="QE58" s="100"/>
      <c r="QF58" s="100"/>
      <c r="QG58" s="100"/>
      <c r="QH58" s="100"/>
      <c r="QI58" s="100"/>
      <c r="QJ58" s="100"/>
      <c r="QK58" s="100"/>
      <c r="QL58" s="100"/>
      <c r="QM58" s="100"/>
      <c r="QN58" s="100"/>
      <c r="QO58" s="100"/>
      <c r="QP58" s="100"/>
      <c r="QQ58" s="100"/>
      <c r="QR58" s="100"/>
      <c r="QS58" s="100"/>
      <c r="QT58" s="100"/>
      <c r="QU58" s="100"/>
      <c r="QV58" s="100"/>
      <c r="QW58" s="100"/>
      <c r="QX58" s="100"/>
      <c r="QY58" s="100"/>
      <c r="QZ58" s="100"/>
      <c r="RA58" s="100"/>
      <c r="RB58" s="100"/>
      <c r="RC58" s="100"/>
      <c r="RD58" s="100"/>
      <c r="RE58" s="100"/>
      <c r="RF58" s="100"/>
      <c r="RG58" s="100"/>
      <c r="RH58" s="100"/>
      <c r="RI58" s="100"/>
      <c r="RJ58" s="100"/>
      <c r="RK58" s="100"/>
      <c r="RL58" s="100"/>
      <c r="RM58" s="100"/>
      <c r="RN58" s="100"/>
      <c r="RO58" s="100"/>
      <c r="RP58" s="100"/>
      <c r="RQ58" s="100"/>
      <c r="RR58" s="100"/>
      <c r="RS58" s="100"/>
      <c r="RT58" s="100"/>
      <c r="RU58" s="100"/>
      <c r="RV58" s="100"/>
      <c r="RW58" s="100"/>
      <c r="RX58" s="100"/>
      <c r="RY58" s="100"/>
      <c r="RZ58" s="100"/>
      <c r="SA58" s="100"/>
      <c r="SB58" s="100"/>
      <c r="SC58" s="100"/>
      <c r="SD58" s="100"/>
      <c r="SE58" s="100"/>
      <c r="SF58" s="100"/>
      <c r="SG58" s="100"/>
      <c r="SH58" s="100"/>
      <c r="SI58" s="100"/>
      <c r="SJ58" s="100"/>
      <c r="SK58" s="100"/>
      <c r="SL58" s="100"/>
      <c r="SM58" s="100"/>
      <c r="SN58" s="100"/>
      <c r="SO58" s="100"/>
      <c r="SP58" s="100"/>
      <c r="SQ58" s="100"/>
      <c r="SR58" s="100"/>
      <c r="SS58" s="100"/>
      <c r="ST58" s="100"/>
      <c r="SU58" s="100"/>
      <c r="SV58" s="100"/>
      <c r="SW58" s="100"/>
      <c r="SX58" s="100"/>
      <c r="SY58" s="100"/>
      <c r="SZ58" s="100"/>
      <c r="TA58" s="100"/>
      <c r="TB58" s="100"/>
      <c r="TC58" s="100"/>
      <c r="TD58" s="100"/>
      <c r="TE58" s="100"/>
      <c r="TF58" s="100"/>
      <c r="TG58" s="100"/>
      <c r="TH58" s="100"/>
      <c r="TI58" s="100"/>
      <c r="TJ58" s="100"/>
      <c r="TK58" s="100"/>
      <c r="TL58" s="100"/>
      <c r="TM58" s="100"/>
      <c r="TN58" s="100"/>
      <c r="TO58" s="100"/>
      <c r="TP58" s="100"/>
      <c r="TQ58" s="100"/>
      <c r="TR58" s="100"/>
      <c r="TS58" s="100"/>
      <c r="TT58" s="100"/>
      <c r="TU58" s="100"/>
      <c r="TV58" s="100"/>
      <c r="TW58" s="100"/>
      <c r="TX58" s="100"/>
      <c r="TY58" s="100"/>
      <c r="TZ58" s="100"/>
      <c r="UA58" s="100"/>
      <c r="UB58" s="100"/>
      <c r="UC58" s="100"/>
      <c r="UD58" s="100"/>
      <c r="UE58" s="100"/>
      <c r="UF58" s="100"/>
      <c r="UG58" s="100"/>
      <c r="UH58" s="100"/>
      <c r="UI58" s="100"/>
      <c r="UJ58" s="100"/>
      <c r="UK58" s="100"/>
      <c r="UL58" s="100"/>
      <c r="UM58" s="100"/>
      <c r="UN58" s="100"/>
      <c r="UO58" s="100"/>
      <c r="UP58" s="100"/>
      <c r="UQ58" s="100"/>
      <c r="UR58" s="100"/>
      <c r="US58" s="100"/>
      <c r="UT58" s="100"/>
      <c r="UU58" s="100"/>
      <c r="UV58" s="100"/>
      <c r="UW58" s="100"/>
      <c r="UX58" s="100"/>
      <c r="UY58" s="100"/>
      <c r="UZ58" s="100"/>
      <c r="VA58" s="100"/>
      <c r="VB58" s="100"/>
      <c r="VC58" s="100"/>
      <c r="VD58" s="100"/>
      <c r="VE58" s="100"/>
      <c r="VF58" s="100"/>
      <c r="VG58" s="100"/>
      <c r="VH58" s="100"/>
      <c r="VI58" s="100"/>
      <c r="VJ58" s="100"/>
      <c r="VK58" s="100"/>
      <c r="VL58" s="100"/>
      <c r="VM58" s="100"/>
      <c r="VN58" s="100"/>
      <c r="VO58" s="100"/>
      <c r="VP58" s="100"/>
      <c r="VQ58" s="100"/>
      <c r="VR58" s="100"/>
      <c r="VS58" s="100"/>
      <c r="VT58" s="100"/>
      <c r="VU58" s="100"/>
      <c r="VV58" s="100"/>
      <c r="VW58" s="100"/>
      <c r="VX58" s="100"/>
      <c r="VY58" s="100"/>
      <c r="VZ58" s="100"/>
      <c r="WA58" s="100"/>
      <c r="WB58" s="100"/>
      <c r="WC58" s="100"/>
      <c r="WD58" s="100"/>
      <c r="WE58" s="100"/>
      <c r="WF58" s="100"/>
      <c r="WG58" s="100"/>
      <c r="WH58" s="100"/>
      <c r="WI58" s="100"/>
      <c r="WJ58" s="100"/>
      <c r="WK58" s="100"/>
      <c r="WL58" s="100"/>
      <c r="WM58" s="100"/>
      <c r="WN58" s="100"/>
      <c r="WO58" s="100"/>
      <c r="WP58" s="100"/>
      <c r="WQ58" s="100"/>
      <c r="WR58" s="100"/>
      <c r="WS58" s="100"/>
      <c r="WT58" s="100"/>
      <c r="WU58" s="100"/>
      <c r="WV58" s="100"/>
      <c r="WW58" s="100"/>
      <c r="WX58" s="100"/>
      <c r="WY58" s="100"/>
      <c r="WZ58" s="100"/>
      <c r="XA58" s="100"/>
      <c r="XB58" s="100"/>
      <c r="XC58" s="100"/>
      <c r="XD58" s="100"/>
      <c r="XE58" s="100"/>
      <c r="XF58" s="100"/>
      <c r="XG58" s="100"/>
      <c r="XH58" s="100"/>
      <c r="XI58" s="100"/>
      <c r="XJ58" s="100"/>
      <c r="XK58" s="100"/>
      <c r="XL58" s="100"/>
      <c r="XM58" s="100"/>
      <c r="XN58" s="100"/>
      <c r="XO58" s="100"/>
      <c r="XP58" s="100"/>
      <c r="XQ58" s="100"/>
      <c r="XR58" s="100"/>
      <c r="XS58" s="100"/>
      <c r="XT58" s="100"/>
      <c r="XU58" s="100"/>
      <c r="XV58" s="100"/>
      <c r="XW58" s="100"/>
      <c r="XX58" s="100"/>
      <c r="XY58" s="100"/>
      <c r="XZ58" s="100"/>
      <c r="YA58" s="100"/>
      <c r="YB58" s="100"/>
      <c r="YC58" s="100"/>
      <c r="YD58" s="100"/>
      <c r="YE58" s="100"/>
      <c r="YF58" s="100"/>
      <c r="YG58" s="100"/>
      <c r="YH58" s="100"/>
      <c r="YI58" s="100"/>
      <c r="YJ58" s="100"/>
      <c r="YK58" s="100"/>
      <c r="YL58" s="100"/>
      <c r="YM58" s="100"/>
      <c r="YN58" s="100"/>
      <c r="YO58" s="100"/>
      <c r="YP58" s="100"/>
      <c r="YQ58" s="100"/>
      <c r="YR58" s="100"/>
      <c r="YS58" s="100"/>
      <c r="YT58" s="100"/>
      <c r="YU58" s="100"/>
      <c r="YV58" s="100"/>
      <c r="YW58" s="100"/>
      <c r="YX58" s="100"/>
      <c r="YY58" s="100"/>
      <c r="YZ58" s="100"/>
      <c r="ZA58" s="100"/>
      <c r="ZB58" s="100"/>
      <c r="ZC58" s="100"/>
      <c r="ZD58" s="100"/>
      <c r="ZE58" s="100"/>
      <c r="ZF58" s="100"/>
      <c r="ZG58" s="100"/>
      <c r="ZH58" s="100"/>
      <c r="ZI58" s="100"/>
      <c r="ZJ58" s="100"/>
      <c r="ZK58" s="100"/>
      <c r="ZL58" s="100"/>
      <c r="ZM58" s="100"/>
      <c r="ZN58" s="100"/>
      <c r="ZO58" s="100"/>
      <c r="ZP58" s="100"/>
      <c r="ZQ58" s="100"/>
      <c r="ZR58" s="100"/>
      <c r="ZS58" s="100"/>
      <c r="ZT58" s="100"/>
      <c r="ZU58" s="100"/>
      <c r="ZV58" s="100"/>
      <c r="ZW58" s="100"/>
      <c r="ZX58" s="100"/>
      <c r="ZY58" s="100"/>
      <c r="ZZ58" s="100"/>
      <c r="AAA58" s="100"/>
      <c r="AAB58" s="100"/>
      <c r="AAC58" s="100"/>
      <c r="AAD58" s="100"/>
      <c r="AAE58" s="100"/>
      <c r="AAF58" s="100"/>
      <c r="AAG58" s="100"/>
      <c r="AAH58" s="100"/>
      <c r="AAI58" s="100"/>
      <c r="AAJ58" s="100"/>
      <c r="AAK58" s="100"/>
      <c r="AAL58" s="100"/>
      <c r="AAM58" s="100"/>
      <c r="AAN58" s="100"/>
      <c r="AAO58" s="100"/>
      <c r="AAP58" s="100"/>
      <c r="AAQ58" s="100"/>
      <c r="AAR58" s="100"/>
      <c r="AAS58" s="100"/>
      <c r="AAT58" s="100"/>
      <c r="AAU58" s="100"/>
      <c r="AAV58" s="100"/>
      <c r="AAW58" s="100"/>
      <c r="AAX58" s="100"/>
      <c r="AAY58" s="100"/>
      <c r="AAZ58" s="100"/>
      <c r="ABA58" s="100"/>
      <c r="ABB58" s="100"/>
      <c r="ABC58" s="100"/>
      <c r="ABD58" s="100"/>
      <c r="ABE58" s="100"/>
      <c r="ABF58" s="100"/>
      <c r="ABG58" s="100"/>
      <c r="ABH58" s="100"/>
      <c r="ABI58" s="100"/>
      <c r="ABJ58" s="100"/>
      <c r="ABK58" s="100"/>
      <c r="ABL58" s="100"/>
      <c r="ABM58" s="100"/>
      <c r="ABN58" s="100"/>
      <c r="ABO58" s="100"/>
      <c r="ABP58" s="100"/>
      <c r="ABQ58" s="100"/>
      <c r="ABR58" s="100"/>
      <c r="ABS58" s="100"/>
      <c r="ABT58" s="100"/>
      <c r="ABU58" s="100"/>
      <c r="ABV58" s="100"/>
      <c r="ABW58" s="100"/>
      <c r="ABX58" s="100"/>
      <c r="ABY58" s="100"/>
      <c r="ABZ58" s="100"/>
      <c r="ACA58" s="100"/>
      <c r="ACB58" s="100"/>
      <c r="ACC58" s="100"/>
      <c r="ACD58" s="100"/>
      <c r="ACE58" s="100"/>
      <c r="ACF58" s="100"/>
      <c r="ACG58" s="100"/>
      <c r="ACH58" s="100"/>
      <c r="ACI58" s="100"/>
      <c r="ACJ58" s="100"/>
      <c r="ACK58" s="100"/>
      <c r="ACL58" s="100"/>
      <c r="ACM58" s="100"/>
      <c r="ACN58" s="100"/>
      <c r="ACO58" s="100"/>
      <c r="ACP58" s="100"/>
      <c r="ACQ58" s="100"/>
      <c r="ACR58" s="100"/>
      <c r="ACS58" s="100"/>
      <c r="ACT58" s="100"/>
      <c r="ACU58" s="100"/>
      <c r="ACV58" s="100"/>
      <c r="ACW58" s="100"/>
      <c r="ACX58" s="100"/>
      <c r="ACY58" s="100"/>
      <c r="ACZ58" s="100"/>
      <c r="ADA58" s="100"/>
      <c r="ADB58" s="100"/>
      <c r="ADC58" s="100"/>
      <c r="ADD58" s="100"/>
      <c r="ADE58" s="100"/>
      <c r="ADF58" s="100"/>
      <c r="ADG58" s="100"/>
      <c r="ADH58" s="100"/>
      <c r="ADI58" s="100"/>
      <c r="ADJ58" s="100"/>
      <c r="ADK58" s="100"/>
      <c r="ADL58" s="100"/>
      <c r="ADM58" s="100"/>
      <c r="ADN58" s="100"/>
      <c r="ADO58" s="100"/>
      <c r="ADP58" s="100"/>
      <c r="ADQ58" s="100"/>
      <c r="ADR58" s="100"/>
      <c r="ADS58" s="100"/>
      <c r="ADT58" s="100"/>
      <c r="ADU58" s="100"/>
      <c r="ADV58" s="100"/>
      <c r="ADW58" s="100"/>
      <c r="ADX58" s="100"/>
      <c r="ADY58" s="100"/>
      <c r="ADZ58" s="100"/>
      <c r="AEA58" s="100"/>
      <c r="AEB58" s="100"/>
      <c r="AEC58" s="100"/>
      <c r="AED58" s="100"/>
      <c r="AEE58" s="100"/>
      <c r="AEF58" s="100"/>
      <c r="AEG58" s="100"/>
      <c r="AEH58" s="100"/>
      <c r="AEI58" s="100"/>
      <c r="AEJ58" s="100"/>
      <c r="AEK58" s="100"/>
      <c r="AEL58" s="100"/>
      <c r="AEM58" s="100"/>
      <c r="AEN58" s="100"/>
      <c r="AEO58" s="100"/>
      <c r="AEP58" s="100"/>
      <c r="AEQ58" s="100"/>
      <c r="AER58" s="100"/>
      <c r="AES58" s="100"/>
      <c r="AET58" s="100"/>
      <c r="AEU58" s="100"/>
      <c r="AEV58" s="100"/>
      <c r="AEW58" s="100"/>
      <c r="AEX58" s="100"/>
      <c r="AEY58" s="100"/>
      <c r="AEZ58" s="100"/>
      <c r="AFA58" s="100"/>
      <c r="AFB58" s="100"/>
      <c r="AFC58" s="100"/>
      <c r="AFD58" s="100"/>
      <c r="AFE58" s="100"/>
      <c r="AFF58" s="100"/>
      <c r="AFG58" s="100"/>
      <c r="AFH58" s="100"/>
      <c r="AFI58" s="100"/>
      <c r="AFJ58" s="100"/>
      <c r="AFK58" s="100"/>
      <c r="AFL58" s="100"/>
      <c r="AFM58" s="100"/>
      <c r="AFN58" s="100"/>
      <c r="AFO58" s="100"/>
      <c r="AFP58" s="100"/>
      <c r="AFQ58" s="100"/>
      <c r="AFR58" s="100"/>
      <c r="AFS58" s="100"/>
      <c r="AFT58" s="100"/>
      <c r="AFU58" s="100"/>
      <c r="AFV58" s="100"/>
      <c r="AFW58" s="100"/>
      <c r="AFX58" s="100"/>
      <c r="AFY58" s="100"/>
      <c r="AFZ58" s="100"/>
      <c r="AGA58" s="100"/>
      <c r="AGB58" s="100"/>
      <c r="AGC58" s="100"/>
      <c r="AGD58" s="100"/>
      <c r="AGE58" s="100"/>
      <c r="AGF58" s="100"/>
      <c r="AGG58" s="100"/>
      <c r="AGH58" s="100"/>
      <c r="AGI58" s="100"/>
      <c r="AGJ58" s="100"/>
      <c r="AGK58" s="100"/>
      <c r="AGL58" s="100"/>
      <c r="AGM58" s="100"/>
      <c r="AGN58" s="100"/>
      <c r="AGO58" s="100"/>
      <c r="AGP58" s="100"/>
      <c r="AGQ58" s="100"/>
      <c r="AGR58" s="100"/>
      <c r="AGS58" s="100"/>
      <c r="AGT58" s="100"/>
      <c r="AGU58" s="100"/>
      <c r="AGV58" s="100"/>
      <c r="AGW58" s="100"/>
      <c r="AGX58" s="100"/>
      <c r="AGY58" s="100"/>
      <c r="AGZ58" s="100"/>
      <c r="AHA58" s="100"/>
      <c r="AHB58" s="100"/>
      <c r="AHC58" s="100"/>
      <c r="AHD58" s="100"/>
      <c r="AHE58" s="100"/>
      <c r="AHF58" s="100"/>
      <c r="AHG58" s="100"/>
      <c r="AHH58" s="100"/>
      <c r="AHI58" s="100"/>
      <c r="AHJ58" s="100"/>
      <c r="AHK58" s="100"/>
      <c r="AHL58" s="100"/>
      <c r="AHM58" s="100"/>
      <c r="AHN58" s="100"/>
      <c r="AHO58" s="100"/>
      <c r="AHP58" s="100"/>
      <c r="AHQ58" s="100"/>
      <c r="AHR58" s="100"/>
      <c r="AHS58" s="100"/>
      <c r="AHT58" s="100"/>
      <c r="AHU58" s="100"/>
      <c r="AHV58" s="100"/>
      <c r="AHW58" s="100"/>
      <c r="AHX58" s="100"/>
      <c r="AHY58" s="100"/>
      <c r="AHZ58" s="100"/>
      <c r="AIA58" s="100"/>
      <c r="AIB58" s="100"/>
      <c r="AIC58" s="100"/>
      <c r="AID58" s="100"/>
      <c r="AIE58" s="100"/>
      <c r="AIF58" s="100"/>
      <c r="AIG58" s="100"/>
      <c r="AIH58" s="100"/>
      <c r="AII58" s="100"/>
      <c r="AIJ58" s="100"/>
      <c r="AIK58" s="100"/>
      <c r="AIL58" s="100"/>
      <c r="AIM58" s="100"/>
      <c r="AIN58" s="100"/>
      <c r="AIO58" s="100"/>
      <c r="AIP58" s="100"/>
      <c r="AIQ58" s="100"/>
      <c r="AIR58" s="100"/>
      <c r="AIS58" s="100"/>
      <c r="AIT58" s="100"/>
      <c r="AIU58" s="100"/>
      <c r="AIV58" s="100"/>
      <c r="AIW58" s="100"/>
      <c r="AIX58" s="100"/>
      <c r="AIY58" s="100"/>
      <c r="AIZ58" s="100"/>
      <c r="AJA58" s="100"/>
      <c r="AJB58" s="100"/>
      <c r="AJC58" s="100"/>
      <c r="AJD58" s="100"/>
      <c r="AJE58" s="100"/>
      <c r="AJF58" s="100"/>
      <c r="AJG58" s="100"/>
      <c r="AJH58" s="100"/>
      <c r="AJI58" s="100"/>
      <c r="AJJ58" s="100"/>
      <c r="AJK58" s="100"/>
      <c r="AJL58" s="100"/>
      <c r="AJM58" s="100"/>
      <c r="AJN58" s="100"/>
      <c r="AJO58" s="100"/>
      <c r="AJP58" s="100"/>
      <c r="AJQ58" s="100"/>
      <c r="AJR58" s="100"/>
      <c r="AJS58" s="100"/>
      <c r="AJT58" s="100"/>
      <c r="AJU58" s="100"/>
      <c r="AJV58" s="100"/>
      <c r="AJW58" s="100"/>
      <c r="AJX58" s="100"/>
      <c r="AJY58" s="100"/>
      <c r="AJZ58" s="100"/>
      <c r="AKA58" s="100"/>
      <c r="AKB58" s="100"/>
      <c r="AKC58" s="100"/>
      <c r="AKD58" s="100"/>
      <c r="AKE58" s="100"/>
      <c r="AKF58" s="100"/>
      <c r="AKG58" s="100"/>
      <c r="AKH58" s="100"/>
      <c r="AKI58" s="100"/>
      <c r="AKJ58" s="100"/>
      <c r="AKK58" s="100"/>
      <c r="AKL58" s="100"/>
      <c r="AKM58" s="100"/>
      <c r="AKN58" s="100"/>
      <c r="AKO58" s="100"/>
      <c r="AKP58" s="100"/>
      <c r="AKQ58" s="100"/>
      <c r="AKR58" s="100"/>
      <c r="AKS58" s="100"/>
      <c r="AKT58" s="100"/>
      <c r="AKU58" s="100"/>
      <c r="AKV58" s="100"/>
      <c r="AKW58" s="100"/>
      <c r="AKX58" s="100"/>
      <c r="AKY58" s="100"/>
      <c r="AKZ58" s="100"/>
      <c r="ALA58" s="100"/>
      <c r="ALB58" s="100"/>
      <c r="ALC58" s="100"/>
      <c r="ALD58" s="100"/>
      <c r="ALE58" s="100"/>
      <c r="ALF58" s="100"/>
      <c r="ALG58" s="100"/>
      <c r="ALH58" s="100"/>
      <c r="ALI58" s="100"/>
      <c r="ALJ58" s="100"/>
      <c r="ALK58" s="100"/>
      <c r="ALL58" s="100"/>
      <c r="ALM58" s="100"/>
      <c r="ALN58" s="100"/>
      <c r="ALO58" s="100"/>
      <c r="ALP58" s="100"/>
      <c r="ALQ58" s="100"/>
      <c r="ALR58" s="100"/>
      <c r="ALS58" s="100"/>
      <c r="ALT58" s="100"/>
      <c r="ALU58" s="100"/>
      <c r="ALV58" s="100"/>
      <c r="ALW58" s="100"/>
      <c r="ALX58" s="100"/>
      <c r="ALY58" s="100"/>
      <c r="ALZ58" s="100"/>
      <c r="AMA58" s="100"/>
      <c r="AMB58" s="100"/>
      <c r="AMC58" s="100"/>
      <c r="AMD58" s="100"/>
      <c r="AME58" s="100"/>
      <c r="AMF58" s="100"/>
      <c r="AMG58" s="100"/>
      <c r="AMH58" s="100"/>
      <c r="AMI58" s="100"/>
      <c r="AMJ58" s="100"/>
      <c r="AMK58" s="100"/>
      <c r="AML58" s="100"/>
      <c r="AMM58" s="100"/>
      <c r="AMN58" s="100"/>
      <c r="AMO58" s="100"/>
      <c r="AMP58" s="100"/>
      <c r="AMQ58" s="100"/>
      <c r="AMR58" s="100"/>
      <c r="AMS58" s="100"/>
      <c r="AMT58" s="100"/>
      <c r="AMU58" s="100"/>
      <c r="AMV58" s="100"/>
      <c r="AMW58" s="100"/>
      <c r="AMX58" s="100"/>
      <c r="AMY58" s="100"/>
      <c r="AMZ58" s="100"/>
      <c r="ANA58" s="100"/>
      <c r="ANB58" s="100"/>
      <c r="ANC58" s="100"/>
      <c r="AND58" s="100"/>
      <c r="ANE58" s="100"/>
      <c r="ANF58" s="100"/>
      <c r="ANG58" s="100"/>
      <c r="ANH58" s="100"/>
      <c r="ANI58" s="100"/>
      <c r="ANJ58" s="100"/>
      <c r="ANK58" s="100"/>
      <c r="ANL58" s="100"/>
      <c r="ANM58" s="100"/>
      <c r="ANN58" s="100"/>
      <c r="ANO58" s="100"/>
      <c r="ANP58" s="100"/>
      <c r="ANQ58" s="100"/>
      <c r="ANR58" s="100"/>
      <c r="ANS58" s="100"/>
      <c r="ANT58" s="100"/>
      <c r="ANU58" s="100"/>
      <c r="ANV58" s="100"/>
      <c r="ANW58" s="100"/>
      <c r="ANX58" s="100"/>
      <c r="ANY58" s="100"/>
      <c r="ANZ58" s="100"/>
      <c r="AOA58" s="100"/>
      <c r="AOB58" s="100"/>
      <c r="AOC58" s="100"/>
      <c r="AOD58" s="100"/>
      <c r="AOE58" s="100"/>
      <c r="AOF58" s="100"/>
      <c r="AOG58" s="100"/>
      <c r="AOH58" s="100"/>
      <c r="AOI58" s="100"/>
      <c r="AOJ58" s="100"/>
      <c r="AOK58" s="100"/>
      <c r="AOL58" s="100"/>
      <c r="AOM58" s="100"/>
      <c r="AON58" s="100"/>
      <c r="AOO58" s="100"/>
      <c r="AOP58" s="100"/>
      <c r="AOQ58" s="100"/>
      <c r="AOR58" s="100"/>
      <c r="AOS58" s="100"/>
      <c r="AOT58" s="100"/>
      <c r="AOU58" s="100"/>
      <c r="AOV58" s="100"/>
      <c r="AOW58" s="100"/>
      <c r="AOX58" s="100"/>
      <c r="AOY58" s="100"/>
      <c r="AOZ58" s="100"/>
      <c r="APA58" s="100"/>
      <c r="APB58" s="100"/>
      <c r="APC58" s="100"/>
      <c r="APD58" s="100"/>
      <c r="APE58" s="100"/>
      <c r="APF58" s="100"/>
      <c r="APG58" s="100"/>
      <c r="APH58" s="100"/>
      <c r="API58" s="100"/>
      <c r="APJ58" s="100"/>
      <c r="APK58" s="100"/>
      <c r="APL58" s="100"/>
      <c r="APM58" s="100"/>
      <c r="APN58" s="100"/>
      <c r="APO58" s="100"/>
      <c r="APP58" s="100"/>
      <c r="APQ58" s="100"/>
      <c r="APR58" s="100"/>
      <c r="APS58" s="100"/>
      <c r="APT58" s="100"/>
      <c r="APU58" s="100"/>
      <c r="APV58" s="100"/>
      <c r="APW58" s="100"/>
      <c r="APX58" s="100"/>
      <c r="APY58" s="100"/>
      <c r="APZ58" s="100"/>
      <c r="AQA58" s="100"/>
      <c r="AQB58" s="100"/>
      <c r="AQC58" s="100"/>
      <c r="AQD58" s="100"/>
      <c r="AQE58" s="100"/>
      <c r="AQF58" s="100"/>
      <c r="AQG58" s="100"/>
      <c r="AQH58" s="100"/>
      <c r="AQI58" s="100"/>
      <c r="AQJ58" s="100"/>
      <c r="AQK58" s="100"/>
      <c r="AQL58" s="100"/>
      <c r="AQM58" s="100"/>
      <c r="AQN58" s="100"/>
      <c r="AQO58" s="100"/>
      <c r="AQP58" s="100"/>
      <c r="AQQ58" s="100"/>
      <c r="AQR58" s="100"/>
      <c r="AQS58" s="100"/>
      <c r="AQT58" s="100"/>
      <c r="AQU58" s="100"/>
      <c r="AQV58" s="100"/>
      <c r="AQW58" s="100"/>
      <c r="AQX58" s="100"/>
      <c r="AQY58" s="100"/>
      <c r="AQZ58" s="100"/>
      <c r="ARA58" s="100"/>
      <c r="ARB58" s="100"/>
      <c r="ARC58" s="100"/>
      <c r="ARD58" s="100"/>
      <c r="ARE58" s="100"/>
      <c r="ARF58" s="100"/>
      <c r="ARG58" s="100"/>
      <c r="ARH58" s="100"/>
      <c r="ARI58" s="100"/>
      <c r="ARJ58" s="100"/>
      <c r="ARK58" s="100"/>
      <c r="ARL58" s="100"/>
      <c r="ARM58" s="100"/>
      <c r="ARN58" s="100"/>
      <c r="ARO58" s="100"/>
      <c r="ARP58" s="100"/>
      <c r="ARQ58" s="100"/>
      <c r="ARR58" s="100"/>
      <c r="ARS58" s="100"/>
      <c r="ART58" s="100"/>
      <c r="ARU58" s="100"/>
      <c r="ARV58" s="100"/>
      <c r="ARW58" s="100"/>
      <c r="ARX58" s="100"/>
      <c r="ARY58" s="100"/>
      <c r="ARZ58" s="100"/>
    </row>
    <row r="59" spans="1:1170" s="160" customFormat="1">
      <c r="A59" s="177">
        <v>432012</v>
      </c>
      <c r="B59" s="179" t="s">
        <v>148</v>
      </c>
      <c r="C59" s="179" t="s">
        <v>282</v>
      </c>
      <c r="D59" s="178">
        <v>18</v>
      </c>
      <c r="E59" s="178" t="s">
        <v>38</v>
      </c>
      <c r="F59" s="182" t="s">
        <v>74</v>
      </c>
      <c r="G59" s="196" t="s">
        <v>280</v>
      </c>
      <c r="H59" s="182">
        <v>1</v>
      </c>
      <c r="I59" s="182">
        <v>4</v>
      </c>
      <c r="J59" s="181">
        <v>2</v>
      </c>
      <c r="K59" s="180"/>
      <c r="L59" s="1088"/>
      <c r="M59" s="1088"/>
      <c r="N59" s="1101"/>
      <c r="O59" s="1101"/>
      <c r="P59" s="1101"/>
      <c r="Q59" s="1101"/>
      <c r="R59" s="1101"/>
      <c r="S59" s="1101"/>
      <c r="T59" s="1101"/>
      <c r="U59" s="154"/>
      <c r="V59" s="154"/>
      <c r="W59" s="154"/>
      <c r="X59" s="154"/>
      <c r="Y59" s="154"/>
      <c r="Z59" s="154"/>
      <c r="AA59" s="154"/>
      <c r="AB59" s="154"/>
      <c r="AC59" s="154"/>
      <c r="AD59" s="154"/>
      <c r="AE59" s="154"/>
      <c r="AF59" s="154"/>
      <c r="AG59" s="154"/>
      <c r="AH59" s="154"/>
      <c r="AI59" s="154"/>
      <c r="AJ59" s="154"/>
      <c r="AK59" s="154"/>
      <c r="AL59" s="154"/>
      <c r="AM59" s="154"/>
      <c r="AN59" s="154"/>
      <c r="AO59" s="154"/>
      <c r="AP59" s="154"/>
      <c r="AQ59" s="154"/>
      <c r="AR59" s="154"/>
      <c r="AS59" s="154"/>
      <c r="AT59" s="154"/>
      <c r="AU59" s="154"/>
      <c r="AV59" s="154"/>
      <c r="AW59" s="154"/>
      <c r="AX59" s="154"/>
      <c r="AY59" s="154"/>
      <c r="AZ59" s="154"/>
      <c r="BA59" s="154"/>
      <c r="BB59" s="154"/>
      <c r="BC59" s="154"/>
      <c r="BD59" s="154"/>
      <c r="BE59" s="154"/>
      <c r="BF59" s="154"/>
      <c r="BG59" s="154"/>
      <c r="BH59" s="154"/>
      <c r="BI59" s="154"/>
      <c r="BJ59" s="154"/>
      <c r="BK59" s="154"/>
      <c r="BL59" s="154"/>
      <c r="BM59" s="154"/>
      <c r="BN59" s="154"/>
      <c r="BO59" s="154"/>
      <c r="BP59" s="154"/>
      <c r="BQ59" s="154"/>
      <c r="BR59" s="154"/>
      <c r="BS59" s="154"/>
      <c r="BT59" s="154"/>
      <c r="BU59" s="154"/>
      <c r="BV59" s="154"/>
      <c r="BW59" s="154"/>
      <c r="BX59" s="154"/>
      <c r="BY59" s="154"/>
      <c r="BZ59" s="154"/>
      <c r="CA59" s="154"/>
      <c r="CB59" s="154"/>
      <c r="CC59" s="154"/>
      <c r="CD59" s="154"/>
      <c r="CE59" s="154"/>
      <c r="CF59" s="154"/>
      <c r="CG59" s="154"/>
      <c r="CH59" s="154"/>
      <c r="CI59" s="154"/>
      <c r="CJ59" s="154"/>
      <c r="CK59" s="154"/>
      <c r="CL59" s="154"/>
      <c r="CM59" s="154"/>
      <c r="CN59" s="154"/>
      <c r="CO59" s="154"/>
      <c r="CP59" s="154"/>
      <c r="CQ59" s="154"/>
      <c r="CR59" s="154"/>
      <c r="CS59" s="154"/>
      <c r="CT59" s="154"/>
      <c r="CU59" s="154"/>
      <c r="CV59" s="154"/>
      <c r="CW59" s="154"/>
      <c r="CX59" s="154"/>
      <c r="CY59" s="154"/>
      <c r="CZ59" s="154"/>
      <c r="DA59" s="154"/>
      <c r="DB59" s="154"/>
      <c r="DC59" s="154"/>
      <c r="DD59" s="154"/>
      <c r="DE59" s="154"/>
      <c r="DF59" s="154"/>
      <c r="DG59" s="154"/>
      <c r="DH59" s="154"/>
      <c r="DI59" s="154"/>
      <c r="DJ59" s="154"/>
      <c r="DK59" s="154"/>
      <c r="DL59" s="154"/>
      <c r="DM59" s="154"/>
      <c r="DN59" s="154"/>
      <c r="DO59" s="154"/>
      <c r="DP59" s="154"/>
      <c r="DQ59" s="154"/>
      <c r="DR59" s="154"/>
      <c r="DS59" s="154"/>
      <c r="DT59" s="154"/>
      <c r="DU59" s="154"/>
      <c r="DV59" s="154"/>
      <c r="DW59" s="154"/>
      <c r="DX59" s="154"/>
      <c r="DY59" s="154"/>
      <c r="DZ59" s="154"/>
      <c r="EA59" s="154"/>
      <c r="EB59" s="154"/>
      <c r="EC59" s="154"/>
      <c r="ED59" s="154"/>
      <c r="EE59" s="154"/>
      <c r="EF59" s="154"/>
      <c r="EG59" s="154"/>
      <c r="EH59" s="154"/>
      <c r="EI59" s="154"/>
      <c r="EJ59" s="154"/>
      <c r="EK59" s="154"/>
      <c r="EL59" s="154"/>
      <c r="EM59" s="154"/>
      <c r="EN59" s="154"/>
      <c r="EO59" s="154"/>
      <c r="EP59" s="154"/>
      <c r="EQ59" s="154"/>
      <c r="ER59" s="154"/>
      <c r="ES59" s="154"/>
      <c r="ET59" s="154"/>
      <c r="EU59" s="154"/>
      <c r="EV59" s="154"/>
      <c r="EW59" s="154"/>
      <c r="EX59" s="154"/>
      <c r="EY59" s="154"/>
      <c r="EZ59" s="154"/>
      <c r="FA59" s="154"/>
      <c r="FB59" s="154"/>
      <c r="FC59" s="154"/>
      <c r="FD59" s="154"/>
      <c r="FE59" s="154"/>
      <c r="FF59" s="154"/>
      <c r="FG59" s="154"/>
      <c r="FH59" s="154"/>
      <c r="FI59" s="154"/>
      <c r="FJ59" s="154"/>
      <c r="FK59" s="154"/>
      <c r="FL59" s="154"/>
      <c r="FM59" s="154"/>
      <c r="FN59" s="154"/>
      <c r="FO59" s="154"/>
      <c r="FP59" s="154"/>
      <c r="FQ59" s="154"/>
      <c r="FR59" s="154"/>
      <c r="FS59" s="154"/>
      <c r="FT59" s="154"/>
      <c r="FU59" s="154"/>
      <c r="FV59" s="154"/>
      <c r="FW59" s="154"/>
      <c r="FX59" s="154"/>
      <c r="FY59" s="154"/>
      <c r="FZ59" s="154"/>
      <c r="GA59" s="154"/>
      <c r="GB59" s="154"/>
      <c r="GC59" s="154"/>
      <c r="GD59" s="154"/>
      <c r="GE59" s="154"/>
      <c r="GF59" s="154"/>
      <c r="GG59" s="154"/>
      <c r="GH59" s="154"/>
      <c r="GI59" s="154"/>
      <c r="GJ59" s="154"/>
      <c r="GK59" s="154"/>
      <c r="GL59" s="154"/>
      <c r="GM59" s="154"/>
      <c r="GN59" s="154"/>
      <c r="GO59" s="154"/>
      <c r="GP59" s="154"/>
      <c r="GQ59" s="154"/>
      <c r="GR59" s="154"/>
      <c r="GS59" s="154"/>
      <c r="GT59" s="154"/>
      <c r="GU59" s="154"/>
      <c r="GV59" s="154"/>
      <c r="GW59" s="154"/>
      <c r="GX59" s="154"/>
      <c r="GY59" s="154"/>
      <c r="GZ59" s="154"/>
      <c r="HA59" s="154"/>
      <c r="HB59" s="154"/>
      <c r="HC59" s="154"/>
      <c r="HD59" s="154"/>
      <c r="HE59" s="154"/>
      <c r="HF59" s="154"/>
      <c r="HG59" s="154"/>
      <c r="HH59" s="154"/>
      <c r="HI59" s="154"/>
      <c r="HJ59" s="154"/>
      <c r="HK59" s="154"/>
      <c r="HL59" s="154"/>
      <c r="HM59" s="154"/>
      <c r="HN59" s="154"/>
      <c r="HO59" s="154"/>
      <c r="HP59" s="154"/>
      <c r="HQ59" s="154"/>
      <c r="HR59" s="154"/>
      <c r="HS59" s="154"/>
      <c r="HT59" s="154"/>
      <c r="HU59" s="154"/>
      <c r="HV59" s="154"/>
      <c r="HW59" s="154"/>
      <c r="HX59" s="154"/>
      <c r="HY59" s="154"/>
      <c r="HZ59" s="154"/>
      <c r="IA59" s="154"/>
      <c r="IB59" s="154"/>
      <c r="IC59" s="154"/>
      <c r="ID59" s="100"/>
      <c r="IE59" s="100"/>
      <c r="IF59" s="100"/>
      <c r="IG59" s="100"/>
      <c r="IH59" s="100"/>
      <c r="II59" s="100"/>
      <c r="IJ59" s="100"/>
      <c r="IK59" s="100"/>
      <c r="IL59" s="100"/>
      <c r="IM59" s="100"/>
      <c r="IN59" s="100"/>
      <c r="IO59" s="100"/>
      <c r="IP59" s="100"/>
      <c r="IQ59" s="100"/>
      <c r="IR59" s="100"/>
      <c r="IS59" s="100"/>
      <c r="IT59" s="100"/>
      <c r="IU59" s="100"/>
      <c r="IV59" s="100"/>
      <c r="IW59" s="100"/>
      <c r="IX59" s="100"/>
      <c r="IY59" s="100"/>
      <c r="IZ59" s="100"/>
      <c r="JA59" s="100"/>
      <c r="JB59" s="100"/>
      <c r="JC59" s="100"/>
      <c r="JD59" s="100"/>
      <c r="JE59" s="100"/>
      <c r="JF59" s="100"/>
      <c r="JG59" s="100"/>
      <c r="JH59" s="100"/>
      <c r="JI59" s="100"/>
      <c r="JJ59" s="100"/>
      <c r="JK59" s="100"/>
      <c r="JL59" s="100"/>
      <c r="JM59" s="100"/>
      <c r="JN59" s="100"/>
      <c r="JO59" s="100"/>
      <c r="JP59" s="100"/>
      <c r="JQ59" s="100"/>
      <c r="JR59" s="100"/>
      <c r="JS59" s="100"/>
      <c r="JT59" s="100"/>
      <c r="JU59" s="100"/>
      <c r="JV59" s="100"/>
      <c r="JW59" s="100"/>
      <c r="JX59" s="100"/>
      <c r="JY59" s="100"/>
      <c r="JZ59" s="100"/>
      <c r="KA59" s="100"/>
      <c r="KB59" s="100"/>
      <c r="KC59" s="100"/>
      <c r="KD59" s="100"/>
      <c r="KE59" s="100"/>
      <c r="KF59" s="100"/>
      <c r="KG59" s="100"/>
      <c r="KH59" s="100"/>
      <c r="KI59" s="100"/>
      <c r="KJ59" s="100"/>
      <c r="KK59" s="100"/>
      <c r="KL59" s="100"/>
      <c r="KM59" s="100"/>
      <c r="KN59" s="100"/>
      <c r="KO59" s="100"/>
      <c r="KP59" s="100"/>
      <c r="KQ59" s="100"/>
      <c r="KR59" s="100"/>
      <c r="KS59" s="100"/>
      <c r="KT59" s="100"/>
      <c r="KU59" s="100"/>
      <c r="KV59" s="100"/>
      <c r="KW59" s="100"/>
      <c r="KX59" s="100"/>
      <c r="KY59" s="100"/>
      <c r="KZ59" s="100"/>
      <c r="LA59" s="100"/>
      <c r="LB59" s="100"/>
      <c r="LC59" s="100"/>
      <c r="LD59" s="100"/>
      <c r="LE59" s="100"/>
      <c r="LF59" s="100"/>
      <c r="LG59" s="100"/>
      <c r="LH59" s="100"/>
      <c r="LI59" s="100"/>
      <c r="LJ59" s="100"/>
      <c r="LK59" s="100"/>
      <c r="LL59" s="100"/>
      <c r="LM59" s="100"/>
      <c r="LN59" s="100"/>
      <c r="LO59" s="100"/>
      <c r="LP59" s="100"/>
      <c r="LQ59" s="100"/>
      <c r="LR59" s="100"/>
      <c r="LS59" s="100"/>
      <c r="LT59" s="100"/>
      <c r="LU59" s="100"/>
      <c r="LV59" s="100"/>
      <c r="LW59" s="100"/>
      <c r="LX59" s="100"/>
      <c r="LY59" s="100"/>
      <c r="LZ59" s="100"/>
      <c r="MA59" s="100"/>
      <c r="MB59" s="100"/>
      <c r="MC59" s="100"/>
      <c r="MD59" s="100"/>
      <c r="ME59" s="100"/>
      <c r="MF59" s="100"/>
      <c r="MG59" s="100"/>
      <c r="MH59" s="100"/>
      <c r="MI59" s="100"/>
      <c r="MJ59" s="100"/>
      <c r="MK59" s="100"/>
      <c r="ML59" s="100"/>
      <c r="MM59" s="100"/>
      <c r="MN59" s="100"/>
      <c r="MO59" s="100"/>
      <c r="MP59" s="100"/>
      <c r="MQ59" s="100"/>
      <c r="MR59" s="100"/>
      <c r="MS59" s="100"/>
      <c r="MT59" s="100"/>
      <c r="MU59" s="100"/>
      <c r="MV59" s="100"/>
      <c r="MW59" s="100"/>
      <c r="MX59" s="100"/>
      <c r="MY59" s="100"/>
      <c r="MZ59" s="100"/>
      <c r="NA59" s="100"/>
      <c r="NB59" s="100"/>
      <c r="NC59" s="100"/>
      <c r="ND59" s="100"/>
      <c r="NE59" s="100"/>
      <c r="NF59" s="100"/>
      <c r="NG59" s="100"/>
      <c r="NH59" s="100"/>
      <c r="NI59" s="100"/>
      <c r="NJ59" s="100"/>
      <c r="NK59" s="100"/>
      <c r="NL59" s="100"/>
      <c r="NM59" s="100"/>
      <c r="NN59" s="100"/>
      <c r="NO59" s="100"/>
      <c r="NP59" s="100"/>
      <c r="NQ59" s="100"/>
      <c r="NR59" s="100"/>
      <c r="NS59" s="100"/>
      <c r="NT59" s="100"/>
      <c r="NU59" s="100"/>
      <c r="NV59" s="100"/>
      <c r="NW59" s="100"/>
      <c r="NX59" s="100"/>
      <c r="NY59" s="100"/>
      <c r="NZ59" s="100"/>
      <c r="OA59" s="100"/>
      <c r="OB59" s="100"/>
      <c r="OC59" s="100"/>
      <c r="OD59" s="100"/>
      <c r="OE59" s="100"/>
      <c r="OF59" s="100"/>
      <c r="OG59" s="100"/>
      <c r="OH59" s="100"/>
      <c r="OI59" s="100"/>
      <c r="OJ59" s="100"/>
      <c r="OK59" s="100"/>
      <c r="OL59" s="100"/>
      <c r="OM59" s="100"/>
      <c r="ON59" s="100"/>
      <c r="OO59" s="100"/>
      <c r="OP59" s="100"/>
      <c r="OQ59" s="100"/>
      <c r="OR59" s="100"/>
      <c r="OS59" s="100"/>
      <c r="OT59" s="100"/>
      <c r="OU59" s="100"/>
      <c r="OV59" s="100"/>
      <c r="OW59" s="100"/>
      <c r="OX59" s="100"/>
      <c r="OY59" s="100"/>
      <c r="OZ59" s="100"/>
      <c r="PA59" s="100"/>
      <c r="PB59" s="100"/>
      <c r="PC59" s="100"/>
      <c r="PD59" s="100"/>
      <c r="PE59" s="100"/>
      <c r="PF59" s="100"/>
      <c r="PG59" s="100"/>
      <c r="PH59" s="100"/>
      <c r="PI59" s="100"/>
      <c r="PJ59" s="100"/>
      <c r="PK59" s="100"/>
      <c r="PL59" s="100"/>
      <c r="PM59" s="100"/>
      <c r="PN59" s="100"/>
      <c r="PO59" s="100"/>
      <c r="PP59" s="100"/>
      <c r="PQ59" s="100"/>
      <c r="PR59" s="100"/>
      <c r="PS59" s="100"/>
      <c r="PT59" s="100"/>
      <c r="PU59" s="100"/>
      <c r="PV59" s="100"/>
      <c r="PW59" s="100"/>
      <c r="PX59" s="100"/>
      <c r="PY59" s="100"/>
      <c r="PZ59" s="100"/>
      <c r="QA59" s="100"/>
      <c r="QB59" s="100"/>
      <c r="QC59" s="100"/>
      <c r="QD59" s="100"/>
      <c r="QE59" s="100"/>
      <c r="QF59" s="100"/>
      <c r="QG59" s="100"/>
      <c r="QH59" s="100"/>
      <c r="QI59" s="100"/>
      <c r="QJ59" s="100"/>
      <c r="QK59" s="100"/>
      <c r="QL59" s="100"/>
      <c r="QM59" s="100"/>
      <c r="QN59" s="100"/>
      <c r="QO59" s="100"/>
      <c r="QP59" s="100"/>
      <c r="QQ59" s="100"/>
      <c r="QR59" s="100"/>
      <c r="QS59" s="100"/>
      <c r="QT59" s="100"/>
      <c r="QU59" s="100"/>
      <c r="QV59" s="100"/>
      <c r="QW59" s="100"/>
      <c r="QX59" s="100"/>
      <c r="QY59" s="100"/>
      <c r="QZ59" s="100"/>
      <c r="RA59" s="100"/>
      <c r="RB59" s="100"/>
      <c r="RC59" s="100"/>
      <c r="RD59" s="100"/>
      <c r="RE59" s="100"/>
      <c r="RF59" s="100"/>
      <c r="RG59" s="100"/>
      <c r="RH59" s="100"/>
      <c r="RI59" s="100"/>
      <c r="RJ59" s="100"/>
      <c r="RK59" s="100"/>
      <c r="RL59" s="100"/>
      <c r="RM59" s="100"/>
      <c r="RN59" s="100"/>
      <c r="RO59" s="100"/>
      <c r="RP59" s="100"/>
      <c r="RQ59" s="100"/>
      <c r="RR59" s="100"/>
      <c r="RS59" s="100"/>
      <c r="RT59" s="100"/>
      <c r="RU59" s="100"/>
      <c r="RV59" s="100"/>
      <c r="RW59" s="100"/>
      <c r="RX59" s="100"/>
      <c r="RY59" s="100"/>
      <c r="RZ59" s="100"/>
      <c r="SA59" s="100"/>
      <c r="SB59" s="100"/>
      <c r="SC59" s="100"/>
      <c r="SD59" s="100"/>
      <c r="SE59" s="100"/>
      <c r="SF59" s="100"/>
      <c r="SG59" s="100"/>
      <c r="SH59" s="100"/>
      <c r="SI59" s="100"/>
      <c r="SJ59" s="100"/>
      <c r="SK59" s="100"/>
      <c r="SL59" s="100"/>
      <c r="SM59" s="100"/>
      <c r="SN59" s="100"/>
      <c r="SO59" s="100"/>
      <c r="SP59" s="100"/>
      <c r="SQ59" s="100"/>
      <c r="SR59" s="100"/>
      <c r="SS59" s="100"/>
      <c r="ST59" s="100"/>
      <c r="SU59" s="100"/>
      <c r="SV59" s="100"/>
      <c r="SW59" s="100"/>
      <c r="SX59" s="100"/>
      <c r="SY59" s="100"/>
      <c r="SZ59" s="100"/>
      <c r="TA59" s="100"/>
      <c r="TB59" s="100"/>
      <c r="TC59" s="100"/>
      <c r="TD59" s="100"/>
      <c r="TE59" s="100"/>
      <c r="TF59" s="100"/>
      <c r="TG59" s="100"/>
      <c r="TH59" s="100"/>
      <c r="TI59" s="100"/>
      <c r="TJ59" s="100"/>
      <c r="TK59" s="100"/>
      <c r="TL59" s="100"/>
      <c r="TM59" s="100"/>
      <c r="TN59" s="100"/>
      <c r="TO59" s="100"/>
      <c r="TP59" s="100"/>
      <c r="TQ59" s="100"/>
      <c r="TR59" s="100"/>
      <c r="TS59" s="100"/>
      <c r="TT59" s="100"/>
      <c r="TU59" s="100"/>
      <c r="TV59" s="100"/>
      <c r="TW59" s="100"/>
      <c r="TX59" s="100"/>
      <c r="TY59" s="100"/>
      <c r="TZ59" s="100"/>
      <c r="UA59" s="100"/>
      <c r="UB59" s="100"/>
      <c r="UC59" s="100"/>
      <c r="UD59" s="100"/>
      <c r="UE59" s="100"/>
      <c r="UF59" s="100"/>
      <c r="UG59" s="100"/>
      <c r="UH59" s="100"/>
      <c r="UI59" s="100"/>
      <c r="UJ59" s="100"/>
      <c r="UK59" s="100"/>
      <c r="UL59" s="100"/>
      <c r="UM59" s="100"/>
      <c r="UN59" s="100"/>
      <c r="UO59" s="100"/>
      <c r="UP59" s="100"/>
      <c r="UQ59" s="100"/>
      <c r="UR59" s="100"/>
      <c r="US59" s="100"/>
      <c r="UT59" s="100"/>
      <c r="UU59" s="100"/>
      <c r="UV59" s="100"/>
      <c r="UW59" s="100"/>
      <c r="UX59" s="100"/>
      <c r="UY59" s="100"/>
      <c r="UZ59" s="100"/>
      <c r="VA59" s="100"/>
      <c r="VB59" s="100"/>
      <c r="VC59" s="100"/>
      <c r="VD59" s="100"/>
      <c r="VE59" s="100"/>
      <c r="VF59" s="100"/>
      <c r="VG59" s="100"/>
      <c r="VH59" s="100"/>
      <c r="VI59" s="100"/>
      <c r="VJ59" s="100"/>
      <c r="VK59" s="100"/>
      <c r="VL59" s="100"/>
      <c r="VM59" s="100"/>
      <c r="VN59" s="100"/>
      <c r="VO59" s="100"/>
      <c r="VP59" s="100"/>
      <c r="VQ59" s="100"/>
      <c r="VR59" s="100"/>
      <c r="VS59" s="100"/>
      <c r="VT59" s="100"/>
      <c r="VU59" s="100"/>
      <c r="VV59" s="100"/>
      <c r="VW59" s="100"/>
      <c r="VX59" s="100"/>
      <c r="VY59" s="100"/>
      <c r="VZ59" s="100"/>
      <c r="WA59" s="100"/>
      <c r="WB59" s="100"/>
      <c r="WC59" s="100"/>
      <c r="WD59" s="100"/>
      <c r="WE59" s="100"/>
      <c r="WF59" s="100"/>
      <c r="WG59" s="100"/>
      <c r="WH59" s="100"/>
      <c r="WI59" s="100"/>
      <c r="WJ59" s="100"/>
      <c r="WK59" s="100"/>
      <c r="WL59" s="100"/>
      <c r="WM59" s="100"/>
      <c r="WN59" s="100"/>
      <c r="WO59" s="100"/>
      <c r="WP59" s="100"/>
      <c r="WQ59" s="100"/>
      <c r="WR59" s="100"/>
      <c r="WS59" s="100"/>
      <c r="WT59" s="100"/>
      <c r="WU59" s="100"/>
      <c r="WV59" s="100"/>
      <c r="WW59" s="100"/>
      <c r="WX59" s="100"/>
      <c r="WY59" s="100"/>
      <c r="WZ59" s="100"/>
      <c r="XA59" s="100"/>
      <c r="XB59" s="100"/>
      <c r="XC59" s="100"/>
      <c r="XD59" s="100"/>
      <c r="XE59" s="100"/>
      <c r="XF59" s="100"/>
      <c r="XG59" s="100"/>
      <c r="XH59" s="100"/>
      <c r="XI59" s="100"/>
      <c r="XJ59" s="100"/>
      <c r="XK59" s="100"/>
      <c r="XL59" s="100"/>
      <c r="XM59" s="100"/>
      <c r="XN59" s="100"/>
      <c r="XO59" s="100"/>
      <c r="XP59" s="100"/>
      <c r="XQ59" s="100"/>
      <c r="XR59" s="100"/>
      <c r="XS59" s="100"/>
      <c r="XT59" s="100"/>
      <c r="XU59" s="100"/>
      <c r="XV59" s="100"/>
      <c r="XW59" s="100"/>
      <c r="XX59" s="100"/>
      <c r="XY59" s="100"/>
      <c r="XZ59" s="100"/>
      <c r="YA59" s="100"/>
      <c r="YB59" s="100"/>
      <c r="YC59" s="100"/>
      <c r="YD59" s="100"/>
      <c r="YE59" s="100"/>
      <c r="YF59" s="100"/>
      <c r="YG59" s="100"/>
      <c r="YH59" s="100"/>
      <c r="YI59" s="100"/>
      <c r="YJ59" s="100"/>
      <c r="YK59" s="100"/>
      <c r="YL59" s="100"/>
      <c r="YM59" s="100"/>
      <c r="YN59" s="100"/>
      <c r="YO59" s="100"/>
      <c r="YP59" s="100"/>
      <c r="YQ59" s="100"/>
      <c r="YR59" s="100"/>
      <c r="YS59" s="100"/>
      <c r="YT59" s="100"/>
      <c r="YU59" s="100"/>
      <c r="YV59" s="100"/>
      <c r="YW59" s="100"/>
      <c r="YX59" s="100"/>
      <c r="YY59" s="100"/>
      <c r="YZ59" s="100"/>
      <c r="ZA59" s="100"/>
      <c r="ZB59" s="100"/>
      <c r="ZC59" s="100"/>
      <c r="ZD59" s="100"/>
      <c r="ZE59" s="100"/>
      <c r="ZF59" s="100"/>
      <c r="ZG59" s="100"/>
      <c r="ZH59" s="100"/>
      <c r="ZI59" s="100"/>
      <c r="ZJ59" s="100"/>
      <c r="ZK59" s="100"/>
      <c r="ZL59" s="100"/>
      <c r="ZM59" s="100"/>
      <c r="ZN59" s="100"/>
      <c r="ZO59" s="100"/>
      <c r="ZP59" s="100"/>
      <c r="ZQ59" s="100"/>
      <c r="ZR59" s="100"/>
      <c r="ZS59" s="100"/>
      <c r="ZT59" s="100"/>
      <c r="ZU59" s="100"/>
      <c r="ZV59" s="100"/>
      <c r="ZW59" s="100"/>
      <c r="ZX59" s="100"/>
      <c r="ZY59" s="100"/>
      <c r="ZZ59" s="100"/>
      <c r="AAA59" s="100"/>
      <c r="AAB59" s="100"/>
      <c r="AAC59" s="100"/>
      <c r="AAD59" s="100"/>
      <c r="AAE59" s="100"/>
      <c r="AAF59" s="100"/>
      <c r="AAG59" s="100"/>
      <c r="AAH59" s="100"/>
      <c r="AAI59" s="100"/>
      <c r="AAJ59" s="100"/>
      <c r="AAK59" s="100"/>
      <c r="AAL59" s="100"/>
      <c r="AAM59" s="100"/>
      <c r="AAN59" s="100"/>
      <c r="AAO59" s="100"/>
      <c r="AAP59" s="100"/>
      <c r="AAQ59" s="100"/>
      <c r="AAR59" s="100"/>
      <c r="AAS59" s="100"/>
      <c r="AAT59" s="100"/>
      <c r="AAU59" s="100"/>
      <c r="AAV59" s="100"/>
      <c r="AAW59" s="100"/>
      <c r="AAX59" s="100"/>
      <c r="AAY59" s="100"/>
      <c r="AAZ59" s="100"/>
      <c r="ABA59" s="100"/>
      <c r="ABB59" s="100"/>
      <c r="ABC59" s="100"/>
      <c r="ABD59" s="100"/>
      <c r="ABE59" s="100"/>
      <c r="ABF59" s="100"/>
      <c r="ABG59" s="100"/>
      <c r="ABH59" s="100"/>
      <c r="ABI59" s="100"/>
      <c r="ABJ59" s="100"/>
      <c r="ABK59" s="100"/>
      <c r="ABL59" s="100"/>
      <c r="ABM59" s="100"/>
      <c r="ABN59" s="100"/>
      <c r="ABO59" s="100"/>
      <c r="ABP59" s="100"/>
      <c r="ABQ59" s="100"/>
      <c r="ABR59" s="100"/>
      <c r="ABS59" s="100"/>
      <c r="ABT59" s="100"/>
      <c r="ABU59" s="100"/>
      <c r="ABV59" s="100"/>
      <c r="ABW59" s="100"/>
      <c r="ABX59" s="100"/>
      <c r="ABY59" s="100"/>
      <c r="ABZ59" s="100"/>
      <c r="ACA59" s="100"/>
      <c r="ACB59" s="100"/>
      <c r="ACC59" s="100"/>
      <c r="ACD59" s="100"/>
      <c r="ACE59" s="100"/>
      <c r="ACF59" s="100"/>
      <c r="ACG59" s="100"/>
      <c r="ACH59" s="100"/>
      <c r="ACI59" s="100"/>
      <c r="ACJ59" s="100"/>
      <c r="ACK59" s="100"/>
      <c r="ACL59" s="100"/>
      <c r="ACM59" s="100"/>
      <c r="ACN59" s="100"/>
      <c r="ACO59" s="100"/>
      <c r="ACP59" s="100"/>
      <c r="ACQ59" s="100"/>
      <c r="ACR59" s="100"/>
      <c r="ACS59" s="100"/>
      <c r="ACT59" s="100"/>
      <c r="ACU59" s="100"/>
      <c r="ACV59" s="100"/>
      <c r="ACW59" s="100"/>
      <c r="ACX59" s="100"/>
      <c r="ACY59" s="100"/>
      <c r="ACZ59" s="100"/>
      <c r="ADA59" s="100"/>
      <c r="ADB59" s="100"/>
      <c r="ADC59" s="100"/>
      <c r="ADD59" s="100"/>
      <c r="ADE59" s="100"/>
      <c r="ADF59" s="100"/>
      <c r="ADG59" s="100"/>
      <c r="ADH59" s="100"/>
      <c r="ADI59" s="100"/>
      <c r="ADJ59" s="100"/>
      <c r="ADK59" s="100"/>
      <c r="ADL59" s="100"/>
      <c r="ADM59" s="100"/>
      <c r="ADN59" s="100"/>
      <c r="ADO59" s="100"/>
      <c r="ADP59" s="100"/>
      <c r="ADQ59" s="100"/>
      <c r="ADR59" s="100"/>
      <c r="ADS59" s="100"/>
      <c r="ADT59" s="100"/>
      <c r="ADU59" s="100"/>
      <c r="ADV59" s="100"/>
      <c r="ADW59" s="100"/>
      <c r="ADX59" s="100"/>
      <c r="ADY59" s="100"/>
      <c r="ADZ59" s="100"/>
      <c r="AEA59" s="100"/>
      <c r="AEB59" s="100"/>
      <c r="AEC59" s="100"/>
      <c r="AED59" s="100"/>
      <c r="AEE59" s="100"/>
      <c r="AEF59" s="100"/>
      <c r="AEG59" s="100"/>
      <c r="AEH59" s="100"/>
      <c r="AEI59" s="100"/>
      <c r="AEJ59" s="100"/>
      <c r="AEK59" s="100"/>
      <c r="AEL59" s="100"/>
      <c r="AEM59" s="100"/>
      <c r="AEN59" s="100"/>
      <c r="AEO59" s="100"/>
      <c r="AEP59" s="100"/>
      <c r="AEQ59" s="100"/>
      <c r="AER59" s="100"/>
      <c r="AES59" s="100"/>
      <c r="AET59" s="100"/>
      <c r="AEU59" s="100"/>
      <c r="AEV59" s="100"/>
      <c r="AEW59" s="100"/>
      <c r="AEX59" s="100"/>
      <c r="AEY59" s="100"/>
      <c r="AEZ59" s="100"/>
      <c r="AFA59" s="100"/>
      <c r="AFB59" s="100"/>
      <c r="AFC59" s="100"/>
      <c r="AFD59" s="100"/>
      <c r="AFE59" s="100"/>
      <c r="AFF59" s="100"/>
      <c r="AFG59" s="100"/>
      <c r="AFH59" s="100"/>
      <c r="AFI59" s="100"/>
      <c r="AFJ59" s="100"/>
      <c r="AFK59" s="100"/>
      <c r="AFL59" s="100"/>
      <c r="AFM59" s="100"/>
      <c r="AFN59" s="100"/>
      <c r="AFO59" s="100"/>
      <c r="AFP59" s="100"/>
      <c r="AFQ59" s="100"/>
      <c r="AFR59" s="100"/>
      <c r="AFS59" s="100"/>
      <c r="AFT59" s="100"/>
      <c r="AFU59" s="100"/>
      <c r="AFV59" s="100"/>
      <c r="AFW59" s="100"/>
      <c r="AFX59" s="100"/>
      <c r="AFY59" s="100"/>
      <c r="AFZ59" s="100"/>
      <c r="AGA59" s="100"/>
      <c r="AGB59" s="100"/>
      <c r="AGC59" s="100"/>
      <c r="AGD59" s="100"/>
      <c r="AGE59" s="100"/>
      <c r="AGF59" s="100"/>
      <c r="AGG59" s="100"/>
      <c r="AGH59" s="100"/>
      <c r="AGI59" s="100"/>
      <c r="AGJ59" s="100"/>
      <c r="AGK59" s="100"/>
      <c r="AGL59" s="100"/>
      <c r="AGM59" s="100"/>
      <c r="AGN59" s="100"/>
      <c r="AGO59" s="100"/>
      <c r="AGP59" s="100"/>
      <c r="AGQ59" s="100"/>
      <c r="AGR59" s="100"/>
      <c r="AGS59" s="100"/>
      <c r="AGT59" s="100"/>
      <c r="AGU59" s="100"/>
      <c r="AGV59" s="100"/>
      <c r="AGW59" s="100"/>
      <c r="AGX59" s="100"/>
      <c r="AGY59" s="100"/>
      <c r="AGZ59" s="100"/>
      <c r="AHA59" s="100"/>
      <c r="AHB59" s="100"/>
      <c r="AHC59" s="100"/>
      <c r="AHD59" s="100"/>
      <c r="AHE59" s="100"/>
      <c r="AHF59" s="100"/>
      <c r="AHG59" s="100"/>
      <c r="AHH59" s="100"/>
      <c r="AHI59" s="100"/>
      <c r="AHJ59" s="100"/>
      <c r="AHK59" s="100"/>
      <c r="AHL59" s="100"/>
      <c r="AHM59" s="100"/>
      <c r="AHN59" s="100"/>
      <c r="AHO59" s="100"/>
      <c r="AHP59" s="100"/>
      <c r="AHQ59" s="100"/>
      <c r="AHR59" s="100"/>
      <c r="AHS59" s="100"/>
      <c r="AHT59" s="100"/>
      <c r="AHU59" s="100"/>
      <c r="AHV59" s="100"/>
      <c r="AHW59" s="100"/>
      <c r="AHX59" s="100"/>
      <c r="AHY59" s="100"/>
      <c r="AHZ59" s="100"/>
      <c r="AIA59" s="100"/>
      <c r="AIB59" s="100"/>
      <c r="AIC59" s="100"/>
      <c r="AID59" s="100"/>
      <c r="AIE59" s="100"/>
      <c r="AIF59" s="100"/>
      <c r="AIG59" s="100"/>
      <c r="AIH59" s="100"/>
      <c r="AII59" s="100"/>
      <c r="AIJ59" s="100"/>
      <c r="AIK59" s="100"/>
      <c r="AIL59" s="100"/>
      <c r="AIM59" s="100"/>
      <c r="AIN59" s="100"/>
      <c r="AIO59" s="100"/>
      <c r="AIP59" s="100"/>
      <c r="AIQ59" s="100"/>
      <c r="AIR59" s="100"/>
      <c r="AIS59" s="100"/>
      <c r="AIT59" s="100"/>
      <c r="AIU59" s="100"/>
      <c r="AIV59" s="100"/>
      <c r="AIW59" s="100"/>
      <c r="AIX59" s="100"/>
      <c r="AIY59" s="100"/>
      <c r="AIZ59" s="100"/>
      <c r="AJA59" s="100"/>
      <c r="AJB59" s="100"/>
      <c r="AJC59" s="100"/>
      <c r="AJD59" s="100"/>
      <c r="AJE59" s="100"/>
      <c r="AJF59" s="100"/>
      <c r="AJG59" s="100"/>
      <c r="AJH59" s="100"/>
      <c r="AJI59" s="100"/>
      <c r="AJJ59" s="100"/>
      <c r="AJK59" s="100"/>
      <c r="AJL59" s="100"/>
      <c r="AJM59" s="100"/>
      <c r="AJN59" s="100"/>
      <c r="AJO59" s="100"/>
      <c r="AJP59" s="100"/>
      <c r="AJQ59" s="100"/>
      <c r="AJR59" s="100"/>
      <c r="AJS59" s="100"/>
      <c r="AJT59" s="100"/>
      <c r="AJU59" s="100"/>
      <c r="AJV59" s="100"/>
      <c r="AJW59" s="100"/>
      <c r="AJX59" s="100"/>
      <c r="AJY59" s="100"/>
      <c r="AJZ59" s="100"/>
      <c r="AKA59" s="100"/>
      <c r="AKB59" s="100"/>
      <c r="AKC59" s="100"/>
      <c r="AKD59" s="100"/>
      <c r="AKE59" s="100"/>
      <c r="AKF59" s="100"/>
      <c r="AKG59" s="100"/>
      <c r="AKH59" s="100"/>
      <c r="AKI59" s="100"/>
      <c r="AKJ59" s="100"/>
      <c r="AKK59" s="100"/>
      <c r="AKL59" s="100"/>
      <c r="AKM59" s="100"/>
      <c r="AKN59" s="100"/>
      <c r="AKO59" s="100"/>
      <c r="AKP59" s="100"/>
      <c r="AKQ59" s="100"/>
      <c r="AKR59" s="100"/>
      <c r="AKS59" s="100"/>
      <c r="AKT59" s="100"/>
      <c r="AKU59" s="100"/>
      <c r="AKV59" s="100"/>
      <c r="AKW59" s="100"/>
      <c r="AKX59" s="100"/>
      <c r="AKY59" s="100"/>
      <c r="AKZ59" s="100"/>
      <c r="ALA59" s="100"/>
      <c r="ALB59" s="100"/>
      <c r="ALC59" s="100"/>
      <c r="ALD59" s="100"/>
      <c r="ALE59" s="100"/>
      <c r="ALF59" s="100"/>
      <c r="ALG59" s="100"/>
      <c r="ALH59" s="100"/>
      <c r="ALI59" s="100"/>
      <c r="ALJ59" s="100"/>
      <c r="ALK59" s="100"/>
      <c r="ALL59" s="100"/>
      <c r="ALM59" s="100"/>
      <c r="ALN59" s="100"/>
      <c r="ALO59" s="100"/>
      <c r="ALP59" s="100"/>
      <c r="ALQ59" s="100"/>
      <c r="ALR59" s="100"/>
      <c r="ALS59" s="100"/>
      <c r="ALT59" s="100"/>
      <c r="ALU59" s="100"/>
      <c r="ALV59" s="100"/>
      <c r="ALW59" s="100"/>
      <c r="ALX59" s="100"/>
      <c r="ALY59" s="100"/>
      <c r="ALZ59" s="100"/>
      <c r="AMA59" s="100"/>
      <c r="AMB59" s="100"/>
      <c r="AMC59" s="100"/>
      <c r="AMD59" s="100"/>
      <c r="AME59" s="100"/>
      <c r="AMF59" s="100"/>
      <c r="AMG59" s="100"/>
      <c r="AMH59" s="100"/>
      <c r="AMI59" s="100"/>
      <c r="AMJ59" s="100"/>
      <c r="AMK59" s="100"/>
      <c r="AML59" s="100"/>
      <c r="AMM59" s="100"/>
      <c r="AMN59" s="100"/>
      <c r="AMO59" s="100"/>
      <c r="AMP59" s="100"/>
      <c r="AMQ59" s="100"/>
      <c r="AMR59" s="100"/>
      <c r="AMS59" s="100"/>
      <c r="AMT59" s="100"/>
      <c r="AMU59" s="100"/>
      <c r="AMV59" s="100"/>
      <c r="AMW59" s="100"/>
      <c r="AMX59" s="100"/>
      <c r="AMY59" s="100"/>
      <c r="AMZ59" s="100"/>
      <c r="ANA59" s="100"/>
      <c r="ANB59" s="100"/>
      <c r="ANC59" s="100"/>
      <c r="AND59" s="100"/>
      <c r="ANE59" s="100"/>
      <c r="ANF59" s="100"/>
      <c r="ANG59" s="100"/>
      <c r="ANH59" s="100"/>
      <c r="ANI59" s="100"/>
      <c r="ANJ59" s="100"/>
      <c r="ANK59" s="100"/>
      <c r="ANL59" s="100"/>
      <c r="ANM59" s="100"/>
      <c r="ANN59" s="100"/>
      <c r="ANO59" s="100"/>
      <c r="ANP59" s="100"/>
      <c r="ANQ59" s="100"/>
      <c r="ANR59" s="100"/>
      <c r="ANS59" s="100"/>
      <c r="ANT59" s="100"/>
      <c r="ANU59" s="100"/>
      <c r="ANV59" s="100"/>
      <c r="ANW59" s="100"/>
      <c r="ANX59" s="100"/>
      <c r="ANY59" s="100"/>
      <c r="ANZ59" s="100"/>
      <c r="AOA59" s="100"/>
      <c r="AOB59" s="100"/>
      <c r="AOC59" s="100"/>
      <c r="AOD59" s="100"/>
      <c r="AOE59" s="100"/>
      <c r="AOF59" s="100"/>
      <c r="AOG59" s="100"/>
      <c r="AOH59" s="100"/>
      <c r="AOI59" s="100"/>
      <c r="AOJ59" s="100"/>
      <c r="AOK59" s="100"/>
      <c r="AOL59" s="100"/>
      <c r="AOM59" s="100"/>
      <c r="AON59" s="100"/>
      <c r="AOO59" s="100"/>
      <c r="AOP59" s="100"/>
      <c r="AOQ59" s="100"/>
      <c r="AOR59" s="100"/>
      <c r="AOS59" s="100"/>
      <c r="AOT59" s="100"/>
      <c r="AOU59" s="100"/>
      <c r="AOV59" s="100"/>
      <c r="AOW59" s="100"/>
      <c r="AOX59" s="100"/>
      <c r="AOY59" s="100"/>
      <c r="AOZ59" s="100"/>
      <c r="APA59" s="100"/>
      <c r="APB59" s="100"/>
      <c r="APC59" s="100"/>
      <c r="APD59" s="100"/>
      <c r="APE59" s="100"/>
      <c r="APF59" s="100"/>
      <c r="APG59" s="100"/>
      <c r="APH59" s="100"/>
      <c r="API59" s="100"/>
      <c r="APJ59" s="100"/>
      <c r="APK59" s="100"/>
      <c r="APL59" s="100"/>
      <c r="APM59" s="100"/>
      <c r="APN59" s="100"/>
      <c r="APO59" s="100"/>
      <c r="APP59" s="100"/>
      <c r="APQ59" s="100"/>
      <c r="APR59" s="100"/>
      <c r="APS59" s="100"/>
      <c r="APT59" s="100"/>
      <c r="APU59" s="100"/>
      <c r="APV59" s="100"/>
      <c r="APW59" s="100"/>
      <c r="APX59" s="100"/>
      <c r="APY59" s="100"/>
      <c r="APZ59" s="100"/>
      <c r="AQA59" s="100"/>
      <c r="AQB59" s="100"/>
      <c r="AQC59" s="100"/>
      <c r="AQD59" s="100"/>
      <c r="AQE59" s="100"/>
      <c r="AQF59" s="100"/>
      <c r="AQG59" s="100"/>
      <c r="AQH59" s="100"/>
      <c r="AQI59" s="100"/>
      <c r="AQJ59" s="100"/>
      <c r="AQK59" s="100"/>
      <c r="AQL59" s="100"/>
      <c r="AQM59" s="100"/>
      <c r="AQN59" s="100"/>
      <c r="AQO59" s="100"/>
      <c r="AQP59" s="100"/>
      <c r="AQQ59" s="100"/>
      <c r="AQR59" s="100"/>
      <c r="AQS59" s="100"/>
      <c r="AQT59" s="100"/>
      <c r="AQU59" s="100"/>
      <c r="AQV59" s="100"/>
      <c r="AQW59" s="100"/>
      <c r="AQX59" s="100"/>
      <c r="AQY59" s="100"/>
      <c r="AQZ59" s="100"/>
      <c r="ARA59" s="100"/>
      <c r="ARB59" s="100"/>
      <c r="ARC59" s="100"/>
      <c r="ARD59" s="100"/>
      <c r="ARE59" s="100"/>
      <c r="ARF59" s="100"/>
      <c r="ARG59" s="100"/>
      <c r="ARH59" s="100"/>
      <c r="ARI59" s="100"/>
      <c r="ARJ59" s="100"/>
      <c r="ARK59" s="100"/>
      <c r="ARL59" s="100"/>
      <c r="ARM59" s="100"/>
      <c r="ARN59" s="100"/>
      <c r="ARO59" s="100"/>
      <c r="ARP59" s="100"/>
      <c r="ARQ59" s="100"/>
      <c r="ARR59" s="100"/>
      <c r="ARS59" s="100"/>
      <c r="ART59" s="100"/>
      <c r="ARU59" s="100"/>
      <c r="ARV59" s="100"/>
      <c r="ARW59" s="100"/>
      <c r="ARX59" s="100"/>
      <c r="ARY59" s="100"/>
      <c r="ARZ59" s="100"/>
    </row>
    <row r="60" spans="1:1170" s="190" customFormat="1">
      <c r="A60" s="196">
        <v>432016</v>
      </c>
      <c r="B60" s="195" t="s">
        <v>149</v>
      </c>
      <c r="C60" s="195" t="s">
        <v>150</v>
      </c>
      <c r="D60" s="194">
        <v>960</v>
      </c>
      <c r="E60" s="194" t="s">
        <v>38</v>
      </c>
      <c r="F60" s="196" t="s">
        <v>74</v>
      </c>
      <c r="G60" s="196" t="s">
        <v>281</v>
      </c>
      <c r="H60" s="196">
        <v>2</v>
      </c>
      <c r="I60" s="196">
        <v>3</v>
      </c>
      <c r="J60" s="222">
        <v>2</v>
      </c>
      <c r="K60" s="221"/>
      <c r="L60" s="1089"/>
      <c r="M60" s="1089"/>
      <c r="N60" s="1104"/>
      <c r="O60" s="1104"/>
      <c r="P60" s="1104"/>
      <c r="Q60" s="1104"/>
      <c r="R60" s="1104"/>
      <c r="S60" s="1104"/>
      <c r="T60" s="1104"/>
      <c r="U60" s="154"/>
      <c r="V60" s="154"/>
      <c r="W60" s="154"/>
      <c r="X60" s="154"/>
      <c r="Y60" s="154"/>
      <c r="Z60" s="154"/>
      <c r="AA60" s="154"/>
      <c r="AB60" s="154"/>
      <c r="AC60" s="154"/>
      <c r="AD60" s="154"/>
      <c r="AE60" s="154"/>
      <c r="AF60" s="154"/>
      <c r="AG60" s="154"/>
      <c r="AH60" s="154"/>
      <c r="AI60" s="154"/>
      <c r="AJ60" s="154"/>
      <c r="AK60" s="154"/>
      <c r="AL60" s="154"/>
      <c r="AM60" s="154"/>
      <c r="AN60" s="154"/>
      <c r="AO60" s="154"/>
      <c r="AP60" s="154"/>
      <c r="AQ60" s="154"/>
      <c r="AR60" s="154"/>
      <c r="AS60" s="154"/>
      <c r="AT60" s="154"/>
      <c r="AU60" s="154"/>
      <c r="AV60" s="154"/>
      <c r="AW60" s="154"/>
      <c r="AX60" s="154"/>
      <c r="AY60" s="154"/>
      <c r="AZ60" s="154"/>
      <c r="BA60" s="154"/>
      <c r="BB60" s="154"/>
      <c r="BC60" s="154"/>
      <c r="BD60" s="154"/>
      <c r="BE60" s="154"/>
      <c r="BF60" s="154"/>
      <c r="BG60" s="154"/>
      <c r="BH60" s="154"/>
      <c r="BI60" s="154"/>
      <c r="BJ60" s="154"/>
      <c r="BK60" s="154"/>
      <c r="BL60" s="154"/>
      <c r="BM60" s="154"/>
      <c r="BN60" s="154"/>
      <c r="BO60" s="154"/>
      <c r="BP60" s="154"/>
      <c r="BQ60" s="154"/>
      <c r="BR60" s="154"/>
      <c r="BS60" s="154"/>
      <c r="BT60" s="154"/>
      <c r="BU60" s="154"/>
      <c r="BV60" s="154"/>
      <c r="BW60" s="154"/>
      <c r="BX60" s="154"/>
      <c r="BY60" s="154"/>
      <c r="BZ60" s="154"/>
      <c r="CA60" s="154"/>
      <c r="CB60" s="154"/>
      <c r="CC60" s="154"/>
      <c r="CD60" s="154"/>
      <c r="CE60" s="154"/>
      <c r="CF60" s="154"/>
      <c r="CG60" s="154"/>
      <c r="CH60" s="154"/>
      <c r="CI60" s="154"/>
      <c r="CJ60" s="154"/>
      <c r="CK60" s="154"/>
      <c r="CL60" s="154"/>
      <c r="CM60" s="154"/>
      <c r="CN60" s="154"/>
      <c r="CO60" s="154"/>
      <c r="CP60" s="154"/>
      <c r="CQ60" s="154"/>
      <c r="CR60" s="154"/>
      <c r="CS60" s="154"/>
      <c r="CT60" s="154"/>
      <c r="CU60" s="154"/>
      <c r="CV60" s="154"/>
      <c r="CW60" s="154"/>
      <c r="CX60" s="154"/>
      <c r="CY60" s="154"/>
      <c r="CZ60" s="154"/>
      <c r="DA60" s="154"/>
      <c r="DB60" s="154"/>
      <c r="DC60" s="154"/>
      <c r="DD60" s="154"/>
      <c r="DE60" s="154"/>
      <c r="DF60" s="154"/>
      <c r="DG60" s="154"/>
      <c r="DH60" s="154"/>
      <c r="DI60" s="154"/>
      <c r="DJ60" s="154"/>
      <c r="DK60" s="154"/>
      <c r="DL60" s="154"/>
      <c r="DM60" s="154"/>
      <c r="DN60" s="154"/>
      <c r="DO60" s="154"/>
      <c r="DP60" s="154"/>
      <c r="DQ60" s="154"/>
      <c r="DR60" s="154"/>
      <c r="DS60" s="154"/>
      <c r="DT60" s="154"/>
      <c r="DU60" s="154"/>
      <c r="DV60" s="154"/>
      <c r="DW60" s="154"/>
      <c r="DX60" s="154"/>
      <c r="DY60" s="154"/>
      <c r="DZ60" s="154"/>
      <c r="EA60" s="154"/>
      <c r="EB60" s="154"/>
      <c r="EC60" s="154"/>
      <c r="ED60" s="154"/>
      <c r="EE60" s="154"/>
      <c r="EF60" s="154"/>
      <c r="EG60" s="154"/>
      <c r="EH60" s="154"/>
      <c r="EI60" s="154"/>
      <c r="EJ60" s="154"/>
      <c r="EK60" s="154"/>
      <c r="EL60" s="154"/>
      <c r="EM60" s="154"/>
      <c r="EN60" s="154"/>
      <c r="EO60" s="154"/>
      <c r="EP60" s="154"/>
      <c r="EQ60" s="154"/>
      <c r="ER60" s="154"/>
      <c r="ES60" s="154"/>
      <c r="ET60" s="154"/>
      <c r="EU60" s="154"/>
      <c r="EV60" s="154"/>
      <c r="EW60" s="154"/>
      <c r="EX60" s="154"/>
      <c r="EY60" s="154"/>
      <c r="EZ60" s="154"/>
      <c r="FA60" s="154"/>
      <c r="FB60" s="154"/>
      <c r="FC60" s="154"/>
      <c r="FD60" s="154"/>
      <c r="FE60" s="154"/>
      <c r="FF60" s="154"/>
      <c r="FG60" s="154"/>
      <c r="FH60" s="154"/>
      <c r="FI60" s="154"/>
      <c r="FJ60" s="154"/>
      <c r="FK60" s="154"/>
      <c r="FL60" s="154"/>
      <c r="FM60" s="154"/>
      <c r="FN60" s="154"/>
      <c r="FO60" s="154"/>
      <c r="FP60" s="154"/>
      <c r="FQ60" s="154"/>
      <c r="FR60" s="154"/>
      <c r="FS60" s="154"/>
      <c r="FT60" s="154"/>
      <c r="FU60" s="154"/>
      <c r="FV60" s="154"/>
      <c r="FW60" s="154"/>
      <c r="FX60" s="154"/>
      <c r="FY60" s="154"/>
      <c r="FZ60" s="154"/>
      <c r="GA60" s="154"/>
      <c r="GB60" s="154"/>
      <c r="GC60" s="154"/>
      <c r="GD60" s="154"/>
      <c r="GE60" s="154"/>
      <c r="GF60" s="154"/>
      <c r="GG60" s="154"/>
      <c r="GH60" s="154"/>
      <c r="GI60" s="154"/>
      <c r="GJ60" s="154"/>
      <c r="GK60" s="154"/>
      <c r="GL60" s="154"/>
      <c r="GM60" s="154"/>
      <c r="GN60" s="154"/>
      <c r="GO60" s="154"/>
      <c r="GP60" s="154"/>
      <c r="GQ60" s="154"/>
      <c r="GR60" s="154"/>
      <c r="GS60" s="154"/>
      <c r="GT60" s="154"/>
      <c r="GU60" s="154"/>
      <c r="GV60" s="154"/>
      <c r="GW60" s="154"/>
      <c r="GX60" s="154"/>
      <c r="GY60" s="154"/>
      <c r="GZ60" s="154"/>
      <c r="HA60" s="154"/>
      <c r="HB60" s="154"/>
      <c r="HC60" s="154"/>
      <c r="HD60" s="154"/>
      <c r="HE60" s="154"/>
      <c r="HF60" s="154"/>
      <c r="HG60" s="154"/>
      <c r="HH60" s="154"/>
      <c r="HI60" s="154"/>
      <c r="HJ60" s="154"/>
      <c r="HK60" s="154"/>
      <c r="HL60" s="154"/>
      <c r="HM60" s="154"/>
      <c r="HN60" s="154"/>
      <c r="HO60" s="154"/>
      <c r="HP60" s="154"/>
      <c r="HQ60" s="154"/>
      <c r="HR60" s="154"/>
      <c r="HS60" s="154"/>
      <c r="HT60" s="154"/>
      <c r="HU60" s="154"/>
      <c r="HV60" s="154"/>
      <c r="HW60" s="154"/>
      <c r="HX60" s="154"/>
      <c r="HY60" s="154"/>
      <c r="HZ60" s="154"/>
      <c r="IA60" s="154"/>
      <c r="IB60" s="154"/>
      <c r="IC60" s="154"/>
      <c r="ID60" s="100"/>
      <c r="IE60" s="100"/>
      <c r="IF60" s="100"/>
      <c r="IG60" s="100"/>
      <c r="IH60" s="100"/>
      <c r="II60" s="100"/>
      <c r="IJ60" s="100"/>
      <c r="IK60" s="100"/>
      <c r="IL60" s="100"/>
      <c r="IM60" s="100"/>
      <c r="IN60" s="100"/>
      <c r="IO60" s="100"/>
      <c r="IP60" s="100"/>
      <c r="IQ60" s="100"/>
      <c r="IR60" s="100"/>
      <c r="IS60" s="100"/>
      <c r="IT60" s="100"/>
      <c r="IU60" s="100"/>
      <c r="IV60" s="100"/>
      <c r="IW60" s="100"/>
      <c r="IX60" s="100"/>
      <c r="IY60" s="100"/>
      <c r="IZ60" s="100"/>
      <c r="JA60" s="100"/>
      <c r="JB60" s="100"/>
      <c r="JC60" s="100"/>
      <c r="JD60" s="100"/>
      <c r="JE60" s="100"/>
      <c r="JF60" s="100"/>
      <c r="JG60" s="100"/>
      <c r="JH60" s="100"/>
      <c r="JI60" s="100"/>
      <c r="JJ60" s="100"/>
      <c r="JK60" s="100"/>
      <c r="JL60" s="100"/>
      <c r="JM60" s="100"/>
      <c r="JN60" s="100"/>
      <c r="JO60" s="100"/>
      <c r="JP60" s="100"/>
      <c r="JQ60" s="100"/>
      <c r="JR60" s="100"/>
      <c r="JS60" s="100"/>
      <c r="JT60" s="100"/>
      <c r="JU60" s="100"/>
      <c r="JV60" s="100"/>
      <c r="JW60" s="100"/>
      <c r="JX60" s="100"/>
      <c r="JY60" s="100"/>
      <c r="JZ60" s="100"/>
      <c r="KA60" s="100"/>
      <c r="KB60" s="100"/>
      <c r="KC60" s="100"/>
      <c r="KD60" s="100"/>
      <c r="KE60" s="100"/>
      <c r="KF60" s="100"/>
      <c r="KG60" s="100"/>
      <c r="KH60" s="100"/>
      <c r="KI60" s="100"/>
      <c r="KJ60" s="100"/>
      <c r="KK60" s="100"/>
      <c r="KL60" s="100"/>
      <c r="KM60" s="100"/>
      <c r="KN60" s="100"/>
      <c r="KO60" s="100"/>
      <c r="KP60" s="100"/>
      <c r="KQ60" s="100"/>
      <c r="KR60" s="100"/>
      <c r="KS60" s="100"/>
      <c r="KT60" s="100"/>
      <c r="KU60" s="100"/>
      <c r="KV60" s="100"/>
      <c r="KW60" s="100"/>
      <c r="KX60" s="100"/>
      <c r="KY60" s="100"/>
      <c r="KZ60" s="100"/>
      <c r="LA60" s="100"/>
      <c r="LB60" s="100"/>
      <c r="LC60" s="100"/>
      <c r="LD60" s="100"/>
      <c r="LE60" s="100"/>
      <c r="LF60" s="100"/>
      <c r="LG60" s="100"/>
      <c r="LH60" s="100"/>
      <c r="LI60" s="100"/>
      <c r="LJ60" s="100"/>
      <c r="LK60" s="100"/>
      <c r="LL60" s="100"/>
      <c r="LM60" s="100"/>
      <c r="LN60" s="100"/>
      <c r="LO60" s="100"/>
      <c r="LP60" s="100"/>
      <c r="LQ60" s="100"/>
      <c r="LR60" s="100"/>
      <c r="LS60" s="100"/>
      <c r="LT60" s="100"/>
      <c r="LU60" s="100"/>
      <c r="LV60" s="100"/>
      <c r="LW60" s="100"/>
      <c r="LX60" s="100"/>
      <c r="LY60" s="100"/>
      <c r="LZ60" s="100"/>
      <c r="MA60" s="100"/>
      <c r="MB60" s="100"/>
      <c r="MC60" s="100"/>
      <c r="MD60" s="100"/>
      <c r="ME60" s="100"/>
      <c r="MF60" s="100"/>
      <c r="MG60" s="100"/>
      <c r="MH60" s="100"/>
      <c r="MI60" s="100"/>
      <c r="MJ60" s="100"/>
      <c r="MK60" s="100"/>
      <c r="ML60" s="100"/>
      <c r="MM60" s="100"/>
      <c r="MN60" s="100"/>
      <c r="MO60" s="100"/>
      <c r="MP60" s="100"/>
      <c r="MQ60" s="100"/>
      <c r="MR60" s="100"/>
      <c r="MS60" s="100"/>
      <c r="MT60" s="100"/>
      <c r="MU60" s="100"/>
      <c r="MV60" s="100"/>
      <c r="MW60" s="100"/>
      <c r="MX60" s="100"/>
      <c r="MY60" s="100"/>
      <c r="MZ60" s="100"/>
      <c r="NA60" s="100"/>
      <c r="NB60" s="100"/>
      <c r="NC60" s="100"/>
      <c r="ND60" s="100"/>
      <c r="NE60" s="100"/>
      <c r="NF60" s="100"/>
      <c r="NG60" s="100"/>
      <c r="NH60" s="100"/>
      <c r="NI60" s="100"/>
      <c r="NJ60" s="100"/>
      <c r="NK60" s="100"/>
      <c r="NL60" s="100"/>
      <c r="NM60" s="100"/>
      <c r="NN60" s="100"/>
      <c r="NO60" s="100"/>
      <c r="NP60" s="100"/>
      <c r="NQ60" s="100"/>
      <c r="NR60" s="100"/>
      <c r="NS60" s="100"/>
      <c r="NT60" s="100"/>
      <c r="NU60" s="100"/>
      <c r="NV60" s="100"/>
      <c r="NW60" s="100"/>
      <c r="NX60" s="100"/>
      <c r="NY60" s="100"/>
      <c r="NZ60" s="100"/>
      <c r="OA60" s="100"/>
      <c r="OB60" s="100"/>
      <c r="OC60" s="100"/>
      <c r="OD60" s="100"/>
      <c r="OE60" s="100"/>
      <c r="OF60" s="100"/>
      <c r="OG60" s="100"/>
      <c r="OH60" s="100"/>
      <c r="OI60" s="100"/>
      <c r="OJ60" s="100"/>
      <c r="OK60" s="100"/>
      <c r="OL60" s="100"/>
      <c r="OM60" s="100"/>
      <c r="ON60" s="100"/>
      <c r="OO60" s="100"/>
      <c r="OP60" s="100"/>
      <c r="OQ60" s="100"/>
      <c r="OR60" s="100"/>
      <c r="OS60" s="100"/>
      <c r="OT60" s="100"/>
      <c r="OU60" s="100"/>
      <c r="OV60" s="100"/>
      <c r="OW60" s="100"/>
      <c r="OX60" s="100"/>
      <c r="OY60" s="100"/>
      <c r="OZ60" s="100"/>
      <c r="PA60" s="100"/>
      <c r="PB60" s="100"/>
      <c r="PC60" s="100"/>
      <c r="PD60" s="100"/>
      <c r="PE60" s="100"/>
      <c r="PF60" s="100"/>
      <c r="PG60" s="100"/>
      <c r="PH60" s="100"/>
      <c r="PI60" s="100"/>
      <c r="PJ60" s="100"/>
      <c r="PK60" s="100"/>
      <c r="PL60" s="100"/>
      <c r="PM60" s="100"/>
      <c r="PN60" s="100"/>
      <c r="PO60" s="100"/>
      <c r="PP60" s="100"/>
      <c r="PQ60" s="100"/>
      <c r="PR60" s="100"/>
      <c r="PS60" s="100"/>
      <c r="PT60" s="100"/>
      <c r="PU60" s="100"/>
      <c r="PV60" s="100"/>
      <c r="PW60" s="100"/>
      <c r="PX60" s="100"/>
      <c r="PY60" s="100"/>
      <c r="PZ60" s="100"/>
      <c r="QA60" s="100"/>
      <c r="QB60" s="100"/>
      <c r="QC60" s="100"/>
      <c r="QD60" s="100"/>
      <c r="QE60" s="100"/>
      <c r="QF60" s="100"/>
      <c r="QG60" s="100"/>
      <c r="QH60" s="100"/>
      <c r="QI60" s="100"/>
      <c r="QJ60" s="100"/>
      <c r="QK60" s="100"/>
      <c r="QL60" s="100"/>
      <c r="QM60" s="100"/>
      <c r="QN60" s="100"/>
      <c r="QO60" s="100"/>
      <c r="QP60" s="100"/>
      <c r="QQ60" s="100"/>
      <c r="QR60" s="100"/>
      <c r="QS60" s="100"/>
      <c r="QT60" s="100"/>
      <c r="QU60" s="100"/>
      <c r="QV60" s="100"/>
      <c r="QW60" s="100"/>
      <c r="QX60" s="100"/>
      <c r="QY60" s="100"/>
      <c r="QZ60" s="100"/>
      <c r="RA60" s="100"/>
      <c r="RB60" s="100"/>
      <c r="RC60" s="100"/>
      <c r="RD60" s="100"/>
      <c r="RE60" s="100"/>
      <c r="RF60" s="100"/>
      <c r="RG60" s="100"/>
      <c r="RH60" s="100"/>
      <c r="RI60" s="100"/>
      <c r="RJ60" s="100"/>
      <c r="RK60" s="100"/>
      <c r="RL60" s="100"/>
      <c r="RM60" s="100"/>
      <c r="RN60" s="100"/>
      <c r="RO60" s="100"/>
      <c r="RP60" s="100"/>
      <c r="RQ60" s="100"/>
      <c r="RR60" s="100"/>
      <c r="RS60" s="100"/>
      <c r="RT60" s="100"/>
      <c r="RU60" s="100"/>
      <c r="RV60" s="100"/>
      <c r="RW60" s="100"/>
      <c r="RX60" s="100"/>
      <c r="RY60" s="100"/>
      <c r="RZ60" s="100"/>
      <c r="SA60" s="100"/>
      <c r="SB60" s="100"/>
      <c r="SC60" s="100"/>
      <c r="SD60" s="100"/>
      <c r="SE60" s="100"/>
      <c r="SF60" s="100"/>
      <c r="SG60" s="100"/>
      <c r="SH60" s="100"/>
      <c r="SI60" s="100"/>
      <c r="SJ60" s="100"/>
      <c r="SK60" s="100"/>
      <c r="SL60" s="100"/>
      <c r="SM60" s="100"/>
      <c r="SN60" s="100"/>
      <c r="SO60" s="100"/>
      <c r="SP60" s="100"/>
      <c r="SQ60" s="100"/>
      <c r="SR60" s="100"/>
      <c r="SS60" s="100"/>
      <c r="ST60" s="100"/>
      <c r="SU60" s="100"/>
      <c r="SV60" s="100"/>
      <c r="SW60" s="100"/>
      <c r="SX60" s="100"/>
      <c r="SY60" s="100"/>
      <c r="SZ60" s="100"/>
      <c r="TA60" s="100"/>
      <c r="TB60" s="100"/>
      <c r="TC60" s="100"/>
      <c r="TD60" s="100"/>
      <c r="TE60" s="100"/>
      <c r="TF60" s="100"/>
      <c r="TG60" s="100"/>
      <c r="TH60" s="100"/>
      <c r="TI60" s="100"/>
      <c r="TJ60" s="100"/>
      <c r="TK60" s="100"/>
      <c r="TL60" s="100"/>
      <c r="TM60" s="100"/>
      <c r="TN60" s="100"/>
      <c r="TO60" s="100"/>
      <c r="TP60" s="100"/>
      <c r="TQ60" s="100"/>
      <c r="TR60" s="100"/>
      <c r="TS60" s="100"/>
      <c r="TT60" s="100"/>
      <c r="TU60" s="100"/>
      <c r="TV60" s="100"/>
      <c r="TW60" s="100"/>
      <c r="TX60" s="100"/>
      <c r="TY60" s="100"/>
      <c r="TZ60" s="100"/>
      <c r="UA60" s="100"/>
      <c r="UB60" s="100"/>
      <c r="UC60" s="100"/>
      <c r="UD60" s="100"/>
      <c r="UE60" s="100"/>
      <c r="UF60" s="100"/>
      <c r="UG60" s="100"/>
      <c r="UH60" s="100"/>
      <c r="UI60" s="100"/>
      <c r="UJ60" s="100"/>
      <c r="UK60" s="100"/>
      <c r="UL60" s="100"/>
      <c r="UM60" s="100"/>
      <c r="UN60" s="100"/>
      <c r="UO60" s="100"/>
      <c r="UP60" s="100"/>
      <c r="UQ60" s="100"/>
      <c r="UR60" s="100"/>
      <c r="US60" s="100"/>
      <c r="UT60" s="100"/>
      <c r="UU60" s="100"/>
      <c r="UV60" s="100"/>
      <c r="UW60" s="100"/>
      <c r="UX60" s="100"/>
      <c r="UY60" s="100"/>
      <c r="UZ60" s="100"/>
      <c r="VA60" s="100"/>
      <c r="VB60" s="100"/>
      <c r="VC60" s="100"/>
      <c r="VD60" s="100"/>
      <c r="VE60" s="100"/>
      <c r="VF60" s="100"/>
      <c r="VG60" s="100"/>
      <c r="VH60" s="100"/>
      <c r="VI60" s="100"/>
      <c r="VJ60" s="100"/>
      <c r="VK60" s="100"/>
      <c r="VL60" s="100"/>
      <c r="VM60" s="100"/>
      <c r="VN60" s="100"/>
      <c r="VO60" s="100"/>
      <c r="VP60" s="100"/>
      <c r="VQ60" s="100"/>
      <c r="VR60" s="100"/>
      <c r="VS60" s="100"/>
      <c r="VT60" s="100"/>
      <c r="VU60" s="100"/>
      <c r="VV60" s="100"/>
      <c r="VW60" s="100"/>
      <c r="VX60" s="100"/>
      <c r="VY60" s="100"/>
      <c r="VZ60" s="100"/>
      <c r="WA60" s="100"/>
      <c r="WB60" s="100"/>
      <c r="WC60" s="100"/>
      <c r="WD60" s="100"/>
      <c r="WE60" s="100"/>
      <c r="WF60" s="100"/>
      <c r="WG60" s="100"/>
      <c r="WH60" s="100"/>
      <c r="WI60" s="100"/>
      <c r="WJ60" s="100"/>
      <c r="WK60" s="100"/>
      <c r="WL60" s="100"/>
      <c r="WM60" s="100"/>
      <c r="WN60" s="100"/>
      <c r="WO60" s="100"/>
      <c r="WP60" s="100"/>
      <c r="WQ60" s="100"/>
      <c r="WR60" s="100"/>
      <c r="WS60" s="100"/>
      <c r="WT60" s="100"/>
      <c r="WU60" s="100"/>
      <c r="WV60" s="100"/>
      <c r="WW60" s="100"/>
      <c r="WX60" s="100"/>
      <c r="WY60" s="100"/>
      <c r="WZ60" s="100"/>
      <c r="XA60" s="100"/>
      <c r="XB60" s="100"/>
      <c r="XC60" s="100"/>
      <c r="XD60" s="100"/>
      <c r="XE60" s="100"/>
      <c r="XF60" s="100"/>
      <c r="XG60" s="100"/>
      <c r="XH60" s="100"/>
      <c r="XI60" s="100"/>
      <c r="XJ60" s="100"/>
      <c r="XK60" s="100"/>
      <c r="XL60" s="100"/>
      <c r="XM60" s="100"/>
      <c r="XN60" s="100"/>
      <c r="XO60" s="100"/>
      <c r="XP60" s="100"/>
      <c r="XQ60" s="100"/>
      <c r="XR60" s="100"/>
      <c r="XS60" s="100"/>
      <c r="XT60" s="100"/>
      <c r="XU60" s="100"/>
      <c r="XV60" s="100"/>
      <c r="XW60" s="100"/>
      <c r="XX60" s="100"/>
      <c r="XY60" s="100"/>
      <c r="XZ60" s="100"/>
      <c r="YA60" s="100"/>
      <c r="YB60" s="100"/>
      <c r="YC60" s="100"/>
      <c r="YD60" s="100"/>
      <c r="YE60" s="100"/>
      <c r="YF60" s="100"/>
      <c r="YG60" s="100"/>
      <c r="YH60" s="100"/>
      <c r="YI60" s="100"/>
      <c r="YJ60" s="100"/>
      <c r="YK60" s="100"/>
      <c r="YL60" s="100"/>
      <c r="YM60" s="100"/>
      <c r="YN60" s="100"/>
      <c r="YO60" s="100"/>
      <c r="YP60" s="100"/>
      <c r="YQ60" s="100"/>
      <c r="YR60" s="100"/>
      <c r="YS60" s="100"/>
      <c r="YT60" s="100"/>
      <c r="YU60" s="100"/>
      <c r="YV60" s="100"/>
      <c r="YW60" s="100"/>
      <c r="YX60" s="100"/>
      <c r="YY60" s="100"/>
      <c r="YZ60" s="100"/>
      <c r="ZA60" s="100"/>
      <c r="ZB60" s="100"/>
      <c r="ZC60" s="100"/>
      <c r="ZD60" s="100"/>
      <c r="ZE60" s="100"/>
      <c r="ZF60" s="100"/>
      <c r="ZG60" s="100"/>
      <c r="ZH60" s="100"/>
      <c r="ZI60" s="100"/>
      <c r="ZJ60" s="100"/>
      <c r="ZK60" s="100"/>
      <c r="ZL60" s="100"/>
      <c r="ZM60" s="100"/>
      <c r="ZN60" s="100"/>
      <c r="ZO60" s="100"/>
      <c r="ZP60" s="100"/>
      <c r="ZQ60" s="100"/>
      <c r="ZR60" s="100"/>
      <c r="ZS60" s="100"/>
      <c r="ZT60" s="100"/>
      <c r="ZU60" s="100"/>
      <c r="ZV60" s="100"/>
      <c r="ZW60" s="100"/>
      <c r="ZX60" s="100"/>
      <c r="ZY60" s="100"/>
      <c r="ZZ60" s="100"/>
      <c r="AAA60" s="100"/>
      <c r="AAB60" s="100"/>
      <c r="AAC60" s="100"/>
      <c r="AAD60" s="100"/>
      <c r="AAE60" s="100"/>
      <c r="AAF60" s="100"/>
      <c r="AAG60" s="100"/>
      <c r="AAH60" s="100"/>
      <c r="AAI60" s="100"/>
      <c r="AAJ60" s="100"/>
      <c r="AAK60" s="100"/>
      <c r="AAL60" s="100"/>
      <c r="AAM60" s="100"/>
      <c r="AAN60" s="100"/>
      <c r="AAO60" s="100"/>
      <c r="AAP60" s="100"/>
      <c r="AAQ60" s="100"/>
      <c r="AAR60" s="100"/>
      <c r="AAS60" s="100"/>
      <c r="AAT60" s="100"/>
      <c r="AAU60" s="100"/>
      <c r="AAV60" s="100"/>
      <c r="AAW60" s="100"/>
      <c r="AAX60" s="100"/>
      <c r="AAY60" s="100"/>
      <c r="AAZ60" s="100"/>
      <c r="ABA60" s="100"/>
      <c r="ABB60" s="100"/>
      <c r="ABC60" s="100"/>
      <c r="ABD60" s="100"/>
      <c r="ABE60" s="100"/>
      <c r="ABF60" s="100"/>
      <c r="ABG60" s="100"/>
      <c r="ABH60" s="100"/>
      <c r="ABI60" s="100"/>
      <c r="ABJ60" s="100"/>
      <c r="ABK60" s="100"/>
      <c r="ABL60" s="100"/>
      <c r="ABM60" s="100"/>
      <c r="ABN60" s="100"/>
      <c r="ABO60" s="100"/>
      <c r="ABP60" s="100"/>
      <c r="ABQ60" s="100"/>
      <c r="ABR60" s="100"/>
      <c r="ABS60" s="100"/>
      <c r="ABT60" s="100"/>
      <c r="ABU60" s="100"/>
      <c r="ABV60" s="100"/>
      <c r="ABW60" s="100"/>
      <c r="ABX60" s="100"/>
      <c r="ABY60" s="100"/>
      <c r="ABZ60" s="100"/>
      <c r="ACA60" s="100"/>
      <c r="ACB60" s="100"/>
      <c r="ACC60" s="100"/>
      <c r="ACD60" s="100"/>
      <c r="ACE60" s="100"/>
      <c r="ACF60" s="100"/>
      <c r="ACG60" s="100"/>
      <c r="ACH60" s="100"/>
      <c r="ACI60" s="100"/>
      <c r="ACJ60" s="100"/>
      <c r="ACK60" s="100"/>
      <c r="ACL60" s="100"/>
      <c r="ACM60" s="100"/>
      <c r="ACN60" s="100"/>
      <c r="ACO60" s="100"/>
      <c r="ACP60" s="100"/>
      <c r="ACQ60" s="100"/>
      <c r="ACR60" s="100"/>
      <c r="ACS60" s="100"/>
      <c r="ACT60" s="100"/>
      <c r="ACU60" s="100"/>
      <c r="ACV60" s="100"/>
      <c r="ACW60" s="100"/>
      <c r="ACX60" s="100"/>
      <c r="ACY60" s="100"/>
      <c r="ACZ60" s="100"/>
      <c r="ADA60" s="100"/>
      <c r="ADB60" s="100"/>
      <c r="ADC60" s="100"/>
      <c r="ADD60" s="100"/>
      <c r="ADE60" s="100"/>
      <c r="ADF60" s="100"/>
      <c r="ADG60" s="100"/>
      <c r="ADH60" s="100"/>
      <c r="ADI60" s="100"/>
      <c r="ADJ60" s="100"/>
      <c r="ADK60" s="100"/>
      <c r="ADL60" s="100"/>
      <c r="ADM60" s="100"/>
      <c r="ADN60" s="100"/>
      <c r="ADO60" s="100"/>
      <c r="ADP60" s="100"/>
      <c r="ADQ60" s="100"/>
      <c r="ADR60" s="100"/>
      <c r="ADS60" s="100"/>
      <c r="ADT60" s="100"/>
      <c r="ADU60" s="100"/>
      <c r="ADV60" s="100"/>
      <c r="ADW60" s="100"/>
      <c r="ADX60" s="100"/>
      <c r="ADY60" s="100"/>
      <c r="ADZ60" s="100"/>
      <c r="AEA60" s="100"/>
      <c r="AEB60" s="100"/>
      <c r="AEC60" s="100"/>
      <c r="AED60" s="100"/>
      <c r="AEE60" s="100"/>
      <c r="AEF60" s="100"/>
      <c r="AEG60" s="100"/>
      <c r="AEH60" s="100"/>
      <c r="AEI60" s="100"/>
      <c r="AEJ60" s="100"/>
      <c r="AEK60" s="100"/>
      <c r="AEL60" s="100"/>
      <c r="AEM60" s="100"/>
      <c r="AEN60" s="100"/>
      <c r="AEO60" s="100"/>
      <c r="AEP60" s="100"/>
      <c r="AEQ60" s="100"/>
      <c r="AER60" s="100"/>
      <c r="AES60" s="100"/>
      <c r="AET60" s="100"/>
      <c r="AEU60" s="100"/>
      <c r="AEV60" s="100"/>
      <c r="AEW60" s="100"/>
      <c r="AEX60" s="100"/>
      <c r="AEY60" s="100"/>
      <c r="AEZ60" s="100"/>
      <c r="AFA60" s="100"/>
      <c r="AFB60" s="100"/>
      <c r="AFC60" s="100"/>
      <c r="AFD60" s="100"/>
      <c r="AFE60" s="100"/>
      <c r="AFF60" s="100"/>
      <c r="AFG60" s="100"/>
      <c r="AFH60" s="100"/>
      <c r="AFI60" s="100"/>
      <c r="AFJ60" s="100"/>
      <c r="AFK60" s="100"/>
      <c r="AFL60" s="100"/>
      <c r="AFM60" s="100"/>
      <c r="AFN60" s="100"/>
      <c r="AFO60" s="100"/>
      <c r="AFP60" s="100"/>
      <c r="AFQ60" s="100"/>
      <c r="AFR60" s="100"/>
      <c r="AFS60" s="100"/>
      <c r="AFT60" s="100"/>
      <c r="AFU60" s="100"/>
      <c r="AFV60" s="100"/>
      <c r="AFW60" s="100"/>
      <c r="AFX60" s="100"/>
      <c r="AFY60" s="100"/>
      <c r="AFZ60" s="100"/>
      <c r="AGA60" s="100"/>
      <c r="AGB60" s="100"/>
      <c r="AGC60" s="100"/>
      <c r="AGD60" s="100"/>
      <c r="AGE60" s="100"/>
      <c r="AGF60" s="100"/>
      <c r="AGG60" s="100"/>
      <c r="AGH60" s="100"/>
      <c r="AGI60" s="100"/>
      <c r="AGJ60" s="100"/>
      <c r="AGK60" s="100"/>
      <c r="AGL60" s="100"/>
      <c r="AGM60" s="100"/>
      <c r="AGN60" s="100"/>
      <c r="AGO60" s="100"/>
      <c r="AGP60" s="100"/>
      <c r="AGQ60" s="100"/>
      <c r="AGR60" s="100"/>
      <c r="AGS60" s="100"/>
      <c r="AGT60" s="100"/>
      <c r="AGU60" s="100"/>
      <c r="AGV60" s="100"/>
      <c r="AGW60" s="100"/>
      <c r="AGX60" s="100"/>
      <c r="AGY60" s="100"/>
      <c r="AGZ60" s="100"/>
      <c r="AHA60" s="100"/>
      <c r="AHB60" s="100"/>
      <c r="AHC60" s="100"/>
      <c r="AHD60" s="100"/>
      <c r="AHE60" s="100"/>
      <c r="AHF60" s="100"/>
      <c r="AHG60" s="100"/>
      <c r="AHH60" s="100"/>
      <c r="AHI60" s="100"/>
      <c r="AHJ60" s="100"/>
      <c r="AHK60" s="100"/>
      <c r="AHL60" s="100"/>
      <c r="AHM60" s="100"/>
      <c r="AHN60" s="100"/>
      <c r="AHO60" s="100"/>
      <c r="AHP60" s="100"/>
      <c r="AHQ60" s="100"/>
      <c r="AHR60" s="100"/>
      <c r="AHS60" s="100"/>
      <c r="AHT60" s="100"/>
      <c r="AHU60" s="100"/>
      <c r="AHV60" s="100"/>
      <c r="AHW60" s="100"/>
      <c r="AHX60" s="100"/>
      <c r="AHY60" s="100"/>
      <c r="AHZ60" s="100"/>
      <c r="AIA60" s="100"/>
      <c r="AIB60" s="100"/>
      <c r="AIC60" s="100"/>
      <c r="AID60" s="100"/>
      <c r="AIE60" s="100"/>
      <c r="AIF60" s="100"/>
      <c r="AIG60" s="100"/>
      <c r="AIH60" s="100"/>
      <c r="AII60" s="100"/>
      <c r="AIJ60" s="100"/>
      <c r="AIK60" s="100"/>
      <c r="AIL60" s="100"/>
      <c r="AIM60" s="100"/>
      <c r="AIN60" s="100"/>
      <c r="AIO60" s="100"/>
      <c r="AIP60" s="100"/>
      <c r="AIQ60" s="100"/>
      <c r="AIR60" s="100"/>
      <c r="AIS60" s="100"/>
      <c r="AIT60" s="100"/>
      <c r="AIU60" s="100"/>
      <c r="AIV60" s="100"/>
      <c r="AIW60" s="100"/>
      <c r="AIX60" s="100"/>
      <c r="AIY60" s="100"/>
      <c r="AIZ60" s="100"/>
      <c r="AJA60" s="100"/>
      <c r="AJB60" s="100"/>
      <c r="AJC60" s="100"/>
      <c r="AJD60" s="100"/>
      <c r="AJE60" s="100"/>
      <c r="AJF60" s="100"/>
      <c r="AJG60" s="100"/>
      <c r="AJH60" s="100"/>
      <c r="AJI60" s="100"/>
      <c r="AJJ60" s="100"/>
      <c r="AJK60" s="100"/>
      <c r="AJL60" s="100"/>
      <c r="AJM60" s="100"/>
      <c r="AJN60" s="100"/>
      <c r="AJO60" s="100"/>
      <c r="AJP60" s="100"/>
      <c r="AJQ60" s="100"/>
      <c r="AJR60" s="100"/>
      <c r="AJS60" s="100"/>
      <c r="AJT60" s="100"/>
      <c r="AJU60" s="100"/>
      <c r="AJV60" s="100"/>
      <c r="AJW60" s="100"/>
      <c r="AJX60" s="100"/>
      <c r="AJY60" s="100"/>
      <c r="AJZ60" s="100"/>
      <c r="AKA60" s="100"/>
      <c r="AKB60" s="100"/>
      <c r="AKC60" s="100"/>
      <c r="AKD60" s="100"/>
      <c r="AKE60" s="100"/>
      <c r="AKF60" s="100"/>
      <c r="AKG60" s="100"/>
      <c r="AKH60" s="100"/>
      <c r="AKI60" s="100"/>
      <c r="AKJ60" s="100"/>
      <c r="AKK60" s="100"/>
      <c r="AKL60" s="100"/>
      <c r="AKM60" s="100"/>
      <c r="AKN60" s="100"/>
      <c r="AKO60" s="100"/>
      <c r="AKP60" s="100"/>
      <c r="AKQ60" s="100"/>
      <c r="AKR60" s="100"/>
      <c r="AKS60" s="100"/>
      <c r="AKT60" s="100"/>
      <c r="AKU60" s="100"/>
      <c r="AKV60" s="100"/>
      <c r="AKW60" s="100"/>
      <c r="AKX60" s="100"/>
      <c r="AKY60" s="100"/>
      <c r="AKZ60" s="100"/>
      <c r="ALA60" s="100"/>
      <c r="ALB60" s="100"/>
      <c r="ALC60" s="100"/>
      <c r="ALD60" s="100"/>
      <c r="ALE60" s="100"/>
      <c r="ALF60" s="100"/>
      <c r="ALG60" s="100"/>
      <c r="ALH60" s="100"/>
      <c r="ALI60" s="100"/>
      <c r="ALJ60" s="100"/>
      <c r="ALK60" s="100"/>
      <c r="ALL60" s="100"/>
      <c r="ALM60" s="100"/>
      <c r="ALN60" s="100"/>
      <c r="ALO60" s="100"/>
      <c r="ALP60" s="100"/>
      <c r="ALQ60" s="100"/>
      <c r="ALR60" s="100"/>
      <c r="ALS60" s="100"/>
      <c r="ALT60" s="100"/>
      <c r="ALU60" s="100"/>
      <c r="ALV60" s="100"/>
      <c r="ALW60" s="100"/>
      <c r="ALX60" s="100"/>
      <c r="ALY60" s="100"/>
      <c r="ALZ60" s="100"/>
      <c r="AMA60" s="100"/>
      <c r="AMB60" s="100"/>
      <c r="AMC60" s="100"/>
      <c r="AMD60" s="100"/>
      <c r="AME60" s="100"/>
      <c r="AMF60" s="100"/>
      <c r="AMG60" s="100"/>
      <c r="AMH60" s="100"/>
      <c r="AMI60" s="100"/>
      <c r="AMJ60" s="100"/>
      <c r="AMK60" s="100"/>
      <c r="AML60" s="100"/>
      <c r="AMM60" s="100"/>
      <c r="AMN60" s="100"/>
      <c r="AMO60" s="100"/>
      <c r="AMP60" s="100"/>
      <c r="AMQ60" s="100"/>
      <c r="AMR60" s="100"/>
      <c r="AMS60" s="100"/>
      <c r="AMT60" s="100"/>
      <c r="AMU60" s="100"/>
      <c r="AMV60" s="100"/>
      <c r="AMW60" s="100"/>
      <c r="AMX60" s="100"/>
      <c r="AMY60" s="100"/>
      <c r="AMZ60" s="100"/>
      <c r="ANA60" s="100"/>
      <c r="ANB60" s="100"/>
      <c r="ANC60" s="100"/>
      <c r="AND60" s="100"/>
      <c r="ANE60" s="100"/>
      <c r="ANF60" s="100"/>
      <c r="ANG60" s="100"/>
      <c r="ANH60" s="100"/>
      <c r="ANI60" s="100"/>
      <c r="ANJ60" s="100"/>
      <c r="ANK60" s="100"/>
      <c r="ANL60" s="100"/>
      <c r="ANM60" s="100"/>
      <c r="ANN60" s="100"/>
      <c r="ANO60" s="100"/>
      <c r="ANP60" s="100"/>
      <c r="ANQ60" s="100"/>
      <c r="ANR60" s="100"/>
      <c r="ANS60" s="100"/>
      <c r="ANT60" s="100"/>
      <c r="ANU60" s="100"/>
      <c r="ANV60" s="100"/>
      <c r="ANW60" s="100"/>
      <c r="ANX60" s="100"/>
      <c r="ANY60" s="100"/>
      <c r="ANZ60" s="100"/>
      <c r="AOA60" s="100"/>
      <c r="AOB60" s="100"/>
      <c r="AOC60" s="100"/>
      <c r="AOD60" s="100"/>
      <c r="AOE60" s="100"/>
      <c r="AOF60" s="100"/>
      <c r="AOG60" s="100"/>
      <c r="AOH60" s="100"/>
      <c r="AOI60" s="100"/>
      <c r="AOJ60" s="100"/>
      <c r="AOK60" s="100"/>
      <c r="AOL60" s="100"/>
      <c r="AOM60" s="100"/>
      <c r="AON60" s="100"/>
      <c r="AOO60" s="100"/>
      <c r="AOP60" s="100"/>
      <c r="AOQ60" s="100"/>
      <c r="AOR60" s="100"/>
      <c r="AOS60" s="100"/>
      <c r="AOT60" s="100"/>
      <c r="AOU60" s="100"/>
      <c r="AOV60" s="100"/>
      <c r="AOW60" s="100"/>
      <c r="AOX60" s="100"/>
      <c r="AOY60" s="100"/>
      <c r="AOZ60" s="100"/>
      <c r="APA60" s="100"/>
      <c r="APB60" s="100"/>
      <c r="APC60" s="100"/>
      <c r="APD60" s="100"/>
      <c r="APE60" s="100"/>
      <c r="APF60" s="100"/>
      <c r="APG60" s="100"/>
      <c r="APH60" s="100"/>
      <c r="API60" s="100"/>
      <c r="APJ60" s="100"/>
      <c r="APK60" s="100"/>
      <c r="APL60" s="100"/>
      <c r="APM60" s="100"/>
      <c r="APN60" s="100"/>
      <c r="APO60" s="100"/>
      <c r="APP60" s="100"/>
      <c r="APQ60" s="100"/>
      <c r="APR60" s="100"/>
      <c r="APS60" s="100"/>
      <c r="APT60" s="100"/>
      <c r="APU60" s="100"/>
      <c r="APV60" s="100"/>
      <c r="APW60" s="100"/>
      <c r="APX60" s="100"/>
      <c r="APY60" s="100"/>
      <c r="APZ60" s="100"/>
      <c r="AQA60" s="100"/>
      <c r="AQB60" s="100"/>
      <c r="AQC60" s="100"/>
      <c r="AQD60" s="100"/>
      <c r="AQE60" s="100"/>
      <c r="AQF60" s="100"/>
      <c r="AQG60" s="100"/>
      <c r="AQH60" s="100"/>
      <c r="AQI60" s="100"/>
      <c r="AQJ60" s="100"/>
      <c r="AQK60" s="100"/>
      <c r="AQL60" s="100"/>
      <c r="AQM60" s="100"/>
      <c r="AQN60" s="100"/>
      <c r="AQO60" s="100"/>
      <c r="AQP60" s="100"/>
      <c r="AQQ60" s="100"/>
      <c r="AQR60" s="100"/>
      <c r="AQS60" s="100"/>
      <c r="AQT60" s="100"/>
      <c r="AQU60" s="100"/>
      <c r="AQV60" s="100"/>
      <c r="AQW60" s="100"/>
      <c r="AQX60" s="100"/>
      <c r="AQY60" s="100"/>
      <c r="AQZ60" s="100"/>
      <c r="ARA60" s="100"/>
      <c r="ARB60" s="100"/>
      <c r="ARC60" s="100"/>
      <c r="ARD60" s="100"/>
      <c r="ARE60" s="100"/>
      <c r="ARF60" s="100"/>
      <c r="ARG60" s="100"/>
      <c r="ARH60" s="100"/>
      <c r="ARI60" s="100"/>
      <c r="ARJ60" s="100"/>
      <c r="ARK60" s="100"/>
      <c r="ARL60" s="100"/>
      <c r="ARM60" s="100"/>
      <c r="ARN60" s="100"/>
      <c r="ARO60" s="100"/>
      <c r="ARP60" s="100"/>
      <c r="ARQ60" s="100"/>
      <c r="ARR60" s="100"/>
      <c r="ARS60" s="100"/>
      <c r="ART60" s="100"/>
      <c r="ARU60" s="100"/>
      <c r="ARV60" s="100"/>
      <c r="ARW60" s="100"/>
      <c r="ARX60" s="100"/>
      <c r="ARY60" s="100"/>
      <c r="ARZ60" s="100"/>
    </row>
    <row r="61" spans="1:1170" s="160" customFormat="1">
      <c r="A61" s="224">
        <v>432033</v>
      </c>
      <c r="B61" s="226" t="s">
        <v>153</v>
      </c>
      <c r="C61" s="226" t="s">
        <v>154</v>
      </c>
      <c r="D61" s="225">
        <v>16</v>
      </c>
      <c r="E61" s="225" t="s">
        <v>38</v>
      </c>
      <c r="F61" s="224" t="s">
        <v>74</v>
      </c>
      <c r="G61" s="224" t="s">
        <v>280</v>
      </c>
      <c r="H61" s="224">
        <v>1</v>
      </c>
      <c r="I61" s="224">
        <v>3</v>
      </c>
      <c r="J61" s="223">
        <v>1</v>
      </c>
      <c r="K61" s="221"/>
      <c r="L61" s="1089"/>
      <c r="M61" s="1089"/>
      <c r="N61" s="1104"/>
      <c r="O61" s="1104"/>
      <c r="P61" s="1104"/>
      <c r="Q61" s="1104"/>
      <c r="R61" s="1104"/>
      <c r="S61" s="1104"/>
      <c r="T61" s="1104"/>
      <c r="U61" s="154"/>
      <c r="V61" s="154"/>
      <c r="W61" s="154"/>
      <c r="X61" s="154"/>
      <c r="Y61" s="154"/>
      <c r="Z61" s="154"/>
      <c r="AA61" s="154"/>
      <c r="AB61" s="154"/>
      <c r="AC61" s="154"/>
      <c r="AD61" s="154"/>
      <c r="AE61" s="154"/>
      <c r="AF61" s="154"/>
      <c r="AG61" s="154"/>
      <c r="AH61" s="154"/>
      <c r="AI61" s="154"/>
      <c r="AJ61" s="154"/>
      <c r="AK61" s="154"/>
      <c r="AL61" s="154"/>
      <c r="AM61" s="154"/>
      <c r="AN61" s="154"/>
      <c r="AO61" s="154"/>
      <c r="AP61" s="154"/>
      <c r="AQ61" s="154"/>
      <c r="AR61" s="154"/>
      <c r="AS61" s="154"/>
      <c r="AT61" s="154"/>
      <c r="AU61" s="154"/>
      <c r="AV61" s="154"/>
      <c r="AW61" s="154"/>
      <c r="AX61" s="154"/>
      <c r="AY61" s="154"/>
      <c r="AZ61" s="154"/>
      <c r="BA61" s="154"/>
      <c r="BB61" s="154"/>
      <c r="BC61" s="154"/>
      <c r="BD61" s="154"/>
      <c r="BE61" s="154"/>
      <c r="BF61" s="154"/>
      <c r="BG61" s="154"/>
      <c r="BH61" s="154"/>
      <c r="BI61" s="154"/>
      <c r="BJ61" s="154"/>
      <c r="BK61" s="154"/>
      <c r="BL61" s="154"/>
      <c r="BM61" s="154"/>
      <c r="BN61" s="154"/>
      <c r="BO61" s="154"/>
      <c r="BP61" s="154"/>
      <c r="BQ61" s="154"/>
      <c r="BR61" s="154"/>
      <c r="BS61" s="154"/>
      <c r="BT61" s="154"/>
      <c r="BU61" s="154"/>
      <c r="BV61" s="154"/>
      <c r="BW61" s="154"/>
      <c r="BX61" s="154"/>
      <c r="BY61" s="154"/>
      <c r="BZ61" s="154"/>
      <c r="CA61" s="154"/>
      <c r="CB61" s="154"/>
      <c r="CC61" s="154"/>
      <c r="CD61" s="154"/>
      <c r="CE61" s="154"/>
      <c r="CF61" s="154"/>
      <c r="CG61" s="154"/>
      <c r="CH61" s="154"/>
      <c r="CI61" s="154"/>
      <c r="CJ61" s="154"/>
      <c r="CK61" s="154"/>
      <c r="CL61" s="154"/>
      <c r="CM61" s="154"/>
      <c r="CN61" s="154"/>
      <c r="CO61" s="154"/>
      <c r="CP61" s="154"/>
      <c r="CQ61" s="154"/>
      <c r="CR61" s="154"/>
      <c r="CS61" s="154"/>
      <c r="CT61" s="154"/>
      <c r="CU61" s="154"/>
      <c r="CV61" s="154"/>
      <c r="CW61" s="154"/>
      <c r="CX61" s="154"/>
      <c r="CY61" s="154"/>
      <c r="CZ61" s="154"/>
      <c r="DA61" s="154"/>
      <c r="DB61" s="154"/>
      <c r="DC61" s="154"/>
      <c r="DD61" s="154"/>
      <c r="DE61" s="154"/>
      <c r="DF61" s="154"/>
      <c r="DG61" s="154"/>
      <c r="DH61" s="154"/>
      <c r="DI61" s="154"/>
      <c r="DJ61" s="154"/>
      <c r="DK61" s="154"/>
      <c r="DL61" s="154"/>
      <c r="DM61" s="154"/>
      <c r="DN61" s="154"/>
      <c r="DO61" s="154"/>
      <c r="DP61" s="154"/>
      <c r="DQ61" s="154"/>
      <c r="DR61" s="154"/>
      <c r="DS61" s="154"/>
      <c r="DT61" s="154"/>
      <c r="DU61" s="154"/>
      <c r="DV61" s="154"/>
      <c r="DW61" s="154"/>
      <c r="DX61" s="154"/>
      <c r="DY61" s="154"/>
      <c r="DZ61" s="154"/>
      <c r="EA61" s="154"/>
      <c r="EB61" s="154"/>
      <c r="EC61" s="154"/>
      <c r="ED61" s="154"/>
      <c r="EE61" s="154"/>
      <c r="EF61" s="154"/>
      <c r="EG61" s="154"/>
      <c r="EH61" s="154"/>
      <c r="EI61" s="154"/>
      <c r="EJ61" s="154"/>
      <c r="EK61" s="154"/>
      <c r="EL61" s="154"/>
      <c r="EM61" s="154"/>
      <c r="EN61" s="154"/>
      <c r="EO61" s="154"/>
      <c r="EP61" s="154"/>
      <c r="EQ61" s="154"/>
      <c r="ER61" s="154"/>
      <c r="ES61" s="154"/>
      <c r="ET61" s="154"/>
      <c r="EU61" s="154"/>
      <c r="EV61" s="154"/>
      <c r="EW61" s="154"/>
      <c r="EX61" s="154"/>
      <c r="EY61" s="154"/>
      <c r="EZ61" s="154"/>
      <c r="FA61" s="154"/>
      <c r="FB61" s="154"/>
      <c r="FC61" s="154"/>
      <c r="FD61" s="154"/>
      <c r="FE61" s="154"/>
      <c r="FF61" s="154"/>
      <c r="FG61" s="154"/>
      <c r="FH61" s="154"/>
      <c r="FI61" s="154"/>
      <c r="FJ61" s="154"/>
      <c r="FK61" s="154"/>
      <c r="FL61" s="154"/>
      <c r="FM61" s="154"/>
      <c r="FN61" s="154"/>
      <c r="FO61" s="154"/>
      <c r="FP61" s="154"/>
      <c r="FQ61" s="154"/>
      <c r="FR61" s="154"/>
      <c r="FS61" s="154"/>
      <c r="FT61" s="154"/>
      <c r="FU61" s="154"/>
      <c r="FV61" s="154"/>
      <c r="FW61" s="154"/>
      <c r="FX61" s="154"/>
      <c r="FY61" s="154"/>
      <c r="FZ61" s="154"/>
      <c r="GA61" s="154"/>
      <c r="GB61" s="154"/>
      <c r="GC61" s="154"/>
      <c r="GD61" s="154"/>
      <c r="GE61" s="154"/>
      <c r="GF61" s="154"/>
      <c r="GG61" s="154"/>
      <c r="GH61" s="154"/>
      <c r="GI61" s="154"/>
      <c r="GJ61" s="154"/>
      <c r="GK61" s="154"/>
      <c r="GL61" s="154"/>
      <c r="GM61" s="154"/>
      <c r="GN61" s="154"/>
      <c r="GO61" s="154"/>
      <c r="GP61" s="154"/>
      <c r="GQ61" s="154"/>
      <c r="GR61" s="154"/>
      <c r="GS61" s="154"/>
      <c r="GT61" s="154"/>
      <c r="GU61" s="154"/>
      <c r="GV61" s="154"/>
      <c r="GW61" s="154"/>
      <c r="GX61" s="154"/>
      <c r="GY61" s="154"/>
      <c r="GZ61" s="154"/>
      <c r="HA61" s="154"/>
      <c r="HB61" s="154"/>
      <c r="HC61" s="154"/>
      <c r="HD61" s="154"/>
      <c r="HE61" s="154"/>
      <c r="HF61" s="154"/>
      <c r="HG61" s="154"/>
      <c r="HH61" s="154"/>
      <c r="HI61" s="154"/>
      <c r="HJ61" s="154"/>
      <c r="HK61" s="154"/>
      <c r="HL61" s="154"/>
      <c r="HM61" s="154"/>
      <c r="HN61" s="154"/>
      <c r="HO61" s="154"/>
      <c r="HP61" s="154"/>
      <c r="HQ61" s="154"/>
      <c r="HR61" s="154"/>
      <c r="HS61" s="154"/>
      <c r="HT61" s="154"/>
      <c r="HU61" s="154"/>
      <c r="HV61" s="154"/>
      <c r="HW61" s="154"/>
      <c r="HX61" s="154"/>
      <c r="HY61" s="154"/>
      <c r="HZ61" s="154"/>
      <c r="IA61" s="154"/>
      <c r="IB61" s="154"/>
      <c r="IC61" s="154"/>
      <c r="ID61" s="100"/>
      <c r="IE61" s="100"/>
      <c r="IF61" s="100"/>
      <c r="IG61" s="100"/>
      <c r="IH61" s="100"/>
      <c r="II61" s="100"/>
      <c r="IJ61" s="100"/>
      <c r="IK61" s="100"/>
      <c r="IL61" s="100"/>
      <c r="IM61" s="100"/>
      <c r="IN61" s="100"/>
      <c r="IO61" s="100"/>
      <c r="IP61" s="100"/>
      <c r="IQ61" s="100"/>
      <c r="IR61" s="100"/>
      <c r="IS61" s="100"/>
      <c r="IT61" s="100"/>
      <c r="IU61" s="100"/>
      <c r="IV61" s="100"/>
      <c r="IW61" s="100"/>
      <c r="IX61" s="100"/>
      <c r="IY61" s="100"/>
      <c r="IZ61" s="100"/>
      <c r="JA61" s="100"/>
      <c r="JB61" s="100"/>
      <c r="JC61" s="100"/>
      <c r="JD61" s="100"/>
      <c r="JE61" s="100"/>
      <c r="JF61" s="100"/>
      <c r="JG61" s="100"/>
      <c r="JH61" s="100"/>
      <c r="JI61" s="100"/>
      <c r="JJ61" s="100"/>
      <c r="JK61" s="100"/>
      <c r="JL61" s="100"/>
      <c r="JM61" s="100"/>
      <c r="JN61" s="100"/>
      <c r="JO61" s="100"/>
      <c r="JP61" s="100"/>
      <c r="JQ61" s="100"/>
      <c r="JR61" s="100"/>
      <c r="JS61" s="100"/>
      <c r="JT61" s="100"/>
      <c r="JU61" s="100"/>
      <c r="JV61" s="100"/>
      <c r="JW61" s="100"/>
      <c r="JX61" s="100"/>
      <c r="JY61" s="100"/>
      <c r="JZ61" s="100"/>
      <c r="KA61" s="100"/>
      <c r="KB61" s="100"/>
      <c r="KC61" s="100"/>
      <c r="KD61" s="100"/>
      <c r="KE61" s="100"/>
      <c r="KF61" s="100"/>
      <c r="KG61" s="100"/>
      <c r="KH61" s="100"/>
      <c r="KI61" s="100"/>
      <c r="KJ61" s="100"/>
      <c r="KK61" s="100"/>
      <c r="KL61" s="100"/>
      <c r="KM61" s="100"/>
      <c r="KN61" s="100"/>
      <c r="KO61" s="100"/>
      <c r="KP61" s="100"/>
      <c r="KQ61" s="100"/>
      <c r="KR61" s="100"/>
      <c r="KS61" s="100"/>
      <c r="KT61" s="100"/>
      <c r="KU61" s="100"/>
      <c r="KV61" s="100"/>
      <c r="KW61" s="100"/>
      <c r="KX61" s="100"/>
      <c r="KY61" s="100"/>
      <c r="KZ61" s="100"/>
      <c r="LA61" s="100"/>
      <c r="LB61" s="100"/>
      <c r="LC61" s="100"/>
      <c r="LD61" s="100"/>
      <c r="LE61" s="100"/>
      <c r="LF61" s="100"/>
      <c r="LG61" s="100"/>
      <c r="LH61" s="100"/>
      <c r="LI61" s="100"/>
      <c r="LJ61" s="100"/>
      <c r="LK61" s="100"/>
      <c r="LL61" s="100"/>
      <c r="LM61" s="100"/>
      <c r="LN61" s="100"/>
      <c r="LO61" s="100"/>
      <c r="LP61" s="100"/>
      <c r="LQ61" s="100"/>
      <c r="LR61" s="100"/>
      <c r="LS61" s="100"/>
      <c r="LT61" s="100"/>
      <c r="LU61" s="100"/>
      <c r="LV61" s="100"/>
      <c r="LW61" s="100"/>
      <c r="LX61" s="100"/>
      <c r="LY61" s="100"/>
      <c r="LZ61" s="100"/>
      <c r="MA61" s="100"/>
      <c r="MB61" s="100"/>
      <c r="MC61" s="100"/>
      <c r="MD61" s="100"/>
      <c r="ME61" s="100"/>
      <c r="MF61" s="100"/>
      <c r="MG61" s="100"/>
      <c r="MH61" s="100"/>
      <c r="MI61" s="100"/>
      <c r="MJ61" s="100"/>
      <c r="MK61" s="100"/>
      <c r="ML61" s="100"/>
      <c r="MM61" s="100"/>
      <c r="MN61" s="100"/>
      <c r="MO61" s="100"/>
      <c r="MP61" s="100"/>
      <c r="MQ61" s="100"/>
      <c r="MR61" s="100"/>
      <c r="MS61" s="100"/>
      <c r="MT61" s="100"/>
      <c r="MU61" s="100"/>
      <c r="MV61" s="100"/>
      <c r="MW61" s="100"/>
      <c r="MX61" s="100"/>
      <c r="MY61" s="100"/>
      <c r="MZ61" s="100"/>
      <c r="NA61" s="100"/>
      <c r="NB61" s="100"/>
      <c r="NC61" s="100"/>
      <c r="ND61" s="100"/>
      <c r="NE61" s="100"/>
      <c r="NF61" s="100"/>
      <c r="NG61" s="100"/>
      <c r="NH61" s="100"/>
      <c r="NI61" s="100"/>
      <c r="NJ61" s="100"/>
      <c r="NK61" s="100"/>
      <c r="NL61" s="100"/>
      <c r="NM61" s="100"/>
      <c r="NN61" s="100"/>
      <c r="NO61" s="100"/>
      <c r="NP61" s="100"/>
      <c r="NQ61" s="100"/>
      <c r="NR61" s="100"/>
      <c r="NS61" s="100"/>
      <c r="NT61" s="100"/>
      <c r="NU61" s="100"/>
      <c r="NV61" s="100"/>
      <c r="NW61" s="100"/>
      <c r="NX61" s="100"/>
      <c r="NY61" s="100"/>
      <c r="NZ61" s="100"/>
      <c r="OA61" s="100"/>
      <c r="OB61" s="100"/>
      <c r="OC61" s="100"/>
      <c r="OD61" s="100"/>
      <c r="OE61" s="100"/>
      <c r="OF61" s="100"/>
      <c r="OG61" s="100"/>
      <c r="OH61" s="100"/>
      <c r="OI61" s="100"/>
      <c r="OJ61" s="100"/>
      <c r="OK61" s="100"/>
      <c r="OL61" s="100"/>
      <c r="OM61" s="100"/>
      <c r="ON61" s="100"/>
      <c r="OO61" s="100"/>
      <c r="OP61" s="100"/>
      <c r="OQ61" s="100"/>
      <c r="OR61" s="100"/>
      <c r="OS61" s="100"/>
      <c r="OT61" s="100"/>
      <c r="OU61" s="100"/>
      <c r="OV61" s="100"/>
      <c r="OW61" s="100"/>
      <c r="OX61" s="100"/>
      <c r="OY61" s="100"/>
      <c r="OZ61" s="100"/>
      <c r="PA61" s="100"/>
      <c r="PB61" s="100"/>
      <c r="PC61" s="100"/>
      <c r="PD61" s="100"/>
      <c r="PE61" s="100"/>
      <c r="PF61" s="100"/>
      <c r="PG61" s="100"/>
      <c r="PH61" s="100"/>
      <c r="PI61" s="100"/>
      <c r="PJ61" s="100"/>
      <c r="PK61" s="100"/>
      <c r="PL61" s="100"/>
      <c r="PM61" s="100"/>
      <c r="PN61" s="100"/>
      <c r="PO61" s="100"/>
      <c r="PP61" s="100"/>
      <c r="PQ61" s="100"/>
      <c r="PR61" s="100"/>
      <c r="PS61" s="100"/>
      <c r="PT61" s="100"/>
      <c r="PU61" s="100"/>
      <c r="PV61" s="100"/>
      <c r="PW61" s="100"/>
      <c r="PX61" s="100"/>
      <c r="PY61" s="100"/>
      <c r="PZ61" s="100"/>
      <c r="QA61" s="100"/>
      <c r="QB61" s="100"/>
      <c r="QC61" s="100"/>
      <c r="QD61" s="100"/>
      <c r="QE61" s="100"/>
      <c r="QF61" s="100"/>
      <c r="QG61" s="100"/>
      <c r="QH61" s="100"/>
      <c r="QI61" s="100"/>
      <c r="QJ61" s="100"/>
      <c r="QK61" s="100"/>
      <c r="QL61" s="100"/>
      <c r="QM61" s="100"/>
      <c r="QN61" s="100"/>
      <c r="QO61" s="100"/>
      <c r="QP61" s="100"/>
      <c r="QQ61" s="100"/>
      <c r="QR61" s="100"/>
      <c r="QS61" s="100"/>
      <c r="QT61" s="100"/>
      <c r="QU61" s="100"/>
      <c r="QV61" s="100"/>
      <c r="QW61" s="100"/>
      <c r="QX61" s="100"/>
      <c r="QY61" s="100"/>
      <c r="QZ61" s="100"/>
      <c r="RA61" s="100"/>
      <c r="RB61" s="100"/>
      <c r="RC61" s="100"/>
      <c r="RD61" s="100"/>
      <c r="RE61" s="100"/>
      <c r="RF61" s="100"/>
      <c r="RG61" s="100"/>
      <c r="RH61" s="100"/>
      <c r="RI61" s="100"/>
      <c r="RJ61" s="100"/>
      <c r="RK61" s="100"/>
      <c r="RL61" s="100"/>
      <c r="RM61" s="100"/>
      <c r="RN61" s="100"/>
      <c r="RO61" s="100"/>
      <c r="RP61" s="100"/>
      <c r="RQ61" s="100"/>
      <c r="RR61" s="100"/>
      <c r="RS61" s="100"/>
      <c r="RT61" s="100"/>
      <c r="RU61" s="100"/>
      <c r="RV61" s="100"/>
      <c r="RW61" s="100"/>
      <c r="RX61" s="100"/>
      <c r="RY61" s="100"/>
      <c r="RZ61" s="100"/>
      <c r="SA61" s="100"/>
      <c r="SB61" s="100"/>
      <c r="SC61" s="100"/>
      <c r="SD61" s="100"/>
      <c r="SE61" s="100"/>
      <c r="SF61" s="100"/>
      <c r="SG61" s="100"/>
      <c r="SH61" s="100"/>
      <c r="SI61" s="100"/>
      <c r="SJ61" s="100"/>
      <c r="SK61" s="100"/>
      <c r="SL61" s="100"/>
      <c r="SM61" s="100"/>
      <c r="SN61" s="100"/>
      <c r="SO61" s="100"/>
      <c r="SP61" s="100"/>
      <c r="SQ61" s="100"/>
      <c r="SR61" s="100"/>
      <c r="SS61" s="100"/>
      <c r="ST61" s="100"/>
      <c r="SU61" s="100"/>
      <c r="SV61" s="100"/>
      <c r="SW61" s="100"/>
      <c r="SX61" s="100"/>
      <c r="SY61" s="100"/>
      <c r="SZ61" s="100"/>
      <c r="TA61" s="100"/>
      <c r="TB61" s="100"/>
      <c r="TC61" s="100"/>
      <c r="TD61" s="100"/>
      <c r="TE61" s="100"/>
      <c r="TF61" s="100"/>
      <c r="TG61" s="100"/>
      <c r="TH61" s="100"/>
      <c r="TI61" s="100"/>
      <c r="TJ61" s="100"/>
      <c r="TK61" s="100"/>
      <c r="TL61" s="100"/>
      <c r="TM61" s="100"/>
      <c r="TN61" s="100"/>
      <c r="TO61" s="100"/>
      <c r="TP61" s="100"/>
      <c r="TQ61" s="100"/>
      <c r="TR61" s="100"/>
      <c r="TS61" s="100"/>
      <c r="TT61" s="100"/>
      <c r="TU61" s="100"/>
      <c r="TV61" s="100"/>
      <c r="TW61" s="100"/>
      <c r="TX61" s="100"/>
      <c r="TY61" s="100"/>
      <c r="TZ61" s="100"/>
      <c r="UA61" s="100"/>
      <c r="UB61" s="100"/>
      <c r="UC61" s="100"/>
      <c r="UD61" s="100"/>
      <c r="UE61" s="100"/>
      <c r="UF61" s="100"/>
      <c r="UG61" s="100"/>
      <c r="UH61" s="100"/>
      <c r="UI61" s="100"/>
      <c r="UJ61" s="100"/>
      <c r="UK61" s="100"/>
      <c r="UL61" s="100"/>
      <c r="UM61" s="100"/>
      <c r="UN61" s="100"/>
      <c r="UO61" s="100"/>
      <c r="UP61" s="100"/>
      <c r="UQ61" s="100"/>
      <c r="UR61" s="100"/>
      <c r="US61" s="100"/>
      <c r="UT61" s="100"/>
      <c r="UU61" s="100"/>
      <c r="UV61" s="100"/>
      <c r="UW61" s="100"/>
      <c r="UX61" s="100"/>
      <c r="UY61" s="100"/>
      <c r="UZ61" s="100"/>
      <c r="VA61" s="100"/>
      <c r="VB61" s="100"/>
      <c r="VC61" s="100"/>
      <c r="VD61" s="100"/>
      <c r="VE61" s="100"/>
      <c r="VF61" s="100"/>
      <c r="VG61" s="100"/>
      <c r="VH61" s="100"/>
      <c r="VI61" s="100"/>
      <c r="VJ61" s="100"/>
      <c r="VK61" s="100"/>
      <c r="VL61" s="100"/>
      <c r="VM61" s="100"/>
      <c r="VN61" s="100"/>
      <c r="VO61" s="100"/>
      <c r="VP61" s="100"/>
      <c r="VQ61" s="100"/>
      <c r="VR61" s="100"/>
      <c r="VS61" s="100"/>
      <c r="VT61" s="100"/>
      <c r="VU61" s="100"/>
      <c r="VV61" s="100"/>
      <c r="VW61" s="100"/>
      <c r="VX61" s="100"/>
      <c r="VY61" s="100"/>
      <c r="VZ61" s="100"/>
      <c r="WA61" s="100"/>
      <c r="WB61" s="100"/>
      <c r="WC61" s="100"/>
      <c r="WD61" s="100"/>
      <c r="WE61" s="100"/>
      <c r="WF61" s="100"/>
      <c r="WG61" s="100"/>
      <c r="WH61" s="100"/>
      <c r="WI61" s="100"/>
      <c r="WJ61" s="100"/>
      <c r="WK61" s="100"/>
      <c r="WL61" s="100"/>
      <c r="WM61" s="100"/>
      <c r="WN61" s="100"/>
      <c r="WO61" s="100"/>
      <c r="WP61" s="100"/>
      <c r="WQ61" s="100"/>
      <c r="WR61" s="100"/>
      <c r="WS61" s="100"/>
      <c r="WT61" s="100"/>
      <c r="WU61" s="100"/>
      <c r="WV61" s="100"/>
      <c r="WW61" s="100"/>
      <c r="WX61" s="100"/>
      <c r="WY61" s="100"/>
      <c r="WZ61" s="100"/>
      <c r="XA61" s="100"/>
      <c r="XB61" s="100"/>
      <c r="XC61" s="100"/>
      <c r="XD61" s="100"/>
      <c r="XE61" s="100"/>
      <c r="XF61" s="100"/>
      <c r="XG61" s="100"/>
      <c r="XH61" s="100"/>
      <c r="XI61" s="100"/>
      <c r="XJ61" s="100"/>
      <c r="XK61" s="100"/>
      <c r="XL61" s="100"/>
      <c r="XM61" s="100"/>
      <c r="XN61" s="100"/>
      <c r="XO61" s="100"/>
      <c r="XP61" s="100"/>
      <c r="XQ61" s="100"/>
      <c r="XR61" s="100"/>
      <c r="XS61" s="100"/>
      <c r="XT61" s="100"/>
      <c r="XU61" s="100"/>
      <c r="XV61" s="100"/>
      <c r="XW61" s="100"/>
      <c r="XX61" s="100"/>
      <c r="XY61" s="100"/>
      <c r="XZ61" s="100"/>
      <c r="YA61" s="100"/>
      <c r="YB61" s="100"/>
      <c r="YC61" s="100"/>
      <c r="YD61" s="100"/>
      <c r="YE61" s="100"/>
      <c r="YF61" s="100"/>
      <c r="YG61" s="100"/>
      <c r="YH61" s="100"/>
      <c r="YI61" s="100"/>
      <c r="YJ61" s="100"/>
      <c r="YK61" s="100"/>
      <c r="YL61" s="100"/>
      <c r="YM61" s="100"/>
      <c r="YN61" s="100"/>
      <c r="YO61" s="100"/>
      <c r="YP61" s="100"/>
      <c r="YQ61" s="100"/>
      <c r="YR61" s="100"/>
      <c r="YS61" s="100"/>
      <c r="YT61" s="100"/>
      <c r="YU61" s="100"/>
      <c r="YV61" s="100"/>
      <c r="YW61" s="100"/>
      <c r="YX61" s="100"/>
      <c r="YY61" s="100"/>
      <c r="YZ61" s="100"/>
      <c r="ZA61" s="100"/>
      <c r="ZB61" s="100"/>
      <c r="ZC61" s="100"/>
      <c r="ZD61" s="100"/>
      <c r="ZE61" s="100"/>
      <c r="ZF61" s="100"/>
      <c r="ZG61" s="100"/>
      <c r="ZH61" s="100"/>
      <c r="ZI61" s="100"/>
      <c r="ZJ61" s="100"/>
      <c r="ZK61" s="100"/>
      <c r="ZL61" s="100"/>
      <c r="ZM61" s="100"/>
      <c r="ZN61" s="100"/>
      <c r="ZO61" s="100"/>
      <c r="ZP61" s="100"/>
      <c r="ZQ61" s="100"/>
      <c r="ZR61" s="100"/>
      <c r="ZS61" s="100"/>
      <c r="ZT61" s="100"/>
      <c r="ZU61" s="100"/>
      <c r="ZV61" s="100"/>
      <c r="ZW61" s="100"/>
      <c r="ZX61" s="100"/>
      <c r="ZY61" s="100"/>
      <c r="ZZ61" s="100"/>
      <c r="AAA61" s="100"/>
      <c r="AAB61" s="100"/>
      <c r="AAC61" s="100"/>
      <c r="AAD61" s="100"/>
      <c r="AAE61" s="100"/>
      <c r="AAF61" s="100"/>
      <c r="AAG61" s="100"/>
      <c r="AAH61" s="100"/>
      <c r="AAI61" s="100"/>
      <c r="AAJ61" s="100"/>
      <c r="AAK61" s="100"/>
      <c r="AAL61" s="100"/>
      <c r="AAM61" s="100"/>
      <c r="AAN61" s="100"/>
      <c r="AAO61" s="100"/>
      <c r="AAP61" s="100"/>
      <c r="AAQ61" s="100"/>
      <c r="AAR61" s="100"/>
      <c r="AAS61" s="100"/>
      <c r="AAT61" s="100"/>
      <c r="AAU61" s="100"/>
      <c r="AAV61" s="100"/>
      <c r="AAW61" s="100"/>
      <c r="AAX61" s="100"/>
      <c r="AAY61" s="100"/>
      <c r="AAZ61" s="100"/>
      <c r="ABA61" s="100"/>
      <c r="ABB61" s="100"/>
      <c r="ABC61" s="100"/>
      <c r="ABD61" s="100"/>
      <c r="ABE61" s="100"/>
      <c r="ABF61" s="100"/>
      <c r="ABG61" s="100"/>
      <c r="ABH61" s="100"/>
      <c r="ABI61" s="100"/>
      <c r="ABJ61" s="100"/>
      <c r="ABK61" s="100"/>
      <c r="ABL61" s="100"/>
      <c r="ABM61" s="100"/>
      <c r="ABN61" s="100"/>
      <c r="ABO61" s="100"/>
      <c r="ABP61" s="100"/>
      <c r="ABQ61" s="100"/>
      <c r="ABR61" s="100"/>
      <c r="ABS61" s="100"/>
      <c r="ABT61" s="100"/>
      <c r="ABU61" s="100"/>
      <c r="ABV61" s="100"/>
      <c r="ABW61" s="100"/>
      <c r="ABX61" s="100"/>
      <c r="ABY61" s="100"/>
      <c r="ABZ61" s="100"/>
      <c r="ACA61" s="100"/>
      <c r="ACB61" s="100"/>
      <c r="ACC61" s="100"/>
      <c r="ACD61" s="100"/>
      <c r="ACE61" s="100"/>
      <c r="ACF61" s="100"/>
      <c r="ACG61" s="100"/>
      <c r="ACH61" s="100"/>
      <c r="ACI61" s="100"/>
      <c r="ACJ61" s="100"/>
      <c r="ACK61" s="100"/>
      <c r="ACL61" s="100"/>
      <c r="ACM61" s="100"/>
      <c r="ACN61" s="100"/>
      <c r="ACO61" s="100"/>
      <c r="ACP61" s="100"/>
      <c r="ACQ61" s="100"/>
      <c r="ACR61" s="100"/>
      <c r="ACS61" s="100"/>
      <c r="ACT61" s="100"/>
      <c r="ACU61" s="100"/>
      <c r="ACV61" s="100"/>
      <c r="ACW61" s="100"/>
      <c r="ACX61" s="100"/>
      <c r="ACY61" s="100"/>
      <c r="ACZ61" s="100"/>
      <c r="ADA61" s="100"/>
      <c r="ADB61" s="100"/>
      <c r="ADC61" s="100"/>
      <c r="ADD61" s="100"/>
      <c r="ADE61" s="100"/>
      <c r="ADF61" s="100"/>
      <c r="ADG61" s="100"/>
      <c r="ADH61" s="100"/>
      <c r="ADI61" s="100"/>
      <c r="ADJ61" s="100"/>
      <c r="ADK61" s="100"/>
      <c r="ADL61" s="100"/>
      <c r="ADM61" s="100"/>
      <c r="ADN61" s="100"/>
      <c r="ADO61" s="100"/>
      <c r="ADP61" s="100"/>
      <c r="ADQ61" s="100"/>
      <c r="ADR61" s="100"/>
      <c r="ADS61" s="100"/>
      <c r="ADT61" s="100"/>
      <c r="ADU61" s="100"/>
      <c r="ADV61" s="100"/>
      <c r="ADW61" s="100"/>
      <c r="ADX61" s="100"/>
      <c r="ADY61" s="100"/>
      <c r="ADZ61" s="100"/>
      <c r="AEA61" s="100"/>
      <c r="AEB61" s="100"/>
      <c r="AEC61" s="100"/>
      <c r="AED61" s="100"/>
      <c r="AEE61" s="100"/>
      <c r="AEF61" s="100"/>
      <c r="AEG61" s="100"/>
      <c r="AEH61" s="100"/>
      <c r="AEI61" s="100"/>
      <c r="AEJ61" s="100"/>
      <c r="AEK61" s="100"/>
      <c r="AEL61" s="100"/>
      <c r="AEM61" s="100"/>
      <c r="AEN61" s="100"/>
      <c r="AEO61" s="100"/>
      <c r="AEP61" s="100"/>
      <c r="AEQ61" s="100"/>
      <c r="AER61" s="100"/>
      <c r="AES61" s="100"/>
      <c r="AET61" s="100"/>
      <c r="AEU61" s="100"/>
      <c r="AEV61" s="100"/>
      <c r="AEW61" s="100"/>
      <c r="AEX61" s="100"/>
      <c r="AEY61" s="100"/>
      <c r="AEZ61" s="100"/>
      <c r="AFA61" s="100"/>
      <c r="AFB61" s="100"/>
      <c r="AFC61" s="100"/>
      <c r="AFD61" s="100"/>
      <c r="AFE61" s="100"/>
      <c r="AFF61" s="100"/>
      <c r="AFG61" s="100"/>
      <c r="AFH61" s="100"/>
      <c r="AFI61" s="100"/>
      <c r="AFJ61" s="100"/>
      <c r="AFK61" s="100"/>
      <c r="AFL61" s="100"/>
      <c r="AFM61" s="100"/>
      <c r="AFN61" s="100"/>
      <c r="AFO61" s="100"/>
      <c r="AFP61" s="100"/>
      <c r="AFQ61" s="100"/>
      <c r="AFR61" s="100"/>
      <c r="AFS61" s="100"/>
      <c r="AFT61" s="100"/>
      <c r="AFU61" s="100"/>
      <c r="AFV61" s="100"/>
      <c r="AFW61" s="100"/>
      <c r="AFX61" s="100"/>
      <c r="AFY61" s="100"/>
      <c r="AFZ61" s="100"/>
      <c r="AGA61" s="100"/>
      <c r="AGB61" s="100"/>
      <c r="AGC61" s="100"/>
      <c r="AGD61" s="100"/>
      <c r="AGE61" s="100"/>
      <c r="AGF61" s="100"/>
      <c r="AGG61" s="100"/>
      <c r="AGH61" s="100"/>
      <c r="AGI61" s="100"/>
      <c r="AGJ61" s="100"/>
      <c r="AGK61" s="100"/>
      <c r="AGL61" s="100"/>
      <c r="AGM61" s="100"/>
      <c r="AGN61" s="100"/>
      <c r="AGO61" s="100"/>
      <c r="AGP61" s="100"/>
      <c r="AGQ61" s="100"/>
      <c r="AGR61" s="100"/>
      <c r="AGS61" s="100"/>
      <c r="AGT61" s="100"/>
      <c r="AGU61" s="100"/>
      <c r="AGV61" s="100"/>
      <c r="AGW61" s="100"/>
      <c r="AGX61" s="100"/>
      <c r="AGY61" s="100"/>
      <c r="AGZ61" s="100"/>
      <c r="AHA61" s="100"/>
      <c r="AHB61" s="100"/>
      <c r="AHC61" s="100"/>
      <c r="AHD61" s="100"/>
      <c r="AHE61" s="100"/>
      <c r="AHF61" s="100"/>
      <c r="AHG61" s="100"/>
      <c r="AHH61" s="100"/>
      <c r="AHI61" s="100"/>
      <c r="AHJ61" s="100"/>
      <c r="AHK61" s="100"/>
      <c r="AHL61" s="100"/>
      <c r="AHM61" s="100"/>
      <c r="AHN61" s="100"/>
      <c r="AHO61" s="100"/>
      <c r="AHP61" s="100"/>
      <c r="AHQ61" s="100"/>
      <c r="AHR61" s="100"/>
      <c r="AHS61" s="100"/>
      <c r="AHT61" s="100"/>
      <c r="AHU61" s="100"/>
      <c r="AHV61" s="100"/>
      <c r="AHW61" s="100"/>
      <c r="AHX61" s="100"/>
      <c r="AHY61" s="100"/>
      <c r="AHZ61" s="100"/>
      <c r="AIA61" s="100"/>
      <c r="AIB61" s="100"/>
      <c r="AIC61" s="100"/>
      <c r="AID61" s="100"/>
      <c r="AIE61" s="100"/>
      <c r="AIF61" s="100"/>
      <c r="AIG61" s="100"/>
      <c r="AIH61" s="100"/>
      <c r="AII61" s="100"/>
      <c r="AIJ61" s="100"/>
      <c r="AIK61" s="100"/>
      <c r="AIL61" s="100"/>
      <c r="AIM61" s="100"/>
      <c r="AIN61" s="100"/>
      <c r="AIO61" s="100"/>
      <c r="AIP61" s="100"/>
      <c r="AIQ61" s="100"/>
      <c r="AIR61" s="100"/>
      <c r="AIS61" s="100"/>
      <c r="AIT61" s="100"/>
      <c r="AIU61" s="100"/>
      <c r="AIV61" s="100"/>
      <c r="AIW61" s="100"/>
      <c r="AIX61" s="100"/>
      <c r="AIY61" s="100"/>
      <c r="AIZ61" s="100"/>
      <c r="AJA61" s="100"/>
      <c r="AJB61" s="100"/>
      <c r="AJC61" s="100"/>
      <c r="AJD61" s="100"/>
      <c r="AJE61" s="100"/>
      <c r="AJF61" s="100"/>
      <c r="AJG61" s="100"/>
      <c r="AJH61" s="100"/>
      <c r="AJI61" s="100"/>
      <c r="AJJ61" s="100"/>
      <c r="AJK61" s="100"/>
      <c r="AJL61" s="100"/>
      <c r="AJM61" s="100"/>
      <c r="AJN61" s="100"/>
      <c r="AJO61" s="100"/>
      <c r="AJP61" s="100"/>
      <c r="AJQ61" s="100"/>
      <c r="AJR61" s="100"/>
      <c r="AJS61" s="100"/>
      <c r="AJT61" s="100"/>
      <c r="AJU61" s="100"/>
      <c r="AJV61" s="100"/>
      <c r="AJW61" s="100"/>
      <c r="AJX61" s="100"/>
      <c r="AJY61" s="100"/>
      <c r="AJZ61" s="100"/>
      <c r="AKA61" s="100"/>
      <c r="AKB61" s="100"/>
      <c r="AKC61" s="100"/>
      <c r="AKD61" s="100"/>
      <c r="AKE61" s="100"/>
      <c r="AKF61" s="100"/>
      <c r="AKG61" s="100"/>
      <c r="AKH61" s="100"/>
      <c r="AKI61" s="100"/>
      <c r="AKJ61" s="100"/>
      <c r="AKK61" s="100"/>
      <c r="AKL61" s="100"/>
      <c r="AKM61" s="100"/>
      <c r="AKN61" s="100"/>
      <c r="AKO61" s="100"/>
      <c r="AKP61" s="100"/>
      <c r="AKQ61" s="100"/>
      <c r="AKR61" s="100"/>
      <c r="AKS61" s="100"/>
      <c r="AKT61" s="100"/>
      <c r="AKU61" s="100"/>
      <c r="AKV61" s="100"/>
      <c r="AKW61" s="100"/>
      <c r="AKX61" s="100"/>
      <c r="AKY61" s="100"/>
      <c r="AKZ61" s="100"/>
      <c r="ALA61" s="100"/>
      <c r="ALB61" s="100"/>
      <c r="ALC61" s="100"/>
      <c r="ALD61" s="100"/>
      <c r="ALE61" s="100"/>
      <c r="ALF61" s="100"/>
      <c r="ALG61" s="100"/>
      <c r="ALH61" s="100"/>
      <c r="ALI61" s="100"/>
      <c r="ALJ61" s="100"/>
      <c r="ALK61" s="100"/>
      <c r="ALL61" s="100"/>
      <c r="ALM61" s="100"/>
      <c r="ALN61" s="100"/>
      <c r="ALO61" s="100"/>
      <c r="ALP61" s="100"/>
      <c r="ALQ61" s="100"/>
      <c r="ALR61" s="100"/>
      <c r="ALS61" s="100"/>
      <c r="ALT61" s="100"/>
      <c r="ALU61" s="100"/>
      <c r="ALV61" s="100"/>
      <c r="ALW61" s="100"/>
      <c r="ALX61" s="100"/>
      <c r="ALY61" s="100"/>
      <c r="ALZ61" s="100"/>
      <c r="AMA61" s="100"/>
      <c r="AMB61" s="100"/>
      <c r="AMC61" s="100"/>
      <c r="AMD61" s="100"/>
      <c r="AME61" s="100"/>
      <c r="AMF61" s="100"/>
      <c r="AMG61" s="100"/>
      <c r="AMH61" s="100"/>
      <c r="AMI61" s="100"/>
      <c r="AMJ61" s="100"/>
      <c r="AMK61" s="100"/>
      <c r="AML61" s="100"/>
      <c r="AMM61" s="100"/>
      <c r="AMN61" s="100"/>
      <c r="AMO61" s="100"/>
      <c r="AMP61" s="100"/>
      <c r="AMQ61" s="100"/>
      <c r="AMR61" s="100"/>
      <c r="AMS61" s="100"/>
      <c r="AMT61" s="100"/>
      <c r="AMU61" s="100"/>
      <c r="AMV61" s="100"/>
      <c r="AMW61" s="100"/>
      <c r="AMX61" s="100"/>
      <c r="AMY61" s="100"/>
      <c r="AMZ61" s="100"/>
      <c r="ANA61" s="100"/>
      <c r="ANB61" s="100"/>
      <c r="ANC61" s="100"/>
      <c r="AND61" s="100"/>
      <c r="ANE61" s="100"/>
      <c r="ANF61" s="100"/>
      <c r="ANG61" s="100"/>
      <c r="ANH61" s="100"/>
      <c r="ANI61" s="100"/>
      <c r="ANJ61" s="100"/>
      <c r="ANK61" s="100"/>
      <c r="ANL61" s="100"/>
      <c r="ANM61" s="100"/>
      <c r="ANN61" s="100"/>
      <c r="ANO61" s="100"/>
      <c r="ANP61" s="100"/>
      <c r="ANQ61" s="100"/>
      <c r="ANR61" s="100"/>
      <c r="ANS61" s="100"/>
      <c r="ANT61" s="100"/>
      <c r="ANU61" s="100"/>
      <c r="ANV61" s="100"/>
      <c r="ANW61" s="100"/>
      <c r="ANX61" s="100"/>
      <c r="ANY61" s="100"/>
      <c r="ANZ61" s="100"/>
      <c r="AOA61" s="100"/>
      <c r="AOB61" s="100"/>
      <c r="AOC61" s="100"/>
      <c r="AOD61" s="100"/>
      <c r="AOE61" s="100"/>
      <c r="AOF61" s="100"/>
      <c r="AOG61" s="100"/>
      <c r="AOH61" s="100"/>
      <c r="AOI61" s="100"/>
      <c r="AOJ61" s="100"/>
      <c r="AOK61" s="100"/>
      <c r="AOL61" s="100"/>
      <c r="AOM61" s="100"/>
      <c r="AON61" s="100"/>
      <c r="AOO61" s="100"/>
      <c r="AOP61" s="100"/>
      <c r="AOQ61" s="100"/>
      <c r="AOR61" s="100"/>
      <c r="AOS61" s="100"/>
      <c r="AOT61" s="100"/>
      <c r="AOU61" s="100"/>
      <c r="AOV61" s="100"/>
      <c r="AOW61" s="100"/>
      <c r="AOX61" s="100"/>
      <c r="AOY61" s="100"/>
      <c r="AOZ61" s="100"/>
      <c r="APA61" s="100"/>
      <c r="APB61" s="100"/>
      <c r="APC61" s="100"/>
      <c r="APD61" s="100"/>
      <c r="APE61" s="100"/>
      <c r="APF61" s="100"/>
      <c r="APG61" s="100"/>
      <c r="APH61" s="100"/>
      <c r="API61" s="100"/>
      <c r="APJ61" s="100"/>
      <c r="APK61" s="100"/>
      <c r="APL61" s="100"/>
      <c r="APM61" s="100"/>
      <c r="APN61" s="100"/>
      <c r="APO61" s="100"/>
      <c r="APP61" s="100"/>
      <c r="APQ61" s="100"/>
      <c r="APR61" s="100"/>
      <c r="APS61" s="100"/>
      <c r="APT61" s="100"/>
      <c r="APU61" s="100"/>
      <c r="APV61" s="100"/>
      <c r="APW61" s="100"/>
      <c r="APX61" s="100"/>
      <c r="APY61" s="100"/>
      <c r="APZ61" s="100"/>
      <c r="AQA61" s="100"/>
      <c r="AQB61" s="100"/>
      <c r="AQC61" s="100"/>
      <c r="AQD61" s="100"/>
      <c r="AQE61" s="100"/>
      <c r="AQF61" s="100"/>
      <c r="AQG61" s="100"/>
      <c r="AQH61" s="100"/>
      <c r="AQI61" s="100"/>
      <c r="AQJ61" s="100"/>
      <c r="AQK61" s="100"/>
      <c r="AQL61" s="100"/>
      <c r="AQM61" s="100"/>
      <c r="AQN61" s="100"/>
      <c r="AQO61" s="100"/>
      <c r="AQP61" s="100"/>
      <c r="AQQ61" s="100"/>
      <c r="AQR61" s="100"/>
      <c r="AQS61" s="100"/>
      <c r="AQT61" s="100"/>
      <c r="AQU61" s="100"/>
      <c r="AQV61" s="100"/>
      <c r="AQW61" s="100"/>
      <c r="AQX61" s="100"/>
      <c r="AQY61" s="100"/>
      <c r="AQZ61" s="100"/>
      <c r="ARA61" s="100"/>
      <c r="ARB61" s="100"/>
      <c r="ARC61" s="100"/>
      <c r="ARD61" s="100"/>
      <c r="ARE61" s="100"/>
      <c r="ARF61" s="100"/>
      <c r="ARG61" s="100"/>
      <c r="ARH61" s="100"/>
      <c r="ARI61" s="100"/>
      <c r="ARJ61" s="100"/>
      <c r="ARK61" s="100"/>
      <c r="ARL61" s="100"/>
      <c r="ARM61" s="100"/>
      <c r="ARN61" s="100"/>
      <c r="ARO61" s="100"/>
      <c r="ARP61" s="100"/>
      <c r="ARQ61" s="100"/>
      <c r="ARR61" s="100"/>
      <c r="ARS61" s="100"/>
      <c r="ART61" s="100"/>
      <c r="ARU61" s="100"/>
      <c r="ARV61" s="100"/>
      <c r="ARW61" s="100"/>
      <c r="ARX61" s="100"/>
      <c r="ARY61" s="100"/>
      <c r="ARZ61" s="100"/>
    </row>
    <row r="62" spans="1:1170" s="169" customFormat="1">
      <c r="A62" s="172">
        <v>45</v>
      </c>
      <c r="B62" s="174" t="s">
        <v>155</v>
      </c>
      <c r="C62" s="174"/>
      <c r="D62" s="173"/>
      <c r="E62" s="173"/>
      <c r="F62" s="172"/>
      <c r="G62" s="172"/>
      <c r="H62" s="172"/>
      <c r="I62" s="172"/>
      <c r="J62" s="171"/>
      <c r="K62" s="170"/>
      <c r="L62" s="170"/>
      <c r="M62" s="170"/>
      <c r="N62" s="1109"/>
      <c r="O62" s="1109"/>
      <c r="P62" s="1109"/>
      <c r="Q62" s="1109"/>
      <c r="R62" s="1109"/>
      <c r="S62" s="1109"/>
      <c r="T62" s="1109"/>
      <c r="U62" s="154"/>
      <c r="V62" s="154"/>
      <c r="W62" s="154"/>
      <c r="X62" s="154"/>
      <c r="Y62" s="154"/>
      <c r="Z62" s="154"/>
      <c r="AA62" s="154"/>
      <c r="AB62" s="154"/>
      <c r="AC62" s="154"/>
      <c r="AD62" s="154"/>
      <c r="AE62" s="154"/>
      <c r="AF62" s="154"/>
      <c r="AG62" s="154"/>
      <c r="AH62" s="154"/>
      <c r="AI62" s="154"/>
      <c r="AJ62" s="154"/>
      <c r="AK62" s="154"/>
      <c r="AL62" s="154"/>
      <c r="AM62" s="154"/>
      <c r="AN62" s="154"/>
      <c r="AO62" s="154"/>
      <c r="AP62" s="154"/>
      <c r="AQ62" s="154"/>
      <c r="AR62" s="154"/>
      <c r="AS62" s="154"/>
      <c r="AT62" s="154"/>
      <c r="AU62" s="154"/>
      <c r="AV62" s="154"/>
      <c r="AW62" s="154"/>
      <c r="AX62" s="154"/>
      <c r="AY62" s="154"/>
      <c r="AZ62" s="154"/>
      <c r="BA62" s="154"/>
      <c r="BB62" s="154"/>
      <c r="BC62" s="154"/>
      <c r="BD62" s="154"/>
      <c r="BE62" s="154"/>
      <c r="BF62" s="154"/>
      <c r="BG62" s="154"/>
      <c r="BH62" s="154"/>
      <c r="BI62" s="154"/>
      <c r="BJ62" s="154"/>
      <c r="BK62" s="154"/>
      <c r="BL62" s="154"/>
      <c r="BM62" s="154"/>
      <c r="BN62" s="154"/>
      <c r="BO62" s="154"/>
      <c r="BP62" s="154"/>
      <c r="BQ62" s="154"/>
      <c r="BR62" s="154"/>
      <c r="BS62" s="154"/>
      <c r="BT62" s="154"/>
      <c r="BU62" s="154"/>
      <c r="BV62" s="154"/>
      <c r="BW62" s="154"/>
      <c r="BX62" s="154"/>
      <c r="BY62" s="154"/>
      <c r="BZ62" s="154"/>
      <c r="CA62" s="154"/>
      <c r="CB62" s="154"/>
      <c r="CC62" s="154"/>
      <c r="CD62" s="154"/>
      <c r="CE62" s="154"/>
      <c r="CF62" s="154"/>
      <c r="CG62" s="154"/>
      <c r="CH62" s="154"/>
      <c r="CI62" s="154"/>
      <c r="CJ62" s="154"/>
      <c r="CK62" s="154"/>
      <c r="CL62" s="154"/>
      <c r="CM62" s="154"/>
      <c r="CN62" s="154"/>
      <c r="CO62" s="154"/>
      <c r="CP62" s="154"/>
      <c r="CQ62" s="154"/>
      <c r="CR62" s="154"/>
      <c r="CS62" s="154"/>
      <c r="CT62" s="154"/>
      <c r="CU62" s="154"/>
      <c r="CV62" s="154"/>
      <c r="CW62" s="154"/>
      <c r="CX62" s="154"/>
      <c r="CY62" s="154"/>
      <c r="CZ62" s="154"/>
      <c r="DA62" s="154"/>
      <c r="DB62" s="154"/>
      <c r="DC62" s="154"/>
      <c r="DD62" s="154"/>
      <c r="DE62" s="154"/>
      <c r="DF62" s="154"/>
      <c r="DG62" s="154"/>
      <c r="DH62" s="154"/>
      <c r="DI62" s="154"/>
      <c r="DJ62" s="154"/>
      <c r="DK62" s="154"/>
      <c r="DL62" s="154"/>
      <c r="DM62" s="154"/>
      <c r="DN62" s="154"/>
      <c r="DO62" s="154"/>
      <c r="DP62" s="154"/>
      <c r="DQ62" s="154"/>
      <c r="DR62" s="154"/>
      <c r="DS62" s="154"/>
      <c r="DT62" s="154"/>
      <c r="DU62" s="154"/>
      <c r="DV62" s="154"/>
      <c r="DW62" s="154"/>
      <c r="DX62" s="154"/>
      <c r="DY62" s="154"/>
      <c r="DZ62" s="154"/>
      <c r="EA62" s="154"/>
      <c r="EB62" s="154"/>
      <c r="EC62" s="154"/>
      <c r="ED62" s="154"/>
      <c r="EE62" s="154"/>
      <c r="EF62" s="154"/>
      <c r="EG62" s="154"/>
      <c r="EH62" s="154"/>
      <c r="EI62" s="154"/>
      <c r="EJ62" s="154"/>
      <c r="EK62" s="154"/>
      <c r="EL62" s="154"/>
      <c r="EM62" s="154"/>
      <c r="EN62" s="154"/>
      <c r="EO62" s="154"/>
      <c r="EP62" s="154"/>
      <c r="EQ62" s="154"/>
      <c r="ER62" s="154"/>
      <c r="ES62" s="154"/>
      <c r="ET62" s="154"/>
      <c r="EU62" s="154"/>
      <c r="EV62" s="154"/>
      <c r="EW62" s="154"/>
      <c r="EX62" s="154"/>
      <c r="EY62" s="154"/>
      <c r="EZ62" s="154"/>
      <c r="FA62" s="154"/>
      <c r="FB62" s="154"/>
      <c r="FC62" s="154"/>
      <c r="FD62" s="154"/>
      <c r="FE62" s="154"/>
      <c r="FF62" s="154"/>
      <c r="FG62" s="154"/>
      <c r="FH62" s="154"/>
      <c r="FI62" s="154"/>
      <c r="FJ62" s="154"/>
      <c r="FK62" s="154"/>
      <c r="FL62" s="154"/>
      <c r="FM62" s="154"/>
      <c r="FN62" s="154"/>
      <c r="FO62" s="154"/>
      <c r="FP62" s="154"/>
      <c r="FQ62" s="154"/>
      <c r="FR62" s="154"/>
      <c r="FS62" s="154"/>
      <c r="FT62" s="154"/>
      <c r="FU62" s="154"/>
      <c r="FV62" s="154"/>
      <c r="FW62" s="154"/>
      <c r="FX62" s="154"/>
      <c r="FY62" s="154"/>
      <c r="FZ62" s="154"/>
      <c r="GA62" s="154"/>
      <c r="GB62" s="154"/>
      <c r="GC62" s="154"/>
      <c r="GD62" s="154"/>
      <c r="GE62" s="154"/>
      <c r="GF62" s="154"/>
      <c r="GG62" s="154"/>
      <c r="GH62" s="154"/>
      <c r="GI62" s="154"/>
      <c r="GJ62" s="154"/>
      <c r="GK62" s="154"/>
      <c r="GL62" s="154"/>
      <c r="GM62" s="154"/>
      <c r="GN62" s="154"/>
      <c r="GO62" s="154"/>
      <c r="GP62" s="154"/>
      <c r="GQ62" s="154"/>
      <c r="GR62" s="154"/>
      <c r="GS62" s="154"/>
      <c r="GT62" s="154"/>
      <c r="GU62" s="154"/>
      <c r="GV62" s="154"/>
      <c r="GW62" s="154"/>
      <c r="GX62" s="154"/>
      <c r="GY62" s="154"/>
      <c r="GZ62" s="154"/>
      <c r="HA62" s="154"/>
      <c r="HB62" s="154"/>
      <c r="HC62" s="154"/>
      <c r="HD62" s="154"/>
      <c r="HE62" s="154"/>
      <c r="HF62" s="154"/>
      <c r="HG62" s="154"/>
      <c r="HH62" s="154"/>
      <c r="HI62" s="154"/>
      <c r="HJ62" s="154"/>
      <c r="HK62" s="154"/>
      <c r="HL62" s="154"/>
      <c r="HM62" s="154"/>
      <c r="HN62" s="154"/>
      <c r="HO62" s="154"/>
      <c r="HP62" s="154"/>
      <c r="HQ62" s="154"/>
      <c r="HR62" s="154"/>
      <c r="HS62" s="154"/>
      <c r="HT62" s="154"/>
      <c r="HU62" s="154"/>
      <c r="HV62" s="154"/>
      <c r="HW62" s="154"/>
      <c r="HX62" s="154"/>
      <c r="HY62" s="154"/>
      <c r="HZ62" s="154"/>
      <c r="IA62" s="154"/>
      <c r="IB62" s="154"/>
      <c r="IC62" s="154"/>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100"/>
      <c r="NF62" s="100"/>
      <c r="NG62" s="100"/>
      <c r="NH62" s="100"/>
      <c r="NI62" s="100"/>
      <c r="NJ62" s="100"/>
      <c r="NK62" s="100"/>
      <c r="NL62" s="100"/>
      <c r="NM62" s="100"/>
      <c r="NN62" s="100"/>
      <c r="NO62" s="100"/>
      <c r="NP62" s="100"/>
      <c r="NQ62" s="100"/>
      <c r="NR62" s="100"/>
      <c r="NS62" s="100"/>
      <c r="NT62" s="100"/>
      <c r="NU62" s="100"/>
      <c r="NV62" s="100"/>
      <c r="NW62" s="100"/>
      <c r="NX62" s="100"/>
      <c r="NY62" s="100"/>
      <c r="NZ62" s="100"/>
      <c r="OA62" s="100"/>
      <c r="OB62" s="100"/>
      <c r="OC62" s="100"/>
      <c r="OD62" s="100"/>
      <c r="OE62" s="100"/>
      <c r="OF62" s="100"/>
      <c r="OG62" s="100"/>
      <c r="OH62" s="100"/>
      <c r="OI62" s="100"/>
      <c r="OJ62" s="100"/>
      <c r="OK62" s="100"/>
      <c r="OL62" s="100"/>
      <c r="OM62" s="100"/>
      <c r="ON62" s="100"/>
      <c r="OO62" s="100"/>
      <c r="OP62" s="100"/>
      <c r="OQ62" s="100"/>
      <c r="OR62" s="100"/>
      <c r="OS62" s="100"/>
      <c r="OT62" s="100"/>
      <c r="OU62" s="100"/>
      <c r="OV62" s="100"/>
      <c r="OW62" s="100"/>
      <c r="OX62" s="100"/>
      <c r="OY62" s="100"/>
      <c r="OZ62" s="100"/>
      <c r="PA62" s="100"/>
      <c r="PB62" s="100"/>
      <c r="PC62" s="100"/>
      <c r="PD62" s="100"/>
      <c r="PE62" s="100"/>
      <c r="PF62" s="100"/>
      <c r="PG62" s="100"/>
      <c r="PH62" s="100"/>
      <c r="PI62" s="100"/>
      <c r="PJ62" s="100"/>
      <c r="PK62" s="100"/>
      <c r="PL62" s="100"/>
      <c r="PM62" s="100"/>
      <c r="PN62" s="100"/>
      <c r="PO62" s="100"/>
      <c r="PP62" s="100"/>
      <c r="PQ62" s="100"/>
      <c r="PR62" s="100"/>
      <c r="PS62" s="100"/>
      <c r="PT62" s="100"/>
      <c r="PU62" s="100"/>
      <c r="PV62" s="100"/>
      <c r="PW62" s="100"/>
      <c r="PX62" s="100"/>
      <c r="PY62" s="100"/>
      <c r="PZ62" s="100"/>
      <c r="QA62" s="100"/>
      <c r="QB62" s="100"/>
      <c r="QC62" s="100"/>
      <c r="QD62" s="100"/>
      <c r="QE62" s="100"/>
      <c r="QF62" s="100"/>
      <c r="QG62" s="100"/>
      <c r="QH62" s="100"/>
      <c r="QI62" s="100"/>
      <c r="QJ62" s="100"/>
      <c r="QK62" s="100"/>
      <c r="QL62" s="100"/>
      <c r="QM62" s="100"/>
      <c r="QN62" s="100"/>
      <c r="QO62" s="100"/>
      <c r="QP62" s="100"/>
      <c r="QQ62" s="100"/>
      <c r="QR62" s="100"/>
      <c r="QS62" s="100"/>
      <c r="QT62" s="100"/>
      <c r="QU62" s="100"/>
      <c r="QV62" s="100"/>
      <c r="QW62" s="100"/>
      <c r="QX62" s="100"/>
      <c r="QY62" s="100"/>
      <c r="QZ62" s="100"/>
      <c r="RA62" s="100"/>
      <c r="RB62" s="100"/>
      <c r="RC62" s="100"/>
      <c r="RD62" s="100"/>
      <c r="RE62" s="100"/>
      <c r="RF62" s="100"/>
      <c r="RG62" s="100"/>
      <c r="RH62" s="100"/>
      <c r="RI62" s="100"/>
      <c r="RJ62" s="100"/>
      <c r="RK62" s="100"/>
      <c r="RL62" s="100"/>
      <c r="RM62" s="100"/>
      <c r="RN62" s="100"/>
      <c r="RO62" s="100"/>
      <c r="RP62" s="100"/>
      <c r="RQ62" s="100"/>
      <c r="RR62" s="100"/>
      <c r="RS62" s="100"/>
      <c r="RT62" s="100"/>
      <c r="RU62" s="100"/>
      <c r="RV62" s="100"/>
      <c r="RW62" s="100"/>
      <c r="RX62" s="100"/>
      <c r="RY62" s="100"/>
      <c r="RZ62" s="100"/>
      <c r="SA62" s="100"/>
      <c r="SB62" s="100"/>
      <c r="SC62" s="100"/>
      <c r="SD62" s="100"/>
      <c r="SE62" s="100"/>
      <c r="SF62" s="100"/>
      <c r="SG62" s="100"/>
      <c r="SH62" s="100"/>
      <c r="SI62" s="100"/>
      <c r="SJ62" s="100"/>
      <c r="SK62" s="100"/>
      <c r="SL62" s="100"/>
      <c r="SM62" s="100"/>
      <c r="SN62" s="100"/>
      <c r="SO62" s="100"/>
      <c r="SP62" s="100"/>
      <c r="SQ62" s="100"/>
      <c r="SR62" s="100"/>
      <c r="SS62" s="100"/>
      <c r="ST62" s="100"/>
      <c r="SU62" s="100"/>
      <c r="SV62" s="100"/>
      <c r="SW62" s="100"/>
      <c r="SX62" s="100"/>
      <c r="SY62" s="100"/>
      <c r="SZ62" s="100"/>
      <c r="TA62" s="100"/>
      <c r="TB62" s="100"/>
      <c r="TC62" s="100"/>
      <c r="TD62" s="100"/>
      <c r="TE62" s="100"/>
      <c r="TF62" s="100"/>
      <c r="TG62" s="100"/>
      <c r="TH62" s="100"/>
      <c r="TI62" s="100"/>
      <c r="TJ62" s="100"/>
      <c r="TK62" s="100"/>
      <c r="TL62" s="100"/>
      <c r="TM62" s="100"/>
      <c r="TN62" s="100"/>
      <c r="TO62" s="100"/>
      <c r="TP62" s="100"/>
      <c r="TQ62" s="100"/>
      <c r="TR62" s="100"/>
      <c r="TS62" s="100"/>
      <c r="TT62" s="100"/>
      <c r="TU62" s="100"/>
      <c r="TV62" s="100"/>
      <c r="TW62" s="100"/>
      <c r="TX62" s="100"/>
      <c r="TY62" s="100"/>
      <c r="TZ62" s="100"/>
      <c r="UA62" s="100"/>
      <c r="UB62" s="100"/>
      <c r="UC62" s="100"/>
      <c r="UD62" s="100"/>
      <c r="UE62" s="100"/>
      <c r="UF62" s="100"/>
      <c r="UG62" s="100"/>
      <c r="UH62" s="100"/>
      <c r="UI62" s="100"/>
      <c r="UJ62" s="100"/>
      <c r="UK62" s="100"/>
      <c r="UL62" s="100"/>
      <c r="UM62" s="100"/>
      <c r="UN62" s="100"/>
      <c r="UO62" s="100"/>
      <c r="UP62" s="100"/>
      <c r="UQ62" s="100"/>
      <c r="UR62" s="100"/>
      <c r="US62" s="100"/>
      <c r="UT62" s="100"/>
      <c r="UU62" s="100"/>
      <c r="UV62" s="100"/>
      <c r="UW62" s="100"/>
      <c r="UX62" s="100"/>
      <c r="UY62" s="100"/>
      <c r="UZ62" s="100"/>
      <c r="VA62" s="100"/>
      <c r="VB62" s="100"/>
      <c r="VC62" s="100"/>
      <c r="VD62" s="100"/>
      <c r="VE62" s="100"/>
      <c r="VF62" s="100"/>
      <c r="VG62" s="100"/>
      <c r="VH62" s="100"/>
      <c r="VI62" s="100"/>
      <c r="VJ62" s="100"/>
      <c r="VK62" s="100"/>
      <c r="VL62" s="100"/>
      <c r="VM62" s="100"/>
      <c r="VN62" s="100"/>
      <c r="VO62" s="100"/>
      <c r="VP62" s="100"/>
      <c r="VQ62" s="100"/>
      <c r="VR62" s="100"/>
      <c r="VS62" s="100"/>
      <c r="VT62" s="100"/>
      <c r="VU62" s="100"/>
      <c r="VV62" s="100"/>
      <c r="VW62" s="100"/>
      <c r="VX62" s="100"/>
      <c r="VY62" s="100"/>
      <c r="VZ62" s="100"/>
      <c r="WA62" s="100"/>
      <c r="WB62" s="100"/>
      <c r="WC62" s="100"/>
      <c r="WD62" s="100"/>
      <c r="WE62" s="100"/>
      <c r="WF62" s="100"/>
      <c r="WG62" s="100"/>
      <c r="WH62" s="100"/>
      <c r="WI62" s="100"/>
      <c r="WJ62" s="100"/>
      <c r="WK62" s="100"/>
      <c r="WL62" s="100"/>
      <c r="WM62" s="100"/>
      <c r="WN62" s="100"/>
      <c r="WO62" s="100"/>
      <c r="WP62" s="100"/>
      <c r="WQ62" s="100"/>
      <c r="WR62" s="100"/>
      <c r="WS62" s="100"/>
      <c r="WT62" s="100"/>
      <c r="WU62" s="100"/>
      <c r="WV62" s="100"/>
      <c r="WW62" s="100"/>
      <c r="WX62" s="100"/>
      <c r="WY62" s="100"/>
      <c r="WZ62" s="100"/>
      <c r="XA62" s="100"/>
      <c r="XB62" s="100"/>
      <c r="XC62" s="100"/>
      <c r="XD62" s="100"/>
      <c r="XE62" s="100"/>
      <c r="XF62" s="100"/>
      <c r="XG62" s="100"/>
      <c r="XH62" s="100"/>
      <c r="XI62" s="100"/>
      <c r="XJ62" s="100"/>
      <c r="XK62" s="100"/>
      <c r="XL62" s="100"/>
      <c r="XM62" s="100"/>
      <c r="XN62" s="100"/>
      <c r="XO62" s="100"/>
      <c r="XP62" s="100"/>
      <c r="XQ62" s="100"/>
      <c r="XR62" s="100"/>
      <c r="XS62" s="100"/>
      <c r="XT62" s="100"/>
      <c r="XU62" s="100"/>
      <c r="XV62" s="100"/>
      <c r="XW62" s="100"/>
      <c r="XX62" s="100"/>
      <c r="XY62" s="100"/>
      <c r="XZ62" s="100"/>
      <c r="YA62" s="100"/>
      <c r="YB62" s="100"/>
      <c r="YC62" s="100"/>
      <c r="YD62" s="100"/>
      <c r="YE62" s="100"/>
      <c r="YF62" s="100"/>
      <c r="YG62" s="100"/>
      <c r="YH62" s="100"/>
      <c r="YI62" s="100"/>
      <c r="YJ62" s="100"/>
      <c r="YK62" s="100"/>
      <c r="YL62" s="100"/>
      <c r="YM62" s="100"/>
      <c r="YN62" s="100"/>
      <c r="YO62" s="100"/>
      <c r="YP62" s="100"/>
      <c r="YQ62" s="100"/>
      <c r="YR62" s="100"/>
      <c r="YS62" s="100"/>
      <c r="YT62" s="100"/>
      <c r="YU62" s="100"/>
      <c r="YV62" s="100"/>
      <c r="YW62" s="100"/>
      <c r="YX62" s="100"/>
      <c r="YY62" s="100"/>
      <c r="YZ62" s="100"/>
      <c r="ZA62" s="100"/>
      <c r="ZB62" s="100"/>
      <c r="ZC62" s="100"/>
      <c r="ZD62" s="100"/>
      <c r="ZE62" s="100"/>
      <c r="ZF62" s="100"/>
      <c r="ZG62" s="100"/>
      <c r="ZH62" s="100"/>
      <c r="ZI62" s="100"/>
      <c r="ZJ62" s="100"/>
      <c r="ZK62" s="100"/>
      <c r="ZL62" s="100"/>
      <c r="ZM62" s="100"/>
      <c r="ZN62" s="100"/>
      <c r="ZO62" s="100"/>
      <c r="ZP62" s="100"/>
      <c r="ZQ62" s="100"/>
      <c r="ZR62" s="100"/>
      <c r="ZS62" s="100"/>
      <c r="ZT62" s="100"/>
      <c r="ZU62" s="100"/>
      <c r="ZV62" s="100"/>
      <c r="ZW62" s="100"/>
      <c r="ZX62" s="100"/>
      <c r="ZY62" s="100"/>
      <c r="ZZ62" s="100"/>
      <c r="AAA62" s="100"/>
      <c r="AAB62" s="100"/>
      <c r="AAC62" s="100"/>
      <c r="AAD62" s="100"/>
      <c r="AAE62" s="100"/>
      <c r="AAF62" s="100"/>
      <c r="AAG62" s="100"/>
      <c r="AAH62" s="100"/>
      <c r="AAI62" s="100"/>
      <c r="AAJ62" s="100"/>
      <c r="AAK62" s="100"/>
      <c r="AAL62" s="100"/>
      <c r="AAM62" s="100"/>
      <c r="AAN62" s="100"/>
      <c r="AAO62" s="100"/>
      <c r="AAP62" s="100"/>
      <c r="AAQ62" s="100"/>
      <c r="AAR62" s="100"/>
      <c r="AAS62" s="100"/>
      <c r="AAT62" s="100"/>
      <c r="AAU62" s="100"/>
      <c r="AAV62" s="100"/>
      <c r="AAW62" s="100"/>
      <c r="AAX62" s="100"/>
      <c r="AAY62" s="100"/>
      <c r="AAZ62" s="100"/>
      <c r="ABA62" s="100"/>
      <c r="ABB62" s="100"/>
      <c r="ABC62" s="100"/>
      <c r="ABD62" s="100"/>
      <c r="ABE62" s="100"/>
      <c r="ABF62" s="100"/>
      <c r="ABG62" s="100"/>
      <c r="ABH62" s="100"/>
      <c r="ABI62" s="100"/>
      <c r="ABJ62" s="100"/>
      <c r="ABK62" s="100"/>
      <c r="ABL62" s="100"/>
      <c r="ABM62" s="100"/>
      <c r="ABN62" s="100"/>
      <c r="ABO62" s="100"/>
      <c r="ABP62" s="100"/>
      <c r="ABQ62" s="100"/>
      <c r="ABR62" s="100"/>
      <c r="ABS62" s="100"/>
      <c r="ABT62" s="100"/>
      <c r="ABU62" s="100"/>
      <c r="ABV62" s="100"/>
      <c r="ABW62" s="100"/>
      <c r="ABX62" s="100"/>
      <c r="ABY62" s="100"/>
      <c r="ABZ62" s="100"/>
      <c r="ACA62" s="100"/>
      <c r="ACB62" s="100"/>
      <c r="ACC62" s="100"/>
      <c r="ACD62" s="100"/>
      <c r="ACE62" s="100"/>
      <c r="ACF62" s="100"/>
      <c r="ACG62" s="100"/>
      <c r="ACH62" s="100"/>
      <c r="ACI62" s="100"/>
      <c r="ACJ62" s="100"/>
      <c r="ACK62" s="100"/>
      <c r="ACL62" s="100"/>
      <c r="ACM62" s="100"/>
      <c r="ACN62" s="100"/>
      <c r="ACO62" s="100"/>
      <c r="ACP62" s="100"/>
      <c r="ACQ62" s="100"/>
      <c r="ACR62" s="100"/>
      <c r="ACS62" s="100"/>
      <c r="ACT62" s="100"/>
      <c r="ACU62" s="100"/>
      <c r="ACV62" s="100"/>
      <c r="ACW62" s="100"/>
      <c r="ACX62" s="100"/>
      <c r="ACY62" s="100"/>
      <c r="ACZ62" s="100"/>
      <c r="ADA62" s="100"/>
      <c r="ADB62" s="100"/>
      <c r="ADC62" s="100"/>
      <c r="ADD62" s="100"/>
      <c r="ADE62" s="100"/>
      <c r="ADF62" s="100"/>
      <c r="ADG62" s="100"/>
      <c r="ADH62" s="100"/>
      <c r="ADI62" s="100"/>
      <c r="ADJ62" s="100"/>
      <c r="ADK62" s="100"/>
      <c r="ADL62" s="100"/>
      <c r="ADM62" s="100"/>
      <c r="ADN62" s="100"/>
      <c r="ADO62" s="100"/>
      <c r="ADP62" s="100"/>
      <c r="ADQ62" s="100"/>
      <c r="ADR62" s="100"/>
      <c r="ADS62" s="100"/>
      <c r="ADT62" s="100"/>
      <c r="ADU62" s="100"/>
      <c r="ADV62" s="100"/>
      <c r="ADW62" s="100"/>
      <c r="ADX62" s="100"/>
      <c r="ADY62" s="100"/>
      <c r="ADZ62" s="100"/>
      <c r="AEA62" s="100"/>
      <c r="AEB62" s="100"/>
      <c r="AEC62" s="100"/>
      <c r="AED62" s="100"/>
      <c r="AEE62" s="100"/>
      <c r="AEF62" s="100"/>
      <c r="AEG62" s="100"/>
      <c r="AEH62" s="100"/>
      <c r="AEI62" s="100"/>
      <c r="AEJ62" s="100"/>
      <c r="AEK62" s="100"/>
      <c r="AEL62" s="100"/>
      <c r="AEM62" s="100"/>
      <c r="AEN62" s="100"/>
      <c r="AEO62" s="100"/>
      <c r="AEP62" s="100"/>
      <c r="AEQ62" s="100"/>
      <c r="AER62" s="100"/>
      <c r="AES62" s="100"/>
      <c r="AET62" s="100"/>
      <c r="AEU62" s="100"/>
      <c r="AEV62" s="100"/>
      <c r="AEW62" s="100"/>
      <c r="AEX62" s="100"/>
      <c r="AEY62" s="100"/>
      <c r="AEZ62" s="100"/>
      <c r="AFA62" s="100"/>
      <c r="AFB62" s="100"/>
      <c r="AFC62" s="100"/>
      <c r="AFD62" s="100"/>
      <c r="AFE62" s="100"/>
      <c r="AFF62" s="100"/>
      <c r="AFG62" s="100"/>
      <c r="AFH62" s="100"/>
      <c r="AFI62" s="100"/>
      <c r="AFJ62" s="100"/>
      <c r="AFK62" s="100"/>
      <c r="AFL62" s="100"/>
      <c r="AFM62" s="100"/>
      <c r="AFN62" s="100"/>
      <c r="AFO62" s="100"/>
      <c r="AFP62" s="100"/>
      <c r="AFQ62" s="100"/>
      <c r="AFR62" s="100"/>
      <c r="AFS62" s="100"/>
      <c r="AFT62" s="100"/>
      <c r="AFU62" s="100"/>
      <c r="AFV62" s="100"/>
      <c r="AFW62" s="100"/>
      <c r="AFX62" s="100"/>
      <c r="AFY62" s="100"/>
      <c r="AFZ62" s="100"/>
      <c r="AGA62" s="100"/>
      <c r="AGB62" s="100"/>
      <c r="AGC62" s="100"/>
      <c r="AGD62" s="100"/>
      <c r="AGE62" s="100"/>
      <c r="AGF62" s="100"/>
      <c r="AGG62" s="100"/>
      <c r="AGH62" s="100"/>
      <c r="AGI62" s="100"/>
      <c r="AGJ62" s="100"/>
      <c r="AGK62" s="100"/>
      <c r="AGL62" s="100"/>
      <c r="AGM62" s="100"/>
      <c r="AGN62" s="100"/>
      <c r="AGO62" s="100"/>
      <c r="AGP62" s="100"/>
      <c r="AGQ62" s="100"/>
      <c r="AGR62" s="100"/>
      <c r="AGS62" s="100"/>
      <c r="AGT62" s="100"/>
      <c r="AGU62" s="100"/>
      <c r="AGV62" s="100"/>
      <c r="AGW62" s="100"/>
      <c r="AGX62" s="100"/>
      <c r="AGY62" s="100"/>
      <c r="AGZ62" s="100"/>
      <c r="AHA62" s="100"/>
      <c r="AHB62" s="100"/>
      <c r="AHC62" s="100"/>
      <c r="AHD62" s="100"/>
      <c r="AHE62" s="100"/>
      <c r="AHF62" s="100"/>
      <c r="AHG62" s="100"/>
      <c r="AHH62" s="100"/>
      <c r="AHI62" s="100"/>
      <c r="AHJ62" s="100"/>
      <c r="AHK62" s="100"/>
      <c r="AHL62" s="100"/>
      <c r="AHM62" s="100"/>
      <c r="AHN62" s="100"/>
      <c r="AHO62" s="100"/>
      <c r="AHP62" s="100"/>
      <c r="AHQ62" s="100"/>
      <c r="AHR62" s="100"/>
      <c r="AHS62" s="100"/>
      <c r="AHT62" s="100"/>
      <c r="AHU62" s="100"/>
      <c r="AHV62" s="100"/>
      <c r="AHW62" s="100"/>
      <c r="AHX62" s="100"/>
      <c r="AHY62" s="100"/>
      <c r="AHZ62" s="100"/>
      <c r="AIA62" s="100"/>
      <c r="AIB62" s="100"/>
      <c r="AIC62" s="100"/>
      <c r="AID62" s="100"/>
      <c r="AIE62" s="100"/>
      <c r="AIF62" s="100"/>
      <c r="AIG62" s="100"/>
      <c r="AIH62" s="100"/>
      <c r="AII62" s="100"/>
      <c r="AIJ62" s="100"/>
      <c r="AIK62" s="100"/>
      <c r="AIL62" s="100"/>
      <c r="AIM62" s="100"/>
      <c r="AIN62" s="100"/>
      <c r="AIO62" s="100"/>
      <c r="AIP62" s="100"/>
      <c r="AIQ62" s="100"/>
      <c r="AIR62" s="100"/>
      <c r="AIS62" s="100"/>
      <c r="AIT62" s="100"/>
      <c r="AIU62" s="100"/>
      <c r="AIV62" s="100"/>
      <c r="AIW62" s="100"/>
      <c r="AIX62" s="100"/>
      <c r="AIY62" s="100"/>
      <c r="AIZ62" s="100"/>
      <c r="AJA62" s="100"/>
      <c r="AJB62" s="100"/>
      <c r="AJC62" s="100"/>
      <c r="AJD62" s="100"/>
      <c r="AJE62" s="100"/>
      <c r="AJF62" s="100"/>
      <c r="AJG62" s="100"/>
      <c r="AJH62" s="100"/>
      <c r="AJI62" s="100"/>
      <c r="AJJ62" s="100"/>
      <c r="AJK62" s="100"/>
      <c r="AJL62" s="100"/>
      <c r="AJM62" s="100"/>
      <c r="AJN62" s="100"/>
      <c r="AJO62" s="100"/>
      <c r="AJP62" s="100"/>
      <c r="AJQ62" s="100"/>
      <c r="AJR62" s="100"/>
      <c r="AJS62" s="100"/>
      <c r="AJT62" s="100"/>
      <c r="AJU62" s="100"/>
      <c r="AJV62" s="100"/>
      <c r="AJW62" s="100"/>
      <c r="AJX62" s="100"/>
      <c r="AJY62" s="100"/>
      <c r="AJZ62" s="100"/>
      <c r="AKA62" s="100"/>
      <c r="AKB62" s="100"/>
      <c r="AKC62" s="100"/>
      <c r="AKD62" s="100"/>
      <c r="AKE62" s="100"/>
      <c r="AKF62" s="100"/>
      <c r="AKG62" s="100"/>
      <c r="AKH62" s="100"/>
      <c r="AKI62" s="100"/>
      <c r="AKJ62" s="100"/>
      <c r="AKK62" s="100"/>
      <c r="AKL62" s="100"/>
      <c r="AKM62" s="100"/>
      <c r="AKN62" s="100"/>
      <c r="AKO62" s="100"/>
      <c r="AKP62" s="100"/>
      <c r="AKQ62" s="100"/>
      <c r="AKR62" s="100"/>
      <c r="AKS62" s="100"/>
      <c r="AKT62" s="100"/>
      <c r="AKU62" s="100"/>
      <c r="AKV62" s="100"/>
      <c r="AKW62" s="100"/>
      <c r="AKX62" s="100"/>
      <c r="AKY62" s="100"/>
      <c r="AKZ62" s="100"/>
      <c r="ALA62" s="100"/>
      <c r="ALB62" s="100"/>
      <c r="ALC62" s="100"/>
      <c r="ALD62" s="100"/>
      <c r="ALE62" s="100"/>
      <c r="ALF62" s="100"/>
      <c r="ALG62" s="100"/>
      <c r="ALH62" s="100"/>
      <c r="ALI62" s="100"/>
      <c r="ALJ62" s="100"/>
      <c r="ALK62" s="100"/>
      <c r="ALL62" s="100"/>
      <c r="ALM62" s="100"/>
      <c r="ALN62" s="100"/>
      <c r="ALO62" s="100"/>
      <c r="ALP62" s="100"/>
      <c r="ALQ62" s="100"/>
      <c r="ALR62" s="100"/>
      <c r="ALS62" s="100"/>
      <c r="ALT62" s="100"/>
      <c r="ALU62" s="100"/>
      <c r="ALV62" s="100"/>
      <c r="ALW62" s="100"/>
      <c r="ALX62" s="100"/>
      <c r="ALY62" s="100"/>
      <c r="ALZ62" s="100"/>
      <c r="AMA62" s="100"/>
      <c r="AMB62" s="100"/>
      <c r="AMC62" s="100"/>
      <c r="AMD62" s="100"/>
      <c r="AME62" s="100"/>
      <c r="AMF62" s="100"/>
      <c r="AMG62" s="100"/>
      <c r="AMH62" s="100"/>
      <c r="AMI62" s="100"/>
      <c r="AMJ62" s="100"/>
      <c r="AMK62" s="100"/>
      <c r="AML62" s="100"/>
      <c r="AMM62" s="100"/>
      <c r="AMN62" s="100"/>
      <c r="AMO62" s="100"/>
      <c r="AMP62" s="100"/>
      <c r="AMQ62" s="100"/>
      <c r="AMR62" s="100"/>
      <c r="AMS62" s="100"/>
      <c r="AMT62" s="100"/>
      <c r="AMU62" s="100"/>
      <c r="AMV62" s="100"/>
      <c r="AMW62" s="100"/>
      <c r="AMX62" s="100"/>
      <c r="AMY62" s="100"/>
      <c r="AMZ62" s="100"/>
      <c r="ANA62" s="100"/>
      <c r="ANB62" s="100"/>
      <c r="ANC62" s="100"/>
      <c r="AND62" s="100"/>
      <c r="ANE62" s="100"/>
      <c r="ANF62" s="100"/>
      <c r="ANG62" s="100"/>
      <c r="ANH62" s="100"/>
      <c r="ANI62" s="100"/>
      <c r="ANJ62" s="100"/>
      <c r="ANK62" s="100"/>
      <c r="ANL62" s="100"/>
      <c r="ANM62" s="100"/>
      <c r="ANN62" s="100"/>
      <c r="ANO62" s="100"/>
      <c r="ANP62" s="100"/>
      <c r="ANQ62" s="100"/>
      <c r="ANR62" s="100"/>
      <c r="ANS62" s="100"/>
      <c r="ANT62" s="100"/>
      <c r="ANU62" s="100"/>
      <c r="ANV62" s="100"/>
      <c r="ANW62" s="100"/>
      <c r="ANX62" s="100"/>
      <c r="ANY62" s="100"/>
      <c r="ANZ62" s="100"/>
      <c r="AOA62" s="100"/>
      <c r="AOB62" s="100"/>
      <c r="AOC62" s="100"/>
      <c r="AOD62" s="100"/>
      <c r="AOE62" s="100"/>
      <c r="AOF62" s="100"/>
      <c r="AOG62" s="100"/>
      <c r="AOH62" s="100"/>
      <c r="AOI62" s="100"/>
      <c r="AOJ62" s="100"/>
      <c r="AOK62" s="100"/>
      <c r="AOL62" s="100"/>
      <c r="AOM62" s="100"/>
      <c r="AON62" s="100"/>
      <c r="AOO62" s="100"/>
      <c r="AOP62" s="100"/>
      <c r="AOQ62" s="100"/>
      <c r="AOR62" s="100"/>
      <c r="AOS62" s="100"/>
      <c r="AOT62" s="100"/>
      <c r="AOU62" s="100"/>
      <c r="AOV62" s="100"/>
      <c r="AOW62" s="100"/>
      <c r="AOX62" s="100"/>
      <c r="AOY62" s="100"/>
      <c r="AOZ62" s="100"/>
      <c r="APA62" s="100"/>
      <c r="APB62" s="100"/>
      <c r="APC62" s="100"/>
      <c r="APD62" s="100"/>
      <c r="APE62" s="100"/>
      <c r="APF62" s="100"/>
      <c r="APG62" s="100"/>
      <c r="APH62" s="100"/>
      <c r="API62" s="100"/>
      <c r="APJ62" s="100"/>
      <c r="APK62" s="100"/>
      <c r="APL62" s="100"/>
      <c r="APM62" s="100"/>
      <c r="APN62" s="100"/>
      <c r="APO62" s="100"/>
      <c r="APP62" s="100"/>
      <c r="APQ62" s="100"/>
      <c r="APR62" s="100"/>
      <c r="APS62" s="100"/>
      <c r="APT62" s="100"/>
      <c r="APU62" s="100"/>
      <c r="APV62" s="100"/>
      <c r="APW62" s="100"/>
      <c r="APX62" s="100"/>
      <c r="APY62" s="100"/>
      <c r="APZ62" s="100"/>
      <c r="AQA62" s="100"/>
      <c r="AQB62" s="100"/>
      <c r="AQC62" s="100"/>
      <c r="AQD62" s="100"/>
      <c r="AQE62" s="100"/>
      <c r="AQF62" s="100"/>
      <c r="AQG62" s="100"/>
      <c r="AQH62" s="100"/>
      <c r="AQI62" s="100"/>
      <c r="AQJ62" s="100"/>
      <c r="AQK62" s="100"/>
      <c r="AQL62" s="100"/>
      <c r="AQM62" s="100"/>
      <c r="AQN62" s="100"/>
      <c r="AQO62" s="100"/>
      <c r="AQP62" s="100"/>
      <c r="AQQ62" s="100"/>
      <c r="AQR62" s="100"/>
      <c r="AQS62" s="100"/>
      <c r="AQT62" s="100"/>
      <c r="AQU62" s="100"/>
      <c r="AQV62" s="100"/>
      <c r="AQW62" s="100"/>
      <c r="AQX62" s="100"/>
      <c r="AQY62" s="100"/>
      <c r="AQZ62" s="100"/>
      <c r="ARA62" s="100"/>
      <c r="ARB62" s="100"/>
      <c r="ARC62" s="100"/>
      <c r="ARD62" s="100"/>
      <c r="ARE62" s="100"/>
      <c r="ARF62" s="100"/>
      <c r="ARG62" s="100"/>
      <c r="ARH62" s="100"/>
      <c r="ARI62" s="100"/>
      <c r="ARJ62" s="100"/>
      <c r="ARK62" s="100"/>
      <c r="ARL62" s="100"/>
      <c r="ARM62" s="100"/>
      <c r="ARN62" s="100"/>
      <c r="ARO62" s="100"/>
      <c r="ARP62" s="100"/>
      <c r="ARQ62" s="100"/>
      <c r="ARR62" s="100"/>
      <c r="ARS62" s="100"/>
      <c r="ART62" s="100"/>
      <c r="ARU62" s="100"/>
      <c r="ARV62" s="100"/>
      <c r="ARW62" s="100"/>
      <c r="ARX62" s="100"/>
      <c r="ARY62" s="100"/>
      <c r="ARZ62" s="100"/>
    </row>
    <row r="63" spans="1:1170" s="190" customFormat="1">
      <c r="A63" s="196">
        <v>452021</v>
      </c>
      <c r="B63" s="195" t="s">
        <v>42</v>
      </c>
      <c r="C63" s="195" t="s">
        <v>156</v>
      </c>
      <c r="D63" s="194">
        <v>962</v>
      </c>
      <c r="E63" s="194" t="s">
        <v>38</v>
      </c>
      <c r="F63" s="196" t="s">
        <v>74</v>
      </c>
      <c r="G63" s="196" t="s">
        <v>279</v>
      </c>
      <c r="H63" s="196">
        <v>1</v>
      </c>
      <c r="I63" s="196">
        <v>4</v>
      </c>
      <c r="J63" s="222">
        <v>1</v>
      </c>
      <c r="K63" s="221"/>
      <c r="L63" s="1089"/>
      <c r="M63" s="1089"/>
      <c r="N63" s="1104"/>
      <c r="O63" s="1104"/>
      <c r="P63" s="1104"/>
      <c r="Q63" s="1104"/>
      <c r="R63" s="1104"/>
      <c r="S63" s="1104"/>
      <c r="T63" s="1104"/>
      <c r="U63" s="154"/>
      <c r="V63" s="154"/>
      <c r="W63" s="154"/>
      <c r="X63" s="154"/>
      <c r="Y63" s="154"/>
      <c r="Z63" s="154"/>
      <c r="AA63" s="154"/>
      <c r="AB63" s="154"/>
      <c r="AC63" s="154"/>
      <c r="AD63" s="154"/>
      <c r="AE63" s="154"/>
      <c r="AF63" s="154"/>
      <c r="AG63" s="154"/>
      <c r="AH63" s="154"/>
      <c r="AI63" s="154"/>
      <c r="AJ63" s="154"/>
      <c r="AK63" s="154"/>
      <c r="AL63" s="154"/>
      <c r="AM63" s="154"/>
      <c r="AN63" s="154"/>
      <c r="AO63" s="154"/>
      <c r="AP63" s="154"/>
      <c r="AQ63" s="154"/>
      <c r="AR63" s="154"/>
      <c r="AS63" s="154"/>
      <c r="AT63" s="154"/>
      <c r="AU63" s="154"/>
      <c r="AV63" s="154"/>
      <c r="AW63" s="154"/>
      <c r="AX63" s="154"/>
      <c r="AY63" s="154"/>
      <c r="AZ63" s="154"/>
      <c r="BA63" s="154"/>
      <c r="BB63" s="154"/>
      <c r="BC63" s="154"/>
      <c r="BD63" s="154"/>
      <c r="BE63" s="154"/>
      <c r="BF63" s="154"/>
      <c r="BG63" s="154"/>
      <c r="BH63" s="154"/>
      <c r="BI63" s="154"/>
      <c r="BJ63" s="154"/>
      <c r="BK63" s="154"/>
      <c r="BL63" s="154"/>
      <c r="BM63" s="154"/>
      <c r="BN63" s="154"/>
      <c r="BO63" s="154"/>
      <c r="BP63" s="154"/>
      <c r="BQ63" s="154"/>
      <c r="BR63" s="154"/>
      <c r="BS63" s="154"/>
      <c r="BT63" s="154"/>
      <c r="BU63" s="154"/>
      <c r="BV63" s="154"/>
      <c r="BW63" s="154"/>
      <c r="BX63" s="154"/>
      <c r="BY63" s="154"/>
      <c r="BZ63" s="154"/>
      <c r="CA63" s="154"/>
      <c r="CB63" s="154"/>
      <c r="CC63" s="154"/>
      <c r="CD63" s="154"/>
      <c r="CE63" s="154"/>
      <c r="CF63" s="154"/>
      <c r="CG63" s="154"/>
      <c r="CH63" s="154"/>
      <c r="CI63" s="154"/>
      <c r="CJ63" s="154"/>
      <c r="CK63" s="154"/>
      <c r="CL63" s="154"/>
      <c r="CM63" s="154"/>
      <c r="CN63" s="154"/>
      <c r="CO63" s="154"/>
      <c r="CP63" s="154"/>
      <c r="CQ63" s="154"/>
      <c r="CR63" s="154"/>
      <c r="CS63" s="154"/>
      <c r="CT63" s="154"/>
      <c r="CU63" s="154"/>
      <c r="CV63" s="154"/>
      <c r="CW63" s="154"/>
      <c r="CX63" s="154"/>
      <c r="CY63" s="154"/>
      <c r="CZ63" s="154"/>
      <c r="DA63" s="154"/>
      <c r="DB63" s="154"/>
      <c r="DC63" s="154"/>
      <c r="DD63" s="154"/>
      <c r="DE63" s="154"/>
      <c r="DF63" s="154"/>
      <c r="DG63" s="154"/>
      <c r="DH63" s="154"/>
      <c r="DI63" s="154"/>
      <c r="DJ63" s="154"/>
      <c r="DK63" s="154"/>
      <c r="DL63" s="154"/>
      <c r="DM63" s="154"/>
      <c r="DN63" s="154"/>
      <c r="DO63" s="154"/>
      <c r="DP63" s="154"/>
      <c r="DQ63" s="154"/>
      <c r="DR63" s="154"/>
      <c r="DS63" s="154"/>
      <c r="DT63" s="154"/>
      <c r="DU63" s="154"/>
      <c r="DV63" s="154"/>
      <c r="DW63" s="154"/>
      <c r="DX63" s="154"/>
      <c r="DY63" s="154"/>
      <c r="DZ63" s="154"/>
      <c r="EA63" s="154"/>
      <c r="EB63" s="154"/>
      <c r="EC63" s="154"/>
      <c r="ED63" s="154"/>
      <c r="EE63" s="154"/>
      <c r="EF63" s="154"/>
      <c r="EG63" s="154"/>
      <c r="EH63" s="154"/>
      <c r="EI63" s="154"/>
      <c r="EJ63" s="154"/>
      <c r="EK63" s="154"/>
      <c r="EL63" s="154"/>
      <c r="EM63" s="154"/>
      <c r="EN63" s="154"/>
      <c r="EO63" s="154"/>
      <c r="EP63" s="154"/>
      <c r="EQ63" s="154"/>
      <c r="ER63" s="154"/>
      <c r="ES63" s="154"/>
      <c r="ET63" s="154"/>
      <c r="EU63" s="154"/>
      <c r="EV63" s="154"/>
      <c r="EW63" s="154"/>
      <c r="EX63" s="154"/>
      <c r="EY63" s="154"/>
      <c r="EZ63" s="154"/>
      <c r="FA63" s="154"/>
      <c r="FB63" s="154"/>
      <c r="FC63" s="154"/>
      <c r="FD63" s="154"/>
      <c r="FE63" s="154"/>
      <c r="FF63" s="154"/>
      <c r="FG63" s="154"/>
      <c r="FH63" s="154"/>
      <c r="FI63" s="154"/>
      <c r="FJ63" s="154"/>
      <c r="FK63" s="154"/>
      <c r="FL63" s="154"/>
      <c r="FM63" s="154"/>
      <c r="FN63" s="154"/>
      <c r="FO63" s="154"/>
      <c r="FP63" s="154"/>
      <c r="FQ63" s="154"/>
      <c r="FR63" s="154"/>
      <c r="FS63" s="154"/>
      <c r="FT63" s="154"/>
      <c r="FU63" s="154"/>
      <c r="FV63" s="154"/>
      <c r="FW63" s="154"/>
      <c r="FX63" s="154"/>
      <c r="FY63" s="154"/>
      <c r="FZ63" s="154"/>
      <c r="GA63" s="154"/>
      <c r="GB63" s="154"/>
      <c r="GC63" s="154"/>
      <c r="GD63" s="154"/>
      <c r="GE63" s="154"/>
      <c r="GF63" s="154"/>
      <c r="GG63" s="154"/>
      <c r="GH63" s="154"/>
      <c r="GI63" s="154"/>
      <c r="GJ63" s="154"/>
      <c r="GK63" s="154"/>
      <c r="GL63" s="154"/>
      <c r="GM63" s="154"/>
      <c r="GN63" s="154"/>
      <c r="GO63" s="154"/>
      <c r="GP63" s="154"/>
      <c r="GQ63" s="154"/>
      <c r="GR63" s="154"/>
      <c r="GS63" s="154"/>
      <c r="GT63" s="154"/>
      <c r="GU63" s="154"/>
      <c r="GV63" s="154"/>
      <c r="GW63" s="154"/>
      <c r="GX63" s="154"/>
      <c r="GY63" s="154"/>
      <c r="GZ63" s="154"/>
      <c r="HA63" s="154"/>
      <c r="HB63" s="154"/>
      <c r="HC63" s="154"/>
      <c r="HD63" s="154"/>
      <c r="HE63" s="154"/>
      <c r="HF63" s="154"/>
      <c r="HG63" s="154"/>
      <c r="HH63" s="154"/>
      <c r="HI63" s="154"/>
      <c r="HJ63" s="154"/>
      <c r="HK63" s="154"/>
      <c r="HL63" s="154"/>
      <c r="HM63" s="154"/>
      <c r="HN63" s="154"/>
      <c r="HO63" s="154"/>
      <c r="HP63" s="154"/>
      <c r="HQ63" s="154"/>
      <c r="HR63" s="154"/>
      <c r="HS63" s="154"/>
      <c r="HT63" s="154"/>
      <c r="HU63" s="154"/>
      <c r="HV63" s="154"/>
      <c r="HW63" s="154"/>
      <c r="HX63" s="154"/>
      <c r="HY63" s="154"/>
      <c r="HZ63" s="154"/>
      <c r="IA63" s="154"/>
      <c r="IB63" s="154"/>
      <c r="IC63" s="154"/>
      <c r="ID63" s="100"/>
      <c r="IE63" s="100"/>
      <c r="IF63" s="100"/>
      <c r="IG63" s="100"/>
      <c r="IH63" s="100"/>
      <c r="II63" s="100"/>
      <c r="IJ63" s="100"/>
      <c r="IK63" s="100"/>
      <c r="IL63" s="100"/>
      <c r="IM63" s="100"/>
      <c r="IN63" s="100"/>
      <c r="IO63" s="100"/>
      <c r="IP63" s="100"/>
      <c r="IQ63" s="100"/>
      <c r="IR63" s="100"/>
      <c r="IS63" s="100"/>
      <c r="IT63" s="100"/>
      <c r="IU63" s="100"/>
      <c r="IV63" s="100"/>
      <c r="IW63" s="100"/>
      <c r="IX63" s="100"/>
      <c r="IY63" s="100"/>
      <c r="IZ63" s="100"/>
      <c r="JA63" s="100"/>
      <c r="JB63" s="100"/>
      <c r="JC63" s="100"/>
      <c r="JD63" s="100"/>
      <c r="JE63" s="100"/>
      <c r="JF63" s="100"/>
      <c r="JG63" s="100"/>
      <c r="JH63" s="100"/>
      <c r="JI63" s="100"/>
      <c r="JJ63" s="100"/>
      <c r="JK63" s="100"/>
      <c r="JL63" s="100"/>
      <c r="JM63" s="100"/>
      <c r="JN63" s="100"/>
      <c r="JO63" s="100"/>
      <c r="JP63" s="100"/>
      <c r="JQ63" s="100"/>
      <c r="JR63" s="100"/>
      <c r="JS63" s="100"/>
      <c r="JT63" s="100"/>
      <c r="JU63" s="100"/>
      <c r="JV63" s="100"/>
      <c r="JW63" s="100"/>
      <c r="JX63" s="100"/>
      <c r="JY63" s="100"/>
      <c r="JZ63" s="100"/>
      <c r="KA63" s="100"/>
      <c r="KB63" s="100"/>
      <c r="KC63" s="100"/>
      <c r="KD63" s="100"/>
      <c r="KE63" s="100"/>
      <c r="KF63" s="100"/>
      <c r="KG63" s="100"/>
      <c r="KH63" s="100"/>
      <c r="KI63" s="100"/>
      <c r="KJ63" s="100"/>
      <c r="KK63" s="100"/>
      <c r="KL63" s="100"/>
      <c r="KM63" s="100"/>
      <c r="KN63" s="100"/>
      <c r="KO63" s="100"/>
      <c r="KP63" s="100"/>
      <c r="KQ63" s="100"/>
      <c r="KR63" s="100"/>
      <c r="KS63" s="100"/>
      <c r="KT63" s="100"/>
      <c r="KU63" s="100"/>
      <c r="KV63" s="100"/>
      <c r="KW63" s="100"/>
      <c r="KX63" s="100"/>
      <c r="KY63" s="100"/>
      <c r="KZ63" s="100"/>
      <c r="LA63" s="100"/>
      <c r="LB63" s="100"/>
      <c r="LC63" s="100"/>
      <c r="LD63" s="100"/>
      <c r="LE63" s="100"/>
      <c r="LF63" s="100"/>
      <c r="LG63" s="100"/>
      <c r="LH63" s="100"/>
      <c r="LI63" s="100"/>
      <c r="LJ63" s="100"/>
      <c r="LK63" s="100"/>
      <c r="LL63" s="100"/>
      <c r="LM63" s="100"/>
      <c r="LN63" s="100"/>
      <c r="LO63" s="100"/>
      <c r="LP63" s="100"/>
      <c r="LQ63" s="100"/>
      <c r="LR63" s="100"/>
      <c r="LS63" s="100"/>
      <c r="LT63" s="100"/>
      <c r="LU63" s="100"/>
      <c r="LV63" s="100"/>
      <c r="LW63" s="100"/>
      <c r="LX63" s="100"/>
      <c r="LY63" s="100"/>
      <c r="LZ63" s="100"/>
      <c r="MA63" s="100"/>
      <c r="MB63" s="100"/>
      <c r="MC63" s="100"/>
      <c r="MD63" s="100"/>
      <c r="ME63" s="100"/>
      <c r="MF63" s="100"/>
      <c r="MG63" s="100"/>
      <c r="MH63" s="100"/>
      <c r="MI63" s="100"/>
      <c r="MJ63" s="100"/>
      <c r="MK63" s="100"/>
      <c r="ML63" s="100"/>
      <c r="MM63" s="100"/>
      <c r="MN63" s="100"/>
      <c r="MO63" s="100"/>
      <c r="MP63" s="100"/>
      <c r="MQ63" s="100"/>
      <c r="MR63" s="100"/>
      <c r="MS63" s="100"/>
      <c r="MT63" s="100"/>
      <c r="MU63" s="100"/>
      <c r="MV63" s="100"/>
      <c r="MW63" s="100"/>
      <c r="MX63" s="100"/>
      <c r="MY63" s="100"/>
      <c r="MZ63" s="100"/>
      <c r="NA63" s="100"/>
      <c r="NB63" s="100"/>
      <c r="NC63" s="100"/>
      <c r="ND63" s="100"/>
      <c r="NE63" s="100"/>
      <c r="NF63" s="100"/>
      <c r="NG63" s="100"/>
      <c r="NH63" s="100"/>
      <c r="NI63" s="100"/>
      <c r="NJ63" s="100"/>
      <c r="NK63" s="100"/>
      <c r="NL63" s="100"/>
      <c r="NM63" s="100"/>
      <c r="NN63" s="100"/>
      <c r="NO63" s="100"/>
      <c r="NP63" s="100"/>
      <c r="NQ63" s="100"/>
      <c r="NR63" s="100"/>
      <c r="NS63" s="100"/>
      <c r="NT63" s="100"/>
      <c r="NU63" s="100"/>
      <c r="NV63" s="100"/>
      <c r="NW63" s="100"/>
      <c r="NX63" s="100"/>
      <c r="NY63" s="100"/>
      <c r="NZ63" s="100"/>
      <c r="OA63" s="100"/>
      <c r="OB63" s="100"/>
      <c r="OC63" s="100"/>
      <c r="OD63" s="100"/>
      <c r="OE63" s="100"/>
      <c r="OF63" s="100"/>
      <c r="OG63" s="100"/>
      <c r="OH63" s="100"/>
      <c r="OI63" s="100"/>
      <c r="OJ63" s="100"/>
      <c r="OK63" s="100"/>
      <c r="OL63" s="100"/>
      <c r="OM63" s="100"/>
      <c r="ON63" s="100"/>
      <c r="OO63" s="100"/>
      <c r="OP63" s="100"/>
      <c r="OQ63" s="100"/>
      <c r="OR63" s="100"/>
      <c r="OS63" s="100"/>
      <c r="OT63" s="100"/>
      <c r="OU63" s="100"/>
      <c r="OV63" s="100"/>
      <c r="OW63" s="100"/>
      <c r="OX63" s="100"/>
      <c r="OY63" s="100"/>
      <c r="OZ63" s="100"/>
      <c r="PA63" s="100"/>
      <c r="PB63" s="100"/>
      <c r="PC63" s="100"/>
      <c r="PD63" s="100"/>
      <c r="PE63" s="100"/>
      <c r="PF63" s="100"/>
      <c r="PG63" s="100"/>
      <c r="PH63" s="100"/>
      <c r="PI63" s="100"/>
      <c r="PJ63" s="100"/>
      <c r="PK63" s="100"/>
      <c r="PL63" s="100"/>
      <c r="PM63" s="100"/>
      <c r="PN63" s="100"/>
      <c r="PO63" s="100"/>
      <c r="PP63" s="100"/>
      <c r="PQ63" s="100"/>
      <c r="PR63" s="100"/>
      <c r="PS63" s="100"/>
      <c r="PT63" s="100"/>
      <c r="PU63" s="100"/>
      <c r="PV63" s="100"/>
      <c r="PW63" s="100"/>
      <c r="PX63" s="100"/>
      <c r="PY63" s="100"/>
      <c r="PZ63" s="100"/>
      <c r="QA63" s="100"/>
      <c r="QB63" s="100"/>
      <c r="QC63" s="100"/>
      <c r="QD63" s="100"/>
      <c r="QE63" s="100"/>
      <c r="QF63" s="100"/>
      <c r="QG63" s="100"/>
      <c r="QH63" s="100"/>
      <c r="QI63" s="100"/>
      <c r="QJ63" s="100"/>
      <c r="QK63" s="100"/>
      <c r="QL63" s="100"/>
      <c r="QM63" s="100"/>
      <c r="QN63" s="100"/>
      <c r="QO63" s="100"/>
      <c r="QP63" s="100"/>
      <c r="QQ63" s="100"/>
      <c r="QR63" s="100"/>
      <c r="QS63" s="100"/>
      <c r="QT63" s="100"/>
      <c r="QU63" s="100"/>
      <c r="QV63" s="100"/>
      <c r="QW63" s="100"/>
      <c r="QX63" s="100"/>
      <c r="QY63" s="100"/>
      <c r="QZ63" s="100"/>
      <c r="RA63" s="100"/>
      <c r="RB63" s="100"/>
      <c r="RC63" s="100"/>
      <c r="RD63" s="100"/>
      <c r="RE63" s="100"/>
      <c r="RF63" s="100"/>
      <c r="RG63" s="100"/>
      <c r="RH63" s="100"/>
      <c r="RI63" s="100"/>
      <c r="RJ63" s="100"/>
      <c r="RK63" s="100"/>
      <c r="RL63" s="100"/>
      <c r="RM63" s="100"/>
      <c r="RN63" s="100"/>
      <c r="RO63" s="100"/>
      <c r="RP63" s="100"/>
      <c r="RQ63" s="100"/>
      <c r="RR63" s="100"/>
      <c r="RS63" s="100"/>
      <c r="RT63" s="100"/>
      <c r="RU63" s="100"/>
      <c r="RV63" s="100"/>
      <c r="RW63" s="100"/>
      <c r="RX63" s="100"/>
      <c r="RY63" s="100"/>
      <c r="RZ63" s="100"/>
      <c r="SA63" s="100"/>
      <c r="SB63" s="100"/>
      <c r="SC63" s="100"/>
      <c r="SD63" s="100"/>
      <c r="SE63" s="100"/>
      <c r="SF63" s="100"/>
      <c r="SG63" s="100"/>
      <c r="SH63" s="100"/>
      <c r="SI63" s="100"/>
      <c r="SJ63" s="100"/>
      <c r="SK63" s="100"/>
      <c r="SL63" s="100"/>
      <c r="SM63" s="100"/>
      <c r="SN63" s="100"/>
      <c r="SO63" s="100"/>
      <c r="SP63" s="100"/>
      <c r="SQ63" s="100"/>
      <c r="SR63" s="100"/>
      <c r="SS63" s="100"/>
      <c r="ST63" s="100"/>
      <c r="SU63" s="100"/>
      <c r="SV63" s="100"/>
      <c r="SW63" s="100"/>
      <c r="SX63" s="100"/>
      <c r="SY63" s="100"/>
      <c r="SZ63" s="100"/>
      <c r="TA63" s="100"/>
      <c r="TB63" s="100"/>
      <c r="TC63" s="100"/>
      <c r="TD63" s="100"/>
      <c r="TE63" s="100"/>
      <c r="TF63" s="100"/>
      <c r="TG63" s="100"/>
      <c r="TH63" s="100"/>
      <c r="TI63" s="100"/>
      <c r="TJ63" s="100"/>
      <c r="TK63" s="100"/>
      <c r="TL63" s="100"/>
      <c r="TM63" s="100"/>
      <c r="TN63" s="100"/>
      <c r="TO63" s="100"/>
      <c r="TP63" s="100"/>
      <c r="TQ63" s="100"/>
      <c r="TR63" s="100"/>
      <c r="TS63" s="100"/>
      <c r="TT63" s="100"/>
      <c r="TU63" s="100"/>
      <c r="TV63" s="100"/>
      <c r="TW63" s="100"/>
      <c r="TX63" s="100"/>
      <c r="TY63" s="100"/>
      <c r="TZ63" s="100"/>
      <c r="UA63" s="100"/>
      <c r="UB63" s="100"/>
      <c r="UC63" s="100"/>
      <c r="UD63" s="100"/>
      <c r="UE63" s="100"/>
      <c r="UF63" s="100"/>
      <c r="UG63" s="100"/>
      <c r="UH63" s="100"/>
      <c r="UI63" s="100"/>
      <c r="UJ63" s="100"/>
      <c r="UK63" s="100"/>
      <c r="UL63" s="100"/>
      <c r="UM63" s="100"/>
      <c r="UN63" s="100"/>
      <c r="UO63" s="100"/>
      <c r="UP63" s="100"/>
      <c r="UQ63" s="100"/>
      <c r="UR63" s="100"/>
      <c r="US63" s="100"/>
      <c r="UT63" s="100"/>
      <c r="UU63" s="100"/>
      <c r="UV63" s="100"/>
      <c r="UW63" s="100"/>
      <c r="UX63" s="100"/>
      <c r="UY63" s="100"/>
      <c r="UZ63" s="100"/>
      <c r="VA63" s="100"/>
      <c r="VB63" s="100"/>
      <c r="VC63" s="100"/>
      <c r="VD63" s="100"/>
      <c r="VE63" s="100"/>
      <c r="VF63" s="100"/>
      <c r="VG63" s="100"/>
      <c r="VH63" s="100"/>
      <c r="VI63" s="100"/>
      <c r="VJ63" s="100"/>
      <c r="VK63" s="100"/>
      <c r="VL63" s="100"/>
      <c r="VM63" s="100"/>
      <c r="VN63" s="100"/>
      <c r="VO63" s="100"/>
      <c r="VP63" s="100"/>
      <c r="VQ63" s="100"/>
      <c r="VR63" s="100"/>
      <c r="VS63" s="100"/>
      <c r="VT63" s="100"/>
      <c r="VU63" s="100"/>
      <c r="VV63" s="100"/>
      <c r="VW63" s="100"/>
      <c r="VX63" s="100"/>
      <c r="VY63" s="100"/>
      <c r="VZ63" s="100"/>
      <c r="WA63" s="100"/>
      <c r="WB63" s="100"/>
      <c r="WC63" s="100"/>
      <c r="WD63" s="100"/>
      <c r="WE63" s="100"/>
      <c r="WF63" s="100"/>
      <c r="WG63" s="100"/>
      <c r="WH63" s="100"/>
      <c r="WI63" s="100"/>
      <c r="WJ63" s="100"/>
      <c r="WK63" s="100"/>
      <c r="WL63" s="100"/>
      <c r="WM63" s="100"/>
      <c r="WN63" s="100"/>
      <c r="WO63" s="100"/>
      <c r="WP63" s="100"/>
      <c r="WQ63" s="100"/>
      <c r="WR63" s="100"/>
      <c r="WS63" s="100"/>
      <c r="WT63" s="100"/>
      <c r="WU63" s="100"/>
      <c r="WV63" s="100"/>
      <c r="WW63" s="100"/>
      <c r="WX63" s="100"/>
      <c r="WY63" s="100"/>
      <c r="WZ63" s="100"/>
      <c r="XA63" s="100"/>
      <c r="XB63" s="100"/>
      <c r="XC63" s="100"/>
      <c r="XD63" s="100"/>
      <c r="XE63" s="100"/>
      <c r="XF63" s="100"/>
      <c r="XG63" s="100"/>
      <c r="XH63" s="100"/>
      <c r="XI63" s="100"/>
      <c r="XJ63" s="100"/>
      <c r="XK63" s="100"/>
      <c r="XL63" s="100"/>
      <c r="XM63" s="100"/>
      <c r="XN63" s="100"/>
      <c r="XO63" s="100"/>
      <c r="XP63" s="100"/>
      <c r="XQ63" s="100"/>
      <c r="XR63" s="100"/>
      <c r="XS63" s="100"/>
      <c r="XT63" s="100"/>
      <c r="XU63" s="100"/>
      <c r="XV63" s="100"/>
      <c r="XW63" s="100"/>
      <c r="XX63" s="100"/>
      <c r="XY63" s="100"/>
      <c r="XZ63" s="100"/>
      <c r="YA63" s="100"/>
      <c r="YB63" s="100"/>
      <c r="YC63" s="100"/>
      <c r="YD63" s="100"/>
      <c r="YE63" s="100"/>
      <c r="YF63" s="100"/>
      <c r="YG63" s="100"/>
      <c r="YH63" s="100"/>
      <c r="YI63" s="100"/>
      <c r="YJ63" s="100"/>
      <c r="YK63" s="100"/>
      <c r="YL63" s="100"/>
      <c r="YM63" s="100"/>
      <c r="YN63" s="100"/>
      <c r="YO63" s="100"/>
      <c r="YP63" s="100"/>
      <c r="YQ63" s="100"/>
      <c r="YR63" s="100"/>
      <c r="YS63" s="100"/>
      <c r="YT63" s="100"/>
      <c r="YU63" s="100"/>
      <c r="YV63" s="100"/>
      <c r="YW63" s="100"/>
      <c r="YX63" s="100"/>
      <c r="YY63" s="100"/>
      <c r="YZ63" s="100"/>
      <c r="ZA63" s="100"/>
      <c r="ZB63" s="100"/>
      <c r="ZC63" s="100"/>
      <c r="ZD63" s="100"/>
      <c r="ZE63" s="100"/>
      <c r="ZF63" s="100"/>
      <c r="ZG63" s="100"/>
      <c r="ZH63" s="100"/>
      <c r="ZI63" s="100"/>
      <c r="ZJ63" s="100"/>
      <c r="ZK63" s="100"/>
      <c r="ZL63" s="100"/>
      <c r="ZM63" s="100"/>
      <c r="ZN63" s="100"/>
      <c r="ZO63" s="100"/>
      <c r="ZP63" s="100"/>
      <c r="ZQ63" s="100"/>
      <c r="ZR63" s="100"/>
      <c r="ZS63" s="100"/>
      <c r="ZT63" s="100"/>
      <c r="ZU63" s="100"/>
      <c r="ZV63" s="100"/>
      <c r="ZW63" s="100"/>
      <c r="ZX63" s="100"/>
      <c r="ZY63" s="100"/>
      <c r="ZZ63" s="100"/>
      <c r="AAA63" s="100"/>
      <c r="AAB63" s="100"/>
      <c r="AAC63" s="100"/>
      <c r="AAD63" s="100"/>
      <c r="AAE63" s="100"/>
      <c r="AAF63" s="100"/>
      <c r="AAG63" s="100"/>
      <c r="AAH63" s="100"/>
      <c r="AAI63" s="100"/>
      <c r="AAJ63" s="100"/>
      <c r="AAK63" s="100"/>
      <c r="AAL63" s="100"/>
      <c r="AAM63" s="100"/>
      <c r="AAN63" s="100"/>
      <c r="AAO63" s="100"/>
      <c r="AAP63" s="100"/>
      <c r="AAQ63" s="100"/>
      <c r="AAR63" s="100"/>
      <c r="AAS63" s="100"/>
      <c r="AAT63" s="100"/>
      <c r="AAU63" s="100"/>
      <c r="AAV63" s="100"/>
      <c r="AAW63" s="100"/>
      <c r="AAX63" s="100"/>
      <c r="AAY63" s="100"/>
      <c r="AAZ63" s="100"/>
      <c r="ABA63" s="100"/>
      <c r="ABB63" s="100"/>
      <c r="ABC63" s="100"/>
      <c r="ABD63" s="100"/>
      <c r="ABE63" s="100"/>
      <c r="ABF63" s="100"/>
      <c r="ABG63" s="100"/>
      <c r="ABH63" s="100"/>
      <c r="ABI63" s="100"/>
      <c r="ABJ63" s="100"/>
      <c r="ABK63" s="100"/>
      <c r="ABL63" s="100"/>
      <c r="ABM63" s="100"/>
      <c r="ABN63" s="100"/>
      <c r="ABO63" s="100"/>
      <c r="ABP63" s="100"/>
      <c r="ABQ63" s="100"/>
      <c r="ABR63" s="100"/>
      <c r="ABS63" s="100"/>
      <c r="ABT63" s="100"/>
      <c r="ABU63" s="100"/>
      <c r="ABV63" s="100"/>
      <c r="ABW63" s="100"/>
      <c r="ABX63" s="100"/>
      <c r="ABY63" s="100"/>
      <c r="ABZ63" s="100"/>
      <c r="ACA63" s="100"/>
      <c r="ACB63" s="100"/>
      <c r="ACC63" s="100"/>
      <c r="ACD63" s="100"/>
      <c r="ACE63" s="100"/>
      <c r="ACF63" s="100"/>
      <c r="ACG63" s="100"/>
      <c r="ACH63" s="100"/>
      <c r="ACI63" s="100"/>
      <c r="ACJ63" s="100"/>
      <c r="ACK63" s="100"/>
      <c r="ACL63" s="100"/>
      <c r="ACM63" s="100"/>
      <c r="ACN63" s="100"/>
      <c r="ACO63" s="100"/>
      <c r="ACP63" s="100"/>
      <c r="ACQ63" s="100"/>
      <c r="ACR63" s="100"/>
      <c r="ACS63" s="100"/>
      <c r="ACT63" s="100"/>
      <c r="ACU63" s="100"/>
      <c r="ACV63" s="100"/>
      <c r="ACW63" s="100"/>
      <c r="ACX63" s="100"/>
      <c r="ACY63" s="100"/>
      <c r="ACZ63" s="100"/>
      <c r="ADA63" s="100"/>
      <c r="ADB63" s="100"/>
      <c r="ADC63" s="100"/>
      <c r="ADD63" s="100"/>
      <c r="ADE63" s="100"/>
      <c r="ADF63" s="100"/>
      <c r="ADG63" s="100"/>
      <c r="ADH63" s="100"/>
      <c r="ADI63" s="100"/>
      <c r="ADJ63" s="100"/>
      <c r="ADK63" s="100"/>
      <c r="ADL63" s="100"/>
      <c r="ADM63" s="100"/>
      <c r="ADN63" s="100"/>
      <c r="ADO63" s="100"/>
      <c r="ADP63" s="100"/>
      <c r="ADQ63" s="100"/>
      <c r="ADR63" s="100"/>
      <c r="ADS63" s="100"/>
      <c r="ADT63" s="100"/>
      <c r="ADU63" s="100"/>
      <c r="ADV63" s="100"/>
      <c r="ADW63" s="100"/>
      <c r="ADX63" s="100"/>
      <c r="ADY63" s="100"/>
      <c r="ADZ63" s="100"/>
      <c r="AEA63" s="100"/>
      <c r="AEB63" s="100"/>
      <c r="AEC63" s="100"/>
      <c r="AED63" s="100"/>
      <c r="AEE63" s="100"/>
      <c r="AEF63" s="100"/>
      <c r="AEG63" s="100"/>
      <c r="AEH63" s="100"/>
      <c r="AEI63" s="100"/>
      <c r="AEJ63" s="100"/>
      <c r="AEK63" s="100"/>
      <c r="AEL63" s="100"/>
      <c r="AEM63" s="100"/>
      <c r="AEN63" s="100"/>
      <c r="AEO63" s="100"/>
      <c r="AEP63" s="100"/>
      <c r="AEQ63" s="100"/>
      <c r="AER63" s="100"/>
      <c r="AES63" s="100"/>
      <c r="AET63" s="100"/>
      <c r="AEU63" s="100"/>
      <c r="AEV63" s="100"/>
      <c r="AEW63" s="100"/>
      <c r="AEX63" s="100"/>
      <c r="AEY63" s="100"/>
      <c r="AEZ63" s="100"/>
      <c r="AFA63" s="100"/>
      <c r="AFB63" s="100"/>
      <c r="AFC63" s="100"/>
      <c r="AFD63" s="100"/>
      <c r="AFE63" s="100"/>
      <c r="AFF63" s="100"/>
      <c r="AFG63" s="100"/>
      <c r="AFH63" s="100"/>
      <c r="AFI63" s="100"/>
      <c r="AFJ63" s="100"/>
      <c r="AFK63" s="100"/>
      <c r="AFL63" s="100"/>
      <c r="AFM63" s="100"/>
      <c r="AFN63" s="100"/>
      <c r="AFO63" s="100"/>
      <c r="AFP63" s="100"/>
      <c r="AFQ63" s="100"/>
      <c r="AFR63" s="100"/>
      <c r="AFS63" s="100"/>
      <c r="AFT63" s="100"/>
      <c r="AFU63" s="100"/>
      <c r="AFV63" s="100"/>
      <c r="AFW63" s="100"/>
      <c r="AFX63" s="100"/>
      <c r="AFY63" s="100"/>
      <c r="AFZ63" s="100"/>
      <c r="AGA63" s="100"/>
      <c r="AGB63" s="100"/>
      <c r="AGC63" s="100"/>
      <c r="AGD63" s="100"/>
      <c r="AGE63" s="100"/>
      <c r="AGF63" s="100"/>
      <c r="AGG63" s="100"/>
      <c r="AGH63" s="100"/>
      <c r="AGI63" s="100"/>
      <c r="AGJ63" s="100"/>
      <c r="AGK63" s="100"/>
      <c r="AGL63" s="100"/>
      <c r="AGM63" s="100"/>
      <c r="AGN63" s="100"/>
      <c r="AGO63" s="100"/>
      <c r="AGP63" s="100"/>
      <c r="AGQ63" s="100"/>
      <c r="AGR63" s="100"/>
      <c r="AGS63" s="100"/>
      <c r="AGT63" s="100"/>
      <c r="AGU63" s="100"/>
      <c r="AGV63" s="100"/>
      <c r="AGW63" s="100"/>
      <c r="AGX63" s="100"/>
      <c r="AGY63" s="100"/>
      <c r="AGZ63" s="100"/>
      <c r="AHA63" s="100"/>
      <c r="AHB63" s="100"/>
      <c r="AHC63" s="100"/>
      <c r="AHD63" s="100"/>
      <c r="AHE63" s="100"/>
      <c r="AHF63" s="100"/>
      <c r="AHG63" s="100"/>
      <c r="AHH63" s="100"/>
      <c r="AHI63" s="100"/>
      <c r="AHJ63" s="100"/>
      <c r="AHK63" s="100"/>
      <c r="AHL63" s="100"/>
      <c r="AHM63" s="100"/>
      <c r="AHN63" s="100"/>
      <c r="AHO63" s="100"/>
      <c r="AHP63" s="100"/>
      <c r="AHQ63" s="100"/>
      <c r="AHR63" s="100"/>
      <c r="AHS63" s="100"/>
      <c r="AHT63" s="100"/>
      <c r="AHU63" s="100"/>
      <c r="AHV63" s="100"/>
      <c r="AHW63" s="100"/>
      <c r="AHX63" s="100"/>
      <c r="AHY63" s="100"/>
      <c r="AHZ63" s="100"/>
      <c r="AIA63" s="100"/>
      <c r="AIB63" s="100"/>
      <c r="AIC63" s="100"/>
      <c r="AID63" s="100"/>
      <c r="AIE63" s="100"/>
      <c r="AIF63" s="100"/>
      <c r="AIG63" s="100"/>
      <c r="AIH63" s="100"/>
      <c r="AII63" s="100"/>
      <c r="AIJ63" s="100"/>
      <c r="AIK63" s="100"/>
      <c r="AIL63" s="100"/>
      <c r="AIM63" s="100"/>
      <c r="AIN63" s="100"/>
      <c r="AIO63" s="100"/>
      <c r="AIP63" s="100"/>
      <c r="AIQ63" s="100"/>
      <c r="AIR63" s="100"/>
      <c r="AIS63" s="100"/>
      <c r="AIT63" s="100"/>
      <c r="AIU63" s="100"/>
      <c r="AIV63" s="100"/>
      <c r="AIW63" s="100"/>
      <c r="AIX63" s="100"/>
      <c r="AIY63" s="100"/>
      <c r="AIZ63" s="100"/>
      <c r="AJA63" s="100"/>
      <c r="AJB63" s="100"/>
      <c r="AJC63" s="100"/>
      <c r="AJD63" s="100"/>
      <c r="AJE63" s="100"/>
      <c r="AJF63" s="100"/>
      <c r="AJG63" s="100"/>
      <c r="AJH63" s="100"/>
      <c r="AJI63" s="100"/>
      <c r="AJJ63" s="100"/>
      <c r="AJK63" s="100"/>
      <c r="AJL63" s="100"/>
      <c r="AJM63" s="100"/>
      <c r="AJN63" s="100"/>
      <c r="AJO63" s="100"/>
      <c r="AJP63" s="100"/>
      <c r="AJQ63" s="100"/>
      <c r="AJR63" s="100"/>
      <c r="AJS63" s="100"/>
      <c r="AJT63" s="100"/>
      <c r="AJU63" s="100"/>
      <c r="AJV63" s="100"/>
      <c r="AJW63" s="100"/>
      <c r="AJX63" s="100"/>
      <c r="AJY63" s="100"/>
      <c r="AJZ63" s="100"/>
      <c r="AKA63" s="100"/>
      <c r="AKB63" s="100"/>
      <c r="AKC63" s="100"/>
      <c r="AKD63" s="100"/>
      <c r="AKE63" s="100"/>
      <c r="AKF63" s="100"/>
      <c r="AKG63" s="100"/>
      <c r="AKH63" s="100"/>
      <c r="AKI63" s="100"/>
      <c r="AKJ63" s="100"/>
      <c r="AKK63" s="100"/>
      <c r="AKL63" s="100"/>
      <c r="AKM63" s="100"/>
      <c r="AKN63" s="100"/>
      <c r="AKO63" s="100"/>
      <c r="AKP63" s="100"/>
      <c r="AKQ63" s="100"/>
      <c r="AKR63" s="100"/>
      <c r="AKS63" s="100"/>
      <c r="AKT63" s="100"/>
      <c r="AKU63" s="100"/>
      <c r="AKV63" s="100"/>
      <c r="AKW63" s="100"/>
      <c r="AKX63" s="100"/>
      <c r="AKY63" s="100"/>
      <c r="AKZ63" s="100"/>
      <c r="ALA63" s="100"/>
      <c r="ALB63" s="100"/>
      <c r="ALC63" s="100"/>
      <c r="ALD63" s="100"/>
      <c r="ALE63" s="100"/>
      <c r="ALF63" s="100"/>
      <c r="ALG63" s="100"/>
      <c r="ALH63" s="100"/>
      <c r="ALI63" s="100"/>
      <c r="ALJ63" s="100"/>
      <c r="ALK63" s="100"/>
      <c r="ALL63" s="100"/>
      <c r="ALM63" s="100"/>
      <c r="ALN63" s="100"/>
      <c r="ALO63" s="100"/>
      <c r="ALP63" s="100"/>
      <c r="ALQ63" s="100"/>
      <c r="ALR63" s="100"/>
      <c r="ALS63" s="100"/>
      <c r="ALT63" s="100"/>
      <c r="ALU63" s="100"/>
      <c r="ALV63" s="100"/>
      <c r="ALW63" s="100"/>
      <c r="ALX63" s="100"/>
      <c r="ALY63" s="100"/>
      <c r="ALZ63" s="100"/>
      <c r="AMA63" s="100"/>
      <c r="AMB63" s="100"/>
      <c r="AMC63" s="100"/>
      <c r="AMD63" s="100"/>
      <c r="AME63" s="100"/>
      <c r="AMF63" s="100"/>
      <c r="AMG63" s="100"/>
      <c r="AMH63" s="100"/>
      <c r="AMI63" s="100"/>
      <c r="AMJ63" s="100"/>
      <c r="AMK63" s="100"/>
      <c r="AML63" s="100"/>
      <c r="AMM63" s="100"/>
      <c r="AMN63" s="100"/>
      <c r="AMO63" s="100"/>
      <c r="AMP63" s="100"/>
      <c r="AMQ63" s="100"/>
      <c r="AMR63" s="100"/>
      <c r="AMS63" s="100"/>
      <c r="AMT63" s="100"/>
      <c r="AMU63" s="100"/>
      <c r="AMV63" s="100"/>
      <c r="AMW63" s="100"/>
      <c r="AMX63" s="100"/>
      <c r="AMY63" s="100"/>
      <c r="AMZ63" s="100"/>
      <c r="ANA63" s="100"/>
      <c r="ANB63" s="100"/>
      <c r="ANC63" s="100"/>
      <c r="AND63" s="100"/>
      <c r="ANE63" s="100"/>
      <c r="ANF63" s="100"/>
      <c r="ANG63" s="100"/>
      <c r="ANH63" s="100"/>
      <c r="ANI63" s="100"/>
      <c r="ANJ63" s="100"/>
      <c r="ANK63" s="100"/>
      <c r="ANL63" s="100"/>
      <c r="ANM63" s="100"/>
      <c r="ANN63" s="100"/>
      <c r="ANO63" s="100"/>
      <c r="ANP63" s="100"/>
      <c r="ANQ63" s="100"/>
      <c r="ANR63" s="100"/>
      <c r="ANS63" s="100"/>
      <c r="ANT63" s="100"/>
      <c r="ANU63" s="100"/>
      <c r="ANV63" s="100"/>
      <c r="ANW63" s="100"/>
      <c r="ANX63" s="100"/>
      <c r="ANY63" s="100"/>
      <c r="ANZ63" s="100"/>
      <c r="AOA63" s="100"/>
      <c r="AOB63" s="100"/>
      <c r="AOC63" s="100"/>
      <c r="AOD63" s="100"/>
      <c r="AOE63" s="100"/>
      <c r="AOF63" s="100"/>
      <c r="AOG63" s="100"/>
      <c r="AOH63" s="100"/>
      <c r="AOI63" s="100"/>
      <c r="AOJ63" s="100"/>
      <c r="AOK63" s="100"/>
      <c r="AOL63" s="100"/>
      <c r="AOM63" s="100"/>
      <c r="AON63" s="100"/>
      <c r="AOO63" s="100"/>
      <c r="AOP63" s="100"/>
      <c r="AOQ63" s="100"/>
      <c r="AOR63" s="100"/>
      <c r="AOS63" s="100"/>
      <c r="AOT63" s="100"/>
      <c r="AOU63" s="100"/>
      <c r="AOV63" s="100"/>
      <c r="AOW63" s="100"/>
      <c r="AOX63" s="100"/>
      <c r="AOY63" s="100"/>
      <c r="AOZ63" s="100"/>
      <c r="APA63" s="100"/>
      <c r="APB63" s="100"/>
      <c r="APC63" s="100"/>
      <c r="APD63" s="100"/>
      <c r="APE63" s="100"/>
      <c r="APF63" s="100"/>
      <c r="APG63" s="100"/>
      <c r="APH63" s="100"/>
      <c r="API63" s="100"/>
      <c r="APJ63" s="100"/>
      <c r="APK63" s="100"/>
      <c r="APL63" s="100"/>
      <c r="APM63" s="100"/>
      <c r="APN63" s="100"/>
      <c r="APO63" s="100"/>
      <c r="APP63" s="100"/>
      <c r="APQ63" s="100"/>
      <c r="APR63" s="100"/>
      <c r="APS63" s="100"/>
      <c r="APT63" s="100"/>
      <c r="APU63" s="100"/>
      <c r="APV63" s="100"/>
      <c r="APW63" s="100"/>
      <c r="APX63" s="100"/>
      <c r="APY63" s="100"/>
      <c r="APZ63" s="100"/>
      <c r="AQA63" s="100"/>
      <c r="AQB63" s="100"/>
      <c r="AQC63" s="100"/>
      <c r="AQD63" s="100"/>
      <c r="AQE63" s="100"/>
      <c r="AQF63" s="100"/>
      <c r="AQG63" s="100"/>
      <c r="AQH63" s="100"/>
      <c r="AQI63" s="100"/>
      <c r="AQJ63" s="100"/>
      <c r="AQK63" s="100"/>
      <c r="AQL63" s="100"/>
      <c r="AQM63" s="100"/>
      <c r="AQN63" s="100"/>
      <c r="AQO63" s="100"/>
      <c r="AQP63" s="100"/>
      <c r="AQQ63" s="100"/>
      <c r="AQR63" s="100"/>
      <c r="AQS63" s="100"/>
      <c r="AQT63" s="100"/>
      <c r="AQU63" s="100"/>
      <c r="AQV63" s="100"/>
      <c r="AQW63" s="100"/>
      <c r="AQX63" s="100"/>
      <c r="AQY63" s="100"/>
      <c r="AQZ63" s="100"/>
      <c r="ARA63" s="100"/>
      <c r="ARB63" s="100"/>
      <c r="ARC63" s="100"/>
      <c r="ARD63" s="100"/>
      <c r="ARE63" s="100"/>
      <c r="ARF63" s="100"/>
      <c r="ARG63" s="100"/>
      <c r="ARH63" s="100"/>
      <c r="ARI63" s="100"/>
      <c r="ARJ63" s="100"/>
      <c r="ARK63" s="100"/>
      <c r="ARL63" s="100"/>
      <c r="ARM63" s="100"/>
      <c r="ARN63" s="100"/>
      <c r="ARO63" s="100"/>
      <c r="ARP63" s="100"/>
      <c r="ARQ63" s="100"/>
      <c r="ARR63" s="100"/>
      <c r="ARS63" s="100"/>
      <c r="ART63" s="100"/>
      <c r="ARU63" s="100"/>
      <c r="ARV63" s="100"/>
      <c r="ARW63" s="100"/>
      <c r="ARX63" s="100"/>
      <c r="ARY63" s="100"/>
      <c r="ARZ63" s="100"/>
    </row>
    <row r="64" spans="1:1170" s="190" customFormat="1">
      <c r="A64" s="209"/>
      <c r="B64" s="103"/>
      <c r="C64" s="103"/>
      <c r="D64" s="210"/>
      <c r="E64" s="210"/>
      <c r="F64" s="209"/>
      <c r="G64" s="209" t="s">
        <v>147</v>
      </c>
      <c r="H64" s="209">
        <v>3</v>
      </c>
      <c r="I64" s="209">
        <v>1</v>
      </c>
      <c r="J64" s="212">
        <v>1</v>
      </c>
      <c r="K64" s="208" t="s">
        <v>237</v>
      </c>
      <c r="L64" s="1093"/>
      <c r="M64" s="1093"/>
      <c r="N64" s="1110"/>
      <c r="O64" s="1110"/>
      <c r="P64" s="1110"/>
      <c r="Q64" s="1110"/>
      <c r="R64" s="1110"/>
      <c r="S64" s="1110"/>
      <c r="T64" s="1110"/>
      <c r="U64" s="154"/>
      <c r="V64" s="154"/>
      <c r="W64" s="154"/>
      <c r="X64" s="154"/>
      <c r="Y64" s="154"/>
      <c r="Z64" s="154"/>
      <c r="AA64" s="154"/>
      <c r="AB64" s="154"/>
      <c r="AC64" s="154"/>
      <c r="AD64" s="154"/>
      <c r="AE64" s="154"/>
      <c r="AF64" s="154"/>
      <c r="AG64" s="154"/>
      <c r="AH64" s="154"/>
      <c r="AI64" s="154"/>
      <c r="AJ64" s="154"/>
      <c r="AK64" s="154"/>
      <c r="AL64" s="154"/>
      <c r="AM64" s="154"/>
      <c r="AN64" s="154"/>
      <c r="AO64" s="154"/>
      <c r="AP64" s="154"/>
      <c r="AQ64" s="154"/>
      <c r="AR64" s="154"/>
      <c r="AS64" s="154"/>
      <c r="AT64" s="154"/>
      <c r="AU64" s="154"/>
      <c r="AV64" s="154"/>
      <c r="AW64" s="154"/>
      <c r="AX64" s="154"/>
      <c r="AY64" s="154"/>
      <c r="AZ64" s="154"/>
      <c r="BA64" s="154"/>
      <c r="BB64" s="154"/>
      <c r="BC64" s="154"/>
      <c r="BD64" s="154"/>
      <c r="BE64" s="154"/>
      <c r="BF64" s="154"/>
      <c r="BG64" s="154"/>
      <c r="BH64" s="154"/>
      <c r="BI64" s="154"/>
      <c r="BJ64" s="154"/>
      <c r="BK64" s="154"/>
      <c r="BL64" s="154"/>
      <c r="BM64" s="154"/>
      <c r="BN64" s="154"/>
      <c r="BO64" s="154"/>
      <c r="BP64" s="154"/>
      <c r="BQ64" s="154"/>
      <c r="BR64" s="154"/>
      <c r="BS64" s="154"/>
      <c r="BT64" s="154"/>
      <c r="BU64" s="154"/>
      <c r="BV64" s="154"/>
      <c r="BW64" s="154"/>
      <c r="BX64" s="154"/>
      <c r="BY64" s="154"/>
      <c r="BZ64" s="154"/>
      <c r="CA64" s="154"/>
      <c r="CB64" s="154"/>
      <c r="CC64" s="154"/>
      <c r="CD64" s="154"/>
      <c r="CE64" s="154"/>
      <c r="CF64" s="154"/>
      <c r="CG64" s="154"/>
      <c r="CH64" s="154"/>
      <c r="CI64" s="154"/>
      <c r="CJ64" s="154"/>
      <c r="CK64" s="154"/>
      <c r="CL64" s="154"/>
      <c r="CM64" s="154"/>
      <c r="CN64" s="154"/>
      <c r="CO64" s="154"/>
      <c r="CP64" s="154"/>
      <c r="CQ64" s="154"/>
      <c r="CR64" s="154"/>
      <c r="CS64" s="154"/>
      <c r="CT64" s="154"/>
      <c r="CU64" s="154"/>
      <c r="CV64" s="154"/>
      <c r="CW64" s="154"/>
      <c r="CX64" s="154"/>
      <c r="CY64" s="154"/>
      <c r="CZ64" s="154"/>
      <c r="DA64" s="154"/>
      <c r="DB64" s="154"/>
      <c r="DC64" s="154"/>
      <c r="DD64" s="154"/>
      <c r="DE64" s="154"/>
      <c r="DF64" s="154"/>
      <c r="DG64" s="154"/>
      <c r="DH64" s="154"/>
      <c r="DI64" s="154"/>
      <c r="DJ64" s="154"/>
      <c r="DK64" s="154"/>
      <c r="DL64" s="154"/>
      <c r="DM64" s="154"/>
      <c r="DN64" s="154"/>
      <c r="DO64" s="154"/>
      <c r="DP64" s="154"/>
      <c r="DQ64" s="154"/>
      <c r="DR64" s="154"/>
      <c r="DS64" s="154"/>
      <c r="DT64" s="154"/>
      <c r="DU64" s="154"/>
      <c r="DV64" s="154"/>
      <c r="DW64" s="154"/>
      <c r="DX64" s="154"/>
      <c r="DY64" s="154"/>
      <c r="DZ64" s="154"/>
      <c r="EA64" s="154"/>
      <c r="EB64" s="154"/>
      <c r="EC64" s="154"/>
      <c r="ED64" s="154"/>
      <c r="EE64" s="154"/>
      <c r="EF64" s="154"/>
      <c r="EG64" s="154"/>
      <c r="EH64" s="154"/>
      <c r="EI64" s="154"/>
      <c r="EJ64" s="154"/>
      <c r="EK64" s="154"/>
      <c r="EL64" s="154"/>
      <c r="EM64" s="154"/>
      <c r="EN64" s="154"/>
      <c r="EO64" s="154"/>
      <c r="EP64" s="154"/>
      <c r="EQ64" s="154"/>
      <c r="ER64" s="154"/>
      <c r="ES64" s="154"/>
      <c r="ET64" s="154"/>
      <c r="EU64" s="154"/>
      <c r="EV64" s="154"/>
      <c r="EW64" s="154"/>
      <c r="EX64" s="154"/>
      <c r="EY64" s="154"/>
      <c r="EZ64" s="154"/>
      <c r="FA64" s="154"/>
      <c r="FB64" s="154"/>
      <c r="FC64" s="154"/>
      <c r="FD64" s="154"/>
      <c r="FE64" s="154"/>
      <c r="FF64" s="154"/>
      <c r="FG64" s="154"/>
      <c r="FH64" s="154"/>
      <c r="FI64" s="154"/>
      <c r="FJ64" s="154"/>
      <c r="FK64" s="154"/>
      <c r="FL64" s="154"/>
      <c r="FM64" s="154"/>
      <c r="FN64" s="154"/>
      <c r="FO64" s="154"/>
      <c r="FP64" s="154"/>
      <c r="FQ64" s="154"/>
      <c r="FR64" s="154"/>
      <c r="FS64" s="154"/>
      <c r="FT64" s="154"/>
      <c r="FU64" s="154"/>
      <c r="FV64" s="154"/>
      <c r="FW64" s="154"/>
      <c r="FX64" s="154"/>
      <c r="FY64" s="154"/>
      <c r="FZ64" s="154"/>
      <c r="GA64" s="154"/>
      <c r="GB64" s="154"/>
      <c r="GC64" s="154"/>
      <c r="GD64" s="154"/>
      <c r="GE64" s="154"/>
      <c r="GF64" s="154"/>
      <c r="GG64" s="154"/>
      <c r="GH64" s="154"/>
      <c r="GI64" s="154"/>
      <c r="GJ64" s="154"/>
      <c r="GK64" s="154"/>
      <c r="GL64" s="154"/>
      <c r="GM64" s="154"/>
      <c r="GN64" s="154"/>
      <c r="GO64" s="154"/>
      <c r="GP64" s="154"/>
      <c r="GQ64" s="154"/>
      <c r="GR64" s="154"/>
      <c r="GS64" s="154"/>
      <c r="GT64" s="154"/>
      <c r="GU64" s="154"/>
      <c r="GV64" s="154"/>
      <c r="GW64" s="154"/>
      <c r="GX64" s="154"/>
      <c r="GY64" s="154"/>
      <c r="GZ64" s="154"/>
      <c r="HA64" s="154"/>
      <c r="HB64" s="154"/>
      <c r="HC64" s="154"/>
      <c r="HD64" s="154"/>
      <c r="HE64" s="154"/>
      <c r="HF64" s="154"/>
      <c r="HG64" s="154"/>
      <c r="HH64" s="154"/>
      <c r="HI64" s="154"/>
      <c r="HJ64" s="154"/>
      <c r="HK64" s="154"/>
      <c r="HL64" s="154"/>
      <c r="HM64" s="154"/>
      <c r="HN64" s="154"/>
      <c r="HO64" s="154"/>
      <c r="HP64" s="154"/>
      <c r="HQ64" s="154"/>
      <c r="HR64" s="154"/>
      <c r="HS64" s="154"/>
      <c r="HT64" s="154"/>
      <c r="HU64" s="154"/>
      <c r="HV64" s="154"/>
      <c r="HW64" s="154"/>
      <c r="HX64" s="154"/>
      <c r="HY64" s="154"/>
      <c r="HZ64" s="154"/>
      <c r="IA64" s="154"/>
      <c r="IB64" s="154"/>
      <c r="IC64" s="154"/>
      <c r="ID64" s="100"/>
      <c r="IE64" s="100"/>
      <c r="IF64" s="100"/>
      <c r="IG64" s="100"/>
      <c r="IH64" s="100"/>
      <c r="II64" s="100"/>
      <c r="IJ64" s="100"/>
      <c r="IK64" s="100"/>
      <c r="IL64" s="100"/>
      <c r="IM64" s="100"/>
      <c r="IN64" s="100"/>
      <c r="IO64" s="100"/>
      <c r="IP64" s="100"/>
      <c r="IQ64" s="100"/>
      <c r="IR64" s="100"/>
      <c r="IS64" s="100"/>
      <c r="IT64" s="100"/>
      <c r="IU64" s="100"/>
      <c r="IV64" s="100"/>
      <c r="IW64" s="100"/>
      <c r="IX64" s="100"/>
      <c r="IY64" s="100"/>
      <c r="IZ64" s="100"/>
      <c r="JA64" s="100"/>
      <c r="JB64" s="100"/>
      <c r="JC64" s="100"/>
      <c r="JD64" s="100"/>
      <c r="JE64" s="100"/>
      <c r="JF64" s="100"/>
      <c r="JG64" s="100"/>
      <c r="JH64" s="100"/>
      <c r="JI64" s="100"/>
      <c r="JJ64" s="100"/>
      <c r="JK64" s="100"/>
      <c r="JL64" s="100"/>
      <c r="JM64" s="100"/>
      <c r="JN64" s="100"/>
      <c r="JO64" s="100"/>
      <c r="JP64" s="100"/>
      <c r="JQ64" s="100"/>
      <c r="JR64" s="100"/>
      <c r="JS64" s="100"/>
      <c r="JT64" s="100"/>
      <c r="JU64" s="100"/>
      <c r="JV64" s="100"/>
      <c r="JW64" s="100"/>
      <c r="JX64" s="100"/>
      <c r="JY64" s="100"/>
      <c r="JZ64" s="100"/>
      <c r="KA64" s="100"/>
      <c r="KB64" s="100"/>
      <c r="KC64" s="100"/>
      <c r="KD64" s="100"/>
      <c r="KE64" s="100"/>
      <c r="KF64" s="100"/>
      <c r="KG64" s="100"/>
      <c r="KH64" s="100"/>
      <c r="KI64" s="100"/>
      <c r="KJ64" s="100"/>
      <c r="KK64" s="100"/>
      <c r="KL64" s="100"/>
      <c r="KM64" s="100"/>
      <c r="KN64" s="100"/>
      <c r="KO64" s="100"/>
      <c r="KP64" s="100"/>
      <c r="KQ64" s="100"/>
      <c r="KR64" s="100"/>
      <c r="KS64" s="100"/>
      <c r="KT64" s="100"/>
      <c r="KU64" s="100"/>
      <c r="KV64" s="100"/>
      <c r="KW64" s="100"/>
      <c r="KX64" s="100"/>
      <c r="KY64" s="100"/>
      <c r="KZ64" s="100"/>
      <c r="LA64" s="100"/>
      <c r="LB64" s="100"/>
      <c r="LC64" s="100"/>
      <c r="LD64" s="100"/>
      <c r="LE64" s="100"/>
      <c r="LF64" s="100"/>
      <c r="LG64" s="100"/>
      <c r="LH64" s="100"/>
      <c r="LI64" s="100"/>
      <c r="LJ64" s="100"/>
      <c r="LK64" s="100"/>
      <c r="LL64" s="100"/>
      <c r="LM64" s="100"/>
      <c r="LN64" s="100"/>
      <c r="LO64" s="100"/>
      <c r="LP64" s="100"/>
      <c r="LQ64" s="100"/>
      <c r="LR64" s="100"/>
      <c r="LS64" s="100"/>
      <c r="LT64" s="100"/>
      <c r="LU64" s="100"/>
      <c r="LV64" s="100"/>
      <c r="LW64" s="100"/>
      <c r="LX64" s="100"/>
      <c r="LY64" s="100"/>
      <c r="LZ64" s="100"/>
      <c r="MA64" s="100"/>
      <c r="MB64" s="100"/>
      <c r="MC64" s="100"/>
      <c r="MD64" s="100"/>
      <c r="ME64" s="100"/>
      <c r="MF64" s="100"/>
      <c r="MG64" s="100"/>
      <c r="MH64" s="100"/>
      <c r="MI64" s="100"/>
      <c r="MJ64" s="100"/>
      <c r="MK64" s="100"/>
      <c r="ML64" s="100"/>
      <c r="MM64" s="100"/>
      <c r="MN64" s="100"/>
      <c r="MO64" s="100"/>
      <c r="MP64" s="100"/>
      <c r="MQ64" s="100"/>
      <c r="MR64" s="100"/>
      <c r="MS64" s="100"/>
      <c r="MT64" s="100"/>
      <c r="MU64" s="100"/>
      <c r="MV64" s="100"/>
      <c r="MW64" s="100"/>
      <c r="MX64" s="100"/>
      <c r="MY64" s="100"/>
      <c r="MZ64" s="100"/>
      <c r="NA64" s="100"/>
      <c r="NB64" s="100"/>
      <c r="NC64" s="100"/>
      <c r="ND64" s="100"/>
      <c r="NE64" s="100"/>
      <c r="NF64" s="100"/>
      <c r="NG64" s="100"/>
      <c r="NH64" s="100"/>
      <c r="NI64" s="100"/>
      <c r="NJ64" s="100"/>
      <c r="NK64" s="100"/>
      <c r="NL64" s="100"/>
      <c r="NM64" s="100"/>
      <c r="NN64" s="100"/>
      <c r="NO64" s="100"/>
      <c r="NP64" s="100"/>
      <c r="NQ64" s="100"/>
      <c r="NR64" s="100"/>
      <c r="NS64" s="100"/>
      <c r="NT64" s="100"/>
      <c r="NU64" s="100"/>
      <c r="NV64" s="100"/>
      <c r="NW64" s="100"/>
      <c r="NX64" s="100"/>
      <c r="NY64" s="100"/>
      <c r="NZ64" s="100"/>
      <c r="OA64" s="100"/>
      <c r="OB64" s="100"/>
      <c r="OC64" s="100"/>
      <c r="OD64" s="100"/>
      <c r="OE64" s="100"/>
      <c r="OF64" s="100"/>
      <c r="OG64" s="100"/>
      <c r="OH64" s="100"/>
      <c r="OI64" s="100"/>
      <c r="OJ64" s="100"/>
      <c r="OK64" s="100"/>
      <c r="OL64" s="100"/>
      <c r="OM64" s="100"/>
      <c r="ON64" s="100"/>
      <c r="OO64" s="100"/>
      <c r="OP64" s="100"/>
      <c r="OQ64" s="100"/>
      <c r="OR64" s="100"/>
      <c r="OS64" s="100"/>
      <c r="OT64" s="100"/>
      <c r="OU64" s="100"/>
      <c r="OV64" s="100"/>
      <c r="OW64" s="100"/>
      <c r="OX64" s="100"/>
      <c r="OY64" s="100"/>
      <c r="OZ64" s="100"/>
      <c r="PA64" s="100"/>
      <c r="PB64" s="100"/>
      <c r="PC64" s="100"/>
      <c r="PD64" s="100"/>
      <c r="PE64" s="100"/>
      <c r="PF64" s="100"/>
      <c r="PG64" s="100"/>
      <c r="PH64" s="100"/>
      <c r="PI64" s="100"/>
      <c r="PJ64" s="100"/>
      <c r="PK64" s="100"/>
      <c r="PL64" s="100"/>
      <c r="PM64" s="100"/>
      <c r="PN64" s="100"/>
      <c r="PO64" s="100"/>
      <c r="PP64" s="100"/>
      <c r="PQ64" s="100"/>
      <c r="PR64" s="100"/>
      <c r="PS64" s="100"/>
      <c r="PT64" s="100"/>
      <c r="PU64" s="100"/>
      <c r="PV64" s="100"/>
      <c r="PW64" s="100"/>
      <c r="PX64" s="100"/>
      <c r="PY64" s="100"/>
      <c r="PZ64" s="100"/>
      <c r="QA64" s="100"/>
      <c r="QB64" s="100"/>
      <c r="QC64" s="100"/>
      <c r="QD64" s="100"/>
      <c r="QE64" s="100"/>
      <c r="QF64" s="100"/>
      <c r="QG64" s="100"/>
      <c r="QH64" s="100"/>
      <c r="QI64" s="100"/>
      <c r="QJ64" s="100"/>
      <c r="QK64" s="100"/>
      <c r="QL64" s="100"/>
      <c r="QM64" s="100"/>
      <c r="QN64" s="100"/>
      <c r="QO64" s="100"/>
      <c r="QP64" s="100"/>
      <c r="QQ64" s="100"/>
      <c r="QR64" s="100"/>
      <c r="QS64" s="100"/>
      <c r="QT64" s="100"/>
      <c r="QU64" s="100"/>
      <c r="QV64" s="100"/>
      <c r="QW64" s="100"/>
      <c r="QX64" s="100"/>
      <c r="QY64" s="100"/>
      <c r="QZ64" s="100"/>
      <c r="RA64" s="100"/>
      <c r="RB64" s="100"/>
      <c r="RC64" s="100"/>
      <c r="RD64" s="100"/>
      <c r="RE64" s="100"/>
      <c r="RF64" s="100"/>
      <c r="RG64" s="100"/>
      <c r="RH64" s="100"/>
      <c r="RI64" s="100"/>
      <c r="RJ64" s="100"/>
      <c r="RK64" s="100"/>
      <c r="RL64" s="100"/>
      <c r="RM64" s="100"/>
      <c r="RN64" s="100"/>
      <c r="RO64" s="100"/>
      <c r="RP64" s="100"/>
      <c r="RQ64" s="100"/>
      <c r="RR64" s="100"/>
      <c r="RS64" s="100"/>
      <c r="RT64" s="100"/>
      <c r="RU64" s="100"/>
      <c r="RV64" s="100"/>
      <c r="RW64" s="100"/>
      <c r="RX64" s="100"/>
      <c r="RY64" s="100"/>
      <c r="RZ64" s="100"/>
      <c r="SA64" s="100"/>
      <c r="SB64" s="100"/>
      <c r="SC64" s="100"/>
      <c r="SD64" s="100"/>
      <c r="SE64" s="100"/>
      <c r="SF64" s="100"/>
      <c r="SG64" s="100"/>
      <c r="SH64" s="100"/>
      <c r="SI64" s="100"/>
      <c r="SJ64" s="100"/>
      <c r="SK64" s="100"/>
      <c r="SL64" s="100"/>
      <c r="SM64" s="100"/>
      <c r="SN64" s="100"/>
      <c r="SO64" s="100"/>
      <c r="SP64" s="100"/>
      <c r="SQ64" s="100"/>
      <c r="SR64" s="100"/>
      <c r="SS64" s="100"/>
      <c r="ST64" s="100"/>
      <c r="SU64" s="100"/>
      <c r="SV64" s="100"/>
      <c r="SW64" s="100"/>
      <c r="SX64" s="100"/>
      <c r="SY64" s="100"/>
      <c r="SZ64" s="100"/>
      <c r="TA64" s="100"/>
      <c r="TB64" s="100"/>
      <c r="TC64" s="100"/>
      <c r="TD64" s="100"/>
      <c r="TE64" s="100"/>
      <c r="TF64" s="100"/>
      <c r="TG64" s="100"/>
      <c r="TH64" s="100"/>
      <c r="TI64" s="100"/>
      <c r="TJ64" s="100"/>
      <c r="TK64" s="100"/>
      <c r="TL64" s="100"/>
      <c r="TM64" s="100"/>
      <c r="TN64" s="100"/>
      <c r="TO64" s="100"/>
      <c r="TP64" s="100"/>
      <c r="TQ64" s="100"/>
      <c r="TR64" s="100"/>
      <c r="TS64" s="100"/>
      <c r="TT64" s="100"/>
      <c r="TU64" s="100"/>
      <c r="TV64" s="100"/>
      <c r="TW64" s="100"/>
      <c r="TX64" s="100"/>
      <c r="TY64" s="100"/>
      <c r="TZ64" s="100"/>
      <c r="UA64" s="100"/>
      <c r="UB64" s="100"/>
      <c r="UC64" s="100"/>
      <c r="UD64" s="100"/>
      <c r="UE64" s="100"/>
      <c r="UF64" s="100"/>
      <c r="UG64" s="100"/>
      <c r="UH64" s="100"/>
      <c r="UI64" s="100"/>
      <c r="UJ64" s="100"/>
      <c r="UK64" s="100"/>
      <c r="UL64" s="100"/>
      <c r="UM64" s="100"/>
      <c r="UN64" s="100"/>
      <c r="UO64" s="100"/>
      <c r="UP64" s="100"/>
      <c r="UQ64" s="100"/>
      <c r="UR64" s="100"/>
      <c r="US64" s="100"/>
      <c r="UT64" s="100"/>
      <c r="UU64" s="100"/>
      <c r="UV64" s="100"/>
      <c r="UW64" s="100"/>
      <c r="UX64" s="100"/>
      <c r="UY64" s="100"/>
      <c r="UZ64" s="100"/>
      <c r="VA64" s="100"/>
      <c r="VB64" s="100"/>
      <c r="VC64" s="100"/>
      <c r="VD64" s="100"/>
      <c r="VE64" s="100"/>
      <c r="VF64" s="100"/>
      <c r="VG64" s="100"/>
      <c r="VH64" s="100"/>
      <c r="VI64" s="100"/>
      <c r="VJ64" s="100"/>
      <c r="VK64" s="100"/>
      <c r="VL64" s="100"/>
      <c r="VM64" s="100"/>
      <c r="VN64" s="100"/>
      <c r="VO64" s="100"/>
      <c r="VP64" s="100"/>
      <c r="VQ64" s="100"/>
      <c r="VR64" s="100"/>
      <c r="VS64" s="100"/>
      <c r="VT64" s="100"/>
      <c r="VU64" s="100"/>
      <c r="VV64" s="100"/>
      <c r="VW64" s="100"/>
      <c r="VX64" s="100"/>
      <c r="VY64" s="100"/>
      <c r="VZ64" s="100"/>
      <c r="WA64" s="100"/>
      <c r="WB64" s="100"/>
      <c r="WC64" s="100"/>
      <c r="WD64" s="100"/>
      <c r="WE64" s="100"/>
      <c r="WF64" s="100"/>
      <c r="WG64" s="100"/>
      <c r="WH64" s="100"/>
      <c r="WI64" s="100"/>
      <c r="WJ64" s="100"/>
      <c r="WK64" s="100"/>
      <c r="WL64" s="100"/>
      <c r="WM64" s="100"/>
      <c r="WN64" s="100"/>
      <c r="WO64" s="100"/>
      <c r="WP64" s="100"/>
      <c r="WQ64" s="100"/>
      <c r="WR64" s="100"/>
      <c r="WS64" s="100"/>
      <c r="WT64" s="100"/>
      <c r="WU64" s="100"/>
      <c r="WV64" s="100"/>
      <c r="WW64" s="100"/>
      <c r="WX64" s="100"/>
      <c r="WY64" s="100"/>
      <c r="WZ64" s="100"/>
      <c r="XA64" s="100"/>
      <c r="XB64" s="100"/>
      <c r="XC64" s="100"/>
      <c r="XD64" s="100"/>
      <c r="XE64" s="100"/>
      <c r="XF64" s="100"/>
      <c r="XG64" s="100"/>
      <c r="XH64" s="100"/>
      <c r="XI64" s="100"/>
      <c r="XJ64" s="100"/>
      <c r="XK64" s="100"/>
      <c r="XL64" s="100"/>
      <c r="XM64" s="100"/>
      <c r="XN64" s="100"/>
      <c r="XO64" s="100"/>
      <c r="XP64" s="100"/>
      <c r="XQ64" s="100"/>
      <c r="XR64" s="100"/>
      <c r="XS64" s="100"/>
      <c r="XT64" s="100"/>
      <c r="XU64" s="100"/>
      <c r="XV64" s="100"/>
      <c r="XW64" s="100"/>
      <c r="XX64" s="100"/>
      <c r="XY64" s="100"/>
      <c r="XZ64" s="100"/>
      <c r="YA64" s="100"/>
      <c r="YB64" s="100"/>
      <c r="YC64" s="100"/>
      <c r="YD64" s="100"/>
      <c r="YE64" s="100"/>
      <c r="YF64" s="100"/>
      <c r="YG64" s="100"/>
      <c r="YH64" s="100"/>
      <c r="YI64" s="100"/>
      <c r="YJ64" s="100"/>
      <c r="YK64" s="100"/>
      <c r="YL64" s="100"/>
      <c r="YM64" s="100"/>
      <c r="YN64" s="100"/>
      <c r="YO64" s="100"/>
      <c r="YP64" s="100"/>
      <c r="YQ64" s="100"/>
      <c r="YR64" s="100"/>
      <c r="YS64" s="100"/>
      <c r="YT64" s="100"/>
      <c r="YU64" s="100"/>
      <c r="YV64" s="100"/>
      <c r="YW64" s="100"/>
      <c r="YX64" s="100"/>
      <c r="YY64" s="100"/>
      <c r="YZ64" s="100"/>
      <c r="ZA64" s="100"/>
      <c r="ZB64" s="100"/>
      <c r="ZC64" s="100"/>
      <c r="ZD64" s="100"/>
      <c r="ZE64" s="100"/>
      <c r="ZF64" s="100"/>
      <c r="ZG64" s="100"/>
      <c r="ZH64" s="100"/>
      <c r="ZI64" s="100"/>
      <c r="ZJ64" s="100"/>
      <c r="ZK64" s="100"/>
      <c r="ZL64" s="100"/>
      <c r="ZM64" s="100"/>
      <c r="ZN64" s="100"/>
      <c r="ZO64" s="100"/>
      <c r="ZP64" s="100"/>
      <c r="ZQ64" s="100"/>
      <c r="ZR64" s="100"/>
      <c r="ZS64" s="100"/>
      <c r="ZT64" s="100"/>
      <c r="ZU64" s="100"/>
      <c r="ZV64" s="100"/>
      <c r="ZW64" s="100"/>
      <c r="ZX64" s="100"/>
      <c r="ZY64" s="100"/>
      <c r="ZZ64" s="100"/>
      <c r="AAA64" s="100"/>
      <c r="AAB64" s="100"/>
      <c r="AAC64" s="100"/>
      <c r="AAD64" s="100"/>
      <c r="AAE64" s="100"/>
      <c r="AAF64" s="100"/>
      <c r="AAG64" s="100"/>
      <c r="AAH64" s="100"/>
      <c r="AAI64" s="100"/>
      <c r="AAJ64" s="100"/>
      <c r="AAK64" s="100"/>
      <c r="AAL64" s="100"/>
      <c r="AAM64" s="100"/>
      <c r="AAN64" s="100"/>
      <c r="AAO64" s="100"/>
      <c r="AAP64" s="100"/>
      <c r="AAQ64" s="100"/>
      <c r="AAR64" s="100"/>
      <c r="AAS64" s="100"/>
      <c r="AAT64" s="100"/>
      <c r="AAU64" s="100"/>
      <c r="AAV64" s="100"/>
      <c r="AAW64" s="100"/>
      <c r="AAX64" s="100"/>
      <c r="AAY64" s="100"/>
      <c r="AAZ64" s="100"/>
      <c r="ABA64" s="100"/>
      <c r="ABB64" s="100"/>
      <c r="ABC64" s="100"/>
      <c r="ABD64" s="100"/>
      <c r="ABE64" s="100"/>
      <c r="ABF64" s="100"/>
      <c r="ABG64" s="100"/>
      <c r="ABH64" s="100"/>
      <c r="ABI64" s="100"/>
      <c r="ABJ64" s="100"/>
      <c r="ABK64" s="100"/>
      <c r="ABL64" s="100"/>
      <c r="ABM64" s="100"/>
      <c r="ABN64" s="100"/>
      <c r="ABO64" s="100"/>
      <c r="ABP64" s="100"/>
      <c r="ABQ64" s="100"/>
      <c r="ABR64" s="100"/>
      <c r="ABS64" s="100"/>
      <c r="ABT64" s="100"/>
      <c r="ABU64" s="100"/>
      <c r="ABV64" s="100"/>
      <c r="ABW64" s="100"/>
      <c r="ABX64" s="100"/>
      <c r="ABY64" s="100"/>
      <c r="ABZ64" s="100"/>
      <c r="ACA64" s="100"/>
      <c r="ACB64" s="100"/>
      <c r="ACC64" s="100"/>
      <c r="ACD64" s="100"/>
      <c r="ACE64" s="100"/>
      <c r="ACF64" s="100"/>
      <c r="ACG64" s="100"/>
      <c r="ACH64" s="100"/>
      <c r="ACI64" s="100"/>
      <c r="ACJ64" s="100"/>
      <c r="ACK64" s="100"/>
      <c r="ACL64" s="100"/>
      <c r="ACM64" s="100"/>
      <c r="ACN64" s="100"/>
      <c r="ACO64" s="100"/>
      <c r="ACP64" s="100"/>
      <c r="ACQ64" s="100"/>
      <c r="ACR64" s="100"/>
      <c r="ACS64" s="100"/>
      <c r="ACT64" s="100"/>
      <c r="ACU64" s="100"/>
      <c r="ACV64" s="100"/>
      <c r="ACW64" s="100"/>
      <c r="ACX64" s="100"/>
      <c r="ACY64" s="100"/>
      <c r="ACZ64" s="100"/>
      <c r="ADA64" s="100"/>
      <c r="ADB64" s="100"/>
      <c r="ADC64" s="100"/>
      <c r="ADD64" s="100"/>
      <c r="ADE64" s="100"/>
      <c r="ADF64" s="100"/>
      <c r="ADG64" s="100"/>
      <c r="ADH64" s="100"/>
      <c r="ADI64" s="100"/>
      <c r="ADJ64" s="100"/>
      <c r="ADK64" s="100"/>
      <c r="ADL64" s="100"/>
      <c r="ADM64" s="100"/>
      <c r="ADN64" s="100"/>
      <c r="ADO64" s="100"/>
      <c r="ADP64" s="100"/>
      <c r="ADQ64" s="100"/>
      <c r="ADR64" s="100"/>
      <c r="ADS64" s="100"/>
      <c r="ADT64" s="100"/>
      <c r="ADU64" s="100"/>
      <c r="ADV64" s="100"/>
      <c r="ADW64" s="100"/>
      <c r="ADX64" s="100"/>
      <c r="ADY64" s="100"/>
      <c r="ADZ64" s="100"/>
      <c r="AEA64" s="100"/>
      <c r="AEB64" s="100"/>
      <c r="AEC64" s="100"/>
      <c r="AED64" s="100"/>
      <c r="AEE64" s="100"/>
      <c r="AEF64" s="100"/>
      <c r="AEG64" s="100"/>
      <c r="AEH64" s="100"/>
      <c r="AEI64" s="100"/>
      <c r="AEJ64" s="100"/>
      <c r="AEK64" s="100"/>
      <c r="AEL64" s="100"/>
      <c r="AEM64" s="100"/>
      <c r="AEN64" s="100"/>
      <c r="AEO64" s="100"/>
      <c r="AEP64" s="100"/>
      <c r="AEQ64" s="100"/>
      <c r="AER64" s="100"/>
      <c r="AES64" s="100"/>
      <c r="AET64" s="100"/>
      <c r="AEU64" s="100"/>
      <c r="AEV64" s="100"/>
      <c r="AEW64" s="100"/>
      <c r="AEX64" s="100"/>
      <c r="AEY64" s="100"/>
      <c r="AEZ64" s="100"/>
      <c r="AFA64" s="100"/>
      <c r="AFB64" s="100"/>
      <c r="AFC64" s="100"/>
      <c r="AFD64" s="100"/>
      <c r="AFE64" s="100"/>
      <c r="AFF64" s="100"/>
      <c r="AFG64" s="100"/>
      <c r="AFH64" s="100"/>
      <c r="AFI64" s="100"/>
      <c r="AFJ64" s="100"/>
      <c r="AFK64" s="100"/>
      <c r="AFL64" s="100"/>
      <c r="AFM64" s="100"/>
      <c r="AFN64" s="100"/>
      <c r="AFO64" s="100"/>
      <c r="AFP64" s="100"/>
      <c r="AFQ64" s="100"/>
      <c r="AFR64" s="100"/>
      <c r="AFS64" s="100"/>
      <c r="AFT64" s="100"/>
      <c r="AFU64" s="100"/>
      <c r="AFV64" s="100"/>
      <c r="AFW64" s="100"/>
      <c r="AFX64" s="100"/>
      <c r="AFY64" s="100"/>
      <c r="AFZ64" s="100"/>
      <c r="AGA64" s="100"/>
      <c r="AGB64" s="100"/>
      <c r="AGC64" s="100"/>
      <c r="AGD64" s="100"/>
      <c r="AGE64" s="100"/>
      <c r="AGF64" s="100"/>
      <c r="AGG64" s="100"/>
      <c r="AGH64" s="100"/>
      <c r="AGI64" s="100"/>
      <c r="AGJ64" s="100"/>
      <c r="AGK64" s="100"/>
      <c r="AGL64" s="100"/>
      <c r="AGM64" s="100"/>
      <c r="AGN64" s="100"/>
      <c r="AGO64" s="100"/>
      <c r="AGP64" s="100"/>
      <c r="AGQ64" s="100"/>
      <c r="AGR64" s="100"/>
      <c r="AGS64" s="100"/>
      <c r="AGT64" s="100"/>
      <c r="AGU64" s="100"/>
      <c r="AGV64" s="100"/>
      <c r="AGW64" s="100"/>
      <c r="AGX64" s="100"/>
      <c r="AGY64" s="100"/>
      <c r="AGZ64" s="100"/>
      <c r="AHA64" s="100"/>
      <c r="AHB64" s="100"/>
      <c r="AHC64" s="100"/>
      <c r="AHD64" s="100"/>
      <c r="AHE64" s="100"/>
      <c r="AHF64" s="100"/>
      <c r="AHG64" s="100"/>
      <c r="AHH64" s="100"/>
      <c r="AHI64" s="100"/>
      <c r="AHJ64" s="100"/>
      <c r="AHK64" s="100"/>
      <c r="AHL64" s="100"/>
      <c r="AHM64" s="100"/>
      <c r="AHN64" s="100"/>
      <c r="AHO64" s="100"/>
      <c r="AHP64" s="100"/>
      <c r="AHQ64" s="100"/>
      <c r="AHR64" s="100"/>
      <c r="AHS64" s="100"/>
      <c r="AHT64" s="100"/>
      <c r="AHU64" s="100"/>
      <c r="AHV64" s="100"/>
      <c r="AHW64" s="100"/>
      <c r="AHX64" s="100"/>
      <c r="AHY64" s="100"/>
      <c r="AHZ64" s="100"/>
      <c r="AIA64" s="100"/>
      <c r="AIB64" s="100"/>
      <c r="AIC64" s="100"/>
      <c r="AID64" s="100"/>
      <c r="AIE64" s="100"/>
      <c r="AIF64" s="100"/>
      <c r="AIG64" s="100"/>
      <c r="AIH64" s="100"/>
      <c r="AII64" s="100"/>
      <c r="AIJ64" s="100"/>
      <c r="AIK64" s="100"/>
      <c r="AIL64" s="100"/>
      <c r="AIM64" s="100"/>
      <c r="AIN64" s="100"/>
      <c r="AIO64" s="100"/>
      <c r="AIP64" s="100"/>
      <c r="AIQ64" s="100"/>
      <c r="AIR64" s="100"/>
      <c r="AIS64" s="100"/>
      <c r="AIT64" s="100"/>
      <c r="AIU64" s="100"/>
      <c r="AIV64" s="100"/>
      <c r="AIW64" s="100"/>
      <c r="AIX64" s="100"/>
      <c r="AIY64" s="100"/>
      <c r="AIZ64" s="100"/>
      <c r="AJA64" s="100"/>
      <c r="AJB64" s="100"/>
      <c r="AJC64" s="100"/>
      <c r="AJD64" s="100"/>
      <c r="AJE64" s="100"/>
      <c r="AJF64" s="100"/>
      <c r="AJG64" s="100"/>
      <c r="AJH64" s="100"/>
      <c r="AJI64" s="100"/>
      <c r="AJJ64" s="100"/>
      <c r="AJK64" s="100"/>
      <c r="AJL64" s="100"/>
      <c r="AJM64" s="100"/>
      <c r="AJN64" s="100"/>
      <c r="AJO64" s="100"/>
      <c r="AJP64" s="100"/>
      <c r="AJQ64" s="100"/>
      <c r="AJR64" s="100"/>
      <c r="AJS64" s="100"/>
      <c r="AJT64" s="100"/>
      <c r="AJU64" s="100"/>
      <c r="AJV64" s="100"/>
      <c r="AJW64" s="100"/>
      <c r="AJX64" s="100"/>
      <c r="AJY64" s="100"/>
      <c r="AJZ64" s="100"/>
      <c r="AKA64" s="100"/>
      <c r="AKB64" s="100"/>
      <c r="AKC64" s="100"/>
      <c r="AKD64" s="100"/>
      <c r="AKE64" s="100"/>
      <c r="AKF64" s="100"/>
      <c r="AKG64" s="100"/>
      <c r="AKH64" s="100"/>
      <c r="AKI64" s="100"/>
      <c r="AKJ64" s="100"/>
      <c r="AKK64" s="100"/>
      <c r="AKL64" s="100"/>
      <c r="AKM64" s="100"/>
      <c r="AKN64" s="100"/>
      <c r="AKO64" s="100"/>
      <c r="AKP64" s="100"/>
      <c r="AKQ64" s="100"/>
      <c r="AKR64" s="100"/>
      <c r="AKS64" s="100"/>
      <c r="AKT64" s="100"/>
      <c r="AKU64" s="100"/>
      <c r="AKV64" s="100"/>
      <c r="AKW64" s="100"/>
      <c r="AKX64" s="100"/>
      <c r="AKY64" s="100"/>
      <c r="AKZ64" s="100"/>
      <c r="ALA64" s="100"/>
      <c r="ALB64" s="100"/>
      <c r="ALC64" s="100"/>
      <c r="ALD64" s="100"/>
      <c r="ALE64" s="100"/>
      <c r="ALF64" s="100"/>
      <c r="ALG64" s="100"/>
      <c r="ALH64" s="100"/>
      <c r="ALI64" s="100"/>
      <c r="ALJ64" s="100"/>
      <c r="ALK64" s="100"/>
      <c r="ALL64" s="100"/>
      <c r="ALM64" s="100"/>
      <c r="ALN64" s="100"/>
      <c r="ALO64" s="100"/>
      <c r="ALP64" s="100"/>
      <c r="ALQ64" s="100"/>
      <c r="ALR64" s="100"/>
      <c r="ALS64" s="100"/>
      <c r="ALT64" s="100"/>
      <c r="ALU64" s="100"/>
      <c r="ALV64" s="100"/>
      <c r="ALW64" s="100"/>
      <c r="ALX64" s="100"/>
      <c r="ALY64" s="100"/>
      <c r="ALZ64" s="100"/>
      <c r="AMA64" s="100"/>
      <c r="AMB64" s="100"/>
      <c r="AMC64" s="100"/>
      <c r="AMD64" s="100"/>
      <c r="AME64" s="100"/>
      <c r="AMF64" s="100"/>
      <c r="AMG64" s="100"/>
      <c r="AMH64" s="100"/>
      <c r="AMI64" s="100"/>
      <c r="AMJ64" s="100"/>
      <c r="AMK64" s="100"/>
      <c r="AML64" s="100"/>
      <c r="AMM64" s="100"/>
      <c r="AMN64" s="100"/>
      <c r="AMO64" s="100"/>
      <c r="AMP64" s="100"/>
      <c r="AMQ64" s="100"/>
      <c r="AMR64" s="100"/>
      <c r="AMS64" s="100"/>
      <c r="AMT64" s="100"/>
      <c r="AMU64" s="100"/>
      <c r="AMV64" s="100"/>
      <c r="AMW64" s="100"/>
      <c r="AMX64" s="100"/>
      <c r="AMY64" s="100"/>
      <c r="AMZ64" s="100"/>
      <c r="ANA64" s="100"/>
      <c r="ANB64" s="100"/>
      <c r="ANC64" s="100"/>
      <c r="AND64" s="100"/>
      <c r="ANE64" s="100"/>
      <c r="ANF64" s="100"/>
      <c r="ANG64" s="100"/>
      <c r="ANH64" s="100"/>
      <c r="ANI64" s="100"/>
      <c r="ANJ64" s="100"/>
      <c r="ANK64" s="100"/>
      <c r="ANL64" s="100"/>
      <c r="ANM64" s="100"/>
      <c r="ANN64" s="100"/>
      <c r="ANO64" s="100"/>
      <c r="ANP64" s="100"/>
      <c r="ANQ64" s="100"/>
      <c r="ANR64" s="100"/>
      <c r="ANS64" s="100"/>
      <c r="ANT64" s="100"/>
      <c r="ANU64" s="100"/>
      <c r="ANV64" s="100"/>
      <c r="ANW64" s="100"/>
      <c r="ANX64" s="100"/>
      <c r="ANY64" s="100"/>
      <c r="ANZ64" s="100"/>
      <c r="AOA64" s="100"/>
      <c r="AOB64" s="100"/>
      <c r="AOC64" s="100"/>
      <c r="AOD64" s="100"/>
      <c r="AOE64" s="100"/>
      <c r="AOF64" s="100"/>
      <c r="AOG64" s="100"/>
      <c r="AOH64" s="100"/>
      <c r="AOI64" s="100"/>
      <c r="AOJ64" s="100"/>
      <c r="AOK64" s="100"/>
      <c r="AOL64" s="100"/>
      <c r="AOM64" s="100"/>
      <c r="AON64" s="100"/>
      <c r="AOO64" s="100"/>
      <c r="AOP64" s="100"/>
      <c r="AOQ64" s="100"/>
      <c r="AOR64" s="100"/>
      <c r="AOS64" s="100"/>
      <c r="AOT64" s="100"/>
      <c r="AOU64" s="100"/>
      <c r="AOV64" s="100"/>
      <c r="AOW64" s="100"/>
      <c r="AOX64" s="100"/>
      <c r="AOY64" s="100"/>
      <c r="AOZ64" s="100"/>
      <c r="APA64" s="100"/>
      <c r="APB64" s="100"/>
      <c r="APC64" s="100"/>
      <c r="APD64" s="100"/>
      <c r="APE64" s="100"/>
      <c r="APF64" s="100"/>
      <c r="APG64" s="100"/>
      <c r="APH64" s="100"/>
      <c r="API64" s="100"/>
      <c r="APJ64" s="100"/>
      <c r="APK64" s="100"/>
      <c r="APL64" s="100"/>
      <c r="APM64" s="100"/>
      <c r="APN64" s="100"/>
      <c r="APO64" s="100"/>
      <c r="APP64" s="100"/>
      <c r="APQ64" s="100"/>
      <c r="APR64" s="100"/>
      <c r="APS64" s="100"/>
      <c r="APT64" s="100"/>
      <c r="APU64" s="100"/>
      <c r="APV64" s="100"/>
      <c r="APW64" s="100"/>
      <c r="APX64" s="100"/>
      <c r="APY64" s="100"/>
      <c r="APZ64" s="100"/>
      <c r="AQA64" s="100"/>
      <c r="AQB64" s="100"/>
      <c r="AQC64" s="100"/>
      <c r="AQD64" s="100"/>
      <c r="AQE64" s="100"/>
      <c r="AQF64" s="100"/>
      <c r="AQG64" s="100"/>
      <c r="AQH64" s="100"/>
      <c r="AQI64" s="100"/>
      <c r="AQJ64" s="100"/>
      <c r="AQK64" s="100"/>
      <c r="AQL64" s="100"/>
      <c r="AQM64" s="100"/>
      <c r="AQN64" s="100"/>
      <c r="AQO64" s="100"/>
      <c r="AQP64" s="100"/>
      <c r="AQQ64" s="100"/>
      <c r="AQR64" s="100"/>
      <c r="AQS64" s="100"/>
      <c r="AQT64" s="100"/>
      <c r="AQU64" s="100"/>
      <c r="AQV64" s="100"/>
      <c r="AQW64" s="100"/>
      <c r="AQX64" s="100"/>
      <c r="AQY64" s="100"/>
      <c r="AQZ64" s="100"/>
      <c r="ARA64" s="100"/>
      <c r="ARB64" s="100"/>
      <c r="ARC64" s="100"/>
      <c r="ARD64" s="100"/>
      <c r="ARE64" s="100"/>
      <c r="ARF64" s="100"/>
      <c r="ARG64" s="100"/>
      <c r="ARH64" s="100"/>
      <c r="ARI64" s="100"/>
      <c r="ARJ64" s="100"/>
      <c r="ARK64" s="100"/>
      <c r="ARL64" s="100"/>
      <c r="ARM64" s="100"/>
      <c r="ARN64" s="100"/>
      <c r="ARO64" s="100"/>
      <c r="ARP64" s="100"/>
      <c r="ARQ64" s="100"/>
      <c r="ARR64" s="100"/>
      <c r="ARS64" s="100"/>
      <c r="ART64" s="100"/>
      <c r="ARU64" s="100"/>
      <c r="ARV64" s="100"/>
      <c r="ARW64" s="100"/>
      <c r="ARX64" s="100"/>
      <c r="ARY64" s="100"/>
      <c r="ARZ64" s="100"/>
    </row>
    <row r="65" spans="1:1170" s="190" customFormat="1">
      <c r="A65" s="189"/>
      <c r="B65" s="188"/>
      <c r="C65" s="188"/>
      <c r="D65" s="187"/>
      <c r="E65" s="187"/>
      <c r="F65" s="189"/>
      <c r="G65" s="189" t="s">
        <v>278</v>
      </c>
      <c r="H65" s="189">
        <v>3</v>
      </c>
      <c r="I65" s="189">
        <v>1</v>
      </c>
      <c r="J65" s="220">
        <v>2</v>
      </c>
      <c r="K65" s="219" t="s">
        <v>237</v>
      </c>
      <c r="L65" s="1090"/>
      <c r="M65" s="1090"/>
      <c r="N65" s="1105"/>
      <c r="O65" s="1105"/>
      <c r="P65" s="1105"/>
      <c r="Q65" s="1105"/>
      <c r="R65" s="1105"/>
      <c r="S65" s="1105"/>
      <c r="T65" s="1105"/>
      <c r="U65" s="154"/>
      <c r="V65" s="154"/>
      <c r="W65" s="154"/>
      <c r="X65" s="154"/>
      <c r="Y65" s="154"/>
      <c r="Z65" s="154"/>
      <c r="AA65" s="154"/>
      <c r="AB65" s="154"/>
      <c r="AC65" s="154"/>
      <c r="AD65" s="154"/>
      <c r="AE65" s="154"/>
      <c r="AF65" s="154"/>
      <c r="AG65" s="154"/>
      <c r="AH65" s="154"/>
      <c r="AI65" s="154"/>
      <c r="AJ65" s="154"/>
      <c r="AK65" s="154"/>
      <c r="AL65" s="154"/>
      <c r="AM65" s="154"/>
      <c r="AN65" s="154"/>
      <c r="AO65" s="154"/>
      <c r="AP65" s="154"/>
      <c r="AQ65" s="154"/>
      <c r="AR65" s="154"/>
      <c r="AS65" s="154"/>
      <c r="AT65" s="154"/>
      <c r="AU65" s="154"/>
      <c r="AV65" s="154"/>
      <c r="AW65" s="154"/>
      <c r="AX65" s="154"/>
      <c r="AY65" s="154"/>
      <c r="AZ65" s="154"/>
      <c r="BA65" s="154"/>
      <c r="BB65" s="154"/>
      <c r="BC65" s="154"/>
      <c r="BD65" s="154"/>
      <c r="BE65" s="154"/>
      <c r="BF65" s="154"/>
      <c r="BG65" s="154"/>
      <c r="BH65" s="154"/>
      <c r="BI65" s="154"/>
      <c r="BJ65" s="154"/>
      <c r="BK65" s="154"/>
      <c r="BL65" s="154"/>
      <c r="BM65" s="154"/>
      <c r="BN65" s="154"/>
      <c r="BO65" s="154"/>
      <c r="BP65" s="154"/>
      <c r="BQ65" s="154"/>
      <c r="BR65" s="154"/>
      <c r="BS65" s="154"/>
      <c r="BT65" s="154"/>
      <c r="BU65" s="154"/>
      <c r="BV65" s="154"/>
      <c r="BW65" s="154"/>
      <c r="BX65" s="154"/>
      <c r="BY65" s="154"/>
      <c r="BZ65" s="154"/>
      <c r="CA65" s="154"/>
      <c r="CB65" s="154"/>
      <c r="CC65" s="154"/>
      <c r="CD65" s="154"/>
      <c r="CE65" s="154"/>
      <c r="CF65" s="154"/>
      <c r="CG65" s="154"/>
      <c r="CH65" s="154"/>
      <c r="CI65" s="154"/>
      <c r="CJ65" s="154"/>
      <c r="CK65" s="154"/>
      <c r="CL65" s="154"/>
      <c r="CM65" s="154"/>
      <c r="CN65" s="154"/>
      <c r="CO65" s="154"/>
      <c r="CP65" s="154"/>
      <c r="CQ65" s="154"/>
      <c r="CR65" s="154"/>
      <c r="CS65" s="154"/>
      <c r="CT65" s="154"/>
      <c r="CU65" s="154"/>
      <c r="CV65" s="154"/>
      <c r="CW65" s="154"/>
      <c r="CX65" s="154"/>
      <c r="CY65" s="154"/>
      <c r="CZ65" s="154"/>
      <c r="DA65" s="154"/>
      <c r="DB65" s="154"/>
      <c r="DC65" s="154"/>
      <c r="DD65" s="154"/>
      <c r="DE65" s="154"/>
      <c r="DF65" s="154"/>
      <c r="DG65" s="154"/>
      <c r="DH65" s="154"/>
      <c r="DI65" s="154"/>
      <c r="DJ65" s="154"/>
      <c r="DK65" s="154"/>
      <c r="DL65" s="154"/>
      <c r="DM65" s="154"/>
      <c r="DN65" s="154"/>
      <c r="DO65" s="154"/>
      <c r="DP65" s="154"/>
      <c r="DQ65" s="154"/>
      <c r="DR65" s="154"/>
      <c r="DS65" s="154"/>
      <c r="DT65" s="154"/>
      <c r="DU65" s="154"/>
      <c r="DV65" s="154"/>
      <c r="DW65" s="154"/>
      <c r="DX65" s="154"/>
      <c r="DY65" s="154"/>
      <c r="DZ65" s="154"/>
      <c r="EA65" s="154"/>
      <c r="EB65" s="154"/>
      <c r="EC65" s="154"/>
      <c r="ED65" s="154"/>
      <c r="EE65" s="154"/>
      <c r="EF65" s="154"/>
      <c r="EG65" s="154"/>
      <c r="EH65" s="154"/>
      <c r="EI65" s="154"/>
      <c r="EJ65" s="154"/>
      <c r="EK65" s="154"/>
      <c r="EL65" s="154"/>
      <c r="EM65" s="154"/>
      <c r="EN65" s="154"/>
      <c r="EO65" s="154"/>
      <c r="EP65" s="154"/>
      <c r="EQ65" s="154"/>
      <c r="ER65" s="154"/>
      <c r="ES65" s="154"/>
      <c r="ET65" s="154"/>
      <c r="EU65" s="154"/>
      <c r="EV65" s="154"/>
      <c r="EW65" s="154"/>
      <c r="EX65" s="154"/>
      <c r="EY65" s="154"/>
      <c r="EZ65" s="154"/>
      <c r="FA65" s="154"/>
      <c r="FB65" s="154"/>
      <c r="FC65" s="154"/>
      <c r="FD65" s="154"/>
      <c r="FE65" s="154"/>
      <c r="FF65" s="154"/>
      <c r="FG65" s="154"/>
      <c r="FH65" s="154"/>
      <c r="FI65" s="154"/>
      <c r="FJ65" s="154"/>
      <c r="FK65" s="154"/>
      <c r="FL65" s="154"/>
      <c r="FM65" s="154"/>
      <c r="FN65" s="154"/>
      <c r="FO65" s="154"/>
      <c r="FP65" s="154"/>
      <c r="FQ65" s="154"/>
      <c r="FR65" s="154"/>
      <c r="FS65" s="154"/>
      <c r="FT65" s="154"/>
      <c r="FU65" s="154"/>
      <c r="FV65" s="154"/>
      <c r="FW65" s="154"/>
      <c r="FX65" s="154"/>
      <c r="FY65" s="154"/>
      <c r="FZ65" s="154"/>
      <c r="GA65" s="154"/>
      <c r="GB65" s="154"/>
      <c r="GC65" s="154"/>
      <c r="GD65" s="154"/>
      <c r="GE65" s="154"/>
      <c r="GF65" s="154"/>
      <c r="GG65" s="154"/>
      <c r="GH65" s="154"/>
      <c r="GI65" s="154"/>
      <c r="GJ65" s="154"/>
      <c r="GK65" s="154"/>
      <c r="GL65" s="154"/>
      <c r="GM65" s="154"/>
      <c r="GN65" s="154"/>
      <c r="GO65" s="154"/>
      <c r="GP65" s="154"/>
      <c r="GQ65" s="154"/>
      <c r="GR65" s="154"/>
      <c r="GS65" s="154"/>
      <c r="GT65" s="154"/>
      <c r="GU65" s="154"/>
      <c r="GV65" s="154"/>
      <c r="GW65" s="154"/>
      <c r="GX65" s="154"/>
      <c r="GY65" s="154"/>
      <c r="GZ65" s="154"/>
      <c r="HA65" s="154"/>
      <c r="HB65" s="154"/>
      <c r="HC65" s="154"/>
      <c r="HD65" s="154"/>
      <c r="HE65" s="154"/>
      <c r="HF65" s="154"/>
      <c r="HG65" s="154"/>
      <c r="HH65" s="154"/>
      <c r="HI65" s="154"/>
      <c r="HJ65" s="154"/>
      <c r="HK65" s="154"/>
      <c r="HL65" s="154"/>
      <c r="HM65" s="154"/>
      <c r="HN65" s="154"/>
      <c r="HO65" s="154"/>
      <c r="HP65" s="154"/>
      <c r="HQ65" s="154"/>
      <c r="HR65" s="154"/>
      <c r="HS65" s="154"/>
      <c r="HT65" s="154"/>
      <c r="HU65" s="154"/>
      <c r="HV65" s="154"/>
      <c r="HW65" s="154"/>
      <c r="HX65" s="154"/>
      <c r="HY65" s="154"/>
      <c r="HZ65" s="154"/>
      <c r="IA65" s="154"/>
      <c r="IB65" s="154"/>
      <c r="IC65" s="154"/>
      <c r="ID65" s="100"/>
      <c r="IE65" s="100"/>
      <c r="IF65" s="100"/>
      <c r="IG65" s="100"/>
      <c r="IH65" s="100"/>
      <c r="II65" s="100"/>
      <c r="IJ65" s="100"/>
      <c r="IK65" s="100"/>
      <c r="IL65" s="100"/>
      <c r="IM65" s="100"/>
      <c r="IN65" s="100"/>
      <c r="IO65" s="100"/>
      <c r="IP65" s="100"/>
      <c r="IQ65" s="100"/>
      <c r="IR65" s="100"/>
      <c r="IS65" s="100"/>
      <c r="IT65" s="100"/>
      <c r="IU65" s="100"/>
      <c r="IV65" s="100"/>
      <c r="IW65" s="100"/>
      <c r="IX65" s="100"/>
      <c r="IY65" s="100"/>
      <c r="IZ65" s="100"/>
      <c r="JA65" s="100"/>
      <c r="JB65" s="100"/>
      <c r="JC65" s="100"/>
      <c r="JD65" s="100"/>
      <c r="JE65" s="100"/>
      <c r="JF65" s="100"/>
      <c r="JG65" s="100"/>
      <c r="JH65" s="100"/>
      <c r="JI65" s="100"/>
      <c r="JJ65" s="100"/>
      <c r="JK65" s="100"/>
      <c r="JL65" s="100"/>
      <c r="JM65" s="100"/>
      <c r="JN65" s="100"/>
      <c r="JO65" s="100"/>
      <c r="JP65" s="100"/>
      <c r="JQ65" s="100"/>
      <c r="JR65" s="100"/>
      <c r="JS65" s="100"/>
      <c r="JT65" s="100"/>
      <c r="JU65" s="100"/>
      <c r="JV65" s="100"/>
      <c r="JW65" s="100"/>
      <c r="JX65" s="100"/>
      <c r="JY65" s="100"/>
      <c r="JZ65" s="100"/>
      <c r="KA65" s="100"/>
      <c r="KB65" s="100"/>
      <c r="KC65" s="100"/>
      <c r="KD65" s="100"/>
      <c r="KE65" s="100"/>
      <c r="KF65" s="100"/>
      <c r="KG65" s="100"/>
      <c r="KH65" s="100"/>
      <c r="KI65" s="100"/>
      <c r="KJ65" s="100"/>
      <c r="KK65" s="100"/>
      <c r="KL65" s="100"/>
      <c r="KM65" s="100"/>
      <c r="KN65" s="100"/>
      <c r="KO65" s="100"/>
      <c r="KP65" s="100"/>
      <c r="KQ65" s="100"/>
      <c r="KR65" s="100"/>
      <c r="KS65" s="100"/>
      <c r="KT65" s="100"/>
      <c r="KU65" s="100"/>
      <c r="KV65" s="100"/>
      <c r="KW65" s="100"/>
      <c r="KX65" s="100"/>
      <c r="KY65" s="100"/>
      <c r="KZ65" s="100"/>
      <c r="LA65" s="100"/>
      <c r="LB65" s="100"/>
      <c r="LC65" s="100"/>
      <c r="LD65" s="100"/>
      <c r="LE65" s="100"/>
      <c r="LF65" s="100"/>
      <c r="LG65" s="100"/>
      <c r="LH65" s="100"/>
      <c r="LI65" s="100"/>
      <c r="LJ65" s="100"/>
      <c r="LK65" s="100"/>
      <c r="LL65" s="100"/>
      <c r="LM65" s="100"/>
      <c r="LN65" s="100"/>
      <c r="LO65" s="100"/>
      <c r="LP65" s="100"/>
      <c r="LQ65" s="100"/>
      <c r="LR65" s="100"/>
      <c r="LS65" s="100"/>
      <c r="LT65" s="100"/>
      <c r="LU65" s="100"/>
      <c r="LV65" s="100"/>
      <c r="LW65" s="100"/>
      <c r="LX65" s="100"/>
      <c r="LY65" s="100"/>
      <c r="LZ65" s="100"/>
      <c r="MA65" s="100"/>
      <c r="MB65" s="100"/>
      <c r="MC65" s="100"/>
      <c r="MD65" s="100"/>
      <c r="ME65" s="100"/>
      <c r="MF65" s="100"/>
      <c r="MG65" s="100"/>
      <c r="MH65" s="100"/>
      <c r="MI65" s="100"/>
      <c r="MJ65" s="100"/>
      <c r="MK65" s="100"/>
      <c r="ML65" s="100"/>
      <c r="MM65" s="100"/>
      <c r="MN65" s="100"/>
      <c r="MO65" s="100"/>
      <c r="MP65" s="100"/>
      <c r="MQ65" s="100"/>
      <c r="MR65" s="100"/>
      <c r="MS65" s="100"/>
      <c r="MT65" s="100"/>
      <c r="MU65" s="100"/>
      <c r="MV65" s="100"/>
      <c r="MW65" s="100"/>
      <c r="MX65" s="100"/>
      <c r="MY65" s="100"/>
      <c r="MZ65" s="100"/>
      <c r="NA65" s="100"/>
      <c r="NB65" s="100"/>
      <c r="NC65" s="100"/>
      <c r="ND65" s="100"/>
      <c r="NE65" s="100"/>
      <c r="NF65" s="100"/>
      <c r="NG65" s="100"/>
      <c r="NH65" s="100"/>
      <c r="NI65" s="100"/>
      <c r="NJ65" s="100"/>
      <c r="NK65" s="100"/>
      <c r="NL65" s="100"/>
      <c r="NM65" s="100"/>
      <c r="NN65" s="100"/>
      <c r="NO65" s="100"/>
      <c r="NP65" s="100"/>
      <c r="NQ65" s="100"/>
      <c r="NR65" s="100"/>
      <c r="NS65" s="100"/>
      <c r="NT65" s="100"/>
      <c r="NU65" s="100"/>
      <c r="NV65" s="100"/>
      <c r="NW65" s="100"/>
      <c r="NX65" s="100"/>
      <c r="NY65" s="100"/>
      <c r="NZ65" s="100"/>
      <c r="OA65" s="100"/>
      <c r="OB65" s="100"/>
      <c r="OC65" s="100"/>
      <c r="OD65" s="100"/>
      <c r="OE65" s="100"/>
      <c r="OF65" s="100"/>
      <c r="OG65" s="100"/>
      <c r="OH65" s="100"/>
      <c r="OI65" s="100"/>
      <c r="OJ65" s="100"/>
      <c r="OK65" s="100"/>
      <c r="OL65" s="100"/>
      <c r="OM65" s="100"/>
      <c r="ON65" s="100"/>
      <c r="OO65" s="100"/>
      <c r="OP65" s="100"/>
      <c r="OQ65" s="100"/>
      <c r="OR65" s="100"/>
      <c r="OS65" s="100"/>
      <c r="OT65" s="100"/>
      <c r="OU65" s="100"/>
      <c r="OV65" s="100"/>
      <c r="OW65" s="100"/>
      <c r="OX65" s="100"/>
      <c r="OY65" s="100"/>
      <c r="OZ65" s="100"/>
      <c r="PA65" s="100"/>
      <c r="PB65" s="100"/>
      <c r="PC65" s="100"/>
      <c r="PD65" s="100"/>
      <c r="PE65" s="100"/>
      <c r="PF65" s="100"/>
      <c r="PG65" s="100"/>
      <c r="PH65" s="100"/>
      <c r="PI65" s="100"/>
      <c r="PJ65" s="100"/>
      <c r="PK65" s="100"/>
      <c r="PL65" s="100"/>
      <c r="PM65" s="100"/>
      <c r="PN65" s="100"/>
      <c r="PO65" s="100"/>
      <c r="PP65" s="100"/>
      <c r="PQ65" s="100"/>
      <c r="PR65" s="100"/>
      <c r="PS65" s="100"/>
      <c r="PT65" s="100"/>
      <c r="PU65" s="100"/>
      <c r="PV65" s="100"/>
      <c r="PW65" s="100"/>
      <c r="PX65" s="100"/>
      <c r="PY65" s="100"/>
      <c r="PZ65" s="100"/>
      <c r="QA65" s="100"/>
      <c r="QB65" s="100"/>
      <c r="QC65" s="100"/>
      <c r="QD65" s="100"/>
      <c r="QE65" s="100"/>
      <c r="QF65" s="100"/>
      <c r="QG65" s="100"/>
      <c r="QH65" s="100"/>
      <c r="QI65" s="100"/>
      <c r="QJ65" s="100"/>
      <c r="QK65" s="100"/>
      <c r="QL65" s="100"/>
      <c r="QM65" s="100"/>
      <c r="QN65" s="100"/>
      <c r="QO65" s="100"/>
      <c r="QP65" s="100"/>
      <c r="QQ65" s="100"/>
      <c r="QR65" s="100"/>
      <c r="QS65" s="100"/>
      <c r="QT65" s="100"/>
      <c r="QU65" s="100"/>
      <c r="QV65" s="100"/>
      <c r="QW65" s="100"/>
      <c r="QX65" s="100"/>
      <c r="QY65" s="100"/>
      <c r="QZ65" s="100"/>
      <c r="RA65" s="100"/>
      <c r="RB65" s="100"/>
      <c r="RC65" s="100"/>
      <c r="RD65" s="100"/>
      <c r="RE65" s="100"/>
      <c r="RF65" s="100"/>
      <c r="RG65" s="100"/>
      <c r="RH65" s="100"/>
      <c r="RI65" s="100"/>
      <c r="RJ65" s="100"/>
      <c r="RK65" s="100"/>
      <c r="RL65" s="100"/>
      <c r="RM65" s="100"/>
      <c r="RN65" s="100"/>
      <c r="RO65" s="100"/>
      <c r="RP65" s="100"/>
      <c r="RQ65" s="100"/>
      <c r="RR65" s="100"/>
      <c r="RS65" s="100"/>
      <c r="RT65" s="100"/>
      <c r="RU65" s="100"/>
      <c r="RV65" s="100"/>
      <c r="RW65" s="100"/>
      <c r="RX65" s="100"/>
      <c r="RY65" s="100"/>
      <c r="RZ65" s="100"/>
      <c r="SA65" s="100"/>
      <c r="SB65" s="100"/>
      <c r="SC65" s="100"/>
      <c r="SD65" s="100"/>
      <c r="SE65" s="100"/>
      <c r="SF65" s="100"/>
      <c r="SG65" s="100"/>
      <c r="SH65" s="100"/>
      <c r="SI65" s="100"/>
      <c r="SJ65" s="100"/>
      <c r="SK65" s="100"/>
      <c r="SL65" s="100"/>
      <c r="SM65" s="100"/>
      <c r="SN65" s="100"/>
      <c r="SO65" s="100"/>
      <c r="SP65" s="100"/>
      <c r="SQ65" s="100"/>
      <c r="SR65" s="100"/>
      <c r="SS65" s="100"/>
      <c r="ST65" s="100"/>
      <c r="SU65" s="100"/>
      <c r="SV65" s="100"/>
      <c r="SW65" s="100"/>
      <c r="SX65" s="100"/>
      <c r="SY65" s="100"/>
      <c r="SZ65" s="100"/>
      <c r="TA65" s="100"/>
      <c r="TB65" s="100"/>
      <c r="TC65" s="100"/>
      <c r="TD65" s="100"/>
      <c r="TE65" s="100"/>
      <c r="TF65" s="100"/>
      <c r="TG65" s="100"/>
      <c r="TH65" s="100"/>
      <c r="TI65" s="100"/>
      <c r="TJ65" s="100"/>
      <c r="TK65" s="100"/>
      <c r="TL65" s="100"/>
      <c r="TM65" s="100"/>
      <c r="TN65" s="100"/>
      <c r="TO65" s="100"/>
      <c r="TP65" s="100"/>
      <c r="TQ65" s="100"/>
      <c r="TR65" s="100"/>
      <c r="TS65" s="100"/>
      <c r="TT65" s="100"/>
      <c r="TU65" s="100"/>
      <c r="TV65" s="100"/>
      <c r="TW65" s="100"/>
      <c r="TX65" s="100"/>
      <c r="TY65" s="100"/>
      <c r="TZ65" s="100"/>
      <c r="UA65" s="100"/>
      <c r="UB65" s="100"/>
      <c r="UC65" s="100"/>
      <c r="UD65" s="100"/>
      <c r="UE65" s="100"/>
      <c r="UF65" s="100"/>
      <c r="UG65" s="100"/>
      <c r="UH65" s="100"/>
      <c r="UI65" s="100"/>
      <c r="UJ65" s="100"/>
      <c r="UK65" s="100"/>
      <c r="UL65" s="100"/>
      <c r="UM65" s="100"/>
      <c r="UN65" s="100"/>
      <c r="UO65" s="100"/>
      <c r="UP65" s="100"/>
      <c r="UQ65" s="100"/>
      <c r="UR65" s="100"/>
      <c r="US65" s="100"/>
      <c r="UT65" s="100"/>
      <c r="UU65" s="100"/>
      <c r="UV65" s="100"/>
      <c r="UW65" s="100"/>
      <c r="UX65" s="100"/>
      <c r="UY65" s="100"/>
      <c r="UZ65" s="100"/>
      <c r="VA65" s="100"/>
      <c r="VB65" s="100"/>
      <c r="VC65" s="100"/>
      <c r="VD65" s="100"/>
      <c r="VE65" s="100"/>
      <c r="VF65" s="100"/>
      <c r="VG65" s="100"/>
      <c r="VH65" s="100"/>
      <c r="VI65" s="100"/>
      <c r="VJ65" s="100"/>
      <c r="VK65" s="100"/>
      <c r="VL65" s="100"/>
      <c r="VM65" s="100"/>
      <c r="VN65" s="100"/>
      <c r="VO65" s="100"/>
      <c r="VP65" s="100"/>
      <c r="VQ65" s="100"/>
      <c r="VR65" s="100"/>
      <c r="VS65" s="100"/>
      <c r="VT65" s="100"/>
      <c r="VU65" s="100"/>
      <c r="VV65" s="100"/>
      <c r="VW65" s="100"/>
      <c r="VX65" s="100"/>
      <c r="VY65" s="100"/>
      <c r="VZ65" s="100"/>
      <c r="WA65" s="100"/>
      <c r="WB65" s="100"/>
      <c r="WC65" s="100"/>
      <c r="WD65" s="100"/>
      <c r="WE65" s="100"/>
      <c r="WF65" s="100"/>
      <c r="WG65" s="100"/>
      <c r="WH65" s="100"/>
      <c r="WI65" s="100"/>
      <c r="WJ65" s="100"/>
      <c r="WK65" s="100"/>
      <c r="WL65" s="100"/>
      <c r="WM65" s="100"/>
      <c r="WN65" s="100"/>
      <c r="WO65" s="100"/>
      <c r="WP65" s="100"/>
      <c r="WQ65" s="100"/>
      <c r="WR65" s="100"/>
      <c r="WS65" s="100"/>
      <c r="WT65" s="100"/>
      <c r="WU65" s="100"/>
      <c r="WV65" s="100"/>
      <c r="WW65" s="100"/>
      <c r="WX65" s="100"/>
      <c r="WY65" s="100"/>
      <c r="WZ65" s="100"/>
      <c r="XA65" s="100"/>
      <c r="XB65" s="100"/>
      <c r="XC65" s="100"/>
      <c r="XD65" s="100"/>
      <c r="XE65" s="100"/>
      <c r="XF65" s="100"/>
      <c r="XG65" s="100"/>
      <c r="XH65" s="100"/>
      <c r="XI65" s="100"/>
      <c r="XJ65" s="100"/>
      <c r="XK65" s="100"/>
      <c r="XL65" s="100"/>
      <c r="XM65" s="100"/>
      <c r="XN65" s="100"/>
      <c r="XO65" s="100"/>
      <c r="XP65" s="100"/>
      <c r="XQ65" s="100"/>
      <c r="XR65" s="100"/>
      <c r="XS65" s="100"/>
      <c r="XT65" s="100"/>
      <c r="XU65" s="100"/>
      <c r="XV65" s="100"/>
      <c r="XW65" s="100"/>
      <c r="XX65" s="100"/>
      <c r="XY65" s="100"/>
      <c r="XZ65" s="100"/>
      <c r="YA65" s="100"/>
      <c r="YB65" s="100"/>
      <c r="YC65" s="100"/>
      <c r="YD65" s="100"/>
      <c r="YE65" s="100"/>
      <c r="YF65" s="100"/>
      <c r="YG65" s="100"/>
      <c r="YH65" s="100"/>
      <c r="YI65" s="100"/>
      <c r="YJ65" s="100"/>
      <c r="YK65" s="100"/>
      <c r="YL65" s="100"/>
      <c r="YM65" s="100"/>
      <c r="YN65" s="100"/>
      <c r="YO65" s="100"/>
      <c r="YP65" s="100"/>
      <c r="YQ65" s="100"/>
      <c r="YR65" s="100"/>
      <c r="YS65" s="100"/>
      <c r="YT65" s="100"/>
      <c r="YU65" s="100"/>
      <c r="YV65" s="100"/>
      <c r="YW65" s="100"/>
      <c r="YX65" s="100"/>
      <c r="YY65" s="100"/>
      <c r="YZ65" s="100"/>
      <c r="ZA65" s="100"/>
      <c r="ZB65" s="100"/>
      <c r="ZC65" s="100"/>
      <c r="ZD65" s="100"/>
      <c r="ZE65" s="100"/>
      <c r="ZF65" s="100"/>
      <c r="ZG65" s="100"/>
      <c r="ZH65" s="100"/>
      <c r="ZI65" s="100"/>
      <c r="ZJ65" s="100"/>
      <c r="ZK65" s="100"/>
      <c r="ZL65" s="100"/>
      <c r="ZM65" s="100"/>
      <c r="ZN65" s="100"/>
      <c r="ZO65" s="100"/>
      <c r="ZP65" s="100"/>
      <c r="ZQ65" s="100"/>
      <c r="ZR65" s="100"/>
      <c r="ZS65" s="100"/>
      <c r="ZT65" s="100"/>
      <c r="ZU65" s="100"/>
      <c r="ZV65" s="100"/>
      <c r="ZW65" s="100"/>
      <c r="ZX65" s="100"/>
      <c r="ZY65" s="100"/>
      <c r="ZZ65" s="100"/>
      <c r="AAA65" s="100"/>
      <c r="AAB65" s="100"/>
      <c r="AAC65" s="100"/>
      <c r="AAD65" s="100"/>
      <c r="AAE65" s="100"/>
      <c r="AAF65" s="100"/>
      <c r="AAG65" s="100"/>
      <c r="AAH65" s="100"/>
      <c r="AAI65" s="100"/>
      <c r="AAJ65" s="100"/>
      <c r="AAK65" s="100"/>
      <c r="AAL65" s="100"/>
      <c r="AAM65" s="100"/>
      <c r="AAN65" s="100"/>
      <c r="AAO65" s="100"/>
      <c r="AAP65" s="100"/>
      <c r="AAQ65" s="100"/>
      <c r="AAR65" s="100"/>
      <c r="AAS65" s="100"/>
      <c r="AAT65" s="100"/>
      <c r="AAU65" s="100"/>
      <c r="AAV65" s="100"/>
      <c r="AAW65" s="100"/>
      <c r="AAX65" s="100"/>
      <c r="AAY65" s="100"/>
      <c r="AAZ65" s="100"/>
      <c r="ABA65" s="100"/>
      <c r="ABB65" s="100"/>
      <c r="ABC65" s="100"/>
      <c r="ABD65" s="100"/>
      <c r="ABE65" s="100"/>
      <c r="ABF65" s="100"/>
      <c r="ABG65" s="100"/>
      <c r="ABH65" s="100"/>
      <c r="ABI65" s="100"/>
      <c r="ABJ65" s="100"/>
      <c r="ABK65" s="100"/>
      <c r="ABL65" s="100"/>
      <c r="ABM65" s="100"/>
      <c r="ABN65" s="100"/>
      <c r="ABO65" s="100"/>
      <c r="ABP65" s="100"/>
      <c r="ABQ65" s="100"/>
      <c r="ABR65" s="100"/>
      <c r="ABS65" s="100"/>
      <c r="ABT65" s="100"/>
      <c r="ABU65" s="100"/>
      <c r="ABV65" s="100"/>
      <c r="ABW65" s="100"/>
      <c r="ABX65" s="100"/>
      <c r="ABY65" s="100"/>
      <c r="ABZ65" s="100"/>
      <c r="ACA65" s="100"/>
      <c r="ACB65" s="100"/>
      <c r="ACC65" s="100"/>
      <c r="ACD65" s="100"/>
      <c r="ACE65" s="100"/>
      <c r="ACF65" s="100"/>
      <c r="ACG65" s="100"/>
      <c r="ACH65" s="100"/>
      <c r="ACI65" s="100"/>
      <c r="ACJ65" s="100"/>
      <c r="ACK65" s="100"/>
      <c r="ACL65" s="100"/>
      <c r="ACM65" s="100"/>
      <c r="ACN65" s="100"/>
      <c r="ACO65" s="100"/>
      <c r="ACP65" s="100"/>
      <c r="ACQ65" s="100"/>
      <c r="ACR65" s="100"/>
      <c r="ACS65" s="100"/>
      <c r="ACT65" s="100"/>
      <c r="ACU65" s="100"/>
      <c r="ACV65" s="100"/>
      <c r="ACW65" s="100"/>
      <c r="ACX65" s="100"/>
      <c r="ACY65" s="100"/>
      <c r="ACZ65" s="100"/>
      <c r="ADA65" s="100"/>
      <c r="ADB65" s="100"/>
      <c r="ADC65" s="100"/>
      <c r="ADD65" s="100"/>
      <c r="ADE65" s="100"/>
      <c r="ADF65" s="100"/>
      <c r="ADG65" s="100"/>
      <c r="ADH65" s="100"/>
      <c r="ADI65" s="100"/>
      <c r="ADJ65" s="100"/>
      <c r="ADK65" s="100"/>
      <c r="ADL65" s="100"/>
      <c r="ADM65" s="100"/>
      <c r="ADN65" s="100"/>
      <c r="ADO65" s="100"/>
      <c r="ADP65" s="100"/>
      <c r="ADQ65" s="100"/>
      <c r="ADR65" s="100"/>
      <c r="ADS65" s="100"/>
      <c r="ADT65" s="100"/>
      <c r="ADU65" s="100"/>
      <c r="ADV65" s="100"/>
      <c r="ADW65" s="100"/>
      <c r="ADX65" s="100"/>
      <c r="ADY65" s="100"/>
      <c r="ADZ65" s="100"/>
      <c r="AEA65" s="100"/>
      <c r="AEB65" s="100"/>
      <c r="AEC65" s="100"/>
      <c r="AED65" s="100"/>
      <c r="AEE65" s="100"/>
      <c r="AEF65" s="100"/>
      <c r="AEG65" s="100"/>
      <c r="AEH65" s="100"/>
      <c r="AEI65" s="100"/>
      <c r="AEJ65" s="100"/>
      <c r="AEK65" s="100"/>
      <c r="AEL65" s="100"/>
      <c r="AEM65" s="100"/>
      <c r="AEN65" s="100"/>
      <c r="AEO65" s="100"/>
      <c r="AEP65" s="100"/>
      <c r="AEQ65" s="100"/>
      <c r="AER65" s="100"/>
      <c r="AES65" s="100"/>
      <c r="AET65" s="100"/>
      <c r="AEU65" s="100"/>
      <c r="AEV65" s="100"/>
      <c r="AEW65" s="100"/>
      <c r="AEX65" s="100"/>
      <c r="AEY65" s="100"/>
      <c r="AEZ65" s="100"/>
      <c r="AFA65" s="100"/>
      <c r="AFB65" s="100"/>
      <c r="AFC65" s="100"/>
      <c r="AFD65" s="100"/>
      <c r="AFE65" s="100"/>
      <c r="AFF65" s="100"/>
      <c r="AFG65" s="100"/>
      <c r="AFH65" s="100"/>
      <c r="AFI65" s="100"/>
      <c r="AFJ65" s="100"/>
      <c r="AFK65" s="100"/>
      <c r="AFL65" s="100"/>
      <c r="AFM65" s="100"/>
      <c r="AFN65" s="100"/>
      <c r="AFO65" s="100"/>
      <c r="AFP65" s="100"/>
      <c r="AFQ65" s="100"/>
      <c r="AFR65" s="100"/>
      <c r="AFS65" s="100"/>
      <c r="AFT65" s="100"/>
      <c r="AFU65" s="100"/>
      <c r="AFV65" s="100"/>
      <c r="AFW65" s="100"/>
      <c r="AFX65" s="100"/>
      <c r="AFY65" s="100"/>
      <c r="AFZ65" s="100"/>
      <c r="AGA65" s="100"/>
      <c r="AGB65" s="100"/>
      <c r="AGC65" s="100"/>
      <c r="AGD65" s="100"/>
      <c r="AGE65" s="100"/>
      <c r="AGF65" s="100"/>
      <c r="AGG65" s="100"/>
      <c r="AGH65" s="100"/>
      <c r="AGI65" s="100"/>
      <c r="AGJ65" s="100"/>
      <c r="AGK65" s="100"/>
      <c r="AGL65" s="100"/>
      <c r="AGM65" s="100"/>
      <c r="AGN65" s="100"/>
      <c r="AGO65" s="100"/>
      <c r="AGP65" s="100"/>
      <c r="AGQ65" s="100"/>
      <c r="AGR65" s="100"/>
      <c r="AGS65" s="100"/>
      <c r="AGT65" s="100"/>
      <c r="AGU65" s="100"/>
      <c r="AGV65" s="100"/>
      <c r="AGW65" s="100"/>
      <c r="AGX65" s="100"/>
      <c r="AGY65" s="100"/>
      <c r="AGZ65" s="100"/>
      <c r="AHA65" s="100"/>
      <c r="AHB65" s="100"/>
      <c r="AHC65" s="100"/>
      <c r="AHD65" s="100"/>
      <c r="AHE65" s="100"/>
      <c r="AHF65" s="100"/>
      <c r="AHG65" s="100"/>
      <c r="AHH65" s="100"/>
      <c r="AHI65" s="100"/>
      <c r="AHJ65" s="100"/>
      <c r="AHK65" s="100"/>
      <c r="AHL65" s="100"/>
      <c r="AHM65" s="100"/>
      <c r="AHN65" s="100"/>
      <c r="AHO65" s="100"/>
      <c r="AHP65" s="100"/>
      <c r="AHQ65" s="100"/>
      <c r="AHR65" s="100"/>
      <c r="AHS65" s="100"/>
      <c r="AHT65" s="100"/>
      <c r="AHU65" s="100"/>
      <c r="AHV65" s="100"/>
      <c r="AHW65" s="100"/>
      <c r="AHX65" s="100"/>
      <c r="AHY65" s="100"/>
      <c r="AHZ65" s="100"/>
      <c r="AIA65" s="100"/>
      <c r="AIB65" s="100"/>
      <c r="AIC65" s="100"/>
      <c r="AID65" s="100"/>
      <c r="AIE65" s="100"/>
      <c r="AIF65" s="100"/>
      <c r="AIG65" s="100"/>
      <c r="AIH65" s="100"/>
      <c r="AII65" s="100"/>
      <c r="AIJ65" s="100"/>
      <c r="AIK65" s="100"/>
      <c r="AIL65" s="100"/>
      <c r="AIM65" s="100"/>
      <c r="AIN65" s="100"/>
      <c r="AIO65" s="100"/>
      <c r="AIP65" s="100"/>
      <c r="AIQ65" s="100"/>
      <c r="AIR65" s="100"/>
      <c r="AIS65" s="100"/>
      <c r="AIT65" s="100"/>
      <c r="AIU65" s="100"/>
      <c r="AIV65" s="100"/>
      <c r="AIW65" s="100"/>
      <c r="AIX65" s="100"/>
      <c r="AIY65" s="100"/>
      <c r="AIZ65" s="100"/>
      <c r="AJA65" s="100"/>
      <c r="AJB65" s="100"/>
      <c r="AJC65" s="100"/>
      <c r="AJD65" s="100"/>
      <c r="AJE65" s="100"/>
      <c r="AJF65" s="100"/>
      <c r="AJG65" s="100"/>
      <c r="AJH65" s="100"/>
      <c r="AJI65" s="100"/>
      <c r="AJJ65" s="100"/>
      <c r="AJK65" s="100"/>
      <c r="AJL65" s="100"/>
      <c r="AJM65" s="100"/>
      <c r="AJN65" s="100"/>
      <c r="AJO65" s="100"/>
      <c r="AJP65" s="100"/>
      <c r="AJQ65" s="100"/>
      <c r="AJR65" s="100"/>
      <c r="AJS65" s="100"/>
      <c r="AJT65" s="100"/>
      <c r="AJU65" s="100"/>
      <c r="AJV65" s="100"/>
      <c r="AJW65" s="100"/>
      <c r="AJX65" s="100"/>
      <c r="AJY65" s="100"/>
      <c r="AJZ65" s="100"/>
      <c r="AKA65" s="100"/>
      <c r="AKB65" s="100"/>
      <c r="AKC65" s="100"/>
      <c r="AKD65" s="100"/>
      <c r="AKE65" s="100"/>
      <c r="AKF65" s="100"/>
      <c r="AKG65" s="100"/>
      <c r="AKH65" s="100"/>
      <c r="AKI65" s="100"/>
      <c r="AKJ65" s="100"/>
      <c r="AKK65" s="100"/>
      <c r="AKL65" s="100"/>
      <c r="AKM65" s="100"/>
      <c r="AKN65" s="100"/>
      <c r="AKO65" s="100"/>
      <c r="AKP65" s="100"/>
      <c r="AKQ65" s="100"/>
      <c r="AKR65" s="100"/>
      <c r="AKS65" s="100"/>
      <c r="AKT65" s="100"/>
      <c r="AKU65" s="100"/>
      <c r="AKV65" s="100"/>
      <c r="AKW65" s="100"/>
      <c r="AKX65" s="100"/>
      <c r="AKY65" s="100"/>
      <c r="AKZ65" s="100"/>
      <c r="ALA65" s="100"/>
      <c r="ALB65" s="100"/>
      <c r="ALC65" s="100"/>
      <c r="ALD65" s="100"/>
      <c r="ALE65" s="100"/>
      <c r="ALF65" s="100"/>
      <c r="ALG65" s="100"/>
      <c r="ALH65" s="100"/>
      <c r="ALI65" s="100"/>
      <c r="ALJ65" s="100"/>
      <c r="ALK65" s="100"/>
      <c r="ALL65" s="100"/>
      <c r="ALM65" s="100"/>
      <c r="ALN65" s="100"/>
      <c r="ALO65" s="100"/>
      <c r="ALP65" s="100"/>
      <c r="ALQ65" s="100"/>
      <c r="ALR65" s="100"/>
      <c r="ALS65" s="100"/>
      <c r="ALT65" s="100"/>
      <c r="ALU65" s="100"/>
      <c r="ALV65" s="100"/>
      <c r="ALW65" s="100"/>
      <c r="ALX65" s="100"/>
      <c r="ALY65" s="100"/>
      <c r="ALZ65" s="100"/>
      <c r="AMA65" s="100"/>
      <c r="AMB65" s="100"/>
      <c r="AMC65" s="100"/>
      <c r="AMD65" s="100"/>
      <c r="AME65" s="100"/>
      <c r="AMF65" s="100"/>
      <c r="AMG65" s="100"/>
      <c r="AMH65" s="100"/>
      <c r="AMI65" s="100"/>
      <c r="AMJ65" s="100"/>
      <c r="AMK65" s="100"/>
      <c r="AML65" s="100"/>
      <c r="AMM65" s="100"/>
      <c r="AMN65" s="100"/>
      <c r="AMO65" s="100"/>
      <c r="AMP65" s="100"/>
      <c r="AMQ65" s="100"/>
      <c r="AMR65" s="100"/>
      <c r="AMS65" s="100"/>
      <c r="AMT65" s="100"/>
      <c r="AMU65" s="100"/>
      <c r="AMV65" s="100"/>
      <c r="AMW65" s="100"/>
      <c r="AMX65" s="100"/>
      <c r="AMY65" s="100"/>
      <c r="AMZ65" s="100"/>
      <c r="ANA65" s="100"/>
      <c r="ANB65" s="100"/>
      <c r="ANC65" s="100"/>
      <c r="AND65" s="100"/>
      <c r="ANE65" s="100"/>
      <c r="ANF65" s="100"/>
      <c r="ANG65" s="100"/>
      <c r="ANH65" s="100"/>
      <c r="ANI65" s="100"/>
      <c r="ANJ65" s="100"/>
      <c r="ANK65" s="100"/>
      <c r="ANL65" s="100"/>
      <c r="ANM65" s="100"/>
      <c r="ANN65" s="100"/>
      <c r="ANO65" s="100"/>
      <c r="ANP65" s="100"/>
      <c r="ANQ65" s="100"/>
      <c r="ANR65" s="100"/>
      <c r="ANS65" s="100"/>
      <c r="ANT65" s="100"/>
      <c r="ANU65" s="100"/>
      <c r="ANV65" s="100"/>
      <c r="ANW65" s="100"/>
      <c r="ANX65" s="100"/>
      <c r="ANY65" s="100"/>
      <c r="ANZ65" s="100"/>
      <c r="AOA65" s="100"/>
      <c r="AOB65" s="100"/>
      <c r="AOC65" s="100"/>
      <c r="AOD65" s="100"/>
      <c r="AOE65" s="100"/>
      <c r="AOF65" s="100"/>
      <c r="AOG65" s="100"/>
      <c r="AOH65" s="100"/>
      <c r="AOI65" s="100"/>
      <c r="AOJ65" s="100"/>
      <c r="AOK65" s="100"/>
      <c r="AOL65" s="100"/>
      <c r="AOM65" s="100"/>
      <c r="AON65" s="100"/>
      <c r="AOO65" s="100"/>
      <c r="AOP65" s="100"/>
      <c r="AOQ65" s="100"/>
      <c r="AOR65" s="100"/>
      <c r="AOS65" s="100"/>
      <c r="AOT65" s="100"/>
      <c r="AOU65" s="100"/>
      <c r="AOV65" s="100"/>
      <c r="AOW65" s="100"/>
      <c r="AOX65" s="100"/>
      <c r="AOY65" s="100"/>
      <c r="AOZ65" s="100"/>
      <c r="APA65" s="100"/>
      <c r="APB65" s="100"/>
      <c r="APC65" s="100"/>
      <c r="APD65" s="100"/>
      <c r="APE65" s="100"/>
      <c r="APF65" s="100"/>
      <c r="APG65" s="100"/>
      <c r="APH65" s="100"/>
      <c r="API65" s="100"/>
      <c r="APJ65" s="100"/>
      <c r="APK65" s="100"/>
      <c r="APL65" s="100"/>
      <c r="APM65" s="100"/>
      <c r="APN65" s="100"/>
      <c r="APO65" s="100"/>
      <c r="APP65" s="100"/>
      <c r="APQ65" s="100"/>
      <c r="APR65" s="100"/>
      <c r="APS65" s="100"/>
      <c r="APT65" s="100"/>
      <c r="APU65" s="100"/>
      <c r="APV65" s="100"/>
      <c r="APW65" s="100"/>
      <c r="APX65" s="100"/>
      <c r="APY65" s="100"/>
      <c r="APZ65" s="100"/>
      <c r="AQA65" s="100"/>
      <c r="AQB65" s="100"/>
      <c r="AQC65" s="100"/>
      <c r="AQD65" s="100"/>
      <c r="AQE65" s="100"/>
      <c r="AQF65" s="100"/>
      <c r="AQG65" s="100"/>
      <c r="AQH65" s="100"/>
      <c r="AQI65" s="100"/>
      <c r="AQJ65" s="100"/>
      <c r="AQK65" s="100"/>
      <c r="AQL65" s="100"/>
      <c r="AQM65" s="100"/>
      <c r="AQN65" s="100"/>
      <c r="AQO65" s="100"/>
      <c r="AQP65" s="100"/>
      <c r="AQQ65" s="100"/>
      <c r="AQR65" s="100"/>
      <c r="AQS65" s="100"/>
      <c r="AQT65" s="100"/>
      <c r="AQU65" s="100"/>
      <c r="AQV65" s="100"/>
      <c r="AQW65" s="100"/>
      <c r="AQX65" s="100"/>
      <c r="AQY65" s="100"/>
      <c r="AQZ65" s="100"/>
      <c r="ARA65" s="100"/>
      <c r="ARB65" s="100"/>
      <c r="ARC65" s="100"/>
      <c r="ARD65" s="100"/>
      <c r="ARE65" s="100"/>
      <c r="ARF65" s="100"/>
      <c r="ARG65" s="100"/>
      <c r="ARH65" s="100"/>
      <c r="ARI65" s="100"/>
      <c r="ARJ65" s="100"/>
      <c r="ARK65" s="100"/>
      <c r="ARL65" s="100"/>
      <c r="ARM65" s="100"/>
      <c r="ARN65" s="100"/>
      <c r="ARO65" s="100"/>
      <c r="ARP65" s="100"/>
      <c r="ARQ65" s="100"/>
      <c r="ARR65" s="100"/>
      <c r="ARS65" s="100"/>
      <c r="ART65" s="100"/>
      <c r="ARU65" s="100"/>
      <c r="ARV65" s="100"/>
      <c r="ARW65" s="100"/>
      <c r="ARX65" s="100"/>
      <c r="ARY65" s="100"/>
      <c r="ARZ65" s="100"/>
    </row>
    <row r="66" spans="1:1170" s="169" customFormat="1">
      <c r="A66" s="172">
        <v>46</v>
      </c>
      <c r="B66" s="174" t="s">
        <v>157</v>
      </c>
      <c r="C66" s="174"/>
      <c r="D66" s="173"/>
      <c r="E66" s="173"/>
      <c r="F66" s="172"/>
      <c r="G66" s="172"/>
      <c r="H66" s="172"/>
      <c r="I66" s="172"/>
      <c r="J66" s="171"/>
      <c r="K66" s="170"/>
      <c r="L66" s="170"/>
      <c r="M66" s="170"/>
      <c r="N66" s="1109"/>
      <c r="O66" s="1109"/>
      <c r="P66" s="1109"/>
      <c r="Q66" s="1109"/>
      <c r="R66" s="1109"/>
      <c r="S66" s="1109"/>
      <c r="T66" s="1109"/>
      <c r="U66" s="154"/>
      <c r="V66" s="154"/>
      <c r="W66" s="154"/>
      <c r="X66" s="154"/>
      <c r="Y66" s="154"/>
      <c r="Z66" s="154"/>
      <c r="AA66" s="154"/>
      <c r="AB66" s="154"/>
      <c r="AC66" s="154"/>
      <c r="AD66" s="154"/>
      <c r="AE66" s="154"/>
      <c r="AF66" s="154"/>
      <c r="AG66" s="154"/>
      <c r="AH66" s="154"/>
      <c r="AI66" s="154"/>
      <c r="AJ66" s="154"/>
      <c r="AK66" s="154"/>
      <c r="AL66" s="154"/>
      <c r="AM66" s="154"/>
      <c r="AN66" s="154"/>
      <c r="AO66" s="154"/>
      <c r="AP66" s="154"/>
      <c r="AQ66" s="154"/>
      <c r="AR66" s="154"/>
      <c r="AS66" s="154"/>
      <c r="AT66" s="154"/>
      <c r="AU66" s="154"/>
      <c r="AV66" s="154"/>
      <c r="AW66" s="154"/>
      <c r="AX66" s="154"/>
      <c r="AY66" s="154"/>
      <c r="AZ66" s="154"/>
      <c r="BA66" s="154"/>
      <c r="BB66" s="154"/>
      <c r="BC66" s="154"/>
      <c r="BD66" s="154"/>
      <c r="BE66" s="154"/>
      <c r="BF66" s="154"/>
      <c r="BG66" s="154"/>
      <c r="BH66" s="154"/>
      <c r="BI66" s="154"/>
      <c r="BJ66" s="154"/>
      <c r="BK66" s="154"/>
      <c r="BL66" s="154"/>
      <c r="BM66" s="154"/>
      <c r="BN66" s="154"/>
      <c r="BO66" s="154"/>
      <c r="BP66" s="154"/>
      <c r="BQ66" s="154"/>
      <c r="BR66" s="154"/>
      <c r="BS66" s="154"/>
      <c r="BT66" s="154"/>
      <c r="BU66" s="154"/>
      <c r="BV66" s="154"/>
      <c r="BW66" s="154"/>
      <c r="BX66" s="154"/>
      <c r="BY66" s="154"/>
      <c r="BZ66" s="154"/>
      <c r="CA66" s="154"/>
      <c r="CB66" s="154"/>
      <c r="CC66" s="154"/>
      <c r="CD66" s="154"/>
      <c r="CE66" s="154"/>
      <c r="CF66" s="154"/>
      <c r="CG66" s="154"/>
      <c r="CH66" s="154"/>
      <c r="CI66" s="154"/>
      <c r="CJ66" s="154"/>
      <c r="CK66" s="154"/>
      <c r="CL66" s="154"/>
      <c r="CM66" s="154"/>
      <c r="CN66" s="154"/>
      <c r="CO66" s="154"/>
      <c r="CP66" s="154"/>
      <c r="CQ66" s="154"/>
      <c r="CR66" s="154"/>
      <c r="CS66" s="154"/>
      <c r="CT66" s="154"/>
      <c r="CU66" s="154"/>
      <c r="CV66" s="154"/>
      <c r="CW66" s="154"/>
      <c r="CX66" s="154"/>
      <c r="CY66" s="154"/>
      <c r="CZ66" s="154"/>
      <c r="DA66" s="154"/>
      <c r="DB66" s="154"/>
      <c r="DC66" s="154"/>
      <c r="DD66" s="154"/>
      <c r="DE66" s="154"/>
      <c r="DF66" s="154"/>
      <c r="DG66" s="154"/>
      <c r="DH66" s="154"/>
      <c r="DI66" s="154"/>
      <c r="DJ66" s="154"/>
      <c r="DK66" s="154"/>
      <c r="DL66" s="154"/>
      <c r="DM66" s="154"/>
      <c r="DN66" s="154"/>
      <c r="DO66" s="154"/>
      <c r="DP66" s="154"/>
      <c r="DQ66" s="154"/>
      <c r="DR66" s="154"/>
      <c r="DS66" s="154"/>
      <c r="DT66" s="154"/>
      <c r="DU66" s="154"/>
      <c r="DV66" s="154"/>
      <c r="DW66" s="154"/>
      <c r="DX66" s="154"/>
      <c r="DY66" s="154"/>
      <c r="DZ66" s="154"/>
      <c r="EA66" s="154"/>
      <c r="EB66" s="154"/>
      <c r="EC66" s="154"/>
      <c r="ED66" s="154"/>
      <c r="EE66" s="154"/>
      <c r="EF66" s="154"/>
      <c r="EG66" s="154"/>
      <c r="EH66" s="154"/>
      <c r="EI66" s="154"/>
      <c r="EJ66" s="154"/>
      <c r="EK66" s="154"/>
      <c r="EL66" s="154"/>
      <c r="EM66" s="154"/>
      <c r="EN66" s="154"/>
      <c r="EO66" s="154"/>
      <c r="EP66" s="154"/>
      <c r="EQ66" s="154"/>
      <c r="ER66" s="154"/>
      <c r="ES66" s="154"/>
      <c r="ET66" s="154"/>
      <c r="EU66" s="154"/>
      <c r="EV66" s="154"/>
      <c r="EW66" s="154"/>
      <c r="EX66" s="154"/>
      <c r="EY66" s="154"/>
      <c r="EZ66" s="154"/>
      <c r="FA66" s="154"/>
      <c r="FB66" s="154"/>
      <c r="FC66" s="154"/>
      <c r="FD66" s="154"/>
      <c r="FE66" s="154"/>
      <c r="FF66" s="154"/>
      <c r="FG66" s="154"/>
      <c r="FH66" s="154"/>
      <c r="FI66" s="154"/>
      <c r="FJ66" s="154"/>
      <c r="FK66" s="154"/>
      <c r="FL66" s="154"/>
      <c r="FM66" s="154"/>
      <c r="FN66" s="154"/>
      <c r="FO66" s="154"/>
      <c r="FP66" s="154"/>
      <c r="FQ66" s="154"/>
      <c r="FR66" s="154"/>
      <c r="FS66" s="154"/>
      <c r="FT66" s="154"/>
      <c r="FU66" s="154"/>
      <c r="FV66" s="154"/>
      <c r="FW66" s="154"/>
      <c r="FX66" s="154"/>
      <c r="FY66" s="154"/>
      <c r="FZ66" s="154"/>
      <c r="GA66" s="154"/>
      <c r="GB66" s="154"/>
      <c r="GC66" s="154"/>
      <c r="GD66" s="154"/>
      <c r="GE66" s="154"/>
      <c r="GF66" s="154"/>
      <c r="GG66" s="154"/>
      <c r="GH66" s="154"/>
      <c r="GI66" s="154"/>
      <c r="GJ66" s="154"/>
      <c r="GK66" s="154"/>
      <c r="GL66" s="154"/>
      <c r="GM66" s="154"/>
      <c r="GN66" s="154"/>
      <c r="GO66" s="154"/>
      <c r="GP66" s="154"/>
      <c r="GQ66" s="154"/>
      <c r="GR66" s="154"/>
      <c r="GS66" s="154"/>
      <c r="GT66" s="154"/>
      <c r="GU66" s="154"/>
      <c r="GV66" s="154"/>
      <c r="GW66" s="154"/>
      <c r="GX66" s="154"/>
      <c r="GY66" s="154"/>
      <c r="GZ66" s="154"/>
      <c r="HA66" s="154"/>
      <c r="HB66" s="154"/>
      <c r="HC66" s="154"/>
      <c r="HD66" s="154"/>
      <c r="HE66" s="154"/>
      <c r="HF66" s="154"/>
      <c r="HG66" s="154"/>
      <c r="HH66" s="154"/>
      <c r="HI66" s="154"/>
      <c r="HJ66" s="154"/>
      <c r="HK66" s="154"/>
      <c r="HL66" s="154"/>
      <c r="HM66" s="154"/>
      <c r="HN66" s="154"/>
      <c r="HO66" s="154"/>
      <c r="HP66" s="154"/>
      <c r="HQ66" s="154"/>
      <c r="HR66" s="154"/>
      <c r="HS66" s="154"/>
      <c r="HT66" s="154"/>
      <c r="HU66" s="154"/>
      <c r="HV66" s="154"/>
      <c r="HW66" s="154"/>
      <c r="HX66" s="154"/>
      <c r="HY66" s="154"/>
      <c r="HZ66" s="154"/>
      <c r="IA66" s="154"/>
      <c r="IB66" s="154"/>
      <c r="IC66" s="154"/>
      <c r="ID66" s="100"/>
      <c r="IE66" s="100"/>
      <c r="IF66" s="100"/>
      <c r="IG66" s="100"/>
      <c r="IH66" s="100"/>
      <c r="II66" s="100"/>
      <c r="IJ66" s="100"/>
      <c r="IK66" s="100"/>
      <c r="IL66" s="100"/>
      <c r="IM66" s="100"/>
      <c r="IN66" s="100"/>
      <c r="IO66" s="100"/>
      <c r="IP66" s="100"/>
      <c r="IQ66" s="100"/>
      <c r="IR66" s="100"/>
      <c r="IS66" s="100"/>
      <c r="IT66" s="100"/>
      <c r="IU66" s="100"/>
      <c r="IV66" s="100"/>
      <c r="IW66" s="100"/>
      <c r="IX66" s="100"/>
      <c r="IY66" s="100"/>
      <c r="IZ66" s="100"/>
      <c r="JA66" s="100"/>
      <c r="JB66" s="100"/>
      <c r="JC66" s="100"/>
      <c r="JD66" s="100"/>
      <c r="JE66" s="100"/>
      <c r="JF66" s="100"/>
      <c r="JG66" s="100"/>
      <c r="JH66" s="100"/>
      <c r="JI66" s="100"/>
      <c r="JJ66" s="100"/>
      <c r="JK66" s="100"/>
      <c r="JL66" s="100"/>
      <c r="JM66" s="100"/>
      <c r="JN66" s="100"/>
      <c r="JO66" s="100"/>
      <c r="JP66" s="100"/>
      <c r="JQ66" s="100"/>
      <c r="JR66" s="100"/>
      <c r="JS66" s="100"/>
      <c r="JT66" s="100"/>
      <c r="JU66" s="100"/>
      <c r="JV66" s="100"/>
      <c r="JW66" s="100"/>
      <c r="JX66" s="100"/>
      <c r="JY66" s="100"/>
      <c r="JZ66" s="100"/>
      <c r="KA66" s="100"/>
      <c r="KB66" s="100"/>
      <c r="KC66" s="100"/>
      <c r="KD66" s="100"/>
      <c r="KE66" s="100"/>
      <c r="KF66" s="100"/>
      <c r="KG66" s="100"/>
      <c r="KH66" s="100"/>
      <c r="KI66" s="100"/>
      <c r="KJ66" s="100"/>
      <c r="KK66" s="100"/>
      <c r="KL66" s="100"/>
      <c r="KM66" s="100"/>
      <c r="KN66" s="100"/>
      <c r="KO66" s="100"/>
      <c r="KP66" s="100"/>
      <c r="KQ66" s="100"/>
      <c r="KR66" s="100"/>
      <c r="KS66" s="100"/>
      <c r="KT66" s="100"/>
      <c r="KU66" s="100"/>
      <c r="KV66" s="100"/>
      <c r="KW66" s="100"/>
      <c r="KX66" s="100"/>
      <c r="KY66" s="100"/>
      <c r="KZ66" s="100"/>
      <c r="LA66" s="100"/>
      <c r="LB66" s="100"/>
      <c r="LC66" s="100"/>
      <c r="LD66" s="100"/>
      <c r="LE66" s="100"/>
      <c r="LF66" s="100"/>
      <c r="LG66" s="100"/>
      <c r="LH66" s="100"/>
      <c r="LI66" s="100"/>
      <c r="LJ66" s="100"/>
      <c r="LK66" s="100"/>
      <c r="LL66" s="100"/>
      <c r="LM66" s="100"/>
      <c r="LN66" s="100"/>
      <c r="LO66" s="100"/>
      <c r="LP66" s="100"/>
      <c r="LQ66" s="100"/>
      <c r="LR66" s="100"/>
      <c r="LS66" s="100"/>
      <c r="LT66" s="100"/>
      <c r="LU66" s="100"/>
      <c r="LV66" s="100"/>
      <c r="LW66" s="100"/>
      <c r="LX66" s="100"/>
      <c r="LY66" s="100"/>
      <c r="LZ66" s="100"/>
      <c r="MA66" s="100"/>
      <c r="MB66" s="100"/>
      <c r="MC66" s="100"/>
      <c r="MD66" s="100"/>
      <c r="ME66" s="100"/>
      <c r="MF66" s="100"/>
      <c r="MG66" s="100"/>
      <c r="MH66" s="100"/>
      <c r="MI66" s="100"/>
      <c r="MJ66" s="100"/>
      <c r="MK66" s="100"/>
      <c r="ML66" s="100"/>
      <c r="MM66" s="100"/>
      <c r="MN66" s="100"/>
      <c r="MO66" s="100"/>
      <c r="MP66" s="100"/>
      <c r="MQ66" s="100"/>
      <c r="MR66" s="100"/>
      <c r="MS66" s="100"/>
      <c r="MT66" s="100"/>
      <c r="MU66" s="100"/>
      <c r="MV66" s="100"/>
      <c r="MW66" s="100"/>
      <c r="MX66" s="100"/>
      <c r="MY66" s="100"/>
      <c r="MZ66" s="100"/>
      <c r="NA66" s="100"/>
      <c r="NB66" s="100"/>
      <c r="NC66" s="100"/>
      <c r="ND66" s="100"/>
      <c r="NE66" s="100"/>
      <c r="NF66" s="100"/>
      <c r="NG66" s="100"/>
      <c r="NH66" s="100"/>
      <c r="NI66" s="100"/>
      <c r="NJ66" s="100"/>
      <c r="NK66" s="100"/>
      <c r="NL66" s="100"/>
      <c r="NM66" s="100"/>
      <c r="NN66" s="100"/>
      <c r="NO66" s="100"/>
      <c r="NP66" s="100"/>
      <c r="NQ66" s="100"/>
      <c r="NR66" s="100"/>
      <c r="NS66" s="100"/>
      <c r="NT66" s="100"/>
      <c r="NU66" s="100"/>
      <c r="NV66" s="100"/>
      <c r="NW66" s="100"/>
      <c r="NX66" s="100"/>
      <c r="NY66" s="100"/>
      <c r="NZ66" s="100"/>
      <c r="OA66" s="100"/>
      <c r="OB66" s="100"/>
      <c r="OC66" s="100"/>
      <c r="OD66" s="100"/>
      <c r="OE66" s="100"/>
      <c r="OF66" s="100"/>
      <c r="OG66" s="100"/>
      <c r="OH66" s="100"/>
      <c r="OI66" s="100"/>
      <c r="OJ66" s="100"/>
      <c r="OK66" s="100"/>
      <c r="OL66" s="100"/>
      <c r="OM66" s="100"/>
      <c r="ON66" s="100"/>
      <c r="OO66" s="100"/>
      <c r="OP66" s="100"/>
      <c r="OQ66" s="100"/>
      <c r="OR66" s="100"/>
      <c r="OS66" s="100"/>
      <c r="OT66" s="100"/>
      <c r="OU66" s="100"/>
      <c r="OV66" s="100"/>
      <c r="OW66" s="100"/>
      <c r="OX66" s="100"/>
      <c r="OY66" s="100"/>
      <c r="OZ66" s="100"/>
      <c r="PA66" s="100"/>
      <c r="PB66" s="100"/>
      <c r="PC66" s="100"/>
      <c r="PD66" s="100"/>
      <c r="PE66" s="100"/>
      <c r="PF66" s="100"/>
      <c r="PG66" s="100"/>
      <c r="PH66" s="100"/>
      <c r="PI66" s="100"/>
      <c r="PJ66" s="100"/>
      <c r="PK66" s="100"/>
      <c r="PL66" s="100"/>
      <c r="PM66" s="100"/>
      <c r="PN66" s="100"/>
      <c r="PO66" s="100"/>
      <c r="PP66" s="100"/>
      <c r="PQ66" s="100"/>
      <c r="PR66" s="100"/>
      <c r="PS66" s="100"/>
      <c r="PT66" s="100"/>
      <c r="PU66" s="100"/>
      <c r="PV66" s="100"/>
      <c r="PW66" s="100"/>
      <c r="PX66" s="100"/>
      <c r="PY66" s="100"/>
      <c r="PZ66" s="100"/>
      <c r="QA66" s="100"/>
      <c r="QB66" s="100"/>
      <c r="QC66" s="100"/>
      <c r="QD66" s="100"/>
      <c r="QE66" s="100"/>
      <c r="QF66" s="100"/>
      <c r="QG66" s="100"/>
      <c r="QH66" s="100"/>
      <c r="QI66" s="100"/>
      <c r="QJ66" s="100"/>
      <c r="QK66" s="100"/>
      <c r="QL66" s="100"/>
      <c r="QM66" s="100"/>
      <c r="QN66" s="100"/>
      <c r="QO66" s="100"/>
      <c r="QP66" s="100"/>
      <c r="QQ66" s="100"/>
      <c r="QR66" s="100"/>
      <c r="QS66" s="100"/>
      <c r="QT66" s="100"/>
      <c r="QU66" s="100"/>
      <c r="QV66" s="100"/>
      <c r="QW66" s="100"/>
      <c r="QX66" s="100"/>
      <c r="QY66" s="100"/>
      <c r="QZ66" s="100"/>
      <c r="RA66" s="100"/>
      <c r="RB66" s="100"/>
      <c r="RC66" s="100"/>
      <c r="RD66" s="100"/>
      <c r="RE66" s="100"/>
      <c r="RF66" s="100"/>
      <c r="RG66" s="100"/>
      <c r="RH66" s="100"/>
      <c r="RI66" s="100"/>
      <c r="RJ66" s="100"/>
      <c r="RK66" s="100"/>
      <c r="RL66" s="100"/>
      <c r="RM66" s="100"/>
      <c r="RN66" s="100"/>
      <c r="RO66" s="100"/>
      <c r="RP66" s="100"/>
      <c r="RQ66" s="100"/>
      <c r="RR66" s="100"/>
      <c r="RS66" s="100"/>
      <c r="RT66" s="100"/>
      <c r="RU66" s="100"/>
      <c r="RV66" s="100"/>
      <c r="RW66" s="100"/>
      <c r="RX66" s="100"/>
      <c r="RY66" s="100"/>
      <c r="RZ66" s="100"/>
      <c r="SA66" s="100"/>
      <c r="SB66" s="100"/>
      <c r="SC66" s="100"/>
      <c r="SD66" s="100"/>
      <c r="SE66" s="100"/>
      <c r="SF66" s="100"/>
      <c r="SG66" s="100"/>
      <c r="SH66" s="100"/>
      <c r="SI66" s="100"/>
      <c r="SJ66" s="100"/>
      <c r="SK66" s="100"/>
      <c r="SL66" s="100"/>
      <c r="SM66" s="100"/>
      <c r="SN66" s="100"/>
      <c r="SO66" s="100"/>
      <c r="SP66" s="100"/>
      <c r="SQ66" s="100"/>
      <c r="SR66" s="100"/>
      <c r="SS66" s="100"/>
      <c r="ST66" s="100"/>
      <c r="SU66" s="100"/>
      <c r="SV66" s="100"/>
      <c r="SW66" s="100"/>
      <c r="SX66" s="100"/>
      <c r="SY66" s="100"/>
      <c r="SZ66" s="100"/>
      <c r="TA66" s="100"/>
      <c r="TB66" s="100"/>
      <c r="TC66" s="100"/>
      <c r="TD66" s="100"/>
      <c r="TE66" s="100"/>
      <c r="TF66" s="100"/>
      <c r="TG66" s="100"/>
      <c r="TH66" s="100"/>
      <c r="TI66" s="100"/>
      <c r="TJ66" s="100"/>
      <c r="TK66" s="100"/>
      <c r="TL66" s="100"/>
      <c r="TM66" s="100"/>
      <c r="TN66" s="100"/>
      <c r="TO66" s="100"/>
      <c r="TP66" s="100"/>
      <c r="TQ66" s="100"/>
      <c r="TR66" s="100"/>
      <c r="TS66" s="100"/>
      <c r="TT66" s="100"/>
      <c r="TU66" s="100"/>
      <c r="TV66" s="100"/>
      <c r="TW66" s="100"/>
      <c r="TX66" s="100"/>
      <c r="TY66" s="100"/>
      <c r="TZ66" s="100"/>
      <c r="UA66" s="100"/>
      <c r="UB66" s="100"/>
      <c r="UC66" s="100"/>
      <c r="UD66" s="100"/>
      <c r="UE66" s="100"/>
      <c r="UF66" s="100"/>
      <c r="UG66" s="100"/>
      <c r="UH66" s="100"/>
      <c r="UI66" s="100"/>
      <c r="UJ66" s="100"/>
      <c r="UK66" s="100"/>
      <c r="UL66" s="100"/>
      <c r="UM66" s="100"/>
      <c r="UN66" s="100"/>
      <c r="UO66" s="100"/>
      <c r="UP66" s="100"/>
      <c r="UQ66" s="100"/>
      <c r="UR66" s="100"/>
      <c r="US66" s="100"/>
      <c r="UT66" s="100"/>
      <c r="UU66" s="100"/>
      <c r="UV66" s="100"/>
      <c r="UW66" s="100"/>
      <c r="UX66" s="100"/>
      <c r="UY66" s="100"/>
      <c r="UZ66" s="100"/>
      <c r="VA66" s="100"/>
      <c r="VB66" s="100"/>
      <c r="VC66" s="100"/>
      <c r="VD66" s="100"/>
      <c r="VE66" s="100"/>
      <c r="VF66" s="100"/>
      <c r="VG66" s="100"/>
      <c r="VH66" s="100"/>
      <c r="VI66" s="100"/>
      <c r="VJ66" s="100"/>
      <c r="VK66" s="100"/>
      <c r="VL66" s="100"/>
      <c r="VM66" s="100"/>
      <c r="VN66" s="100"/>
      <c r="VO66" s="100"/>
      <c r="VP66" s="100"/>
      <c r="VQ66" s="100"/>
      <c r="VR66" s="100"/>
      <c r="VS66" s="100"/>
      <c r="VT66" s="100"/>
      <c r="VU66" s="100"/>
      <c r="VV66" s="100"/>
      <c r="VW66" s="100"/>
      <c r="VX66" s="100"/>
      <c r="VY66" s="100"/>
      <c r="VZ66" s="100"/>
      <c r="WA66" s="100"/>
      <c r="WB66" s="100"/>
      <c r="WC66" s="100"/>
      <c r="WD66" s="100"/>
      <c r="WE66" s="100"/>
      <c r="WF66" s="100"/>
      <c r="WG66" s="100"/>
      <c r="WH66" s="100"/>
      <c r="WI66" s="100"/>
      <c r="WJ66" s="100"/>
      <c r="WK66" s="100"/>
      <c r="WL66" s="100"/>
      <c r="WM66" s="100"/>
      <c r="WN66" s="100"/>
      <c r="WO66" s="100"/>
      <c r="WP66" s="100"/>
      <c r="WQ66" s="100"/>
      <c r="WR66" s="100"/>
      <c r="WS66" s="100"/>
      <c r="WT66" s="100"/>
      <c r="WU66" s="100"/>
      <c r="WV66" s="100"/>
      <c r="WW66" s="100"/>
      <c r="WX66" s="100"/>
      <c r="WY66" s="100"/>
      <c r="WZ66" s="100"/>
      <c r="XA66" s="100"/>
      <c r="XB66" s="100"/>
      <c r="XC66" s="100"/>
      <c r="XD66" s="100"/>
      <c r="XE66" s="100"/>
      <c r="XF66" s="100"/>
      <c r="XG66" s="100"/>
      <c r="XH66" s="100"/>
      <c r="XI66" s="100"/>
      <c r="XJ66" s="100"/>
      <c r="XK66" s="100"/>
      <c r="XL66" s="100"/>
      <c r="XM66" s="100"/>
      <c r="XN66" s="100"/>
      <c r="XO66" s="100"/>
      <c r="XP66" s="100"/>
      <c r="XQ66" s="100"/>
      <c r="XR66" s="100"/>
      <c r="XS66" s="100"/>
      <c r="XT66" s="100"/>
      <c r="XU66" s="100"/>
      <c r="XV66" s="100"/>
      <c r="XW66" s="100"/>
      <c r="XX66" s="100"/>
      <c r="XY66" s="100"/>
      <c r="XZ66" s="100"/>
      <c r="YA66" s="100"/>
      <c r="YB66" s="100"/>
      <c r="YC66" s="100"/>
      <c r="YD66" s="100"/>
      <c r="YE66" s="100"/>
      <c r="YF66" s="100"/>
      <c r="YG66" s="100"/>
      <c r="YH66" s="100"/>
      <c r="YI66" s="100"/>
      <c r="YJ66" s="100"/>
      <c r="YK66" s="100"/>
      <c r="YL66" s="100"/>
      <c r="YM66" s="100"/>
      <c r="YN66" s="100"/>
      <c r="YO66" s="100"/>
      <c r="YP66" s="100"/>
      <c r="YQ66" s="100"/>
      <c r="YR66" s="100"/>
      <c r="YS66" s="100"/>
      <c r="YT66" s="100"/>
      <c r="YU66" s="100"/>
      <c r="YV66" s="100"/>
      <c r="YW66" s="100"/>
      <c r="YX66" s="100"/>
      <c r="YY66" s="100"/>
      <c r="YZ66" s="100"/>
      <c r="ZA66" s="100"/>
      <c r="ZB66" s="100"/>
      <c r="ZC66" s="100"/>
      <c r="ZD66" s="100"/>
      <c r="ZE66" s="100"/>
      <c r="ZF66" s="100"/>
      <c r="ZG66" s="100"/>
      <c r="ZH66" s="100"/>
      <c r="ZI66" s="100"/>
      <c r="ZJ66" s="100"/>
      <c r="ZK66" s="100"/>
      <c r="ZL66" s="100"/>
      <c r="ZM66" s="100"/>
      <c r="ZN66" s="100"/>
      <c r="ZO66" s="100"/>
      <c r="ZP66" s="100"/>
      <c r="ZQ66" s="100"/>
      <c r="ZR66" s="100"/>
      <c r="ZS66" s="100"/>
      <c r="ZT66" s="100"/>
      <c r="ZU66" s="100"/>
      <c r="ZV66" s="100"/>
      <c r="ZW66" s="100"/>
      <c r="ZX66" s="100"/>
      <c r="ZY66" s="100"/>
      <c r="ZZ66" s="100"/>
      <c r="AAA66" s="100"/>
      <c r="AAB66" s="100"/>
      <c r="AAC66" s="100"/>
      <c r="AAD66" s="100"/>
      <c r="AAE66" s="100"/>
      <c r="AAF66" s="100"/>
      <c r="AAG66" s="100"/>
      <c r="AAH66" s="100"/>
      <c r="AAI66" s="100"/>
      <c r="AAJ66" s="100"/>
      <c r="AAK66" s="100"/>
      <c r="AAL66" s="100"/>
      <c r="AAM66" s="100"/>
      <c r="AAN66" s="100"/>
      <c r="AAO66" s="100"/>
      <c r="AAP66" s="100"/>
      <c r="AAQ66" s="100"/>
      <c r="AAR66" s="100"/>
      <c r="AAS66" s="100"/>
      <c r="AAT66" s="100"/>
      <c r="AAU66" s="100"/>
      <c r="AAV66" s="100"/>
      <c r="AAW66" s="100"/>
      <c r="AAX66" s="100"/>
      <c r="AAY66" s="100"/>
      <c r="AAZ66" s="100"/>
      <c r="ABA66" s="100"/>
      <c r="ABB66" s="100"/>
      <c r="ABC66" s="100"/>
      <c r="ABD66" s="100"/>
      <c r="ABE66" s="100"/>
      <c r="ABF66" s="100"/>
      <c r="ABG66" s="100"/>
      <c r="ABH66" s="100"/>
      <c r="ABI66" s="100"/>
      <c r="ABJ66" s="100"/>
      <c r="ABK66" s="100"/>
      <c r="ABL66" s="100"/>
      <c r="ABM66" s="100"/>
      <c r="ABN66" s="100"/>
      <c r="ABO66" s="100"/>
      <c r="ABP66" s="100"/>
      <c r="ABQ66" s="100"/>
      <c r="ABR66" s="100"/>
      <c r="ABS66" s="100"/>
      <c r="ABT66" s="100"/>
      <c r="ABU66" s="100"/>
      <c r="ABV66" s="100"/>
      <c r="ABW66" s="100"/>
      <c r="ABX66" s="100"/>
      <c r="ABY66" s="100"/>
      <c r="ABZ66" s="100"/>
      <c r="ACA66" s="100"/>
      <c r="ACB66" s="100"/>
      <c r="ACC66" s="100"/>
      <c r="ACD66" s="100"/>
      <c r="ACE66" s="100"/>
      <c r="ACF66" s="100"/>
      <c r="ACG66" s="100"/>
      <c r="ACH66" s="100"/>
      <c r="ACI66" s="100"/>
      <c r="ACJ66" s="100"/>
      <c r="ACK66" s="100"/>
      <c r="ACL66" s="100"/>
      <c r="ACM66" s="100"/>
      <c r="ACN66" s="100"/>
      <c r="ACO66" s="100"/>
      <c r="ACP66" s="100"/>
      <c r="ACQ66" s="100"/>
      <c r="ACR66" s="100"/>
      <c r="ACS66" s="100"/>
      <c r="ACT66" s="100"/>
      <c r="ACU66" s="100"/>
      <c r="ACV66" s="100"/>
      <c r="ACW66" s="100"/>
      <c r="ACX66" s="100"/>
      <c r="ACY66" s="100"/>
      <c r="ACZ66" s="100"/>
      <c r="ADA66" s="100"/>
      <c r="ADB66" s="100"/>
      <c r="ADC66" s="100"/>
      <c r="ADD66" s="100"/>
      <c r="ADE66" s="100"/>
      <c r="ADF66" s="100"/>
      <c r="ADG66" s="100"/>
      <c r="ADH66" s="100"/>
      <c r="ADI66" s="100"/>
      <c r="ADJ66" s="100"/>
      <c r="ADK66" s="100"/>
      <c r="ADL66" s="100"/>
      <c r="ADM66" s="100"/>
      <c r="ADN66" s="100"/>
      <c r="ADO66" s="100"/>
      <c r="ADP66" s="100"/>
      <c r="ADQ66" s="100"/>
      <c r="ADR66" s="100"/>
      <c r="ADS66" s="100"/>
      <c r="ADT66" s="100"/>
      <c r="ADU66" s="100"/>
      <c r="ADV66" s="100"/>
      <c r="ADW66" s="100"/>
      <c r="ADX66" s="100"/>
      <c r="ADY66" s="100"/>
      <c r="ADZ66" s="100"/>
      <c r="AEA66" s="100"/>
      <c r="AEB66" s="100"/>
      <c r="AEC66" s="100"/>
      <c r="AED66" s="100"/>
      <c r="AEE66" s="100"/>
      <c r="AEF66" s="100"/>
      <c r="AEG66" s="100"/>
      <c r="AEH66" s="100"/>
      <c r="AEI66" s="100"/>
      <c r="AEJ66" s="100"/>
      <c r="AEK66" s="100"/>
      <c r="AEL66" s="100"/>
      <c r="AEM66" s="100"/>
      <c r="AEN66" s="100"/>
      <c r="AEO66" s="100"/>
      <c r="AEP66" s="100"/>
      <c r="AEQ66" s="100"/>
      <c r="AER66" s="100"/>
      <c r="AES66" s="100"/>
      <c r="AET66" s="100"/>
      <c r="AEU66" s="100"/>
      <c r="AEV66" s="100"/>
      <c r="AEW66" s="100"/>
      <c r="AEX66" s="100"/>
      <c r="AEY66" s="100"/>
      <c r="AEZ66" s="100"/>
      <c r="AFA66" s="100"/>
      <c r="AFB66" s="100"/>
      <c r="AFC66" s="100"/>
      <c r="AFD66" s="100"/>
      <c r="AFE66" s="100"/>
      <c r="AFF66" s="100"/>
      <c r="AFG66" s="100"/>
      <c r="AFH66" s="100"/>
      <c r="AFI66" s="100"/>
      <c r="AFJ66" s="100"/>
      <c r="AFK66" s="100"/>
      <c r="AFL66" s="100"/>
      <c r="AFM66" s="100"/>
      <c r="AFN66" s="100"/>
      <c r="AFO66" s="100"/>
      <c r="AFP66" s="100"/>
      <c r="AFQ66" s="100"/>
      <c r="AFR66" s="100"/>
      <c r="AFS66" s="100"/>
      <c r="AFT66" s="100"/>
      <c r="AFU66" s="100"/>
      <c r="AFV66" s="100"/>
      <c r="AFW66" s="100"/>
      <c r="AFX66" s="100"/>
      <c r="AFY66" s="100"/>
      <c r="AFZ66" s="100"/>
      <c r="AGA66" s="100"/>
      <c r="AGB66" s="100"/>
      <c r="AGC66" s="100"/>
      <c r="AGD66" s="100"/>
      <c r="AGE66" s="100"/>
      <c r="AGF66" s="100"/>
      <c r="AGG66" s="100"/>
      <c r="AGH66" s="100"/>
      <c r="AGI66" s="100"/>
      <c r="AGJ66" s="100"/>
      <c r="AGK66" s="100"/>
      <c r="AGL66" s="100"/>
      <c r="AGM66" s="100"/>
      <c r="AGN66" s="100"/>
      <c r="AGO66" s="100"/>
      <c r="AGP66" s="100"/>
      <c r="AGQ66" s="100"/>
      <c r="AGR66" s="100"/>
      <c r="AGS66" s="100"/>
      <c r="AGT66" s="100"/>
      <c r="AGU66" s="100"/>
      <c r="AGV66" s="100"/>
      <c r="AGW66" s="100"/>
      <c r="AGX66" s="100"/>
      <c r="AGY66" s="100"/>
      <c r="AGZ66" s="100"/>
      <c r="AHA66" s="100"/>
      <c r="AHB66" s="100"/>
      <c r="AHC66" s="100"/>
      <c r="AHD66" s="100"/>
      <c r="AHE66" s="100"/>
      <c r="AHF66" s="100"/>
      <c r="AHG66" s="100"/>
      <c r="AHH66" s="100"/>
      <c r="AHI66" s="100"/>
      <c r="AHJ66" s="100"/>
      <c r="AHK66" s="100"/>
      <c r="AHL66" s="100"/>
      <c r="AHM66" s="100"/>
      <c r="AHN66" s="100"/>
      <c r="AHO66" s="100"/>
      <c r="AHP66" s="100"/>
      <c r="AHQ66" s="100"/>
      <c r="AHR66" s="100"/>
      <c r="AHS66" s="100"/>
      <c r="AHT66" s="100"/>
      <c r="AHU66" s="100"/>
      <c r="AHV66" s="100"/>
      <c r="AHW66" s="100"/>
      <c r="AHX66" s="100"/>
      <c r="AHY66" s="100"/>
      <c r="AHZ66" s="100"/>
      <c r="AIA66" s="100"/>
      <c r="AIB66" s="100"/>
      <c r="AIC66" s="100"/>
      <c r="AID66" s="100"/>
      <c r="AIE66" s="100"/>
      <c r="AIF66" s="100"/>
      <c r="AIG66" s="100"/>
      <c r="AIH66" s="100"/>
      <c r="AII66" s="100"/>
      <c r="AIJ66" s="100"/>
      <c r="AIK66" s="100"/>
      <c r="AIL66" s="100"/>
      <c r="AIM66" s="100"/>
      <c r="AIN66" s="100"/>
      <c r="AIO66" s="100"/>
      <c r="AIP66" s="100"/>
      <c r="AIQ66" s="100"/>
      <c r="AIR66" s="100"/>
      <c r="AIS66" s="100"/>
      <c r="AIT66" s="100"/>
      <c r="AIU66" s="100"/>
      <c r="AIV66" s="100"/>
      <c r="AIW66" s="100"/>
      <c r="AIX66" s="100"/>
      <c r="AIY66" s="100"/>
      <c r="AIZ66" s="100"/>
      <c r="AJA66" s="100"/>
      <c r="AJB66" s="100"/>
      <c r="AJC66" s="100"/>
      <c r="AJD66" s="100"/>
      <c r="AJE66" s="100"/>
      <c r="AJF66" s="100"/>
      <c r="AJG66" s="100"/>
      <c r="AJH66" s="100"/>
      <c r="AJI66" s="100"/>
      <c r="AJJ66" s="100"/>
      <c r="AJK66" s="100"/>
      <c r="AJL66" s="100"/>
      <c r="AJM66" s="100"/>
      <c r="AJN66" s="100"/>
      <c r="AJO66" s="100"/>
      <c r="AJP66" s="100"/>
      <c r="AJQ66" s="100"/>
      <c r="AJR66" s="100"/>
      <c r="AJS66" s="100"/>
      <c r="AJT66" s="100"/>
      <c r="AJU66" s="100"/>
      <c r="AJV66" s="100"/>
      <c r="AJW66" s="100"/>
      <c r="AJX66" s="100"/>
      <c r="AJY66" s="100"/>
      <c r="AJZ66" s="100"/>
      <c r="AKA66" s="100"/>
      <c r="AKB66" s="100"/>
      <c r="AKC66" s="100"/>
      <c r="AKD66" s="100"/>
      <c r="AKE66" s="100"/>
      <c r="AKF66" s="100"/>
      <c r="AKG66" s="100"/>
      <c r="AKH66" s="100"/>
      <c r="AKI66" s="100"/>
      <c r="AKJ66" s="100"/>
      <c r="AKK66" s="100"/>
      <c r="AKL66" s="100"/>
      <c r="AKM66" s="100"/>
      <c r="AKN66" s="100"/>
      <c r="AKO66" s="100"/>
      <c r="AKP66" s="100"/>
      <c r="AKQ66" s="100"/>
      <c r="AKR66" s="100"/>
      <c r="AKS66" s="100"/>
      <c r="AKT66" s="100"/>
      <c r="AKU66" s="100"/>
      <c r="AKV66" s="100"/>
      <c r="AKW66" s="100"/>
      <c r="AKX66" s="100"/>
      <c r="AKY66" s="100"/>
      <c r="AKZ66" s="100"/>
      <c r="ALA66" s="100"/>
      <c r="ALB66" s="100"/>
      <c r="ALC66" s="100"/>
      <c r="ALD66" s="100"/>
      <c r="ALE66" s="100"/>
      <c r="ALF66" s="100"/>
      <c r="ALG66" s="100"/>
      <c r="ALH66" s="100"/>
      <c r="ALI66" s="100"/>
      <c r="ALJ66" s="100"/>
      <c r="ALK66" s="100"/>
      <c r="ALL66" s="100"/>
      <c r="ALM66" s="100"/>
      <c r="ALN66" s="100"/>
      <c r="ALO66" s="100"/>
      <c r="ALP66" s="100"/>
      <c r="ALQ66" s="100"/>
      <c r="ALR66" s="100"/>
      <c r="ALS66" s="100"/>
      <c r="ALT66" s="100"/>
      <c r="ALU66" s="100"/>
      <c r="ALV66" s="100"/>
      <c r="ALW66" s="100"/>
      <c r="ALX66" s="100"/>
      <c r="ALY66" s="100"/>
      <c r="ALZ66" s="100"/>
      <c r="AMA66" s="100"/>
      <c r="AMB66" s="100"/>
      <c r="AMC66" s="100"/>
      <c r="AMD66" s="100"/>
      <c r="AME66" s="100"/>
      <c r="AMF66" s="100"/>
      <c r="AMG66" s="100"/>
      <c r="AMH66" s="100"/>
      <c r="AMI66" s="100"/>
      <c r="AMJ66" s="100"/>
      <c r="AMK66" s="100"/>
      <c r="AML66" s="100"/>
      <c r="AMM66" s="100"/>
      <c r="AMN66" s="100"/>
      <c r="AMO66" s="100"/>
      <c r="AMP66" s="100"/>
      <c r="AMQ66" s="100"/>
      <c r="AMR66" s="100"/>
      <c r="AMS66" s="100"/>
      <c r="AMT66" s="100"/>
      <c r="AMU66" s="100"/>
      <c r="AMV66" s="100"/>
      <c r="AMW66" s="100"/>
      <c r="AMX66" s="100"/>
      <c r="AMY66" s="100"/>
      <c r="AMZ66" s="100"/>
      <c r="ANA66" s="100"/>
      <c r="ANB66" s="100"/>
      <c r="ANC66" s="100"/>
      <c r="AND66" s="100"/>
      <c r="ANE66" s="100"/>
      <c r="ANF66" s="100"/>
      <c r="ANG66" s="100"/>
      <c r="ANH66" s="100"/>
      <c r="ANI66" s="100"/>
      <c r="ANJ66" s="100"/>
      <c r="ANK66" s="100"/>
      <c r="ANL66" s="100"/>
      <c r="ANM66" s="100"/>
      <c r="ANN66" s="100"/>
      <c r="ANO66" s="100"/>
      <c r="ANP66" s="100"/>
      <c r="ANQ66" s="100"/>
      <c r="ANR66" s="100"/>
      <c r="ANS66" s="100"/>
      <c r="ANT66" s="100"/>
      <c r="ANU66" s="100"/>
      <c r="ANV66" s="100"/>
      <c r="ANW66" s="100"/>
      <c r="ANX66" s="100"/>
      <c r="ANY66" s="100"/>
      <c r="ANZ66" s="100"/>
      <c r="AOA66" s="100"/>
      <c r="AOB66" s="100"/>
      <c r="AOC66" s="100"/>
      <c r="AOD66" s="100"/>
      <c r="AOE66" s="100"/>
      <c r="AOF66" s="100"/>
      <c r="AOG66" s="100"/>
      <c r="AOH66" s="100"/>
      <c r="AOI66" s="100"/>
      <c r="AOJ66" s="100"/>
      <c r="AOK66" s="100"/>
      <c r="AOL66" s="100"/>
      <c r="AOM66" s="100"/>
      <c r="AON66" s="100"/>
      <c r="AOO66" s="100"/>
      <c r="AOP66" s="100"/>
      <c r="AOQ66" s="100"/>
      <c r="AOR66" s="100"/>
      <c r="AOS66" s="100"/>
      <c r="AOT66" s="100"/>
      <c r="AOU66" s="100"/>
      <c r="AOV66" s="100"/>
      <c r="AOW66" s="100"/>
      <c r="AOX66" s="100"/>
      <c r="AOY66" s="100"/>
      <c r="AOZ66" s="100"/>
      <c r="APA66" s="100"/>
      <c r="APB66" s="100"/>
      <c r="APC66" s="100"/>
      <c r="APD66" s="100"/>
      <c r="APE66" s="100"/>
      <c r="APF66" s="100"/>
      <c r="APG66" s="100"/>
      <c r="APH66" s="100"/>
      <c r="API66" s="100"/>
      <c r="APJ66" s="100"/>
      <c r="APK66" s="100"/>
      <c r="APL66" s="100"/>
      <c r="APM66" s="100"/>
      <c r="APN66" s="100"/>
      <c r="APO66" s="100"/>
      <c r="APP66" s="100"/>
      <c r="APQ66" s="100"/>
      <c r="APR66" s="100"/>
      <c r="APS66" s="100"/>
      <c r="APT66" s="100"/>
      <c r="APU66" s="100"/>
      <c r="APV66" s="100"/>
      <c r="APW66" s="100"/>
      <c r="APX66" s="100"/>
      <c r="APY66" s="100"/>
      <c r="APZ66" s="100"/>
      <c r="AQA66" s="100"/>
      <c r="AQB66" s="100"/>
      <c r="AQC66" s="100"/>
      <c r="AQD66" s="100"/>
      <c r="AQE66" s="100"/>
      <c r="AQF66" s="100"/>
      <c r="AQG66" s="100"/>
      <c r="AQH66" s="100"/>
      <c r="AQI66" s="100"/>
      <c r="AQJ66" s="100"/>
      <c r="AQK66" s="100"/>
      <c r="AQL66" s="100"/>
      <c r="AQM66" s="100"/>
      <c r="AQN66" s="100"/>
      <c r="AQO66" s="100"/>
      <c r="AQP66" s="100"/>
      <c r="AQQ66" s="100"/>
      <c r="AQR66" s="100"/>
      <c r="AQS66" s="100"/>
      <c r="AQT66" s="100"/>
      <c r="AQU66" s="100"/>
      <c r="AQV66" s="100"/>
      <c r="AQW66" s="100"/>
      <c r="AQX66" s="100"/>
      <c r="AQY66" s="100"/>
      <c r="AQZ66" s="100"/>
      <c r="ARA66" s="100"/>
      <c r="ARB66" s="100"/>
      <c r="ARC66" s="100"/>
      <c r="ARD66" s="100"/>
      <c r="ARE66" s="100"/>
      <c r="ARF66" s="100"/>
      <c r="ARG66" s="100"/>
      <c r="ARH66" s="100"/>
      <c r="ARI66" s="100"/>
      <c r="ARJ66" s="100"/>
      <c r="ARK66" s="100"/>
      <c r="ARL66" s="100"/>
      <c r="ARM66" s="100"/>
      <c r="ARN66" s="100"/>
      <c r="ARO66" s="100"/>
      <c r="ARP66" s="100"/>
      <c r="ARQ66" s="100"/>
      <c r="ARR66" s="100"/>
      <c r="ARS66" s="100"/>
      <c r="ART66" s="100"/>
      <c r="ARU66" s="100"/>
      <c r="ARV66" s="100"/>
      <c r="ARW66" s="100"/>
      <c r="ARX66" s="100"/>
      <c r="ARY66" s="100"/>
      <c r="ARZ66" s="100"/>
    </row>
    <row r="67" spans="1:1170" s="190" customFormat="1">
      <c r="A67" s="198">
        <v>461030</v>
      </c>
      <c r="B67" s="214" t="s">
        <v>277</v>
      </c>
      <c r="C67" s="214" t="s">
        <v>276</v>
      </c>
      <c r="D67" s="213">
        <v>258</v>
      </c>
      <c r="E67" s="213" t="s">
        <v>38</v>
      </c>
      <c r="F67" s="198" t="s">
        <v>74</v>
      </c>
      <c r="G67" s="198" t="s">
        <v>275</v>
      </c>
      <c r="H67" s="198">
        <v>1</v>
      </c>
      <c r="I67" s="198">
        <v>4</v>
      </c>
      <c r="J67" s="197">
        <v>2</v>
      </c>
      <c r="K67" s="191"/>
      <c r="L67" s="1089"/>
      <c r="M67" s="1089"/>
      <c r="N67" s="1104"/>
      <c r="O67" s="1104"/>
      <c r="P67" s="1104"/>
      <c r="Q67" s="1104"/>
      <c r="R67" s="1104"/>
      <c r="S67" s="1104"/>
      <c r="T67" s="1104"/>
      <c r="U67" s="154"/>
      <c r="V67" s="154"/>
      <c r="W67" s="154"/>
      <c r="X67" s="154"/>
      <c r="Y67" s="154"/>
      <c r="Z67" s="154"/>
      <c r="AA67" s="154"/>
      <c r="AB67" s="154"/>
      <c r="AC67" s="154"/>
      <c r="AD67" s="154"/>
      <c r="AE67" s="154"/>
      <c r="AF67" s="154"/>
      <c r="AG67" s="154"/>
      <c r="AH67" s="154"/>
      <c r="AI67" s="154"/>
      <c r="AJ67" s="154"/>
      <c r="AK67" s="154"/>
      <c r="AL67" s="154"/>
      <c r="AM67" s="154"/>
      <c r="AN67" s="154"/>
      <c r="AO67" s="154"/>
      <c r="AP67" s="154"/>
      <c r="AQ67" s="154"/>
      <c r="AR67" s="154"/>
      <c r="AS67" s="154"/>
      <c r="AT67" s="154"/>
      <c r="AU67" s="154"/>
      <c r="AV67" s="154"/>
      <c r="AW67" s="154"/>
      <c r="AX67" s="154"/>
      <c r="AY67" s="154"/>
      <c r="AZ67" s="154"/>
      <c r="BA67" s="154"/>
      <c r="BB67" s="154"/>
      <c r="BC67" s="154"/>
      <c r="BD67" s="154"/>
      <c r="BE67" s="154"/>
      <c r="BF67" s="154"/>
      <c r="BG67" s="154"/>
      <c r="BH67" s="154"/>
      <c r="BI67" s="154"/>
      <c r="BJ67" s="154"/>
      <c r="BK67" s="154"/>
      <c r="BL67" s="154"/>
      <c r="BM67" s="154"/>
      <c r="BN67" s="154"/>
      <c r="BO67" s="154"/>
      <c r="BP67" s="154"/>
      <c r="BQ67" s="154"/>
      <c r="BR67" s="154"/>
      <c r="BS67" s="154"/>
      <c r="BT67" s="154"/>
      <c r="BU67" s="154"/>
      <c r="BV67" s="154"/>
      <c r="BW67" s="154"/>
      <c r="BX67" s="154"/>
      <c r="BY67" s="154"/>
      <c r="BZ67" s="154"/>
      <c r="CA67" s="154"/>
      <c r="CB67" s="154"/>
      <c r="CC67" s="154"/>
      <c r="CD67" s="154"/>
      <c r="CE67" s="154"/>
      <c r="CF67" s="154"/>
      <c r="CG67" s="154"/>
      <c r="CH67" s="154"/>
      <c r="CI67" s="154"/>
      <c r="CJ67" s="154"/>
      <c r="CK67" s="154"/>
      <c r="CL67" s="154"/>
      <c r="CM67" s="154"/>
      <c r="CN67" s="154"/>
      <c r="CO67" s="154"/>
      <c r="CP67" s="154"/>
      <c r="CQ67" s="154"/>
      <c r="CR67" s="154"/>
      <c r="CS67" s="154"/>
      <c r="CT67" s="154"/>
      <c r="CU67" s="154"/>
      <c r="CV67" s="154"/>
      <c r="CW67" s="154"/>
      <c r="CX67" s="154"/>
      <c r="CY67" s="154"/>
      <c r="CZ67" s="154"/>
      <c r="DA67" s="154"/>
      <c r="DB67" s="154"/>
      <c r="DC67" s="154"/>
      <c r="DD67" s="154"/>
      <c r="DE67" s="154"/>
      <c r="DF67" s="154"/>
      <c r="DG67" s="154"/>
      <c r="DH67" s="154"/>
      <c r="DI67" s="154"/>
      <c r="DJ67" s="154"/>
      <c r="DK67" s="154"/>
      <c r="DL67" s="154"/>
      <c r="DM67" s="154"/>
      <c r="DN67" s="154"/>
      <c r="DO67" s="154"/>
      <c r="DP67" s="154"/>
      <c r="DQ67" s="154"/>
      <c r="DR67" s="154"/>
      <c r="DS67" s="154"/>
      <c r="DT67" s="154"/>
      <c r="DU67" s="154"/>
      <c r="DV67" s="154"/>
      <c r="DW67" s="154"/>
      <c r="DX67" s="154"/>
      <c r="DY67" s="154"/>
      <c r="DZ67" s="154"/>
      <c r="EA67" s="154"/>
      <c r="EB67" s="154"/>
      <c r="EC67" s="154"/>
      <c r="ED67" s="154"/>
      <c r="EE67" s="154"/>
      <c r="EF67" s="154"/>
      <c r="EG67" s="154"/>
      <c r="EH67" s="154"/>
      <c r="EI67" s="154"/>
      <c r="EJ67" s="154"/>
      <c r="EK67" s="154"/>
      <c r="EL67" s="154"/>
      <c r="EM67" s="154"/>
      <c r="EN67" s="154"/>
      <c r="EO67" s="154"/>
      <c r="EP67" s="154"/>
      <c r="EQ67" s="154"/>
      <c r="ER67" s="154"/>
      <c r="ES67" s="154"/>
      <c r="ET67" s="154"/>
      <c r="EU67" s="154"/>
      <c r="EV67" s="154"/>
      <c r="EW67" s="154"/>
      <c r="EX67" s="154"/>
      <c r="EY67" s="154"/>
      <c r="EZ67" s="154"/>
      <c r="FA67" s="154"/>
      <c r="FB67" s="154"/>
      <c r="FC67" s="154"/>
      <c r="FD67" s="154"/>
      <c r="FE67" s="154"/>
      <c r="FF67" s="154"/>
      <c r="FG67" s="154"/>
      <c r="FH67" s="154"/>
      <c r="FI67" s="154"/>
      <c r="FJ67" s="154"/>
      <c r="FK67" s="154"/>
      <c r="FL67" s="154"/>
      <c r="FM67" s="154"/>
      <c r="FN67" s="154"/>
      <c r="FO67" s="154"/>
      <c r="FP67" s="154"/>
      <c r="FQ67" s="154"/>
      <c r="FR67" s="154"/>
      <c r="FS67" s="154"/>
      <c r="FT67" s="154"/>
      <c r="FU67" s="154"/>
      <c r="FV67" s="154"/>
      <c r="FW67" s="154"/>
      <c r="FX67" s="154"/>
      <c r="FY67" s="154"/>
      <c r="FZ67" s="154"/>
      <c r="GA67" s="154"/>
      <c r="GB67" s="154"/>
      <c r="GC67" s="154"/>
      <c r="GD67" s="154"/>
      <c r="GE67" s="154"/>
      <c r="GF67" s="154"/>
      <c r="GG67" s="154"/>
      <c r="GH67" s="154"/>
      <c r="GI67" s="154"/>
      <c r="GJ67" s="154"/>
      <c r="GK67" s="154"/>
      <c r="GL67" s="154"/>
      <c r="GM67" s="154"/>
      <c r="GN67" s="154"/>
      <c r="GO67" s="154"/>
      <c r="GP67" s="154"/>
      <c r="GQ67" s="154"/>
      <c r="GR67" s="154"/>
      <c r="GS67" s="154"/>
      <c r="GT67" s="154"/>
      <c r="GU67" s="154"/>
      <c r="GV67" s="154"/>
      <c r="GW67" s="154"/>
      <c r="GX67" s="154"/>
      <c r="GY67" s="154"/>
      <c r="GZ67" s="154"/>
      <c r="HA67" s="154"/>
      <c r="HB67" s="154"/>
      <c r="HC67" s="154"/>
      <c r="HD67" s="154"/>
      <c r="HE67" s="154"/>
      <c r="HF67" s="154"/>
      <c r="HG67" s="154"/>
      <c r="HH67" s="154"/>
      <c r="HI67" s="154"/>
      <c r="HJ67" s="154"/>
      <c r="HK67" s="154"/>
      <c r="HL67" s="154"/>
      <c r="HM67" s="154"/>
      <c r="HN67" s="154"/>
      <c r="HO67" s="154"/>
      <c r="HP67" s="154"/>
      <c r="HQ67" s="154"/>
      <c r="HR67" s="154"/>
      <c r="HS67" s="154"/>
      <c r="HT67" s="154"/>
      <c r="HU67" s="154"/>
      <c r="HV67" s="154"/>
      <c r="HW67" s="154"/>
      <c r="HX67" s="154"/>
      <c r="HY67" s="154"/>
      <c r="HZ67" s="154"/>
      <c r="IA67" s="154"/>
      <c r="IB67" s="154"/>
      <c r="IC67" s="154"/>
      <c r="ID67" s="100"/>
      <c r="IE67" s="100"/>
      <c r="IF67" s="100"/>
      <c r="IG67" s="100"/>
      <c r="IH67" s="100"/>
      <c r="II67" s="100"/>
      <c r="IJ67" s="100"/>
      <c r="IK67" s="100"/>
      <c r="IL67" s="100"/>
      <c r="IM67" s="100"/>
      <c r="IN67" s="100"/>
      <c r="IO67" s="100"/>
      <c r="IP67" s="100"/>
      <c r="IQ67" s="100"/>
      <c r="IR67" s="100"/>
      <c r="IS67" s="100"/>
      <c r="IT67" s="100"/>
      <c r="IU67" s="100"/>
      <c r="IV67" s="100"/>
      <c r="IW67" s="100"/>
      <c r="IX67" s="100"/>
      <c r="IY67" s="100"/>
      <c r="IZ67" s="100"/>
      <c r="JA67" s="100"/>
      <c r="JB67" s="100"/>
      <c r="JC67" s="100"/>
      <c r="JD67" s="100"/>
      <c r="JE67" s="100"/>
      <c r="JF67" s="100"/>
      <c r="JG67" s="100"/>
      <c r="JH67" s="100"/>
      <c r="JI67" s="100"/>
      <c r="JJ67" s="100"/>
      <c r="JK67" s="100"/>
      <c r="JL67" s="100"/>
      <c r="JM67" s="100"/>
      <c r="JN67" s="100"/>
      <c r="JO67" s="100"/>
      <c r="JP67" s="100"/>
      <c r="JQ67" s="100"/>
      <c r="JR67" s="100"/>
      <c r="JS67" s="100"/>
      <c r="JT67" s="100"/>
      <c r="JU67" s="100"/>
      <c r="JV67" s="100"/>
      <c r="JW67" s="100"/>
      <c r="JX67" s="100"/>
      <c r="JY67" s="100"/>
      <c r="JZ67" s="100"/>
      <c r="KA67" s="100"/>
      <c r="KB67" s="100"/>
      <c r="KC67" s="100"/>
      <c r="KD67" s="100"/>
      <c r="KE67" s="100"/>
      <c r="KF67" s="100"/>
      <c r="KG67" s="100"/>
      <c r="KH67" s="100"/>
      <c r="KI67" s="100"/>
      <c r="KJ67" s="100"/>
      <c r="KK67" s="100"/>
      <c r="KL67" s="100"/>
      <c r="KM67" s="100"/>
      <c r="KN67" s="100"/>
      <c r="KO67" s="100"/>
      <c r="KP67" s="100"/>
      <c r="KQ67" s="100"/>
      <c r="KR67" s="100"/>
      <c r="KS67" s="100"/>
      <c r="KT67" s="100"/>
      <c r="KU67" s="100"/>
      <c r="KV67" s="100"/>
      <c r="KW67" s="100"/>
      <c r="KX67" s="100"/>
      <c r="KY67" s="100"/>
      <c r="KZ67" s="100"/>
      <c r="LA67" s="100"/>
      <c r="LB67" s="100"/>
      <c r="LC67" s="100"/>
      <c r="LD67" s="100"/>
      <c r="LE67" s="100"/>
      <c r="LF67" s="100"/>
      <c r="LG67" s="100"/>
      <c r="LH67" s="100"/>
      <c r="LI67" s="100"/>
      <c r="LJ67" s="100"/>
      <c r="LK67" s="100"/>
      <c r="LL67" s="100"/>
      <c r="LM67" s="100"/>
      <c r="LN67" s="100"/>
      <c r="LO67" s="100"/>
      <c r="LP67" s="100"/>
      <c r="LQ67" s="100"/>
      <c r="LR67" s="100"/>
      <c r="LS67" s="100"/>
      <c r="LT67" s="100"/>
      <c r="LU67" s="100"/>
      <c r="LV67" s="100"/>
      <c r="LW67" s="100"/>
      <c r="LX67" s="100"/>
      <c r="LY67" s="100"/>
      <c r="LZ67" s="100"/>
      <c r="MA67" s="100"/>
      <c r="MB67" s="100"/>
      <c r="MC67" s="100"/>
      <c r="MD67" s="100"/>
      <c r="ME67" s="100"/>
      <c r="MF67" s="100"/>
      <c r="MG67" s="100"/>
      <c r="MH67" s="100"/>
      <c r="MI67" s="100"/>
      <c r="MJ67" s="100"/>
      <c r="MK67" s="100"/>
      <c r="ML67" s="100"/>
      <c r="MM67" s="100"/>
      <c r="MN67" s="100"/>
      <c r="MO67" s="100"/>
      <c r="MP67" s="100"/>
      <c r="MQ67" s="100"/>
      <c r="MR67" s="100"/>
      <c r="MS67" s="100"/>
      <c r="MT67" s="100"/>
      <c r="MU67" s="100"/>
      <c r="MV67" s="100"/>
      <c r="MW67" s="100"/>
      <c r="MX67" s="100"/>
      <c r="MY67" s="100"/>
      <c r="MZ67" s="100"/>
      <c r="NA67" s="100"/>
      <c r="NB67" s="100"/>
      <c r="NC67" s="100"/>
      <c r="ND67" s="100"/>
      <c r="NE67" s="100"/>
      <c r="NF67" s="100"/>
      <c r="NG67" s="100"/>
      <c r="NH67" s="100"/>
      <c r="NI67" s="100"/>
      <c r="NJ67" s="100"/>
      <c r="NK67" s="100"/>
      <c r="NL67" s="100"/>
      <c r="NM67" s="100"/>
      <c r="NN67" s="100"/>
      <c r="NO67" s="100"/>
      <c r="NP67" s="100"/>
      <c r="NQ67" s="100"/>
      <c r="NR67" s="100"/>
      <c r="NS67" s="100"/>
      <c r="NT67" s="100"/>
      <c r="NU67" s="100"/>
      <c r="NV67" s="100"/>
      <c r="NW67" s="100"/>
      <c r="NX67" s="100"/>
      <c r="NY67" s="100"/>
      <c r="NZ67" s="100"/>
      <c r="OA67" s="100"/>
      <c r="OB67" s="100"/>
      <c r="OC67" s="100"/>
      <c r="OD67" s="100"/>
      <c r="OE67" s="100"/>
      <c r="OF67" s="100"/>
      <c r="OG67" s="100"/>
      <c r="OH67" s="100"/>
      <c r="OI67" s="100"/>
      <c r="OJ67" s="100"/>
      <c r="OK67" s="100"/>
      <c r="OL67" s="100"/>
      <c r="OM67" s="100"/>
      <c r="ON67" s="100"/>
      <c r="OO67" s="100"/>
      <c r="OP67" s="100"/>
      <c r="OQ67" s="100"/>
      <c r="OR67" s="100"/>
      <c r="OS67" s="100"/>
      <c r="OT67" s="100"/>
      <c r="OU67" s="100"/>
      <c r="OV67" s="100"/>
      <c r="OW67" s="100"/>
      <c r="OX67" s="100"/>
      <c r="OY67" s="100"/>
      <c r="OZ67" s="100"/>
      <c r="PA67" s="100"/>
      <c r="PB67" s="100"/>
      <c r="PC67" s="100"/>
      <c r="PD67" s="100"/>
      <c r="PE67" s="100"/>
      <c r="PF67" s="100"/>
      <c r="PG67" s="100"/>
      <c r="PH67" s="100"/>
      <c r="PI67" s="100"/>
      <c r="PJ67" s="100"/>
      <c r="PK67" s="100"/>
      <c r="PL67" s="100"/>
      <c r="PM67" s="100"/>
      <c r="PN67" s="100"/>
      <c r="PO67" s="100"/>
      <c r="PP67" s="100"/>
      <c r="PQ67" s="100"/>
      <c r="PR67" s="100"/>
      <c r="PS67" s="100"/>
      <c r="PT67" s="100"/>
      <c r="PU67" s="100"/>
      <c r="PV67" s="100"/>
      <c r="PW67" s="100"/>
      <c r="PX67" s="100"/>
      <c r="PY67" s="100"/>
      <c r="PZ67" s="100"/>
      <c r="QA67" s="100"/>
      <c r="QB67" s="100"/>
      <c r="QC67" s="100"/>
      <c r="QD67" s="100"/>
      <c r="QE67" s="100"/>
      <c r="QF67" s="100"/>
      <c r="QG67" s="100"/>
      <c r="QH67" s="100"/>
      <c r="QI67" s="100"/>
      <c r="QJ67" s="100"/>
      <c r="QK67" s="100"/>
      <c r="QL67" s="100"/>
      <c r="QM67" s="100"/>
      <c r="QN67" s="100"/>
      <c r="QO67" s="100"/>
      <c r="QP67" s="100"/>
      <c r="QQ67" s="100"/>
      <c r="QR67" s="100"/>
      <c r="QS67" s="100"/>
      <c r="QT67" s="100"/>
      <c r="QU67" s="100"/>
      <c r="QV67" s="100"/>
      <c r="QW67" s="100"/>
      <c r="QX67" s="100"/>
      <c r="QY67" s="100"/>
      <c r="QZ67" s="100"/>
      <c r="RA67" s="100"/>
      <c r="RB67" s="100"/>
      <c r="RC67" s="100"/>
      <c r="RD67" s="100"/>
      <c r="RE67" s="100"/>
      <c r="RF67" s="100"/>
      <c r="RG67" s="100"/>
      <c r="RH67" s="100"/>
      <c r="RI67" s="100"/>
      <c r="RJ67" s="100"/>
      <c r="RK67" s="100"/>
      <c r="RL67" s="100"/>
      <c r="RM67" s="100"/>
      <c r="RN67" s="100"/>
      <c r="RO67" s="100"/>
      <c r="RP67" s="100"/>
      <c r="RQ67" s="100"/>
      <c r="RR67" s="100"/>
      <c r="RS67" s="100"/>
      <c r="RT67" s="100"/>
      <c r="RU67" s="100"/>
      <c r="RV67" s="100"/>
      <c r="RW67" s="100"/>
      <c r="RX67" s="100"/>
      <c r="RY67" s="100"/>
      <c r="RZ67" s="100"/>
      <c r="SA67" s="100"/>
      <c r="SB67" s="100"/>
      <c r="SC67" s="100"/>
      <c r="SD67" s="100"/>
      <c r="SE67" s="100"/>
      <c r="SF67" s="100"/>
      <c r="SG67" s="100"/>
      <c r="SH67" s="100"/>
      <c r="SI67" s="100"/>
      <c r="SJ67" s="100"/>
      <c r="SK67" s="100"/>
      <c r="SL67" s="100"/>
      <c r="SM67" s="100"/>
      <c r="SN67" s="100"/>
      <c r="SO67" s="100"/>
      <c r="SP67" s="100"/>
      <c r="SQ67" s="100"/>
      <c r="SR67" s="100"/>
      <c r="SS67" s="100"/>
      <c r="ST67" s="100"/>
      <c r="SU67" s="100"/>
      <c r="SV67" s="100"/>
      <c r="SW67" s="100"/>
      <c r="SX67" s="100"/>
      <c r="SY67" s="100"/>
      <c r="SZ67" s="100"/>
      <c r="TA67" s="100"/>
      <c r="TB67" s="100"/>
      <c r="TC67" s="100"/>
      <c r="TD67" s="100"/>
      <c r="TE67" s="100"/>
      <c r="TF67" s="100"/>
      <c r="TG67" s="100"/>
      <c r="TH67" s="100"/>
      <c r="TI67" s="100"/>
      <c r="TJ67" s="100"/>
      <c r="TK67" s="100"/>
      <c r="TL67" s="100"/>
      <c r="TM67" s="100"/>
      <c r="TN67" s="100"/>
      <c r="TO67" s="100"/>
      <c r="TP67" s="100"/>
      <c r="TQ67" s="100"/>
      <c r="TR67" s="100"/>
      <c r="TS67" s="100"/>
      <c r="TT67" s="100"/>
      <c r="TU67" s="100"/>
      <c r="TV67" s="100"/>
      <c r="TW67" s="100"/>
      <c r="TX67" s="100"/>
      <c r="TY67" s="100"/>
      <c r="TZ67" s="100"/>
      <c r="UA67" s="100"/>
      <c r="UB67" s="100"/>
      <c r="UC67" s="100"/>
      <c r="UD67" s="100"/>
      <c r="UE67" s="100"/>
      <c r="UF67" s="100"/>
      <c r="UG67" s="100"/>
      <c r="UH67" s="100"/>
      <c r="UI67" s="100"/>
      <c r="UJ67" s="100"/>
      <c r="UK67" s="100"/>
      <c r="UL67" s="100"/>
      <c r="UM67" s="100"/>
      <c r="UN67" s="100"/>
      <c r="UO67" s="100"/>
      <c r="UP67" s="100"/>
      <c r="UQ67" s="100"/>
      <c r="UR67" s="100"/>
      <c r="US67" s="100"/>
      <c r="UT67" s="100"/>
      <c r="UU67" s="100"/>
      <c r="UV67" s="100"/>
      <c r="UW67" s="100"/>
      <c r="UX67" s="100"/>
      <c r="UY67" s="100"/>
      <c r="UZ67" s="100"/>
      <c r="VA67" s="100"/>
      <c r="VB67" s="100"/>
      <c r="VC67" s="100"/>
      <c r="VD67" s="100"/>
      <c r="VE67" s="100"/>
      <c r="VF67" s="100"/>
      <c r="VG67" s="100"/>
      <c r="VH67" s="100"/>
      <c r="VI67" s="100"/>
      <c r="VJ67" s="100"/>
      <c r="VK67" s="100"/>
      <c r="VL67" s="100"/>
      <c r="VM67" s="100"/>
      <c r="VN67" s="100"/>
      <c r="VO67" s="100"/>
      <c r="VP67" s="100"/>
      <c r="VQ67" s="100"/>
      <c r="VR67" s="100"/>
      <c r="VS67" s="100"/>
      <c r="VT67" s="100"/>
      <c r="VU67" s="100"/>
      <c r="VV67" s="100"/>
      <c r="VW67" s="100"/>
      <c r="VX67" s="100"/>
      <c r="VY67" s="100"/>
      <c r="VZ67" s="100"/>
      <c r="WA67" s="100"/>
      <c r="WB67" s="100"/>
      <c r="WC67" s="100"/>
      <c r="WD67" s="100"/>
      <c r="WE67" s="100"/>
      <c r="WF67" s="100"/>
      <c r="WG67" s="100"/>
      <c r="WH67" s="100"/>
      <c r="WI67" s="100"/>
      <c r="WJ67" s="100"/>
      <c r="WK67" s="100"/>
      <c r="WL67" s="100"/>
      <c r="WM67" s="100"/>
      <c r="WN67" s="100"/>
      <c r="WO67" s="100"/>
      <c r="WP67" s="100"/>
      <c r="WQ67" s="100"/>
      <c r="WR67" s="100"/>
      <c r="WS67" s="100"/>
      <c r="WT67" s="100"/>
      <c r="WU67" s="100"/>
      <c r="WV67" s="100"/>
      <c r="WW67" s="100"/>
      <c r="WX67" s="100"/>
      <c r="WY67" s="100"/>
      <c r="WZ67" s="100"/>
      <c r="XA67" s="100"/>
      <c r="XB67" s="100"/>
      <c r="XC67" s="100"/>
      <c r="XD67" s="100"/>
      <c r="XE67" s="100"/>
      <c r="XF67" s="100"/>
      <c r="XG67" s="100"/>
      <c r="XH67" s="100"/>
      <c r="XI67" s="100"/>
      <c r="XJ67" s="100"/>
      <c r="XK67" s="100"/>
      <c r="XL67" s="100"/>
      <c r="XM67" s="100"/>
      <c r="XN67" s="100"/>
      <c r="XO67" s="100"/>
      <c r="XP67" s="100"/>
      <c r="XQ67" s="100"/>
      <c r="XR67" s="100"/>
      <c r="XS67" s="100"/>
      <c r="XT67" s="100"/>
      <c r="XU67" s="100"/>
      <c r="XV67" s="100"/>
      <c r="XW67" s="100"/>
      <c r="XX67" s="100"/>
      <c r="XY67" s="100"/>
      <c r="XZ67" s="100"/>
      <c r="YA67" s="100"/>
      <c r="YB67" s="100"/>
      <c r="YC67" s="100"/>
      <c r="YD67" s="100"/>
      <c r="YE67" s="100"/>
      <c r="YF67" s="100"/>
      <c r="YG67" s="100"/>
      <c r="YH67" s="100"/>
      <c r="YI67" s="100"/>
      <c r="YJ67" s="100"/>
      <c r="YK67" s="100"/>
      <c r="YL67" s="100"/>
      <c r="YM67" s="100"/>
      <c r="YN67" s="100"/>
      <c r="YO67" s="100"/>
      <c r="YP67" s="100"/>
      <c r="YQ67" s="100"/>
      <c r="YR67" s="100"/>
      <c r="YS67" s="100"/>
      <c r="YT67" s="100"/>
      <c r="YU67" s="100"/>
      <c r="YV67" s="100"/>
      <c r="YW67" s="100"/>
      <c r="YX67" s="100"/>
      <c r="YY67" s="100"/>
      <c r="YZ67" s="100"/>
      <c r="ZA67" s="100"/>
      <c r="ZB67" s="100"/>
      <c r="ZC67" s="100"/>
      <c r="ZD67" s="100"/>
      <c r="ZE67" s="100"/>
      <c r="ZF67" s="100"/>
      <c r="ZG67" s="100"/>
      <c r="ZH67" s="100"/>
      <c r="ZI67" s="100"/>
      <c r="ZJ67" s="100"/>
      <c r="ZK67" s="100"/>
      <c r="ZL67" s="100"/>
      <c r="ZM67" s="100"/>
      <c r="ZN67" s="100"/>
      <c r="ZO67" s="100"/>
      <c r="ZP67" s="100"/>
      <c r="ZQ67" s="100"/>
      <c r="ZR67" s="100"/>
      <c r="ZS67" s="100"/>
      <c r="ZT67" s="100"/>
      <c r="ZU67" s="100"/>
      <c r="ZV67" s="100"/>
      <c r="ZW67" s="100"/>
      <c r="ZX67" s="100"/>
      <c r="ZY67" s="100"/>
      <c r="ZZ67" s="100"/>
      <c r="AAA67" s="100"/>
      <c r="AAB67" s="100"/>
      <c r="AAC67" s="100"/>
      <c r="AAD67" s="100"/>
      <c r="AAE67" s="100"/>
      <c r="AAF67" s="100"/>
      <c r="AAG67" s="100"/>
      <c r="AAH67" s="100"/>
      <c r="AAI67" s="100"/>
      <c r="AAJ67" s="100"/>
      <c r="AAK67" s="100"/>
      <c r="AAL67" s="100"/>
      <c r="AAM67" s="100"/>
      <c r="AAN67" s="100"/>
      <c r="AAO67" s="100"/>
      <c r="AAP67" s="100"/>
      <c r="AAQ67" s="100"/>
      <c r="AAR67" s="100"/>
      <c r="AAS67" s="100"/>
      <c r="AAT67" s="100"/>
      <c r="AAU67" s="100"/>
      <c r="AAV67" s="100"/>
      <c r="AAW67" s="100"/>
      <c r="AAX67" s="100"/>
      <c r="AAY67" s="100"/>
      <c r="AAZ67" s="100"/>
      <c r="ABA67" s="100"/>
      <c r="ABB67" s="100"/>
      <c r="ABC67" s="100"/>
      <c r="ABD67" s="100"/>
      <c r="ABE67" s="100"/>
      <c r="ABF67" s="100"/>
      <c r="ABG67" s="100"/>
      <c r="ABH67" s="100"/>
      <c r="ABI67" s="100"/>
      <c r="ABJ67" s="100"/>
      <c r="ABK67" s="100"/>
      <c r="ABL67" s="100"/>
      <c r="ABM67" s="100"/>
      <c r="ABN67" s="100"/>
      <c r="ABO67" s="100"/>
      <c r="ABP67" s="100"/>
      <c r="ABQ67" s="100"/>
      <c r="ABR67" s="100"/>
      <c r="ABS67" s="100"/>
      <c r="ABT67" s="100"/>
      <c r="ABU67" s="100"/>
      <c r="ABV67" s="100"/>
      <c r="ABW67" s="100"/>
      <c r="ABX67" s="100"/>
      <c r="ABY67" s="100"/>
      <c r="ABZ67" s="100"/>
      <c r="ACA67" s="100"/>
      <c r="ACB67" s="100"/>
      <c r="ACC67" s="100"/>
      <c r="ACD67" s="100"/>
      <c r="ACE67" s="100"/>
      <c r="ACF67" s="100"/>
      <c r="ACG67" s="100"/>
      <c r="ACH67" s="100"/>
      <c r="ACI67" s="100"/>
      <c r="ACJ67" s="100"/>
      <c r="ACK67" s="100"/>
      <c r="ACL67" s="100"/>
      <c r="ACM67" s="100"/>
      <c r="ACN67" s="100"/>
      <c r="ACO67" s="100"/>
      <c r="ACP67" s="100"/>
      <c r="ACQ67" s="100"/>
      <c r="ACR67" s="100"/>
      <c r="ACS67" s="100"/>
      <c r="ACT67" s="100"/>
      <c r="ACU67" s="100"/>
      <c r="ACV67" s="100"/>
      <c r="ACW67" s="100"/>
      <c r="ACX67" s="100"/>
      <c r="ACY67" s="100"/>
      <c r="ACZ67" s="100"/>
      <c r="ADA67" s="100"/>
      <c r="ADB67" s="100"/>
      <c r="ADC67" s="100"/>
      <c r="ADD67" s="100"/>
      <c r="ADE67" s="100"/>
      <c r="ADF67" s="100"/>
      <c r="ADG67" s="100"/>
      <c r="ADH67" s="100"/>
      <c r="ADI67" s="100"/>
      <c r="ADJ67" s="100"/>
      <c r="ADK67" s="100"/>
      <c r="ADL67" s="100"/>
      <c r="ADM67" s="100"/>
      <c r="ADN67" s="100"/>
      <c r="ADO67" s="100"/>
      <c r="ADP67" s="100"/>
      <c r="ADQ67" s="100"/>
      <c r="ADR67" s="100"/>
      <c r="ADS67" s="100"/>
      <c r="ADT67" s="100"/>
      <c r="ADU67" s="100"/>
      <c r="ADV67" s="100"/>
      <c r="ADW67" s="100"/>
      <c r="ADX67" s="100"/>
      <c r="ADY67" s="100"/>
      <c r="ADZ67" s="100"/>
      <c r="AEA67" s="100"/>
      <c r="AEB67" s="100"/>
      <c r="AEC67" s="100"/>
      <c r="AED67" s="100"/>
      <c r="AEE67" s="100"/>
      <c r="AEF67" s="100"/>
      <c r="AEG67" s="100"/>
      <c r="AEH67" s="100"/>
      <c r="AEI67" s="100"/>
      <c r="AEJ67" s="100"/>
      <c r="AEK67" s="100"/>
      <c r="AEL67" s="100"/>
      <c r="AEM67" s="100"/>
      <c r="AEN67" s="100"/>
      <c r="AEO67" s="100"/>
      <c r="AEP67" s="100"/>
      <c r="AEQ67" s="100"/>
      <c r="AER67" s="100"/>
      <c r="AES67" s="100"/>
      <c r="AET67" s="100"/>
      <c r="AEU67" s="100"/>
      <c r="AEV67" s="100"/>
      <c r="AEW67" s="100"/>
      <c r="AEX67" s="100"/>
      <c r="AEY67" s="100"/>
      <c r="AEZ67" s="100"/>
      <c r="AFA67" s="100"/>
      <c r="AFB67" s="100"/>
      <c r="AFC67" s="100"/>
      <c r="AFD67" s="100"/>
      <c r="AFE67" s="100"/>
      <c r="AFF67" s="100"/>
      <c r="AFG67" s="100"/>
      <c r="AFH67" s="100"/>
      <c r="AFI67" s="100"/>
      <c r="AFJ67" s="100"/>
      <c r="AFK67" s="100"/>
      <c r="AFL67" s="100"/>
      <c r="AFM67" s="100"/>
      <c r="AFN67" s="100"/>
      <c r="AFO67" s="100"/>
      <c r="AFP67" s="100"/>
      <c r="AFQ67" s="100"/>
      <c r="AFR67" s="100"/>
      <c r="AFS67" s="100"/>
      <c r="AFT67" s="100"/>
      <c r="AFU67" s="100"/>
      <c r="AFV67" s="100"/>
      <c r="AFW67" s="100"/>
      <c r="AFX67" s="100"/>
      <c r="AFY67" s="100"/>
      <c r="AFZ67" s="100"/>
      <c r="AGA67" s="100"/>
      <c r="AGB67" s="100"/>
      <c r="AGC67" s="100"/>
      <c r="AGD67" s="100"/>
      <c r="AGE67" s="100"/>
      <c r="AGF67" s="100"/>
      <c r="AGG67" s="100"/>
      <c r="AGH67" s="100"/>
      <c r="AGI67" s="100"/>
      <c r="AGJ67" s="100"/>
      <c r="AGK67" s="100"/>
      <c r="AGL67" s="100"/>
      <c r="AGM67" s="100"/>
      <c r="AGN67" s="100"/>
      <c r="AGO67" s="100"/>
      <c r="AGP67" s="100"/>
      <c r="AGQ67" s="100"/>
      <c r="AGR67" s="100"/>
      <c r="AGS67" s="100"/>
      <c r="AGT67" s="100"/>
      <c r="AGU67" s="100"/>
      <c r="AGV67" s="100"/>
      <c r="AGW67" s="100"/>
      <c r="AGX67" s="100"/>
      <c r="AGY67" s="100"/>
      <c r="AGZ67" s="100"/>
      <c r="AHA67" s="100"/>
      <c r="AHB67" s="100"/>
      <c r="AHC67" s="100"/>
      <c r="AHD67" s="100"/>
      <c r="AHE67" s="100"/>
      <c r="AHF67" s="100"/>
      <c r="AHG67" s="100"/>
      <c r="AHH67" s="100"/>
      <c r="AHI67" s="100"/>
      <c r="AHJ67" s="100"/>
      <c r="AHK67" s="100"/>
      <c r="AHL67" s="100"/>
      <c r="AHM67" s="100"/>
      <c r="AHN67" s="100"/>
      <c r="AHO67" s="100"/>
      <c r="AHP67" s="100"/>
      <c r="AHQ67" s="100"/>
      <c r="AHR67" s="100"/>
      <c r="AHS67" s="100"/>
      <c r="AHT67" s="100"/>
      <c r="AHU67" s="100"/>
      <c r="AHV67" s="100"/>
      <c r="AHW67" s="100"/>
      <c r="AHX67" s="100"/>
      <c r="AHY67" s="100"/>
      <c r="AHZ67" s="100"/>
      <c r="AIA67" s="100"/>
      <c r="AIB67" s="100"/>
      <c r="AIC67" s="100"/>
      <c r="AID67" s="100"/>
      <c r="AIE67" s="100"/>
      <c r="AIF67" s="100"/>
      <c r="AIG67" s="100"/>
      <c r="AIH67" s="100"/>
      <c r="AII67" s="100"/>
      <c r="AIJ67" s="100"/>
      <c r="AIK67" s="100"/>
      <c r="AIL67" s="100"/>
      <c r="AIM67" s="100"/>
      <c r="AIN67" s="100"/>
      <c r="AIO67" s="100"/>
      <c r="AIP67" s="100"/>
      <c r="AIQ67" s="100"/>
      <c r="AIR67" s="100"/>
      <c r="AIS67" s="100"/>
      <c r="AIT67" s="100"/>
      <c r="AIU67" s="100"/>
      <c r="AIV67" s="100"/>
      <c r="AIW67" s="100"/>
      <c r="AIX67" s="100"/>
      <c r="AIY67" s="100"/>
      <c r="AIZ67" s="100"/>
      <c r="AJA67" s="100"/>
      <c r="AJB67" s="100"/>
      <c r="AJC67" s="100"/>
      <c r="AJD67" s="100"/>
      <c r="AJE67" s="100"/>
      <c r="AJF67" s="100"/>
      <c r="AJG67" s="100"/>
      <c r="AJH67" s="100"/>
      <c r="AJI67" s="100"/>
      <c r="AJJ67" s="100"/>
      <c r="AJK67" s="100"/>
      <c r="AJL67" s="100"/>
      <c r="AJM67" s="100"/>
      <c r="AJN67" s="100"/>
      <c r="AJO67" s="100"/>
      <c r="AJP67" s="100"/>
      <c r="AJQ67" s="100"/>
      <c r="AJR67" s="100"/>
      <c r="AJS67" s="100"/>
      <c r="AJT67" s="100"/>
      <c r="AJU67" s="100"/>
      <c r="AJV67" s="100"/>
      <c r="AJW67" s="100"/>
      <c r="AJX67" s="100"/>
      <c r="AJY67" s="100"/>
      <c r="AJZ67" s="100"/>
      <c r="AKA67" s="100"/>
      <c r="AKB67" s="100"/>
      <c r="AKC67" s="100"/>
      <c r="AKD67" s="100"/>
      <c r="AKE67" s="100"/>
      <c r="AKF67" s="100"/>
      <c r="AKG67" s="100"/>
      <c r="AKH67" s="100"/>
      <c r="AKI67" s="100"/>
      <c r="AKJ67" s="100"/>
      <c r="AKK67" s="100"/>
      <c r="AKL67" s="100"/>
      <c r="AKM67" s="100"/>
      <c r="AKN67" s="100"/>
      <c r="AKO67" s="100"/>
      <c r="AKP67" s="100"/>
      <c r="AKQ67" s="100"/>
      <c r="AKR67" s="100"/>
      <c r="AKS67" s="100"/>
      <c r="AKT67" s="100"/>
      <c r="AKU67" s="100"/>
      <c r="AKV67" s="100"/>
      <c r="AKW67" s="100"/>
      <c r="AKX67" s="100"/>
      <c r="AKY67" s="100"/>
      <c r="AKZ67" s="100"/>
      <c r="ALA67" s="100"/>
      <c r="ALB67" s="100"/>
      <c r="ALC67" s="100"/>
      <c r="ALD67" s="100"/>
      <c r="ALE67" s="100"/>
      <c r="ALF67" s="100"/>
      <c r="ALG67" s="100"/>
      <c r="ALH67" s="100"/>
      <c r="ALI67" s="100"/>
      <c r="ALJ67" s="100"/>
      <c r="ALK67" s="100"/>
      <c r="ALL67" s="100"/>
      <c r="ALM67" s="100"/>
      <c r="ALN67" s="100"/>
      <c r="ALO67" s="100"/>
      <c r="ALP67" s="100"/>
      <c r="ALQ67" s="100"/>
      <c r="ALR67" s="100"/>
      <c r="ALS67" s="100"/>
      <c r="ALT67" s="100"/>
      <c r="ALU67" s="100"/>
      <c r="ALV67" s="100"/>
      <c r="ALW67" s="100"/>
      <c r="ALX67" s="100"/>
      <c r="ALY67" s="100"/>
      <c r="ALZ67" s="100"/>
      <c r="AMA67" s="100"/>
      <c r="AMB67" s="100"/>
      <c r="AMC67" s="100"/>
      <c r="AMD67" s="100"/>
      <c r="AME67" s="100"/>
      <c r="AMF67" s="100"/>
      <c r="AMG67" s="100"/>
      <c r="AMH67" s="100"/>
      <c r="AMI67" s="100"/>
      <c r="AMJ67" s="100"/>
      <c r="AMK67" s="100"/>
      <c r="AML67" s="100"/>
      <c r="AMM67" s="100"/>
      <c r="AMN67" s="100"/>
      <c r="AMO67" s="100"/>
      <c r="AMP67" s="100"/>
      <c r="AMQ67" s="100"/>
      <c r="AMR67" s="100"/>
      <c r="AMS67" s="100"/>
      <c r="AMT67" s="100"/>
      <c r="AMU67" s="100"/>
      <c r="AMV67" s="100"/>
      <c r="AMW67" s="100"/>
      <c r="AMX67" s="100"/>
      <c r="AMY67" s="100"/>
      <c r="AMZ67" s="100"/>
      <c r="ANA67" s="100"/>
      <c r="ANB67" s="100"/>
      <c r="ANC67" s="100"/>
      <c r="AND67" s="100"/>
      <c r="ANE67" s="100"/>
      <c r="ANF67" s="100"/>
      <c r="ANG67" s="100"/>
      <c r="ANH67" s="100"/>
      <c r="ANI67" s="100"/>
      <c r="ANJ67" s="100"/>
      <c r="ANK67" s="100"/>
      <c r="ANL67" s="100"/>
      <c r="ANM67" s="100"/>
      <c r="ANN67" s="100"/>
      <c r="ANO67" s="100"/>
      <c r="ANP67" s="100"/>
      <c r="ANQ67" s="100"/>
      <c r="ANR67" s="100"/>
      <c r="ANS67" s="100"/>
      <c r="ANT67" s="100"/>
      <c r="ANU67" s="100"/>
      <c r="ANV67" s="100"/>
      <c r="ANW67" s="100"/>
      <c r="ANX67" s="100"/>
      <c r="ANY67" s="100"/>
      <c r="ANZ67" s="100"/>
      <c r="AOA67" s="100"/>
      <c r="AOB67" s="100"/>
      <c r="AOC67" s="100"/>
      <c r="AOD67" s="100"/>
      <c r="AOE67" s="100"/>
      <c r="AOF67" s="100"/>
      <c r="AOG67" s="100"/>
      <c r="AOH67" s="100"/>
      <c r="AOI67" s="100"/>
      <c r="AOJ67" s="100"/>
      <c r="AOK67" s="100"/>
      <c r="AOL67" s="100"/>
      <c r="AOM67" s="100"/>
      <c r="AON67" s="100"/>
      <c r="AOO67" s="100"/>
      <c r="AOP67" s="100"/>
      <c r="AOQ67" s="100"/>
      <c r="AOR67" s="100"/>
      <c r="AOS67" s="100"/>
      <c r="AOT67" s="100"/>
      <c r="AOU67" s="100"/>
      <c r="AOV67" s="100"/>
      <c r="AOW67" s="100"/>
      <c r="AOX67" s="100"/>
      <c r="AOY67" s="100"/>
      <c r="AOZ67" s="100"/>
      <c r="APA67" s="100"/>
      <c r="APB67" s="100"/>
      <c r="APC67" s="100"/>
      <c r="APD67" s="100"/>
      <c r="APE67" s="100"/>
      <c r="APF67" s="100"/>
      <c r="APG67" s="100"/>
      <c r="APH67" s="100"/>
      <c r="API67" s="100"/>
      <c r="APJ67" s="100"/>
      <c r="APK67" s="100"/>
      <c r="APL67" s="100"/>
      <c r="APM67" s="100"/>
      <c r="APN67" s="100"/>
      <c r="APO67" s="100"/>
      <c r="APP67" s="100"/>
      <c r="APQ67" s="100"/>
      <c r="APR67" s="100"/>
      <c r="APS67" s="100"/>
      <c r="APT67" s="100"/>
      <c r="APU67" s="100"/>
      <c r="APV67" s="100"/>
      <c r="APW67" s="100"/>
      <c r="APX67" s="100"/>
      <c r="APY67" s="100"/>
      <c r="APZ67" s="100"/>
      <c r="AQA67" s="100"/>
      <c r="AQB67" s="100"/>
      <c r="AQC67" s="100"/>
      <c r="AQD67" s="100"/>
      <c r="AQE67" s="100"/>
      <c r="AQF67" s="100"/>
      <c r="AQG67" s="100"/>
      <c r="AQH67" s="100"/>
      <c r="AQI67" s="100"/>
      <c r="AQJ67" s="100"/>
      <c r="AQK67" s="100"/>
      <c r="AQL67" s="100"/>
      <c r="AQM67" s="100"/>
      <c r="AQN67" s="100"/>
      <c r="AQO67" s="100"/>
      <c r="AQP67" s="100"/>
      <c r="AQQ67" s="100"/>
      <c r="AQR67" s="100"/>
      <c r="AQS67" s="100"/>
      <c r="AQT67" s="100"/>
      <c r="AQU67" s="100"/>
      <c r="AQV67" s="100"/>
      <c r="AQW67" s="100"/>
      <c r="AQX67" s="100"/>
      <c r="AQY67" s="100"/>
      <c r="AQZ67" s="100"/>
      <c r="ARA67" s="100"/>
      <c r="ARB67" s="100"/>
      <c r="ARC67" s="100"/>
      <c r="ARD67" s="100"/>
      <c r="ARE67" s="100"/>
      <c r="ARF67" s="100"/>
      <c r="ARG67" s="100"/>
      <c r="ARH67" s="100"/>
      <c r="ARI67" s="100"/>
      <c r="ARJ67" s="100"/>
      <c r="ARK67" s="100"/>
      <c r="ARL67" s="100"/>
      <c r="ARM67" s="100"/>
      <c r="ARN67" s="100"/>
      <c r="ARO67" s="100"/>
      <c r="ARP67" s="100"/>
      <c r="ARQ67" s="100"/>
      <c r="ARR67" s="100"/>
      <c r="ARS67" s="100"/>
      <c r="ART67" s="100"/>
      <c r="ARU67" s="100"/>
      <c r="ARV67" s="100"/>
      <c r="ARW67" s="100"/>
      <c r="ARX67" s="100"/>
      <c r="ARY67" s="100"/>
      <c r="ARZ67" s="100"/>
    </row>
    <row r="68" spans="1:1170" s="183" customFormat="1">
      <c r="A68" s="216"/>
      <c r="B68" s="218"/>
      <c r="C68" s="218" t="s">
        <v>274</v>
      </c>
      <c r="D68" s="217"/>
      <c r="E68" s="217"/>
      <c r="F68" s="216" t="s">
        <v>74</v>
      </c>
      <c r="G68" s="216" t="s">
        <v>273</v>
      </c>
      <c r="H68" s="216">
        <v>3</v>
      </c>
      <c r="I68" s="216">
        <v>2</v>
      </c>
      <c r="J68" s="215">
        <v>3</v>
      </c>
      <c r="K68" s="184" t="s">
        <v>237</v>
      </c>
      <c r="L68" s="1090"/>
      <c r="M68" s="1090"/>
      <c r="N68" s="1105"/>
      <c r="O68" s="1105"/>
      <c r="P68" s="1105"/>
      <c r="Q68" s="1105"/>
      <c r="R68" s="1105"/>
      <c r="S68" s="1105"/>
      <c r="T68" s="1105"/>
      <c r="U68" s="154"/>
      <c r="V68" s="154"/>
      <c r="W68" s="154"/>
      <c r="X68" s="154"/>
      <c r="Y68" s="154"/>
      <c r="Z68" s="154"/>
      <c r="AA68" s="154"/>
      <c r="AB68" s="154"/>
      <c r="AC68" s="154"/>
      <c r="AD68" s="154"/>
      <c r="AE68" s="154"/>
      <c r="AF68" s="154"/>
      <c r="AG68" s="154"/>
      <c r="AH68" s="154"/>
      <c r="AI68" s="154"/>
      <c r="AJ68" s="154"/>
      <c r="AK68" s="154"/>
      <c r="AL68" s="154"/>
      <c r="AM68" s="154"/>
      <c r="AN68" s="154"/>
      <c r="AO68" s="154"/>
      <c r="AP68" s="154"/>
      <c r="AQ68" s="154"/>
      <c r="AR68" s="154"/>
      <c r="AS68" s="154"/>
      <c r="AT68" s="154"/>
      <c r="AU68" s="154"/>
      <c r="AV68" s="154"/>
      <c r="AW68" s="154"/>
      <c r="AX68" s="154"/>
      <c r="AY68" s="154"/>
      <c r="AZ68" s="154"/>
      <c r="BA68" s="154"/>
      <c r="BB68" s="154"/>
      <c r="BC68" s="154"/>
      <c r="BD68" s="154"/>
      <c r="BE68" s="154"/>
      <c r="BF68" s="154"/>
      <c r="BG68" s="154"/>
      <c r="BH68" s="154"/>
      <c r="BI68" s="154"/>
      <c r="BJ68" s="154"/>
      <c r="BK68" s="154"/>
      <c r="BL68" s="154"/>
      <c r="BM68" s="154"/>
      <c r="BN68" s="154"/>
      <c r="BO68" s="154"/>
      <c r="BP68" s="154"/>
      <c r="BQ68" s="154"/>
      <c r="BR68" s="154"/>
      <c r="BS68" s="154"/>
      <c r="BT68" s="154"/>
      <c r="BU68" s="154"/>
      <c r="BV68" s="154"/>
      <c r="BW68" s="154"/>
      <c r="BX68" s="154"/>
      <c r="BY68" s="154"/>
      <c r="BZ68" s="154"/>
      <c r="CA68" s="154"/>
      <c r="CB68" s="154"/>
      <c r="CC68" s="154"/>
      <c r="CD68" s="154"/>
      <c r="CE68" s="154"/>
      <c r="CF68" s="154"/>
      <c r="CG68" s="154"/>
      <c r="CH68" s="154"/>
      <c r="CI68" s="154"/>
      <c r="CJ68" s="154"/>
      <c r="CK68" s="154"/>
      <c r="CL68" s="154"/>
      <c r="CM68" s="154"/>
      <c r="CN68" s="154"/>
      <c r="CO68" s="154"/>
      <c r="CP68" s="154"/>
      <c r="CQ68" s="154"/>
      <c r="CR68" s="154"/>
      <c r="CS68" s="154"/>
      <c r="CT68" s="154"/>
      <c r="CU68" s="154"/>
      <c r="CV68" s="154"/>
      <c r="CW68" s="154"/>
      <c r="CX68" s="154"/>
      <c r="CY68" s="154"/>
      <c r="CZ68" s="154"/>
      <c r="DA68" s="154"/>
      <c r="DB68" s="154"/>
      <c r="DC68" s="154"/>
      <c r="DD68" s="154"/>
      <c r="DE68" s="154"/>
      <c r="DF68" s="154"/>
      <c r="DG68" s="154"/>
      <c r="DH68" s="154"/>
      <c r="DI68" s="154"/>
      <c r="DJ68" s="154"/>
      <c r="DK68" s="154"/>
      <c r="DL68" s="154"/>
      <c r="DM68" s="154"/>
      <c r="DN68" s="154"/>
      <c r="DO68" s="154"/>
      <c r="DP68" s="154"/>
      <c r="DQ68" s="154"/>
      <c r="DR68" s="154"/>
      <c r="DS68" s="154"/>
      <c r="DT68" s="154"/>
      <c r="DU68" s="154"/>
      <c r="DV68" s="154"/>
      <c r="DW68" s="154"/>
      <c r="DX68" s="154"/>
      <c r="DY68" s="154"/>
      <c r="DZ68" s="154"/>
      <c r="EA68" s="154"/>
      <c r="EB68" s="154"/>
      <c r="EC68" s="154"/>
      <c r="ED68" s="154"/>
      <c r="EE68" s="154"/>
      <c r="EF68" s="154"/>
      <c r="EG68" s="154"/>
      <c r="EH68" s="154"/>
      <c r="EI68" s="154"/>
      <c r="EJ68" s="154"/>
      <c r="EK68" s="154"/>
      <c r="EL68" s="154"/>
      <c r="EM68" s="154"/>
      <c r="EN68" s="154"/>
      <c r="EO68" s="154"/>
      <c r="EP68" s="154"/>
      <c r="EQ68" s="154"/>
      <c r="ER68" s="154"/>
      <c r="ES68" s="154"/>
      <c r="ET68" s="154"/>
      <c r="EU68" s="154"/>
      <c r="EV68" s="154"/>
      <c r="EW68" s="154"/>
      <c r="EX68" s="154"/>
      <c r="EY68" s="154"/>
      <c r="EZ68" s="154"/>
      <c r="FA68" s="154"/>
      <c r="FB68" s="154"/>
      <c r="FC68" s="154"/>
      <c r="FD68" s="154"/>
      <c r="FE68" s="154"/>
      <c r="FF68" s="154"/>
      <c r="FG68" s="154"/>
      <c r="FH68" s="154"/>
      <c r="FI68" s="154"/>
      <c r="FJ68" s="154"/>
      <c r="FK68" s="154"/>
      <c r="FL68" s="154"/>
      <c r="FM68" s="154"/>
      <c r="FN68" s="154"/>
      <c r="FO68" s="154"/>
      <c r="FP68" s="154"/>
      <c r="FQ68" s="154"/>
      <c r="FR68" s="154"/>
      <c r="FS68" s="154"/>
      <c r="FT68" s="154"/>
      <c r="FU68" s="154"/>
      <c r="FV68" s="154"/>
      <c r="FW68" s="154"/>
      <c r="FX68" s="154"/>
      <c r="FY68" s="154"/>
      <c r="FZ68" s="154"/>
      <c r="GA68" s="154"/>
      <c r="GB68" s="154"/>
      <c r="GC68" s="154"/>
      <c r="GD68" s="154"/>
      <c r="GE68" s="154"/>
      <c r="GF68" s="154"/>
      <c r="GG68" s="154"/>
      <c r="GH68" s="154"/>
      <c r="GI68" s="154"/>
      <c r="GJ68" s="154"/>
      <c r="GK68" s="154"/>
      <c r="GL68" s="154"/>
      <c r="GM68" s="154"/>
      <c r="GN68" s="154"/>
      <c r="GO68" s="154"/>
      <c r="GP68" s="154"/>
      <c r="GQ68" s="154"/>
      <c r="GR68" s="154"/>
      <c r="GS68" s="154"/>
      <c r="GT68" s="154"/>
      <c r="GU68" s="154"/>
      <c r="GV68" s="154"/>
      <c r="GW68" s="154"/>
      <c r="GX68" s="154"/>
      <c r="GY68" s="154"/>
      <c r="GZ68" s="154"/>
      <c r="HA68" s="154"/>
      <c r="HB68" s="154"/>
      <c r="HC68" s="154"/>
      <c r="HD68" s="154"/>
      <c r="HE68" s="154"/>
      <c r="HF68" s="154"/>
      <c r="HG68" s="154"/>
      <c r="HH68" s="154"/>
      <c r="HI68" s="154"/>
      <c r="HJ68" s="154"/>
      <c r="HK68" s="154"/>
      <c r="HL68" s="154"/>
      <c r="HM68" s="154"/>
      <c r="HN68" s="154"/>
      <c r="HO68" s="154"/>
      <c r="HP68" s="154"/>
      <c r="HQ68" s="154"/>
      <c r="HR68" s="154"/>
      <c r="HS68" s="154"/>
      <c r="HT68" s="154"/>
      <c r="HU68" s="154"/>
      <c r="HV68" s="154"/>
      <c r="HW68" s="154"/>
      <c r="HX68" s="154"/>
      <c r="HY68" s="154"/>
      <c r="HZ68" s="154"/>
      <c r="IA68" s="154"/>
      <c r="IB68" s="154"/>
      <c r="IC68" s="154"/>
      <c r="ID68" s="100"/>
      <c r="IE68" s="100"/>
      <c r="IF68" s="100"/>
      <c r="IG68" s="100"/>
      <c r="IH68" s="100"/>
      <c r="II68" s="100"/>
      <c r="IJ68" s="100"/>
      <c r="IK68" s="100"/>
      <c r="IL68" s="100"/>
      <c r="IM68" s="100"/>
      <c r="IN68" s="100"/>
      <c r="IO68" s="100"/>
      <c r="IP68" s="100"/>
      <c r="IQ68" s="100"/>
      <c r="IR68" s="100"/>
      <c r="IS68" s="100"/>
      <c r="IT68" s="100"/>
      <c r="IU68" s="100"/>
      <c r="IV68" s="100"/>
      <c r="IW68" s="100"/>
      <c r="IX68" s="100"/>
      <c r="IY68" s="100"/>
      <c r="IZ68" s="100"/>
      <c r="JA68" s="100"/>
      <c r="JB68" s="100"/>
      <c r="JC68" s="100"/>
      <c r="JD68" s="100"/>
      <c r="JE68" s="100"/>
      <c r="JF68" s="100"/>
      <c r="JG68" s="100"/>
      <c r="JH68" s="100"/>
      <c r="JI68" s="100"/>
      <c r="JJ68" s="100"/>
      <c r="JK68" s="100"/>
      <c r="JL68" s="100"/>
      <c r="JM68" s="100"/>
      <c r="JN68" s="100"/>
      <c r="JO68" s="100"/>
      <c r="JP68" s="100"/>
      <c r="JQ68" s="100"/>
      <c r="JR68" s="100"/>
      <c r="JS68" s="100"/>
      <c r="JT68" s="100"/>
      <c r="JU68" s="100"/>
      <c r="JV68" s="100"/>
      <c r="JW68" s="100"/>
      <c r="JX68" s="100"/>
      <c r="JY68" s="100"/>
      <c r="JZ68" s="100"/>
      <c r="KA68" s="100"/>
      <c r="KB68" s="100"/>
      <c r="KC68" s="100"/>
      <c r="KD68" s="100"/>
      <c r="KE68" s="100"/>
      <c r="KF68" s="100"/>
      <c r="KG68" s="100"/>
      <c r="KH68" s="100"/>
      <c r="KI68" s="100"/>
      <c r="KJ68" s="100"/>
      <c r="KK68" s="100"/>
      <c r="KL68" s="100"/>
      <c r="KM68" s="100"/>
      <c r="KN68" s="100"/>
      <c r="KO68" s="100"/>
      <c r="KP68" s="100"/>
      <c r="KQ68" s="100"/>
      <c r="KR68" s="100"/>
      <c r="KS68" s="100"/>
      <c r="KT68" s="100"/>
      <c r="KU68" s="100"/>
      <c r="KV68" s="100"/>
      <c r="KW68" s="100"/>
      <c r="KX68" s="100"/>
      <c r="KY68" s="100"/>
      <c r="KZ68" s="100"/>
      <c r="LA68" s="100"/>
      <c r="LB68" s="100"/>
      <c r="LC68" s="100"/>
      <c r="LD68" s="100"/>
      <c r="LE68" s="100"/>
      <c r="LF68" s="100"/>
      <c r="LG68" s="100"/>
      <c r="LH68" s="100"/>
      <c r="LI68" s="100"/>
      <c r="LJ68" s="100"/>
      <c r="LK68" s="100"/>
      <c r="LL68" s="100"/>
      <c r="LM68" s="100"/>
      <c r="LN68" s="100"/>
      <c r="LO68" s="100"/>
      <c r="LP68" s="100"/>
      <c r="LQ68" s="100"/>
      <c r="LR68" s="100"/>
      <c r="LS68" s="100"/>
      <c r="LT68" s="100"/>
      <c r="LU68" s="100"/>
      <c r="LV68" s="100"/>
      <c r="LW68" s="100"/>
      <c r="LX68" s="100"/>
      <c r="LY68" s="100"/>
      <c r="LZ68" s="100"/>
      <c r="MA68" s="100"/>
      <c r="MB68" s="100"/>
      <c r="MC68" s="100"/>
      <c r="MD68" s="100"/>
      <c r="ME68" s="100"/>
      <c r="MF68" s="100"/>
      <c r="MG68" s="100"/>
      <c r="MH68" s="100"/>
      <c r="MI68" s="100"/>
      <c r="MJ68" s="100"/>
      <c r="MK68" s="100"/>
      <c r="ML68" s="100"/>
      <c r="MM68" s="100"/>
      <c r="MN68" s="100"/>
      <c r="MO68" s="100"/>
      <c r="MP68" s="100"/>
      <c r="MQ68" s="100"/>
      <c r="MR68" s="100"/>
      <c r="MS68" s="100"/>
      <c r="MT68" s="100"/>
      <c r="MU68" s="100"/>
      <c r="MV68" s="100"/>
      <c r="MW68" s="100"/>
      <c r="MX68" s="100"/>
      <c r="MY68" s="100"/>
      <c r="MZ68" s="100"/>
      <c r="NA68" s="100"/>
      <c r="NB68" s="100"/>
      <c r="NC68" s="100"/>
      <c r="ND68" s="100"/>
      <c r="NE68" s="100"/>
      <c r="NF68" s="100"/>
      <c r="NG68" s="100"/>
      <c r="NH68" s="100"/>
      <c r="NI68" s="100"/>
      <c r="NJ68" s="100"/>
      <c r="NK68" s="100"/>
      <c r="NL68" s="100"/>
      <c r="NM68" s="100"/>
      <c r="NN68" s="100"/>
      <c r="NO68" s="100"/>
      <c r="NP68" s="100"/>
      <c r="NQ68" s="100"/>
      <c r="NR68" s="100"/>
      <c r="NS68" s="100"/>
      <c r="NT68" s="100"/>
      <c r="NU68" s="100"/>
      <c r="NV68" s="100"/>
      <c r="NW68" s="100"/>
      <c r="NX68" s="100"/>
      <c r="NY68" s="100"/>
      <c r="NZ68" s="100"/>
      <c r="OA68" s="100"/>
      <c r="OB68" s="100"/>
      <c r="OC68" s="100"/>
      <c r="OD68" s="100"/>
      <c r="OE68" s="100"/>
      <c r="OF68" s="100"/>
      <c r="OG68" s="100"/>
      <c r="OH68" s="100"/>
      <c r="OI68" s="100"/>
      <c r="OJ68" s="100"/>
      <c r="OK68" s="100"/>
      <c r="OL68" s="100"/>
      <c r="OM68" s="100"/>
      <c r="ON68" s="100"/>
      <c r="OO68" s="100"/>
      <c r="OP68" s="100"/>
      <c r="OQ68" s="100"/>
      <c r="OR68" s="100"/>
      <c r="OS68" s="100"/>
      <c r="OT68" s="100"/>
      <c r="OU68" s="100"/>
      <c r="OV68" s="100"/>
      <c r="OW68" s="100"/>
      <c r="OX68" s="100"/>
      <c r="OY68" s="100"/>
      <c r="OZ68" s="100"/>
      <c r="PA68" s="100"/>
      <c r="PB68" s="100"/>
      <c r="PC68" s="100"/>
      <c r="PD68" s="100"/>
      <c r="PE68" s="100"/>
      <c r="PF68" s="100"/>
      <c r="PG68" s="100"/>
      <c r="PH68" s="100"/>
      <c r="PI68" s="100"/>
      <c r="PJ68" s="100"/>
      <c r="PK68" s="100"/>
      <c r="PL68" s="100"/>
      <c r="PM68" s="100"/>
      <c r="PN68" s="100"/>
      <c r="PO68" s="100"/>
      <c r="PP68" s="100"/>
      <c r="PQ68" s="100"/>
      <c r="PR68" s="100"/>
      <c r="PS68" s="100"/>
      <c r="PT68" s="100"/>
      <c r="PU68" s="100"/>
      <c r="PV68" s="100"/>
      <c r="PW68" s="100"/>
      <c r="PX68" s="100"/>
      <c r="PY68" s="100"/>
      <c r="PZ68" s="100"/>
      <c r="QA68" s="100"/>
      <c r="QB68" s="100"/>
      <c r="QC68" s="100"/>
      <c r="QD68" s="100"/>
      <c r="QE68" s="100"/>
      <c r="QF68" s="100"/>
      <c r="QG68" s="100"/>
      <c r="QH68" s="100"/>
      <c r="QI68" s="100"/>
      <c r="QJ68" s="100"/>
      <c r="QK68" s="100"/>
      <c r="QL68" s="100"/>
      <c r="QM68" s="100"/>
      <c r="QN68" s="100"/>
      <c r="QO68" s="100"/>
      <c r="QP68" s="100"/>
      <c r="QQ68" s="100"/>
      <c r="QR68" s="100"/>
      <c r="QS68" s="100"/>
      <c r="QT68" s="100"/>
      <c r="QU68" s="100"/>
      <c r="QV68" s="100"/>
      <c r="QW68" s="100"/>
      <c r="QX68" s="100"/>
      <c r="QY68" s="100"/>
      <c r="QZ68" s="100"/>
      <c r="RA68" s="100"/>
      <c r="RB68" s="100"/>
      <c r="RC68" s="100"/>
      <c r="RD68" s="100"/>
      <c r="RE68" s="100"/>
      <c r="RF68" s="100"/>
      <c r="RG68" s="100"/>
      <c r="RH68" s="100"/>
      <c r="RI68" s="100"/>
      <c r="RJ68" s="100"/>
      <c r="RK68" s="100"/>
      <c r="RL68" s="100"/>
      <c r="RM68" s="100"/>
      <c r="RN68" s="100"/>
      <c r="RO68" s="100"/>
      <c r="RP68" s="100"/>
      <c r="RQ68" s="100"/>
      <c r="RR68" s="100"/>
      <c r="RS68" s="100"/>
      <c r="RT68" s="100"/>
      <c r="RU68" s="100"/>
      <c r="RV68" s="100"/>
      <c r="RW68" s="100"/>
      <c r="RX68" s="100"/>
      <c r="RY68" s="100"/>
      <c r="RZ68" s="100"/>
      <c r="SA68" s="100"/>
      <c r="SB68" s="100"/>
      <c r="SC68" s="100"/>
      <c r="SD68" s="100"/>
      <c r="SE68" s="100"/>
      <c r="SF68" s="100"/>
      <c r="SG68" s="100"/>
      <c r="SH68" s="100"/>
      <c r="SI68" s="100"/>
      <c r="SJ68" s="100"/>
      <c r="SK68" s="100"/>
      <c r="SL68" s="100"/>
      <c r="SM68" s="100"/>
      <c r="SN68" s="100"/>
      <c r="SO68" s="100"/>
      <c r="SP68" s="100"/>
      <c r="SQ68" s="100"/>
      <c r="SR68" s="100"/>
      <c r="SS68" s="100"/>
      <c r="ST68" s="100"/>
      <c r="SU68" s="100"/>
      <c r="SV68" s="100"/>
      <c r="SW68" s="100"/>
      <c r="SX68" s="100"/>
      <c r="SY68" s="100"/>
      <c r="SZ68" s="100"/>
      <c r="TA68" s="100"/>
      <c r="TB68" s="100"/>
      <c r="TC68" s="100"/>
      <c r="TD68" s="100"/>
      <c r="TE68" s="100"/>
      <c r="TF68" s="100"/>
      <c r="TG68" s="100"/>
      <c r="TH68" s="100"/>
      <c r="TI68" s="100"/>
      <c r="TJ68" s="100"/>
      <c r="TK68" s="100"/>
      <c r="TL68" s="100"/>
      <c r="TM68" s="100"/>
      <c r="TN68" s="100"/>
      <c r="TO68" s="100"/>
      <c r="TP68" s="100"/>
      <c r="TQ68" s="100"/>
      <c r="TR68" s="100"/>
      <c r="TS68" s="100"/>
      <c r="TT68" s="100"/>
      <c r="TU68" s="100"/>
      <c r="TV68" s="100"/>
      <c r="TW68" s="100"/>
      <c r="TX68" s="100"/>
      <c r="TY68" s="100"/>
      <c r="TZ68" s="100"/>
      <c r="UA68" s="100"/>
      <c r="UB68" s="100"/>
      <c r="UC68" s="100"/>
      <c r="UD68" s="100"/>
      <c r="UE68" s="100"/>
      <c r="UF68" s="100"/>
      <c r="UG68" s="100"/>
      <c r="UH68" s="100"/>
      <c r="UI68" s="100"/>
      <c r="UJ68" s="100"/>
      <c r="UK68" s="100"/>
      <c r="UL68" s="100"/>
      <c r="UM68" s="100"/>
      <c r="UN68" s="100"/>
      <c r="UO68" s="100"/>
      <c r="UP68" s="100"/>
      <c r="UQ68" s="100"/>
      <c r="UR68" s="100"/>
      <c r="US68" s="100"/>
      <c r="UT68" s="100"/>
      <c r="UU68" s="100"/>
      <c r="UV68" s="100"/>
      <c r="UW68" s="100"/>
      <c r="UX68" s="100"/>
      <c r="UY68" s="100"/>
      <c r="UZ68" s="100"/>
      <c r="VA68" s="100"/>
      <c r="VB68" s="100"/>
      <c r="VC68" s="100"/>
      <c r="VD68" s="100"/>
      <c r="VE68" s="100"/>
      <c r="VF68" s="100"/>
      <c r="VG68" s="100"/>
      <c r="VH68" s="100"/>
      <c r="VI68" s="100"/>
      <c r="VJ68" s="100"/>
      <c r="VK68" s="100"/>
      <c r="VL68" s="100"/>
      <c r="VM68" s="100"/>
      <c r="VN68" s="100"/>
      <c r="VO68" s="100"/>
      <c r="VP68" s="100"/>
      <c r="VQ68" s="100"/>
      <c r="VR68" s="100"/>
      <c r="VS68" s="100"/>
      <c r="VT68" s="100"/>
      <c r="VU68" s="100"/>
      <c r="VV68" s="100"/>
      <c r="VW68" s="100"/>
      <c r="VX68" s="100"/>
      <c r="VY68" s="100"/>
      <c r="VZ68" s="100"/>
      <c r="WA68" s="100"/>
      <c r="WB68" s="100"/>
      <c r="WC68" s="100"/>
      <c r="WD68" s="100"/>
      <c r="WE68" s="100"/>
      <c r="WF68" s="100"/>
      <c r="WG68" s="100"/>
      <c r="WH68" s="100"/>
      <c r="WI68" s="100"/>
      <c r="WJ68" s="100"/>
      <c r="WK68" s="100"/>
      <c r="WL68" s="100"/>
      <c r="WM68" s="100"/>
      <c r="WN68" s="100"/>
      <c r="WO68" s="100"/>
      <c r="WP68" s="100"/>
      <c r="WQ68" s="100"/>
      <c r="WR68" s="100"/>
      <c r="WS68" s="100"/>
      <c r="WT68" s="100"/>
      <c r="WU68" s="100"/>
      <c r="WV68" s="100"/>
      <c r="WW68" s="100"/>
      <c r="WX68" s="100"/>
      <c r="WY68" s="100"/>
      <c r="WZ68" s="100"/>
      <c r="XA68" s="100"/>
      <c r="XB68" s="100"/>
      <c r="XC68" s="100"/>
      <c r="XD68" s="100"/>
      <c r="XE68" s="100"/>
      <c r="XF68" s="100"/>
      <c r="XG68" s="100"/>
      <c r="XH68" s="100"/>
      <c r="XI68" s="100"/>
      <c r="XJ68" s="100"/>
      <c r="XK68" s="100"/>
      <c r="XL68" s="100"/>
      <c r="XM68" s="100"/>
      <c r="XN68" s="100"/>
      <c r="XO68" s="100"/>
      <c r="XP68" s="100"/>
      <c r="XQ68" s="100"/>
      <c r="XR68" s="100"/>
      <c r="XS68" s="100"/>
      <c r="XT68" s="100"/>
      <c r="XU68" s="100"/>
      <c r="XV68" s="100"/>
      <c r="XW68" s="100"/>
      <c r="XX68" s="100"/>
      <c r="XY68" s="100"/>
      <c r="XZ68" s="100"/>
      <c r="YA68" s="100"/>
      <c r="YB68" s="100"/>
      <c r="YC68" s="100"/>
      <c r="YD68" s="100"/>
      <c r="YE68" s="100"/>
      <c r="YF68" s="100"/>
      <c r="YG68" s="100"/>
      <c r="YH68" s="100"/>
      <c r="YI68" s="100"/>
      <c r="YJ68" s="100"/>
      <c r="YK68" s="100"/>
      <c r="YL68" s="100"/>
      <c r="YM68" s="100"/>
      <c r="YN68" s="100"/>
      <c r="YO68" s="100"/>
      <c r="YP68" s="100"/>
      <c r="YQ68" s="100"/>
      <c r="YR68" s="100"/>
      <c r="YS68" s="100"/>
      <c r="YT68" s="100"/>
      <c r="YU68" s="100"/>
      <c r="YV68" s="100"/>
      <c r="YW68" s="100"/>
      <c r="YX68" s="100"/>
      <c r="YY68" s="100"/>
      <c r="YZ68" s="100"/>
      <c r="ZA68" s="100"/>
      <c r="ZB68" s="100"/>
      <c r="ZC68" s="100"/>
      <c r="ZD68" s="100"/>
      <c r="ZE68" s="100"/>
      <c r="ZF68" s="100"/>
      <c r="ZG68" s="100"/>
      <c r="ZH68" s="100"/>
      <c r="ZI68" s="100"/>
      <c r="ZJ68" s="100"/>
      <c r="ZK68" s="100"/>
      <c r="ZL68" s="100"/>
      <c r="ZM68" s="100"/>
      <c r="ZN68" s="100"/>
      <c r="ZO68" s="100"/>
      <c r="ZP68" s="100"/>
      <c r="ZQ68" s="100"/>
      <c r="ZR68" s="100"/>
      <c r="ZS68" s="100"/>
      <c r="ZT68" s="100"/>
      <c r="ZU68" s="100"/>
      <c r="ZV68" s="100"/>
      <c r="ZW68" s="100"/>
      <c r="ZX68" s="100"/>
      <c r="ZY68" s="100"/>
      <c r="ZZ68" s="100"/>
      <c r="AAA68" s="100"/>
      <c r="AAB68" s="100"/>
      <c r="AAC68" s="100"/>
      <c r="AAD68" s="100"/>
      <c r="AAE68" s="100"/>
      <c r="AAF68" s="100"/>
      <c r="AAG68" s="100"/>
      <c r="AAH68" s="100"/>
      <c r="AAI68" s="100"/>
      <c r="AAJ68" s="100"/>
      <c r="AAK68" s="100"/>
      <c r="AAL68" s="100"/>
      <c r="AAM68" s="100"/>
      <c r="AAN68" s="100"/>
      <c r="AAO68" s="100"/>
      <c r="AAP68" s="100"/>
      <c r="AAQ68" s="100"/>
      <c r="AAR68" s="100"/>
      <c r="AAS68" s="100"/>
      <c r="AAT68" s="100"/>
      <c r="AAU68" s="100"/>
      <c r="AAV68" s="100"/>
      <c r="AAW68" s="100"/>
      <c r="AAX68" s="100"/>
      <c r="AAY68" s="100"/>
      <c r="AAZ68" s="100"/>
      <c r="ABA68" s="100"/>
      <c r="ABB68" s="100"/>
      <c r="ABC68" s="100"/>
      <c r="ABD68" s="100"/>
      <c r="ABE68" s="100"/>
      <c r="ABF68" s="100"/>
      <c r="ABG68" s="100"/>
      <c r="ABH68" s="100"/>
      <c r="ABI68" s="100"/>
      <c r="ABJ68" s="100"/>
      <c r="ABK68" s="100"/>
      <c r="ABL68" s="100"/>
      <c r="ABM68" s="100"/>
      <c r="ABN68" s="100"/>
      <c r="ABO68" s="100"/>
      <c r="ABP68" s="100"/>
      <c r="ABQ68" s="100"/>
      <c r="ABR68" s="100"/>
      <c r="ABS68" s="100"/>
      <c r="ABT68" s="100"/>
      <c r="ABU68" s="100"/>
      <c r="ABV68" s="100"/>
      <c r="ABW68" s="100"/>
      <c r="ABX68" s="100"/>
      <c r="ABY68" s="100"/>
      <c r="ABZ68" s="100"/>
      <c r="ACA68" s="100"/>
      <c r="ACB68" s="100"/>
      <c r="ACC68" s="100"/>
      <c r="ACD68" s="100"/>
      <c r="ACE68" s="100"/>
      <c r="ACF68" s="100"/>
      <c r="ACG68" s="100"/>
      <c r="ACH68" s="100"/>
      <c r="ACI68" s="100"/>
      <c r="ACJ68" s="100"/>
      <c r="ACK68" s="100"/>
      <c r="ACL68" s="100"/>
      <c r="ACM68" s="100"/>
      <c r="ACN68" s="100"/>
      <c r="ACO68" s="100"/>
      <c r="ACP68" s="100"/>
      <c r="ACQ68" s="100"/>
      <c r="ACR68" s="100"/>
      <c r="ACS68" s="100"/>
      <c r="ACT68" s="100"/>
      <c r="ACU68" s="100"/>
      <c r="ACV68" s="100"/>
      <c r="ACW68" s="100"/>
      <c r="ACX68" s="100"/>
      <c r="ACY68" s="100"/>
      <c r="ACZ68" s="100"/>
      <c r="ADA68" s="100"/>
      <c r="ADB68" s="100"/>
      <c r="ADC68" s="100"/>
      <c r="ADD68" s="100"/>
      <c r="ADE68" s="100"/>
      <c r="ADF68" s="100"/>
      <c r="ADG68" s="100"/>
      <c r="ADH68" s="100"/>
      <c r="ADI68" s="100"/>
      <c r="ADJ68" s="100"/>
      <c r="ADK68" s="100"/>
      <c r="ADL68" s="100"/>
      <c r="ADM68" s="100"/>
      <c r="ADN68" s="100"/>
      <c r="ADO68" s="100"/>
      <c r="ADP68" s="100"/>
      <c r="ADQ68" s="100"/>
      <c r="ADR68" s="100"/>
      <c r="ADS68" s="100"/>
      <c r="ADT68" s="100"/>
      <c r="ADU68" s="100"/>
      <c r="ADV68" s="100"/>
      <c r="ADW68" s="100"/>
      <c r="ADX68" s="100"/>
      <c r="ADY68" s="100"/>
      <c r="ADZ68" s="100"/>
      <c r="AEA68" s="100"/>
      <c r="AEB68" s="100"/>
      <c r="AEC68" s="100"/>
      <c r="AED68" s="100"/>
      <c r="AEE68" s="100"/>
      <c r="AEF68" s="100"/>
      <c r="AEG68" s="100"/>
      <c r="AEH68" s="100"/>
      <c r="AEI68" s="100"/>
      <c r="AEJ68" s="100"/>
      <c r="AEK68" s="100"/>
      <c r="AEL68" s="100"/>
      <c r="AEM68" s="100"/>
      <c r="AEN68" s="100"/>
      <c r="AEO68" s="100"/>
      <c r="AEP68" s="100"/>
      <c r="AEQ68" s="100"/>
      <c r="AER68" s="100"/>
      <c r="AES68" s="100"/>
      <c r="AET68" s="100"/>
      <c r="AEU68" s="100"/>
      <c r="AEV68" s="100"/>
      <c r="AEW68" s="100"/>
      <c r="AEX68" s="100"/>
      <c r="AEY68" s="100"/>
      <c r="AEZ68" s="100"/>
      <c r="AFA68" s="100"/>
      <c r="AFB68" s="100"/>
      <c r="AFC68" s="100"/>
      <c r="AFD68" s="100"/>
      <c r="AFE68" s="100"/>
      <c r="AFF68" s="100"/>
      <c r="AFG68" s="100"/>
      <c r="AFH68" s="100"/>
      <c r="AFI68" s="100"/>
      <c r="AFJ68" s="100"/>
      <c r="AFK68" s="100"/>
      <c r="AFL68" s="100"/>
      <c r="AFM68" s="100"/>
      <c r="AFN68" s="100"/>
      <c r="AFO68" s="100"/>
      <c r="AFP68" s="100"/>
      <c r="AFQ68" s="100"/>
      <c r="AFR68" s="100"/>
      <c r="AFS68" s="100"/>
      <c r="AFT68" s="100"/>
      <c r="AFU68" s="100"/>
      <c r="AFV68" s="100"/>
      <c r="AFW68" s="100"/>
      <c r="AFX68" s="100"/>
      <c r="AFY68" s="100"/>
      <c r="AFZ68" s="100"/>
      <c r="AGA68" s="100"/>
      <c r="AGB68" s="100"/>
      <c r="AGC68" s="100"/>
      <c r="AGD68" s="100"/>
      <c r="AGE68" s="100"/>
      <c r="AGF68" s="100"/>
      <c r="AGG68" s="100"/>
      <c r="AGH68" s="100"/>
      <c r="AGI68" s="100"/>
      <c r="AGJ68" s="100"/>
      <c r="AGK68" s="100"/>
      <c r="AGL68" s="100"/>
      <c r="AGM68" s="100"/>
      <c r="AGN68" s="100"/>
      <c r="AGO68" s="100"/>
      <c r="AGP68" s="100"/>
      <c r="AGQ68" s="100"/>
      <c r="AGR68" s="100"/>
      <c r="AGS68" s="100"/>
      <c r="AGT68" s="100"/>
      <c r="AGU68" s="100"/>
      <c r="AGV68" s="100"/>
      <c r="AGW68" s="100"/>
      <c r="AGX68" s="100"/>
      <c r="AGY68" s="100"/>
      <c r="AGZ68" s="100"/>
      <c r="AHA68" s="100"/>
      <c r="AHB68" s="100"/>
      <c r="AHC68" s="100"/>
      <c r="AHD68" s="100"/>
      <c r="AHE68" s="100"/>
      <c r="AHF68" s="100"/>
      <c r="AHG68" s="100"/>
      <c r="AHH68" s="100"/>
      <c r="AHI68" s="100"/>
      <c r="AHJ68" s="100"/>
      <c r="AHK68" s="100"/>
      <c r="AHL68" s="100"/>
      <c r="AHM68" s="100"/>
      <c r="AHN68" s="100"/>
      <c r="AHO68" s="100"/>
      <c r="AHP68" s="100"/>
      <c r="AHQ68" s="100"/>
      <c r="AHR68" s="100"/>
      <c r="AHS68" s="100"/>
      <c r="AHT68" s="100"/>
      <c r="AHU68" s="100"/>
      <c r="AHV68" s="100"/>
      <c r="AHW68" s="100"/>
      <c r="AHX68" s="100"/>
      <c r="AHY68" s="100"/>
      <c r="AHZ68" s="100"/>
      <c r="AIA68" s="100"/>
      <c r="AIB68" s="100"/>
      <c r="AIC68" s="100"/>
      <c r="AID68" s="100"/>
      <c r="AIE68" s="100"/>
      <c r="AIF68" s="100"/>
      <c r="AIG68" s="100"/>
      <c r="AIH68" s="100"/>
      <c r="AII68" s="100"/>
      <c r="AIJ68" s="100"/>
      <c r="AIK68" s="100"/>
      <c r="AIL68" s="100"/>
      <c r="AIM68" s="100"/>
      <c r="AIN68" s="100"/>
      <c r="AIO68" s="100"/>
      <c r="AIP68" s="100"/>
      <c r="AIQ68" s="100"/>
      <c r="AIR68" s="100"/>
      <c r="AIS68" s="100"/>
      <c r="AIT68" s="100"/>
      <c r="AIU68" s="100"/>
      <c r="AIV68" s="100"/>
      <c r="AIW68" s="100"/>
      <c r="AIX68" s="100"/>
      <c r="AIY68" s="100"/>
      <c r="AIZ68" s="100"/>
      <c r="AJA68" s="100"/>
      <c r="AJB68" s="100"/>
      <c r="AJC68" s="100"/>
      <c r="AJD68" s="100"/>
      <c r="AJE68" s="100"/>
      <c r="AJF68" s="100"/>
      <c r="AJG68" s="100"/>
      <c r="AJH68" s="100"/>
      <c r="AJI68" s="100"/>
      <c r="AJJ68" s="100"/>
      <c r="AJK68" s="100"/>
      <c r="AJL68" s="100"/>
      <c r="AJM68" s="100"/>
      <c r="AJN68" s="100"/>
      <c r="AJO68" s="100"/>
      <c r="AJP68" s="100"/>
      <c r="AJQ68" s="100"/>
      <c r="AJR68" s="100"/>
      <c r="AJS68" s="100"/>
      <c r="AJT68" s="100"/>
      <c r="AJU68" s="100"/>
      <c r="AJV68" s="100"/>
      <c r="AJW68" s="100"/>
      <c r="AJX68" s="100"/>
      <c r="AJY68" s="100"/>
      <c r="AJZ68" s="100"/>
      <c r="AKA68" s="100"/>
      <c r="AKB68" s="100"/>
      <c r="AKC68" s="100"/>
      <c r="AKD68" s="100"/>
      <c r="AKE68" s="100"/>
      <c r="AKF68" s="100"/>
      <c r="AKG68" s="100"/>
      <c r="AKH68" s="100"/>
      <c r="AKI68" s="100"/>
      <c r="AKJ68" s="100"/>
      <c r="AKK68" s="100"/>
      <c r="AKL68" s="100"/>
      <c r="AKM68" s="100"/>
      <c r="AKN68" s="100"/>
      <c r="AKO68" s="100"/>
      <c r="AKP68" s="100"/>
      <c r="AKQ68" s="100"/>
      <c r="AKR68" s="100"/>
      <c r="AKS68" s="100"/>
      <c r="AKT68" s="100"/>
      <c r="AKU68" s="100"/>
      <c r="AKV68" s="100"/>
      <c r="AKW68" s="100"/>
      <c r="AKX68" s="100"/>
      <c r="AKY68" s="100"/>
      <c r="AKZ68" s="100"/>
      <c r="ALA68" s="100"/>
      <c r="ALB68" s="100"/>
      <c r="ALC68" s="100"/>
      <c r="ALD68" s="100"/>
      <c r="ALE68" s="100"/>
      <c r="ALF68" s="100"/>
      <c r="ALG68" s="100"/>
      <c r="ALH68" s="100"/>
      <c r="ALI68" s="100"/>
      <c r="ALJ68" s="100"/>
      <c r="ALK68" s="100"/>
      <c r="ALL68" s="100"/>
      <c r="ALM68" s="100"/>
      <c r="ALN68" s="100"/>
      <c r="ALO68" s="100"/>
      <c r="ALP68" s="100"/>
      <c r="ALQ68" s="100"/>
      <c r="ALR68" s="100"/>
      <c r="ALS68" s="100"/>
      <c r="ALT68" s="100"/>
      <c r="ALU68" s="100"/>
      <c r="ALV68" s="100"/>
      <c r="ALW68" s="100"/>
      <c r="ALX68" s="100"/>
      <c r="ALY68" s="100"/>
      <c r="ALZ68" s="100"/>
      <c r="AMA68" s="100"/>
      <c r="AMB68" s="100"/>
      <c r="AMC68" s="100"/>
      <c r="AMD68" s="100"/>
      <c r="AME68" s="100"/>
      <c r="AMF68" s="100"/>
      <c r="AMG68" s="100"/>
      <c r="AMH68" s="100"/>
      <c r="AMI68" s="100"/>
      <c r="AMJ68" s="100"/>
      <c r="AMK68" s="100"/>
      <c r="AML68" s="100"/>
      <c r="AMM68" s="100"/>
      <c r="AMN68" s="100"/>
      <c r="AMO68" s="100"/>
      <c r="AMP68" s="100"/>
      <c r="AMQ68" s="100"/>
      <c r="AMR68" s="100"/>
      <c r="AMS68" s="100"/>
      <c r="AMT68" s="100"/>
      <c r="AMU68" s="100"/>
      <c r="AMV68" s="100"/>
      <c r="AMW68" s="100"/>
      <c r="AMX68" s="100"/>
      <c r="AMY68" s="100"/>
      <c r="AMZ68" s="100"/>
      <c r="ANA68" s="100"/>
      <c r="ANB68" s="100"/>
      <c r="ANC68" s="100"/>
      <c r="AND68" s="100"/>
      <c r="ANE68" s="100"/>
      <c r="ANF68" s="100"/>
      <c r="ANG68" s="100"/>
      <c r="ANH68" s="100"/>
      <c r="ANI68" s="100"/>
      <c r="ANJ68" s="100"/>
      <c r="ANK68" s="100"/>
      <c r="ANL68" s="100"/>
      <c r="ANM68" s="100"/>
      <c r="ANN68" s="100"/>
      <c r="ANO68" s="100"/>
      <c r="ANP68" s="100"/>
      <c r="ANQ68" s="100"/>
      <c r="ANR68" s="100"/>
      <c r="ANS68" s="100"/>
      <c r="ANT68" s="100"/>
      <c r="ANU68" s="100"/>
      <c r="ANV68" s="100"/>
      <c r="ANW68" s="100"/>
      <c r="ANX68" s="100"/>
      <c r="ANY68" s="100"/>
      <c r="ANZ68" s="100"/>
      <c r="AOA68" s="100"/>
      <c r="AOB68" s="100"/>
      <c r="AOC68" s="100"/>
      <c r="AOD68" s="100"/>
      <c r="AOE68" s="100"/>
      <c r="AOF68" s="100"/>
      <c r="AOG68" s="100"/>
      <c r="AOH68" s="100"/>
      <c r="AOI68" s="100"/>
      <c r="AOJ68" s="100"/>
      <c r="AOK68" s="100"/>
      <c r="AOL68" s="100"/>
      <c r="AOM68" s="100"/>
      <c r="AON68" s="100"/>
      <c r="AOO68" s="100"/>
      <c r="AOP68" s="100"/>
      <c r="AOQ68" s="100"/>
      <c r="AOR68" s="100"/>
      <c r="AOS68" s="100"/>
      <c r="AOT68" s="100"/>
      <c r="AOU68" s="100"/>
      <c r="AOV68" s="100"/>
      <c r="AOW68" s="100"/>
      <c r="AOX68" s="100"/>
      <c r="AOY68" s="100"/>
      <c r="AOZ68" s="100"/>
      <c r="APA68" s="100"/>
      <c r="APB68" s="100"/>
      <c r="APC68" s="100"/>
      <c r="APD68" s="100"/>
      <c r="APE68" s="100"/>
      <c r="APF68" s="100"/>
      <c r="APG68" s="100"/>
      <c r="APH68" s="100"/>
      <c r="API68" s="100"/>
      <c r="APJ68" s="100"/>
      <c r="APK68" s="100"/>
      <c r="APL68" s="100"/>
      <c r="APM68" s="100"/>
      <c r="APN68" s="100"/>
      <c r="APO68" s="100"/>
      <c r="APP68" s="100"/>
      <c r="APQ68" s="100"/>
      <c r="APR68" s="100"/>
      <c r="APS68" s="100"/>
      <c r="APT68" s="100"/>
      <c r="APU68" s="100"/>
      <c r="APV68" s="100"/>
      <c r="APW68" s="100"/>
      <c r="APX68" s="100"/>
      <c r="APY68" s="100"/>
      <c r="APZ68" s="100"/>
      <c r="AQA68" s="100"/>
      <c r="AQB68" s="100"/>
      <c r="AQC68" s="100"/>
      <c r="AQD68" s="100"/>
      <c r="AQE68" s="100"/>
      <c r="AQF68" s="100"/>
      <c r="AQG68" s="100"/>
      <c r="AQH68" s="100"/>
      <c r="AQI68" s="100"/>
      <c r="AQJ68" s="100"/>
      <c r="AQK68" s="100"/>
      <c r="AQL68" s="100"/>
      <c r="AQM68" s="100"/>
      <c r="AQN68" s="100"/>
      <c r="AQO68" s="100"/>
      <c r="AQP68" s="100"/>
      <c r="AQQ68" s="100"/>
      <c r="AQR68" s="100"/>
      <c r="AQS68" s="100"/>
      <c r="AQT68" s="100"/>
      <c r="AQU68" s="100"/>
      <c r="AQV68" s="100"/>
      <c r="AQW68" s="100"/>
      <c r="AQX68" s="100"/>
      <c r="AQY68" s="100"/>
      <c r="AQZ68" s="100"/>
      <c r="ARA68" s="100"/>
      <c r="ARB68" s="100"/>
      <c r="ARC68" s="100"/>
      <c r="ARD68" s="100"/>
      <c r="ARE68" s="100"/>
      <c r="ARF68" s="100"/>
      <c r="ARG68" s="100"/>
      <c r="ARH68" s="100"/>
      <c r="ARI68" s="100"/>
      <c r="ARJ68" s="100"/>
      <c r="ARK68" s="100"/>
      <c r="ARL68" s="100"/>
      <c r="ARM68" s="100"/>
      <c r="ARN68" s="100"/>
      <c r="ARO68" s="100"/>
      <c r="ARP68" s="100"/>
      <c r="ARQ68" s="100"/>
      <c r="ARR68" s="100"/>
      <c r="ARS68" s="100"/>
      <c r="ART68" s="100"/>
      <c r="ARU68" s="100"/>
      <c r="ARV68" s="100"/>
      <c r="ARW68" s="100"/>
      <c r="ARX68" s="100"/>
      <c r="ARY68" s="100"/>
      <c r="ARZ68" s="100"/>
    </row>
    <row r="69" spans="1:1170" s="190" customFormat="1">
      <c r="A69" s="198">
        <v>462030</v>
      </c>
      <c r="B69" s="214" t="s">
        <v>272</v>
      </c>
      <c r="C69" s="214" t="s">
        <v>271</v>
      </c>
      <c r="D69" s="213">
        <v>598</v>
      </c>
      <c r="E69" s="213" t="s">
        <v>38</v>
      </c>
      <c r="F69" s="198" t="s">
        <v>74</v>
      </c>
      <c r="G69" s="198" t="s">
        <v>147</v>
      </c>
      <c r="H69" s="198">
        <v>3</v>
      </c>
      <c r="I69" s="198">
        <v>1</v>
      </c>
      <c r="J69" s="197">
        <v>1</v>
      </c>
      <c r="K69" s="191"/>
      <c r="L69" s="1089"/>
      <c r="M69" s="1089"/>
      <c r="N69" s="1104"/>
      <c r="O69" s="1104"/>
      <c r="P69" s="1104"/>
      <c r="Q69" s="1104"/>
      <c r="R69" s="1104"/>
      <c r="S69" s="1104"/>
      <c r="T69" s="1104"/>
      <c r="U69" s="154"/>
      <c r="V69" s="154"/>
      <c r="W69" s="154"/>
      <c r="X69" s="154"/>
      <c r="Y69" s="154"/>
      <c r="Z69" s="154"/>
      <c r="AA69" s="154"/>
      <c r="AB69" s="154"/>
      <c r="AC69" s="154"/>
      <c r="AD69" s="154"/>
      <c r="AE69" s="154"/>
      <c r="AF69" s="154"/>
      <c r="AG69" s="154"/>
      <c r="AH69" s="154"/>
      <c r="AI69" s="154"/>
      <c r="AJ69" s="154"/>
      <c r="AK69" s="154"/>
      <c r="AL69" s="154"/>
      <c r="AM69" s="154"/>
      <c r="AN69" s="154"/>
      <c r="AO69" s="154"/>
      <c r="AP69" s="154"/>
      <c r="AQ69" s="154"/>
      <c r="AR69" s="154"/>
      <c r="AS69" s="154"/>
      <c r="AT69" s="154"/>
      <c r="AU69" s="154"/>
      <c r="AV69" s="154"/>
      <c r="AW69" s="154"/>
      <c r="AX69" s="154"/>
      <c r="AY69" s="154"/>
      <c r="AZ69" s="154"/>
      <c r="BA69" s="154"/>
      <c r="BB69" s="154"/>
      <c r="BC69" s="154"/>
      <c r="BD69" s="154"/>
      <c r="BE69" s="154"/>
      <c r="BF69" s="154"/>
      <c r="BG69" s="154"/>
      <c r="BH69" s="154"/>
      <c r="BI69" s="154"/>
      <c r="BJ69" s="154"/>
      <c r="BK69" s="154"/>
      <c r="BL69" s="154"/>
      <c r="BM69" s="154"/>
      <c r="BN69" s="154"/>
      <c r="BO69" s="154"/>
      <c r="BP69" s="154"/>
      <c r="BQ69" s="154"/>
      <c r="BR69" s="154"/>
      <c r="BS69" s="154"/>
      <c r="BT69" s="154"/>
      <c r="BU69" s="154"/>
      <c r="BV69" s="154"/>
      <c r="BW69" s="154"/>
      <c r="BX69" s="154"/>
      <c r="BY69" s="154"/>
      <c r="BZ69" s="154"/>
      <c r="CA69" s="154"/>
      <c r="CB69" s="154"/>
      <c r="CC69" s="154"/>
      <c r="CD69" s="154"/>
      <c r="CE69" s="154"/>
      <c r="CF69" s="154"/>
      <c r="CG69" s="154"/>
      <c r="CH69" s="154"/>
      <c r="CI69" s="154"/>
      <c r="CJ69" s="154"/>
      <c r="CK69" s="154"/>
      <c r="CL69" s="154"/>
      <c r="CM69" s="154"/>
      <c r="CN69" s="154"/>
      <c r="CO69" s="154"/>
      <c r="CP69" s="154"/>
      <c r="CQ69" s="154"/>
      <c r="CR69" s="154"/>
      <c r="CS69" s="154"/>
      <c r="CT69" s="154"/>
      <c r="CU69" s="154"/>
      <c r="CV69" s="154"/>
      <c r="CW69" s="154"/>
      <c r="CX69" s="154"/>
      <c r="CY69" s="154"/>
      <c r="CZ69" s="154"/>
      <c r="DA69" s="154"/>
      <c r="DB69" s="154"/>
      <c r="DC69" s="154"/>
      <c r="DD69" s="154"/>
      <c r="DE69" s="154"/>
      <c r="DF69" s="154"/>
      <c r="DG69" s="154"/>
      <c r="DH69" s="154"/>
      <c r="DI69" s="154"/>
      <c r="DJ69" s="154"/>
      <c r="DK69" s="154"/>
      <c r="DL69" s="154"/>
      <c r="DM69" s="154"/>
      <c r="DN69" s="154"/>
      <c r="DO69" s="154"/>
      <c r="DP69" s="154"/>
      <c r="DQ69" s="154"/>
      <c r="DR69" s="154"/>
      <c r="DS69" s="154"/>
      <c r="DT69" s="154"/>
      <c r="DU69" s="154"/>
      <c r="DV69" s="154"/>
      <c r="DW69" s="154"/>
      <c r="DX69" s="154"/>
      <c r="DY69" s="154"/>
      <c r="DZ69" s="154"/>
      <c r="EA69" s="154"/>
      <c r="EB69" s="154"/>
      <c r="EC69" s="154"/>
      <c r="ED69" s="154"/>
      <c r="EE69" s="154"/>
      <c r="EF69" s="154"/>
      <c r="EG69" s="154"/>
      <c r="EH69" s="154"/>
      <c r="EI69" s="154"/>
      <c r="EJ69" s="154"/>
      <c r="EK69" s="154"/>
      <c r="EL69" s="154"/>
      <c r="EM69" s="154"/>
      <c r="EN69" s="154"/>
      <c r="EO69" s="154"/>
      <c r="EP69" s="154"/>
      <c r="EQ69" s="154"/>
      <c r="ER69" s="154"/>
      <c r="ES69" s="154"/>
      <c r="ET69" s="154"/>
      <c r="EU69" s="154"/>
      <c r="EV69" s="154"/>
      <c r="EW69" s="154"/>
      <c r="EX69" s="154"/>
      <c r="EY69" s="154"/>
      <c r="EZ69" s="154"/>
      <c r="FA69" s="154"/>
      <c r="FB69" s="154"/>
      <c r="FC69" s="154"/>
      <c r="FD69" s="154"/>
      <c r="FE69" s="154"/>
      <c r="FF69" s="154"/>
      <c r="FG69" s="154"/>
      <c r="FH69" s="154"/>
      <c r="FI69" s="154"/>
      <c r="FJ69" s="154"/>
      <c r="FK69" s="154"/>
      <c r="FL69" s="154"/>
      <c r="FM69" s="154"/>
      <c r="FN69" s="154"/>
      <c r="FO69" s="154"/>
      <c r="FP69" s="154"/>
      <c r="FQ69" s="154"/>
      <c r="FR69" s="154"/>
      <c r="FS69" s="154"/>
      <c r="FT69" s="154"/>
      <c r="FU69" s="154"/>
      <c r="FV69" s="154"/>
      <c r="FW69" s="154"/>
      <c r="FX69" s="154"/>
      <c r="FY69" s="154"/>
      <c r="FZ69" s="154"/>
      <c r="GA69" s="154"/>
      <c r="GB69" s="154"/>
      <c r="GC69" s="154"/>
      <c r="GD69" s="154"/>
      <c r="GE69" s="154"/>
      <c r="GF69" s="154"/>
      <c r="GG69" s="154"/>
      <c r="GH69" s="154"/>
      <c r="GI69" s="154"/>
      <c r="GJ69" s="154"/>
      <c r="GK69" s="154"/>
      <c r="GL69" s="154"/>
      <c r="GM69" s="154"/>
      <c r="GN69" s="154"/>
      <c r="GO69" s="154"/>
      <c r="GP69" s="154"/>
      <c r="GQ69" s="154"/>
      <c r="GR69" s="154"/>
      <c r="GS69" s="154"/>
      <c r="GT69" s="154"/>
      <c r="GU69" s="154"/>
      <c r="GV69" s="154"/>
      <c r="GW69" s="154"/>
      <c r="GX69" s="154"/>
      <c r="GY69" s="154"/>
      <c r="GZ69" s="154"/>
      <c r="HA69" s="154"/>
      <c r="HB69" s="154"/>
      <c r="HC69" s="154"/>
      <c r="HD69" s="154"/>
      <c r="HE69" s="154"/>
      <c r="HF69" s="154"/>
      <c r="HG69" s="154"/>
      <c r="HH69" s="154"/>
      <c r="HI69" s="154"/>
      <c r="HJ69" s="154"/>
      <c r="HK69" s="154"/>
      <c r="HL69" s="154"/>
      <c r="HM69" s="154"/>
      <c r="HN69" s="154"/>
      <c r="HO69" s="154"/>
      <c r="HP69" s="154"/>
      <c r="HQ69" s="154"/>
      <c r="HR69" s="154"/>
      <c r="HS69" s="154"/>
      <c r="HT69" s="154"/>
      <c r="HU69" s="154"/>
      <c r="HV69" s="154"/>
      <c r="HW69" s="154"/>
      <c r="HX69" s="154"/>
      <c r="HY69" s="154"/>
      <c r="HZ69" s="154"/>
      <c r="IA69" s="154"/>
      <c r="IB69" s="154"/>
      <c r="IC69" s="154"/>
      <c r="ID69" s="100"/>
      <c r="IE69" s="100"/>
      <c r="IF69" s="100"/>
      <c r="IG69" s="100"/>
      <c r="IH69" s="100"/>
      <c r="II69" s="100"/>
      <c r="IJ69" s="100"/>
      <c r="IK69" s="100"/>
      <c r="IL69" s="100"/>
      <c r="IM69" s="100"/>
      <c r="IN69" s="100"/>
      <c r="IO69" s="100"/>
      <c r="IP69" s="100"/>
      <c r="IQ69" s="100"/>
      <c r="IR69" s="100"/>
      <c r="IS69" s="100"/>
      <c r="IT69" s="100"/>
      <c r="IU69" s="100"/>
      <c r="IV69" s="100"/>
      <c r="IW69" s="100"/>
      <c r="IX69" s="100"/>
      <c r="IY69" s="100"/>
      <c r="IZ69" s="100"/>
      <c r="JA69" s="100"/>
      <c r="JB69" s="100"/>
      <c r="JC69" s="100"/>
      <c r="JD69" s="100"/>
      <c r="JE69" s="100"/>
      <c r="JF69" s="100"/>
      <c r="JG69" s="100"/>
      <c r="JH69" s="100"/>
      <c r="JI69" s="100"/>
      <c r="JJ69" s="100"/>
      <c r="JK69" s="100"/>
      <c r="JL69" s="100"/>
      <c r="JM69" s="100"/>
      <c r="JN69" s="100"/>
      <c r="JO69" s="100"/>
      <c r="JP69" s="100"/>
      <c r="JQ69" s="100"/>
      <c r="JR69" s="100"/>
      <c r="JS69" s="100"/>
      <c r="JT69" s="100"/>
      <c r="JU69" s="100"/>
      <c r="JV69" s="100"/>
      <c r="JW69" s="100"/>
      <c r="JX69" s="100"/>
      <c r="JY69" s="100"/>
      <c r="JZ69" s="100"/>
      <c r="KA69" s="100"/>
      <c r="KB69" s="100"/>
      <c r="KC69" s="100"/>
      <c r="KD69" s="100"/>
      <c r="KE69" s="100"/>
      <c r="KF69" s="100"/>
      <c r="KG69" s="100"/>
      <c r="KH69" s="100"/>
      <c r="KI69" s="100"/>
      <c r="KJ69" s="100"/>
      <c r="KK69" s="100"/>
      <c r="KL69" s="100"/>
      <c r="KM69" s="100"/>
      <c r="KN69" s="100"/>
      <c r="KO69" s="100"/>
      <c r="KP69" s="100"/>
      <c r="KQ69" s="100"/>
      <c r="KR69" s="100"/>
      <c r="KS69" s="100"/>
      <c r="KT69" s="100"/>
      <c r="KU69" s="100"/>
      <c r="KV69" s="100"/>
      <c r="KW69" s="100"/>
      <c r="KX69" s="100"/>
      <c r="KY69" s="100"/>
      <c r="KZ69" s="100"/>
      <c r="LA69" s="100"/>
      <c r="LB69" s="100"/>
      <c r="LC69" s="100"/>
      <c r="LD69" s="100"/>
      <c r="LE69" s="100"/>
      <c r="LF69" s="100"/>
      <c r="LG69" s="100"/>
      <c r="LH69" s="100"/>
      <c r="LI69" s="100"/>
      <c r="LJ69" s="100"/>
      <c r="LK69" s="100"/>
      <c r="LL69" s="100"/>
      <c r="LM69" s="100"/>
      <c r="LN69" s="100"/>
      <c r="LO69" s="100"/>
      <c r="LP69" s="100"/>
      <c r="LQ69" s="100"/>
      <c r="LR69" s="100"/>
      <c r="LS69" s="100"/>
      <c r="LT69" s="100"/>
      <c r="LU69" s="100"/>
      <c r="LV69" s="100"/>
      <c r="LW69" s="100"/>
      <c r="LX69" s="100"/>
      <c r="LY69" s="100"/>
      <c r="LZ69" s="100"/>
      <c r="MA69" s="100"/>
      <c r="MB69" s="100"/>
      <c r="MC69" s="100"/>
      <c r="MD69" s="100"/>
      <c r="ME69" s="100"/>
      <c r="MF69" s="100"/>
      <c r="MG69" s="100"/>
      <c r="MH69" s="100"/>
      <c r="MI69" s="100"/>
      <c r="MJ69" s="100"/>
      <c r="MK69" s="100"/>
      <c r="ML69" s="100"/>
      <c r="MM69" s="100"/>
      <c r="MN69" s="100"/>
      <c r="MO69" s="100"/>
      <c r="MP69" s="100"/>
      <c r="MQ69" s="100"/>
      <c r="MR69" s="100"/>
      <c r="MS69" s="100"/>
      <c r="MT69" s="100"/>
      <c r="MU69" s="100"/>
      <c r="MV69" s="100"/>
      <c r="MW69" s="100"/>
      <c r="MX69" s="100"/>
      <c r="MY69" s="100"/>
      <c r="MZ69" s="100"/>
      <c r="NA69" s="100"/>
      <c r="NB69" s="100"/>
      <c r="NC69" s="100"/>
      <c r="ND69" s="100"/>
      <c r="NE69" s="100"/>
      <c r="NF69" s="100"/>
      <c r="NG69" s="100"/>
      <c r="NH69" s="100"/>
      <c r="NI69" s="100"/>
      <c r="NJ69" s="100"/>
      <c r="NK69" s="100"/>
      <c r="NL69" s="100"/>
      <c r="NM69" s="100"/>
      <c r="NN69" s="100"/>
      <c r="NO69" s="100"/>
      <c r="NP69" s="100"/>
      <c r="NQ69" s="100"/>
      <c r="NR69" s="100"/>
      <c r="NS69" s="100"/>
      <c r="NT69" s="100"/>
      <c r="NU69" s="100"/>
      <c r="NV69" s="100"/>
      <c r="NW69" s="100"/>
      <c r="NX69" s="100"/>
      <c r="NY69" s="100"/>
      <c r="NZ69" s="100"/>
      <c r="OA69" s="100"/>
      <c r="OB69" s="100"/>
      <c r="OC69" s="100"/>
      <c r="OD69" s="100"/>
      <c r="OE69" s="100"/>
      <c r="OF69" s="100"/>
      <c r="OG69" s="100"/>
      <c r="OH69" s="100"/>
      <c r="OI69" s="100"/>
      <c r="OJ69" s="100"/>
      <c r="OK69" s="100"/>
      <c r="OL69" s="100"/>
      <c r="OM69" s="100"/>
      <c r="ON69" s="100"/>
      <c r="OO69" s="100"/>
      <c r="OP69" s="100"/>
      <c r="OQ69" s="100"/>
      <c r="OR69" s="100"/>
      <c r="OS69" s="100"/>
      <c r="OT69" s="100"/>
      <c r="OU69" s="100"/>
      <c r="OV69" s="100"/>
      <c r="OW69" s="100"/>
      <c r="OX69" s="100"/>
      <c r="OY69" s="100"/>
      <c r="OZ69" s="100"/>
      <c r="PA69" s="100"/>
      <c r="PB69" s="100"/>
      <c r="PC69" s="100"/>
      <c r="PD69" s="100"/>
      <c r="PE69" s="100"/>
      <c r="PF69" s="100"/>
      <c r="PG69" s="100"/>
      <c r="PH69" s="100"/>
      <c r="PI69" s="100"/>
      <c r="PJ69" s="100"/>
      <c r="PK69" s="100"/>
      <c r="PL69" s="100"/>
      <c r="PM69" s="100"/>
      <c r="PN69" s="100"/>
      <c r="PO69" s="100"/>
      <c r="PP69" s="100"/>
      <c r="PQ69" s="100"/>
      <c r="PR69" s="100"/>
      <c r="PS69" s="100"/>
      <c r="PT69" s="100"/>
      <c r="PU69" s="100"/>
      <c r="PV69" s="100"/>
      <c r="PW69" s="100"/>
      <c r="PX69" s="100"/>
      <c r="PY69" s="100"/>
      <c r="PZ69" s="100"/>
      <c r="QA69" s="100"/>
      <c r="QB69" s="100"/>
      <c r="QC69" s="100"/>
      <c r="QD69" s="100"/>
      <c r="QE69" s="100"/>
      <c r="QF69" s="100"/>
      <c r="QG69" s="100"/>
      <c r="QH69" s="100"/>
      <c r="QI69" s="100"/>
      <c r="QJ69" s="100"/>
      <c r="QK69" s="100"/>
      <c r="QL69" s="100"/>
      <c r="QM69" s="100"/>
      <c r="QN69" s="100"/>
      <c r="QO69" s="100"/>
      <c r="QP69" s="100"/>
      <c r="QQ69" s="100"/>
      <c r="QR69" s="100"/>
      <c r="QS69" s="100"/>
      <c r="QT69" s="100"/>
      <c r="QU69" s="100"/>
      <c r="QV69" s="100"/>
      <c r="QW69" s="100"/>
      <c r="QX69" s="100"/>
      <c r="QY69" s="100"/>
      <c r="QZ69" s="100"/>
      <c r="RA69" s="100"/>
      <c r="RB69" s="100"/>
      <c r="RC69" s="100"/>
      <c r="RD69" s="100"/>
      <c r="RE69" s="100"/>
      <c r="RF69" s="100"/>
      <c r="RG69" s="100"/>
      <c r="RH69" s="100"/>
      <c r="RI69" s="100"/>
      <c r="RJ69" s="100"/>
      <c r="RK69" s="100"/>
      <c r="RL69" s="100"/>
      <c r="RM69" s="100"/>
      <c r="RN69" s="100"/>
      <c r="RO69" s="100"/>
      <c r="RP69" s="100"/>
      <c r="RQ69" s="100"/>
      <c r="RR69" s="100"/>
      <c r="RS69" s="100"/>
      <c r="RT69" s="100"/>
      <c r="RU69" s="100"/>
      <c r="RV69" s="100"/>
      <c r="RW69" s="100"/>
      <c r="RX69" s="100"/>
      <c r="RY69" s="100"/>
      <c r="RZ69" s="100"/>
      <c r="SA69" s="100"/>
      <c r="SB69" s="100"/>
      <c r="SC69" s="100"/>
      <c r="SD69" s="100"/>
      <c r="SE69" s="100"/>
      <c r="SF69" s="100"/>
      <c r="SG69" s="100"/>
      <c r="SH69" s="100"/>
      <c r="SI69" s="100"/>
      <c r="SJ69" s="100"/>
      <c r="SK69" s="100"/>
      <c r="SL69" s="100"/>
      <c r="SM69" s="100"/>
      <c r="SN69" s="100"/>
      <c r="SO69" s="100"/>
      <c r="SP69" s="100"/>
      <c r="SQ69" s="100"/>
      <c r="SR69" s="100"/>
      <c r="SS69" s="100"/>
      <c r="ST69" s="100"/>
      <c r="SU69" s="100"/>
      <c r="SV69" s="100"/>
      <c r="SW69" s="100"/>
      <c r="SX69" s="100"/>
      <c r="SY69" s="100"/>
      <c r="SZ69" s="100"/>
      <c r="TA69" s="100"/>
      <c r="TB69" s="100"/>
      <c r="TC69" s="100"/>
      <c r="TD69" s="100"/>
      <c r="TE69" s="100"/>
      <c r="TF69" s="100"/>
      <c r="TG69" s="100"/>
      <c r="TH69" s="100"/>
      <c r="TI69" s="100"/>
      <c r="TJ69" s="100"/>
      <c r="TK69" s="100"/>
      <c r="TL69" s="100"/>
      <c r="TM69" s="100"/>
      <c r="TN69" s="100"/>
      <c r="TO69" s="100"/>
      <c r="TP69" s="100"/>
      <c r="TQ69" s="100"/>
      <c r="TR69" s="100"/>
      <c r="TS69" s="100"/>
      <c r="TT69" s="100"/>
      <c r="TU69" s="100"/>
      <c r="TV69" s="100"/>
      <c r="TW69" s="100"/>
      <c r="TX69" s="100"/>
      <c r="TY69" s="100"/>
      <c r="TZ69" s="100"/>
      <c r="UA69" s="100"/>
      <c r="UB69" s="100"/>
      <c r="UC69" s="100"/>
      <c r="UD69" s="100"/>
      <c r="UE69" s="100"/>
      <c r="UF69" s="100"/>
      <c r="UG69" s="100"/>
      <c r="UH69" s="100"/>
      <c r="UI69" s="100"/>
      <c r="UJ69" s="100"/>
      <c r="UK69" s="100"/>
      <c r="UL69" s="100"/>
      <c r="UM69" s="100"/>
      <c r="UN69" s="100"/>
      <c r="UO69" s="100"/>
      <c r="UP69" s="100"/>
      <c r="UQ69" s="100"/>
      <c r="UR69" s="100"/>
      <c r="US69" s="100"/>
      <c r="UT69" s="100"/>
      <c r="UU69" s="100"/>
      <c r="UV69" s="100"/>
      <c r="UW69" s="100"/>
      <c r="UX69" s="100"/>
      <c r="UY69" s="100"/>
      <c r="UZ69" s="100"/>
      <c r="VA69" s="100"/>
      <c r="VB69" s="100"/>
      <c r="VC69" s="100"/>
      <c r="VD69" s="100"/>
      <c r="VE69" s="100"/>
      <c r="VF69" s="100"/>
      <c r="VG69" s="100"/>
      <c r="VH69" s="100"/>
      <c r="VI69" s="100"/>
      <c r="VJ69" s="100"/>
      <c r="VK69" s="100"/>
      <c r="VL69" s="100"/>
      <c r="VM69" s="100"/>
      <c r="VN69" s="100"/>
      <c r="VO69" s="100"/>
      <c r="VP69" s="100"/>
      <c r="VQ69" s="100"/>
      <c r="VR69" s="100"/>
      <c r="VS69" s="100"/>
      <c r="VT69" s="100"/>
      <c r="VU69" s="100"/>
      <c r="VV69" s="100"/>
      <c r="VW69" s="100"/>
      <c r="VX69" s="100"/>
      <c r="VY69" s="100"/>
      <c r="VZ69" s="100"/>
      <c r="WA69" s="100"/>
      <c r="WB69" s="100"/>
      <c r="WC69" s="100"/>
      <c r="WD69" s="100"/>
      <c r="WE69" s="100"/>
      <c r="WF69" s="100"/>
      <c r="WG69" s="100"/>
      <c r="WH69" s="100"/>
      <c r="WI69" s="100"/>
      <c r="WJ69" s="100"/>
      <c r="WK69" s="100"/>
      <c r="WL69" s="100"/>
      <c r="WM69" s="100"/>
      <c r="WN69" s="100"/>
      <c r="WO69" s="100"/>
      <c r="WP69" s="100"/>
      <c r="WQ69" s="100"/>
      <c r="WR69" s="100"/>
      <c r="WS69" s="100"/>
      <c r="WT69" s="100"/>
      <c r="WU69" s="100"/>
      <c r="WV69" s="100"/>
      <c r="WW69" s="100"/>
      <c r="WX69" s="100"/>
      <c r="WY69" s="100"/>
      <c r="WZ69" s="100"/>
      <c r="XA69" s="100"/>
      <c r="XB69" s="100"/>
      <c r="XC69" s="100"/>
      <c r="XD69" s="100"/>
      <c r="XE69" s="100"/>
      <c r="XF69" s="100"/>
      <c r="XG69" s="100"/>
      <c r="XH69" s="100"/>
      <c r="XI69" s="100"/>
      <c r="XJ69" s="100"/>
      <c r="XK69" s="100"/>
      <c r="XL69" s="100"/>
      <c r="XM69" s="100"/>
      <c r="XN69" s="100"/>
      <c r="XO69" s="100"/>
      <c r="XP69" s="100"/>
      <c r="XQ69" s="100"/>
      <c r="XR69" s="100"/>
      <c r="XS69" s="100"/>
      <c r="XT69" s="100"/>
      <c r="XU69" s="100"/>
      <c r="XV69" s="100"/>
      <c r="XW69" s="100"/>
      <c r="XX69" s="100"/>
      <c r="XY69" s="100"/>
      <c r="XZ69" s="100"/>
      <c r="YA69" s="100"/>
      <c r="YB69" s="100"/>
      <c r="YC69" s="100"/>
      <c r="YD69" s="100"/>
      <c r="YE69" s="100"/>
      <c r="YF69" s="100"/>
      <c r="YG69" s="100"/>
      <c r="YH69" s="100"/>
      <c r="YI69" s="100"/>
      <c r="YJ69" s="100"/>
      <c r="YK69" s="100"/>
      <c r="YL69" s="100"/>
      <c r="YM69" s="100"/>
      <c r="YN69" s="100"/>
      <c r="YO69" s="100"/>
      <c r="YP69" s="100"/>
      <c r="YQ69" s="100"/>
      <c r="YR69" s="100"/>
      <c r="YS69" s="100"/>
      <c r="YT69" s="100"/>
      <c r="YU69" s="100"/>
      <c r="YV69" s="100"/>
      <c r="YW69" s="100"/>
      <c r="YX69" s="100"/>
      <c r="YY69" s="100"/>
      <c r="YZ69" s="100"/>
      <c r="ZA69" s="100"/>
      <c r="ZB69" s="100"/>
      <c r="ZC69" s="100"/>
      <c r="ZD69" s="100"/>
      <c r="ZE69" s="100"/>
      <c r="ZF69" s="100"/>
      <c r="ZG69" s="100"/>
      <c r="ZH69" s="100"/>
      <c r="ZI69" s="100"/>
      <c r="ZJ69" s="100"/>
      <c r="ZK69" s="100"/>
      <c r="ZL69" s="100"/>
      <c r="ZM69" s="100"/>
      <c r="ZN69" s="100"/>
      <c r="ZO69" s="100"/>
      <c r="ZP69" s="100"/>
      <c r="ZQ69" s="100"/>
      <c r="ZR69" s="100"/>
      <c r="ZS69" s="100"/>
      <c r="ZT69" s="100"/>
      <c r="ZU69" s="100"/>
      <c r="ZV69" s="100"/>
      <c r="ZW69" s="100"/>
      <c r="ZX69" s="100"/>
      <c r="ZY69" s="100"/>
      <c r="ZZ69" s="100"/>
      <c r="AAA69" s="100"/>
      <c r="AAB69" s="100"/>
      <c r="AAC69" s="100"/>
      <c r="AAD69" s="100"/>
      <c r="AAE69" s="100"/>
      <c r="AAF69" s="100"/>
      <c r="AAG69" s="100"/>
      <c r="AAH69" s="100"/>
      <c r="AAI69" s="100"/>
      <c r="AAJ69" s="100"/>
      <c r="AAK69" s="100"/>
      <c r="AAL69" s="100"/>
      <c r="AAM69" s="100"/>
      <c r="AAN69" s="100"/>
      <c r="AAO69" s="100"/>
      <c r="AAP69" s="100"/>
      <c r="AAQ69" s="100"/>
      <c r="AAR69" s="100"/>
      <c r="AAS69" s="100"/>
      <c r="AAT69" s="100"/>
      <c r="AAU69" s="100"/>
      <c r="AAV69" s="100"/>
      <c r="AAW69" s="100"/>
      <c r="AAX69" s="100"/>
      <c r="AAY69" s="100"/>
      <c r="AAZ69" s="100"/>
      <c r="ABA69" s="100"/>
      <c r="ABB69" s="100"/>
      <c r="ABC69" s="100"/>
      <c r="ABD69" s="100"/>
      <c r="ABE69" s="100"/>
      <c r="ABF69" s="100"/>
      <c r="ABG69" s="100"/>
      <c r="ABH69" s="100"/>
      <c r="ABI69" s="100"/>
      <c r="ABJ69" s="100"/>
      <c r="ABK69" s="100"/>
      <c r="ABL69" s="100"/>
      <c r="ABM69" s="100"/>
      <c r="ABN69" s="100"/>
      <c r="ABO69" s="100"/>
      <c r="ABP69" s="100"/>
      <c r="ABQ69" s="100"/>
      <c r="ABR69" s="100"/>
      <c r="ABS69" s="100"/>
      <c r="ABT69" s="100"/>
      <c r="ABU69" s="100"/>
      <c r="ABV69" s="100"/>
      <c r="ABW69" s="100"/>
      <c r="ABX69" s="100"/>
      <c r="ABY69" s="100"/>
      <c r="ABZ69" s="100"/>
      <c r="ACA69" s="100"/>
      <c r="ACB69" s="100"/>
      <c r="ACC69" s="100"/>
      <c r="ACD69" s="100"/>
      <c r="ACE69" s="100"/>
      <c r="ACF69" s="100"/>
      <c r="ACG69" s="100"/>
      <c r="ACH69" s="100"/>
      <c r="ACI69" s="100"/>
      <c r="ACJ69" s="100"/>
      <c r="ACK69" s="100"/>
      <c r="ACL69" s="100"/>
      <c r="ACM69" s="100"/>
      <c r="ACN69" s="100"/>
      <c r="ACO69" s="100"/>
      <c r="ACP69" s="100"/>
      <c r="ACQ69" s="100"/>
      <c r="ACR69" s="100"/>
      <c r="ACS69" s="100"/>
      <c r="ACT69" s="100"/>
      <c r="ACU69" s="100"/>
      <c r="ACV69" s="100"/>
      <c r="ACW69" s="100"/>
      <c r="ACX69" s="100"/>
      <c r="ACY69" s="100"/>
      <c r="ACZ69" s="100"/>
      <c r="ADA69" s="100"/>
      <c r="ADB69" s="100"/>
      <c r="ADC69" s="100"/>
      <c r="ADD69" s="100"/>
      <c r="ADE69" s="100"/>
      <c r="ADF69" s="100"/>
      <c r="ADG69" s="100"/>
      <c r="ADH69" s="100"/>
      <c r="ADI69" s="100"/>
      <c r="ADJ69" s="100"/>
      <c r="ADK69" s="100"/>
      <c r="ADL69" s="100"/>
      <c r="ADM69" s="100"/>
      <c r="ADN69" s="100"/>
      <c r="ADO69" s="100"/>
      <c r="ADP69" s="100"/>
      <c r="ADQ69" s="100"/>
      <c r="ADR69" s="100"/>
      <c r="ADS69" s="100"/>
      <c r="ADT69" s="100"/>
      <c r="ADU69" s="100"/>
      <c r="ADV69" s="100"/>
      <c r="ADW69" s="100"/>
      <c r="ADX69" s="100"/>
      <c r="ADY69" s="100"/>
      <c r="ADZ69" s="100"/>
      <c r="AEA69" s="100"/>
      <c r="AEB69" s="100"/>
      <c r="AEC69" s="100"/>
      <c r="AED69" s="100"/>
      <c r="AEE69" s="100"/>
      <c r="AEF69" s="100"/>
      <c r="AEG69" s="100"/>
      <c r="AEH69" s="100"/>
      <c r="AEI69" s="100"/>
      <c r="AEJ69" s="100"/>
      <c r="AEK69" s="100"/>
      <c r="AEL69" s="100"/>
      <c r="AEM69" s="100"/>
      <c r="AEN69" s="100"/>
      <c r="AEO69" s="100"/>
      <c r="AEP69" s="100"/>
      <c r="AEQ69" s="100"/>
      <c r="AER69" s="100"/>
      <c r="AES69" s="100"/>
      <c r="AET69" s="100"/>
      <c r="AEU69" s="100"/>
      <c r="AEV69" s="100"/>
      <c r="AEW69" s="100"/>
      <c r="AEX69" s="100"/>
      <c r="AEY69" s="100"/>
      <c r="AEZ69" s="100"/>
      <c r="AFA69" s="100"/>
      <c r="AFB69" s="100"/>
      <c r="AFC69" s="100"/>
      <c r="AFD69" s="100"/>
      <c r="AFE69" s="100"/>
      <c r="AFF69" s="100"/>
      <c r="AFG69" s="100"/>
      <c r="AFH69" s="100"/>
      <c r="AFI69" s="100"/>
      <c r="AFJ69" s="100"/>
      <c r="AFK69" s="100"/>
      <c r="AFL69" s="100"/>
      <c r="AFM69" s="100"/>
      <c r="AFN69" s="100"/>
      <c r="AFO69" s="100"/>
      <c r="AFP69" s="100"/>
      <c r="AFQ69" s="100"/>
      <c r="AFR69" s="100"/>
      <c r="AFS69" s="100"/>
      <c r="AFT69" s="100"/>
      <c r="AFU69" s="100"/>
      <c r="AFV69" s="100"/>
      <c r="AFW69" s="100"/>
      <c r="AFX69" s="100"/>
      <c r="AFY69" s="100"/>
      <c r="AFZ69" s="100"/>
      <c r="AGA69" s="100"/>
      <c r="AGB69" s="100"/>
      <c r="AGC69" s="100"/>
      <c r="AGD69" s="100"/>
      <c r="AGE69" s="100"/>
      <c r="AGF69" s="100"/>
      <c r="AGG69" s="100"/>
      <c r="AGH69" s="100"/>
      <c r="AGI69" s="100"/>
      <c r="AGJ69" s="100"/>
      <c r="AGK69" s="100"/>
      <c r="AGL69" s="100"/>
      <c r="AGM69" s="100"/>
      <c r="AGN69" s="100"/>
      <c r="AGO69" s="100"/>
      <c r="AGP69" s="100"/>
      <c r="AGQ69" s="100"/>
      <c r="AGR69" s="100"/>
      <c r="AGS69" s="100"/>
      <c r="AGT69" s="100"/>
      <c r="AGU69" s="100"/>
      <c r="AGV69" s="100"/>
      <c r="AGW69" s="100"/>
      <c r="AGX69" s="100"/>
      <c r="AGY69" s="100"/>
      <c r="AGZ69" s="100"/>
      <c r="AHA69" s="100"/>
      <c r="AHB69" s="100"/>
      <c r="AHC69" s="100"/>
      <c r="AHD69" s="100"/>
      <c r="AHE69" s="100"/>
      <c r="AHF69" s="100"/>
      <c r="AHG69" s="100"/>
      <c r="AHH69" s="100"/>
      <c r="AHI69" s="100"/>
      <c r="AHJ69" s="100"/>
      <c r="AHK69" s="100"/>
      <c r="AHL69" s="100"/>
      <c r="AHM69" s="100"/>
      <c r="AHN69" s="100"/>
      <c r="AHO69" s="100"/>
      <c r="AHP69" s="100"/>
      <c r="AHQ69" s="100"/>
      <c r="AHR69" s="100"/>
      <c r="AHS69" s="100"/>
      <c r="AHT69" s="100"/>
      <c r="AHU69" s="100"/>
      <c r="AHV69" s="100"/>
      <c r="AHW69" s="100"/>
      <c r="AHX69" s="100"/>
      <c r="AHY69" s="100"/>
      <c r="AHZ69" s="100"/>
      <c r="AIA69" s="100"/>
      <c r="AIB69" s="100"/>
      <c r="AIC69" s="100"/>
      <c r="AID69" s="100"/>
      <c r="AIE69" s="100"/>
      <c r="AIF69" s="100"/>
      <c r="AIG69" s="100"/>
      <c r="AIH69" s="100"/>
      <c r="AII69" s="100"/>
      <c r="AIJ69" s="100"/>
      <c r="AIK69" s="100"/>
      <c r="AIL69" s="100"/>
      <c r="AIM69" s="100"/>
      <c r="AIN69" s="100"/>
      <c r="AIO69" s="100"/>
      <c r="AIP69" s="100"/>
      <c r="AIQ69" s="100"/>
      <c r="AIR69" s="100"/>
      <c r="AIS69" s="100"/>
      <c r="AIT69" s="100"/>
      <c r="AIU69" s="100"/>
      <c r="AIV69" s="100"/>
      <c r="AIW69" s="100"/>
      <c r="AIX69" s="100"/>
      <c r="AIY69" s="100"/>
      <c r="AIZ69" s="100"/>
      <c r="AJA69" s="100"/>
      <c r="AJB69" s="100"/>
      <c r="AJC69" s="100"/>
      <c r="AJD69" s="100"/>
      <c r="AJE69" s="100"/>
      <c r="AJF69" s="100"/>
      <c r="AJG69" s="100"/>
      <c r="AJH69" s="100"/>
      <c r="AJI69" s="100"/>
      <c r="AJJ69" s="100"/>
      <c r="AJK69" s="100"/>
      <c r="AJL69" s="100"/>
      <c r="AJM69" s="100"/>
      <c r="AJN69" s="100"/>
      <c r="AJO69" s="100"/>
      <c r="AJP69" s="100"/>
      <c r="AJQ69" s="100"/>
      <c r="AJR69" s="100"/>
      <c r="AJS69" s="100"/>
      <c r="AJT69" s="100"/>
      <c r="AJU69" s="100"/>
      <c r="AJV69" s="100"/>
      <c r="AJW69" s="100"/>
      <c r="AJX69" s="100"/>
      <c r="AJY69" s="100"/>
      <c r="AJZ69" s="100"/>
      <c r="AKA69" s="100"/>
      <c r="AKB69" s="100"/>
      <c r="AKC69" s="100"/>
      <c r="AKD69" s="100"/>
      <c r="AKE69" s="100"/>
      <c r="AKF69" s="100"/>
      <c r="AKG69" s="100"/>
      <c r="AKH69" s="100"/>
      <c r="AKI69" s="100"/>
      <c r="AKJ69" s="100"/>
      <c r="AKK69" s="100"/>
      <c r="AKL69" s="100"/>
      <c r="AKM69" s="100"/>
      <c r="AKN69" s="100"/>
      <c r="AKO69" s="100"/>
      <c r="AKP69" s="100"/>
      <c r="AKQ69" s="100"/>
      <c r="AKR69" s="100"/>
      <c r="AKS69" s="100"/>
      <c r="AKT69" s="100"/>
      <c r="AKU69" s="100"/>
      <c r="AKV69" s="100"/>
      <c r="AKW69" s="100"/>
      <c r="AKX69" s="100"/>
      <c r="AKY69" s="100"/>
      <c r="AKZ69" s="100"/>
      <c r="ALA69" s="100"/>
      <c r="ALB69" s="100"/>
      <c r="ALC69" s="100"/>
      <c r="ALD69" s="100"/>
      <c r="ALE69" s="100"/>
      <c r="ALF69" s="100"/>
      <c r="ALG69" s="100"/>
      <c r="ALH69" s="100"/>
      <c r="ALI69" s="100"/>
      <c r="ALJ69" s="100"/>
      <c r="ALK69" s="100"/>
      <c r="ALL69" s="100"/>
      <c r="ALM69" s="100"/>
      <c r="ALN69" s="100"/>
      <c r="ALO69" s="100"/>
      <c r="ALP69" s="100"/>
      <c r="ALQ69" s="100"/>
      <c r="ALR69" s="100"/>
      <c r="ALS69" s="100"/>
      <c r="ALT69" s="100"/>
      <c r="ALU69" s="100"/>
      <c r="ALV69" s="100"/>
      <c r="ALW69" s="100"/>
      <c r="ALX69" s="100"/>
      <c r="ALY69" s="100"/>
      <c r="ALZ69" s="100"/>
      <c r="AMA69" s="100"/>
      <c r="AMB69" s="100"/>
      <c r="AMC69" s="100"/>
      <c r="AMD69" s="100"/>
      <c r="AME69" s="100"/>
      <c r="AMF69" s="100"/>
      <c r="AMG69" s="100"/>
      <c r="AMH69" s="100"/>
      <c r="AMI69" s="100"/>
      <c r="AMJ69" s="100"/>
      <c r="AMK69" s="100"/>
      <c r="AML69" s="100"/>
      <c r="AMM69" s="100"/>
      <c r="AMN69" s="100"/>
      <c r="AMO69" s="100"/>
      <c r="AMP69" s="100"/>
      <c r="AMQ69" s="100"/>
      <c r="AMR69" s="100"/>
      <c r="AMS69" s="100"/>
      <c r="AMT69" s="100"/>
      <c r="AMU69" s="100"/>
      <c r="AMV69" s="100"/>
      <c r="AMW69" s="100"/>
      <c r="AMX69" s="100"/>
      <c r="AMY69" s="100"/>
      <c r="AMZ69" s="100"/>
      <c r="ANA69" s="100"/>
      <c r="ANB69" s="100"/>
      <c r="ANC69" s="100"/>
      <c r="AND69" s="100"/>
      <c r="ANE69" s="100"/>
      <c r="ANF69" s="100"/>
      <c r="ANG69" s="100"/>
      <c r="ANH69" s="100"/>
      <c r="ANI69" s="100"/>
      <c r="ANJ69" s="100"/>
      <c r="ANK69" s="100"/>
      <c r="ANL69" s="100"/>
      <c r="ANM69" s="100"/>
      <c r="ANN69" s="100"/>
      <c r="ANO69" s="100"/>
      <c r="ANP69" s="100"/>
      <c r="ANQ69" s="100"/>
      <c r="ANR69" s="100"/>
      <c r="ANS69" s="100"/>
      <c r="ANT69" s="100"/>
      <c r="ANU69" s="100"/>
      <c r="ANV69" s="100"/>
      <c r="ANW69" s="100"/>
      <c r="ANX69" s="100"/>
      <c r="ANY69" s="100"/>
      <c r="ANZ69" s="100"/>
      <c r="AOA69" s="100"/>
      <c r="AOB69" s="100"/>
      <c r="AOC69" s="100"/>
      <c r="AOD69" s="100"/>
      <c r="AOE69" s="100"/>
      <c r="AOF69" s="100"/>
      <c r="AOG69" s="100"/>
      <c r="AOH69" s="100"/>
      <c r="AOI69" s="100"/>
      <c r="AOJ69" s="100"/>
      <c r="AOK69" s="100"/>
      <c r="AOL69" s="100"/>
      <c r="AOM69" s="100"/>
      <c r="AON69" s="100"/>
      <c r="AOO69" s="100"/>
      <c r="AOP69" s="100"/>
      <c r="AOQ69" s="100"/>
      <c r="AOR69" s="100"/>
      <c r="AOS69" s="100"/>
      <c r="AOT69" s="100"/>
      <c r="AOU69" s="100"/>
      <c r="AOV69" s="100"/>
      <c r="AOW69" s="100"/>
      <c r="AOX69" s="100"/>
      <c r="AOY69" s="100"/>
      <c r="AOZ69" s="100"/>
      <c r="APA69" s="100"/>
      <c r="APB69" s="100"/>
      <c r="APC69" s="100"/>
      <c r="APD69" s="100"/>
      <c r="APE69" s="100"/>
      <c r="APF69" s="100"/>
      <c r="APG69" s="100"/>
      <c r="APH69" s="100"/>
      <c r="API69" s="100"/>
      <c r="APJ69" s="100"/>
      <c r="APK69" s="100"/>
      <c r="APL69" s="100"/>
      <c r="APM69" s="100"/>
      <c r="APN69" s="100"/>
      <c r="APO69" s="100"/>
      <c r="APP69" s="100"/>
      <c r="APQ69" s="100"/>
      <c r="APR69" s="100"/>
      <c r="APS69" s="100"/>
      <c r="APT69" s="100"/>
      <c r="APU69" s="100"/>
      <c r="APV69" s="100"/>
      <c r="APW69" s="100"/>
      <c r="APX69" s="100"/>
      <c r="APY69" s="100"/>
      <c r="APZ69" s="100"/>
      <c r="AQA69" s="100"/>
      <c r="AQB69" s="100"/>
      <c r="AQC69" s="100"/>
      <c r="AQD69" s="100"/>
      <c r="AQE69" s="100"/>
      <c r="AQF69" s="100"/>
      <c r="AQG69" s="100"/>
      <c r="AQH69" s="100"/>
      <c r="AQI69" s="100"/>
      <c r="AQJ69" s="100"/>
      <c r="AQK69" s="100"/>
      <c r="AQL69" s="100"/>
      <c r="AQM69" s="100"/>
      <c r="AQN69" s="100"/>
      <c r="AQO69" s="100"/>
      <c r="AQP69" s="100"/>
      <c r="AQQ69" s="100"/>
      <c r="AQR69" s="100"/>
      <c r="AQS69" s="100"/>
      <c r="AQT69" s="100"/>
      <c r="AQU69" s="100"/>
      <c r="AQV69" s="100"/>
      <c r="AQW69" s="100"/>
      <c r="AQX69" s="100"/>
      <c r="AQY69" s="100"/>
      <c r="AQZ69" s="100"/>
      <c r="ARA69" s="100"/>
      <c r="ARB69" s="100"/>
      <c r="ARC69" s="100"/>
      <c r="ARD69" s="100"/>
      <c r="ARE69" s="100"/>
      <c r="ARF69" s="100"/>
      <c r="ARG69" s="100"/>
      <c r="ARH69" s="100"/>
      <c r="ARI69" s="100"/>
      <c r="ARJ69" s="100"/>
      <c r="ARK69" s="100"/>
      <c r="ARL69" s="100"/>
      <c r="ARM69" s="100"/>
      <c r="ARN69" s="100"/>
      <c r="ARO69" s="100"/>
      <c r="ARP69" s="100"/>
      <c r="ARQ69" s="100"/>
      <c r="ARR69" s="100"/>
      <c r="ARS69" s="100"/>
      <c r="ART69" s="100"/>
      <c r="ARU69" s="100"/>
      <c r="ARV69" s="100"/>
      <c r="ARW69" s="100"/>
      <c r="ARX69" s="100"/>
      <c r="ARY69" s="100"/>
      <c r="ARZ69" s="100"/>
    </row>
    <row r="70" spans="1:1170" s="90" customFormat="1">
      <c r="A70" s="209"/>
      <c r="B70" s="103"/>
      <c r="C70" s="103" t="s">
        <v>270</v>
      </c>
      <c r="D70" s="210"/>
      <c r="E70" s="210"/>
      <c r="F70" s="209" t="s">
        <v>74</v>
      </c>
      <c r="G70" s="199"/>
      <c r="H70" s="199"/>
      <c r="I70" s="199"/>
      <c r="J70" s="204"/>
      <c r="K70" s="203"/>
      <c r="L70" s="1093"/>
      <c r="M70" s="1093"/>
      <c r="N70" s="1110"/>
      <c r="O70" s="1110"/>
      <c r="P70" s="1110"/>
      <c r="Q70" s="1110"/>
      <c r="R70" s="1110"/>
      <c r="S70" s="1110"/>
      <c r="T70" s="1110"/>
      <c r="U70" s="154"/>
      <c r="V70" s="154"/>
      <c r="W70" s="154"/>
      <c r="X70" s="154"/>
      <c r="Y70" s="154"/>
      <c r="Z70" s="154"/>
      <c r="AA70" s="154"/>
      <c r="AB70" s="154"/>
      <c r="AC70" s="154"/>
      <c r="AD70" s="154"/>
      <c r="AE70" s="154"/>
      <c r="AF70" s="154"/>
      <c r="AG70" s="154"/>
      <c r="AH70" s="154"/>
      <c r="AI70" s="154"/>
      <c r="AJ70" s="154"/>
      <c r="AK70" s="154"/>
      <c r="AL70" s="154"/>
      <c r="AM70" s="154"/>
      <c r="AN70" s="154"/>
      <c r="AO70" s="154"/>
      <c r="AP70" s="154"/>
      <c r="AQ70" s="154"/>
      <c r="AR70" s="154"/>
      <c r="AS70" s="154"/>
      <c r="AT70" s="154"/>
      <c r="AU70" s="154"/>
      <c r="AV70" s="154"/>
      <c r="AW70" s="154"/>
      <c r="AX70" s="154"/>
      <c r="AY70" s="154"/>
      <c r="AZ70" s="154"/>
      <c r="BA70" s="154"/>
      <c r="BB70" s="154"/>
      <c r="BC70" s="154"/>
      <c r="BD70" s="154"/>
      <c r="BE70" s="154"/>
      <c r="BF70" s="154"/>
      <c r="BG70" s="154"/>
      <c r="BH70" s="154"/>
      <c r="BI70" s="154"/>
      <c r="BJ70" s="154"/>
      <c r="BK70" s="154"/>
      <c r="BL70" s="154"/>
      <c r="BM70" s="154"/>
      <c r="BN70" s="154"/>
      <c r="BO70" s="154"/>
      <c r="BP70" s="154"/>
      <c r="BQ70" s="154"/>
      <c r="BR70" s="154"/>
      <c r="BS70" s="154"/>
      <c r="BT70" s="154"/>
      <c r="BU70" s="154"/>
      <c r="BV70" s="154"/>
      <c r="BW70" s="154"/>
      <c r="BX70" s="154"/>
      <c r="BY70" s="154"/>
      <c r="BZ70" s="154"/>
      <c r="CA70" s="154"/>
      <c r="CB70" s="154"/>
      <c r="CC70" s="154"/>
      <c r="CD70" s="154"/>
      <c r="CE70" s="154"/>
      <c r="CF70" s="154"/>
      <c r="CG70" s="154"/>
      <c r="CH70" s="154"/>
      <c r="CI70" s="154"/>
      <c r="CJ70" s="154"/>
      <c r="CK70" s="154"/>
      <c r="CL70" s="154"/>
      <c r="CM70" s="154"/>
      <c r="CN70" s="154"/>
      <c r="CO70" s="154"/>
      <c r="CP70" s="154"/>
      <c r="CQ70" s="154"/>
      <c r="CR70" s="154"/>
      <c r="CS70" s="154"/>
      <c r="CT70" s="154"/>
      <c r="CU70" s="154"/>
      <c r="CV70" s="154"/>
      <c r="CW70" s="154"/>
      <c r="CX70" s="154"/>
      <c r="CY70" s="154"/>
      <c r="CZ70" s="154"/>
      <c r="DA70" s="154"/>
      <c r="DB70" s="154"/>
      <c r="DC70" s="154"/>
      <c r="DD70" s="154"/>
      <c r="DE70" s="154"/>
      <c r="DF70" s="154"/>
      <c r="DG70" s="154"/>
      <c r="DH70" s="154"/>
      <c r="DI70" s="154"/>
      <c r="DJ70" s="154"/>
      <c r="DK70" s="154"/>
      <c r="DL70" s="154"/>
      <c r="DM70" s="154"/>
      <c r="DN70" s="154"/>
      <c r="DO70" s="154"/>
      <c r="DP70" s="154"/>
      <c r="DQ70" s="154"/>
      <c r="DR70" s="154"/>
      <c r="DS70" s="154"/>
      <c r="DT70" s="154"/>
      <c r="DU70" s="154"/>
      <c r="DV70" s="154"/>
      <c r="DW70" s="154"/>
      <c r="DX70" s="154"/>
      <c r="DY70" s="154"/>
      <c r="DZ70" s="154"/>
      <c r="EA70" s="154"/>
      <c r="EB70" s="154"/>
      <c r="EC70" s="154"/>
      <c r="ED70" s="154"/>
      <c r="EE70" s="154"/>
      <c r="EF70" s="154"/>
      <c r="EG70" s="154"/>
      <c r="EH70" s="154"/>
      <c r="EI70" s="154"/>
      <c r="EJ70" s="154"/>
      <c r="EK70" s="154"/>
      <c r="EL70" s="154"/>
      <c r="EM70" s="154"/>
      <c r="EN70" s="154"/>
      <c r="EO70" s="154"/>
      <c r="EP70" s="154"/>
      <c r="EQ70" s="154"/>
      <c r="ER70" s="154"/>
      <c r="ES70" s="154"/>
      <c r="ET70" s="154"/>
      <c r="EU70" s="154"/>
      <c r="EV70" s="154"/>
      <c r="EW70" s="154"/>
      <c r="EX70" s="154"/>
      <c r="EY70" s="154"/>
      <c r="EZ70" s="154"/>
      <c r="FA70" s="154"/>
      <c r="FB70" s="154"/>
      <c r="FC70" s="154"/>
      <c r="FD70" s="154"/>
      <c r="FE70" s="154"/>
      <c r="FF70" s="154"/>
      <c r="FG70" s="154"/>
      <c r="FH70" s="154"/>
      <c r="FI70" s="154"/>
      <c r="FJ70" s="154"/>
      <c r="FK70" s="154"/>
      <c r="FL70" s="154"/>
      <c r="FM70" s="154"/>
      <c r="FN70" s="154"/>
      <c r="FO70" s="154"/>
      <c r="FP70" s="154"/>
      <c r="FQ70" s="154"/>
      <c r="FR70" s="154"/>
      <c r="FS70" s="154"/>
      <c r="FT70" s="154"/>
      <c r="FU70" s="154"/>
      <c r="FV70" s="154"/>
      <c r="FW70" s="154"/>
      <c r="FX70" s="154"/>
      <c r="FY70" s="154"/>
      <c r="FZ70" s="154"/>
      <c r="GA70" s="154"/>
      <c r="GB70" s="154"/>
      <c r="GC70" s="154"/>
      <c r="GD70" s="154"/>
      <c r="GE70" s="154"/>
      <c r="GF70" s="154"/>
      <c r="GG70" s="154"/>
      <c r="GH70" s="154"/>
      <c r="GI70" s="154"/>
      <c r="GJ70" s="154"/>
      <c r="GK70" s="154"/>
      <c r="GL70" s="154"/>
      <c r="GM70" s="154"/>
      <c r="GN70" s="154"/>
      <c r="GO70" s="154"/>
      <c r="GP70" s="154"/>
      <c r="GQ70" s="154"/>
      <c r="GR70" s="154"/>
      <c r="GS70" s="154"/>
      <c r="GT70" s="154"/>
      <c r="GU70" s="154"/>
      <c r="GV70" s="154"/>
      <c r="GW70" s="154"/>
      <c r="GX70" s="154"/>
      <c r="GY70" s="154"/>
      <c r="GZ70" s="154"/>
      <c r="HA70" s="154"/>
      <c r="HB70" s="154"/>
      <c r="HC70" s="154"/>
      <c r="HD70" s="154"/>
      <c r="HE70" s="154"/>
      <c r="HF70" s="154"/>
      <c r="HG70" s="154"/>
      <c r="HH70" s="154"/>
      <c r="HI70" s="154"/>
      <c r="HJ70" s="154"/>
      <c r="HK70" s="154"/>
      <c r="HL70" s="154"/>
      <c r="HM70" s="154"/>
      <c r="HN70" s="154"/>
      <c r="HO70" s="154"/>
      <c r="HP70" s="154"/>
      <c r="HQ70" s="154"/>
      <c r="HR70" s="154"/>
      <c r="HS70" s="154"/>
      <c r="HT70" s="154"/>
      <c r="HU70" s="154"/>
      <c r="HV70" s="154"/>
      <c r="HW70" s="154"/>
      <c r="HX70" s="154"/>
      <c r="HY70" s="154"/>
      <c r="HZ70" s="154"/>
      <c r="IA70" s="154"/>
      <c r="IB70" s="154"/>
      <c r="IC70" s="154"/>
      <c r="ID70" s="100"/>
      <c r="IE70" s="100"/>
      <c r="IF70" s="100"/>
      <c r="IG70" s="100"/>
      <c r="IH70" s="100"/>
      <c r="II70" s="100"/>
      <c r="IJ70" s="100"/>
      <c r="IK70" s="100"/>
      <c r="IL70" s="100"/>
      <c r="IM70" s="100"/>
      <c r="IN70" s="100"/>
      <c r="IO70" s="100"/>
      <c r="IP70" s="100"/>
      <c r="IQ70" s="100"/>
      <c r="IR70" s="100"/>
      <c r="IS70" s="100"/>
      <c r="IT70" s="100"/>
      <c r="IU70" s="100"/>
      <c r="IV70" s="100"/>
      <c r="IW70" s="100"/>
      <c r="IX70" s="100"/>
      <c r="IY70" s="100"/>
      <c r="IZ70" s="100"/>
      <c r="JA70" s="100"/>
      <c r="JB70" s="100"/>
      <c r="JC70" s="100"/>
      <c r="JD70" s="100"/>
      <c r="JE70" s="100"/>
      <c r="JF70" s="100"/>
      <c r="JG70" s="100"/>
      <c r="JH70" s="100"/>
      <c r="JI70" s="100"/>
      <c r="JJ70" s="100"/>
      <c r="JK70" s="100"/>
      <c r="JL70" s="100"/>
      <c r="JM70" s="100"/>
      <c r="JN70" s="100"/>
      <c r="JO70" s="100"/>
      <c r="JP70" s="100"/>
      <c r="JQ70" s="100"/>
      <c r="JR70" s="100"/>
      <c r="JS70" s="100"/>
      <c r="JT70" s="100"/>
      <c r="JU70" s="100"/>
      <c r="JV70" s="100"/>
      <c r="JW70" s="100"/>
      <c r="JX70" s="100"/>
      <c r="JY70" s="100"/>
      <c r="JZ70" s="100"/>
      <c r="KA70" s="100"/>
      <c r="KB70" s="100"/>
      <c r="KC70" s="100"/>
      <c r="KD70" s="100"/>
      <c r="KE70" s="100"/>
      <c r="KF70" s="100"/>
      <c r="KG70" s="100"/>
      <c r="KH70" s="100"/>
      <c r="KI70" s="100"/>
      <c r="KJ70" s="100"/>
      <c r="KK70" s="100"/>
      <c r="KL70" s="100"/>
      <c r="KM70" s="100"/>
      <c r="KN70" s="100"/>
      <c r="KO70" s="100"/>
      <c r="KP70" s="100"/>
      <c r="KQ70" s="100"/>
      <c r="KR70" s="100"/>
      <c r="KS70" s="100"/>
      <c r="KT70" s="100"/>
      <c r="KU70" s="100"/>
      <c r="KV70" s="100"/>
      <c r="KW70" s="100"/>
      <c r="KX70" s="100"/>
      <c r="KY70" s="100"/>
      <c r="KZ70" s="100"/>
      <c r="LA70" s="100"/>
      <c r="LB70" s="100"/>
      <c r="LC70" s="100"/>
      <c r="LD70" s="100"/>
      <c r="LE70" s="100"/>
      <c r="LF70" s="100"/>
      <c r="LG70" s="100"/>
      <c r="LH70" s="100"/>
      <c r="LI70" s="100"/>
      <c r="LJ70" s="100"/>
      <c r="LK70" s="100"/>
      <c r="LL70" s="100"/>
      <c r="LM70" s="100"/>
      <c r="LN70" s="100"/>
      <c r="LO70" s="100"/>
      <c r="LP70" s="100"/>
      <c r="LQ70" s="100"/>
      <c r="LR70" s="100"/>
      <c r="LS70" s="100"/>
      <c r="LT70" s="100"/>
      <c r="LU70" s="100"/>
      <c r="LV70" s="100"/>
      <c r="LW70" s="100"/>
      <c r="LX70" s="100"/>
      <c r="LY70" s="100"/>
      <c r="LZ70" s="100"/>
      <c r="MA70" s="100"/>
      <c r="MB70" s="100"/>
      <c r="MC70" s="100"/>
      <c r="MD70" s="100"/>
      <c r="ME70" s="100"/>
      <c r="MF70" s="100"/>
      <c r="MG70" s="100"/>
      <c r="MH70" s="100"/>
      <c r="MI70" s="100"/>
      <c r="MJ70" s="100"/>
      <c r="MK70" s="100"/>
      <c r="ML70" s="100"/>
      <c r="MM70" s="100"/>
      <c r="MN70" s="100"/>
      <c r="MO70" s="100"/>
      <c r="MP70" s="100"/>
      <c r="MQ70" s="100"/>
      <c r="MR70" s="100"/>
      <c r="MS70" s="100"/>
      <c r="MT70" s="100"/>
      <c r="MU70" s="100"/>
      <c r="MV70" s="100"/>
      <c r="MW70" s="100"/>
      <c r="MX70" s="100"/>
      <c r="MY70" s="100"/>
      <c r="MZ70" s="100"/>
      <c r="NA70" s="100"/>
      <c r="NB70" s="100"/>
      <c r="NC70" s="100"/>
      <c r="ND70" s="100"/>
      <c r="NE70" s="100"/>
      <c r="NF70" s="100"/>
      <c r="NG70" s="100"/>
      <c r="NH70" s="100"/>
      <c r="NI70" s="100"/>
      <c r="NJ70" s="100"/>
      <c r="NK70" s="100"/>
      <c r="NL70" s="100"/>
      <c r="NM70" s="100"/>
      <c r="NN70" s="100"/>
      <c r="NO70" s="100"/>
      <c r="NP70" s="100"/>
      <c r="NQ70" s="100"/>
      <c r="NR70" s="100"/>
      <c r="NS70" s="100"/>
      <c r="NT70" s="100"/>
      <c r="NU70" s="100"/>
      <c r="NV70" s="100"/>
      <c r="NW70" s="100"/>
      <c r="NX70" s="100"/>
      <c r="NY70" s="100"/>
      <c r="NZ70" s="100"/>
      <c r="OA70" s="100"/>
      <c r="OB70" s="100"/>
      <c r="OC70" s="100"/>
      <c r="OD70" s="100"/>
      <c r="OE70" s="100"/>
      <c r="OF70" s="100"/>
      <c r="OG70" s="100"/>
      <c r="OH70" s="100"/>
      <c r="OI70" s="100"/>
      <c r="OJ70" s="100"/>
      <c r="OK70" s="100"/>
      <c r="OL70" s="100"/>
      <c r="OM70" s="100"/>
      <c r="ON70" s="100"/>
      <c r="OO70" s="100"/>
      <c r="OP70" s="100"/>
      <c r="OQ70" s="100"/>
      <c r="OR70" s="100"/>
      <c r="OS70" s="100"/>
      <c r="OT70" s="100"/>
      <c r="OU70" s="100"/>
      <c r="OV70" s="100"/>
      <c r="OW70" s="100"/>
      <c r="OX70" s="100"/>
      <c r="OY70" s="100"/>
      <c r="OZ70" s="100"/>
      <c r="PA70" s="100"/>
      <c r="PB70" s="100"/>
      <c r="PC70" s="100"/>
      <c r="PD70" s="100"/>
      <c r="PE70" s="100"/>
      <c r="PF70" s="100"/>
      <c r="PG70" s="100"/>
      <c r="PH70" s="100"/>
      <c r="PI70" s="100"/>
      <c r="PJ70" s="100"/>
      <c r="PK70" s="100"/>
      <c r="PL70" s="100"/>
      <c r="PM70" s="100"/>
      <c r="PN70" s="100"/>
      <c r="PO70" s="100"/>
      <c r="PP70" s="100"/>
      <c r="PQ70" s="100"/>
      <c r="PR70" s="100"/>
      <c r="PS70" s="100"/>
      <c r="PT70" s="100"/>
      <c r="PU70" s="100"/>
      <c r="PV70" s="100"/>
      <c r="PW70" s="100"/>
      <c r="PX70" s="100"/>
      <c r="PY70" s="100"/>
      <c r="PZ70" s="100"/>
      <c r="QA70" s="100"/>
      <c r="QB70" s="100"/>
      <c r="QC70" s="100"/>
      <c r="QD70" s="100"/>
      <c r="QE70" s="100"/>
      <c r="QF70" s="100"/>
      <c r="QG70" s="100"/>
      <c r="QH70" s="100"/>
      <c r="QI70" s="100"/>
      <c r="QJ70" s="100"/>
      <c r="QK70" s="100"/>
      <c r="QL70" s="100"/>
      <c r="QM70" s="100"/>
      <c r="QN70" s="100"/>
      <c r="QO70" s="100"/>
      <c r="QP70" s="100"/>
      <c r="QQ70" s="100"/>
      <c r="QR70" s="100"/>
      <c r="QS70" s="100"/>
      <c r="QT70" s="100"/>
      <c r="QU70" s="100"/>
      <c r="QV70" s="100"/>
      <c r="QW70" s="100"/>
      <c r="QX70" s="100"/>
      <c r="QY70" s="100"/>
      <c r="QZ70" s="100"/>
      <c r="RA70" s="100"/>
      <c r="RB70" s="100"/>
      <c r="RC70" s="100"/>
      <c r="RD70" s="100"/>
      <c r="RE70" s="100"/>
      <c r="RF70" s="100"/>
      <c r="RG70" s="100"/>
      <c r="RH70" s="100"/>
      <c r="RI70" s="100"/>
      <c r="RJ70" s="100"/>
      <c r="RK70" s="100"/>
      <c r="RL70" s="100"/>
      <c r="RM70" s="100"/>
      <c r="RN70" s="100"/>
      <c r="RO70" s="100"/>
      <c r="RP70" s="100"/>
      <c r="RQ70" s="100"/>
      <c r="RR70" s="100"/>
      <c r="RS70" s="100"/>
      <c r="RT70" s="100"/>
      <c r="RU70" s="100"/>
      <c r="RV70" s="100"/>
      <c r="RW70" s="100"/>
      <c r="RX70" s="100"/>
      <c r="RY70" s="100"/>
      <c r="RZ70" s="100"/>
      <c r="SA70" s="100"/>
      <c r="SB70" s="100"/>
      <c r="SC70" s="100"/>
      <c r="SD70" s="100"/>
      <c r="SE70" s="100"/>
      <c r="SF70" s="100"/>
      <c r="SG70" s="100"/>
      <c r="SH70" s="100"/>
      <c r="SI70" s="100"/>
      <c r="SJ70" s="100"/>
      <c r="SK70" s="100"/>
      <c r="SL70" s="100"/>
      <c r="SM70" s="100"/>
      <c r="SN70" s="100"/>
      <c r="SO70" s="100"/>
      <c r="SP70" s="100"/>
      <c r="SQ70" s="100"/>
      <c r="SR70" s="100"/>
      <c r="SS70" s="100"/>
      <c r="ST70" s="100"/>
      <c r="SU70" s="100"/>
      <c r="SV70" s="100"/>
      <c r="SW70" s="100"/>
      <c r="SX70" s="100"/>
      <c r="SY70" s="100"/>
      <c r="SZ70" s="100"/>
      <c r="TA70" s="100"/>
      <c r="TB70" s="100"/>
      <c r="TC70" s="100"/>
      <c r="TD70" s="100"/>
      <c r="TE70" s="100"/>
      <c r="TF70" s="100"/>
      <c r="TG70" s="100"/>
      <c r="TH70" s="100"/>
      <c r="TI70" s="100"/>
      <c r="TJ70" s="100"/>
      <c r="TK70" s="100"/>
      <c r="TL70" s="100"/>
      <c r="TM70" s="100"/>
      <c r="TN70" s="100"/>
      <c r="TO70" s="100"/>
      <c r="TP70" s="100"/>
      <c r="TQ70" s="100"/>
      <c r="TR70" s="100"/>
      <c r="TS70" s="100"/>
      <c r="TT70" s="100"/>
      <c r="TU70" s="100"/>
      <c r="TV70" s="100"/>
      <c r="TW70" s="100"/>
      <c r="TX70" s="100"/>
      <c r="TY70" s="100"/>
      <c r="TZ70" s="100"/>
      <c r="UA70" s="100"/>
      <c r="UB70" s="100"/>
      <c r="UC70" s="100"/>
      <c r="UD70" s="100"/>
      <c r="UE70" s="100"/>
      <c r="UF70" s="100"/>
      <c r="UG70" s="100"/>
      <c r="UH70" s="100"/>
      <c r="UI70" s="100"/>
      <c r="UJ70" s="100"/>
      <c r="UK70" s="100"/>
      <c r="UL70" s="100"/>
      <c r="UM70" s="100"/>
      <c r="UN70" s="100"/>
      <c r="UO70" s="100"/>
      <c r="UP70" s="100"/>
      <c r="UQ70" s="100"/>
      <c r="UR70" s="100"/>
      <c r="US70" s="100"/>
      <c r="UT70" s="100"/>
      <c r="UU70" s="100"/>
      <c r="UV70" s="100"/>
      <c r="UW70" s="100"/>
      <c r="UX70" s="100"/>
      <c r="UY70" s="100"/>
      <c r="UZ70" s="100"/>
      <c r="VA70" s="100"/>
      <c r="VB70" s="100"/>
      <c r="VC70" s="100"/>
      <c r="VD70" s="100"/>
      <c r="VE70" s="100"/>
      <c r="VF70" s="100"/>
      <c r="VG70" s="100"/>
      <c r="VH70" s="100"/>
      <c r="VI70" s="100"/>
      <c r="VJ70" s="100"/>
      <c r="VK70" s="100"/>
      <c r="VL70" s="100"/>
      <c r="VM70" s="100"/>
      <c r="VN70" s="100"/>
      <c r="VO70" s="100"/>
      <c r="VP70" s="100"/>
      <c r="VQ70" s="100"/>
      <c r="VR70" s="100"/>
      <c r="VS70" s="100"/>
      <c r="VT70" s="100"/>
      <c r="VU70" s="100"/>
      <c r="VV70" s="100"/>
      <c r="VW70" s="100"/>
      <c r="VX70" s="100"/>
      <c r="VY70" s="100"/>
      <c r="VZ70" s="100"/>
      <c r="WA70" s="100"/>
      <c r="WB70" s="100"/>
      <c r="WC70" s="100"/>
      <c r="WD70" s="100"/>
      <c r="WE70" s="100"/>
      <c r="WF70" s="100"/>
      <c r="WG70" s="100"/>
      <c r="WH70" s="100"/>
      <c r="WI70" s="100"/>
      <c r="WJ70" s="100"/>
      <c r="WK70" s="100"/>
      <c r="WL70" s="100"/>
      <c r="WM70" s="100"/>
      <c r="WN70" s="100"/>
      <c r="WO70" s="100"/>
      <c r="WP70" s="100"/>
      <c r="WQ70" s="100"/>
      <c r="WR70" s="100"/>
      <c r="WS70" s="100"/>
      <c r="WT70" s="100"/>
      <c r="WU70" s="100"/>
      <c r="WV70" s="100"/>
      <c r="WW70" s="100"/>
      <c r="WX70" s="100"/>
      <c r="WY70" s="100"/>
      <c r="WZ70" s="100"/>
      <c r="XA70" s="100"/>
      <c r="XB70" s="100"/>
      <c r="XC70" s="100"/>
      <c r="XD70" s="100"/>
      <c r="XE70" s="100"/>
      <c r="XF70" s="100"/>
      <c r="XG70" s="100"/>
      <c r="XH70" s="100"/>
      <c r="XI70" s="100"/>
      <c r="XJ70" s="100"/>
      <c r="XK70" s="100"/>
      <c r="XL70" s="100"/>
      <c r="XM70" s="100"/>
      <c r="XN70" s="100"/>
      <c r="XO70" s="100"/>
      <c r="XP70" s="100"/>
      <c r="XQ70" s="100"/>
      <c r="XR70" s="100"/>
      <c r="XS70" s="100"/>
      <c r="XT70" s="100"/>
      <c r="XU70" s="100"/>
      <c r="XV70" s="100"/>
      <c r="XW70" s="100"/>
      <c r="XX70" s="100"/>
      <c r="XY70" s="100"/>
      <c r="XZ70" s="100"/>
      <c r="YA70" s="100"/>
      <c r="YB70" s="100"/>
      <c r="YC70" s="100"/>
      <c r="YD70" s="100"/>
      <c r="YE70" s="100"/>
      <c r="YF70" s="100"/>
      <c r="YG70" s="100"/>
      <c r="YH70" s="100"/>
      <c r="YI70" s="100"/>
      <c r="YJ70" s="100"/>
      <c r="YK70" s="100"/>
      <c r="YL70" s="100"/>
      <c r="YM70" s="100"/>
      <c r="YN70" s="100"/>
      <c r="YO70" s="100"/>
      <c r="YP70" s="100"/>
      <c r="YQ70" s="100"/>
      <c r="YR70" s="100"/>
      <c r="YS70" s="100"/>
      <c r="YT70" s="100"/>
      <c r="YU70" s="100"/>
      <c r="YV70" s="100"/>
      <c r="YW70" s="100"/>
      <c r="YX70" s="100"/>
      <c r="YY70" s="100"/>
      <c r="YZ70" s="100"/>
      <c r="ZA70" s="100"/>
      <c r="ZB70" s="100"/>
      <c r="ZC70" s="100"/>
      <c r="ZD70" s="100"/>
      <c r="ZE70" s="100"/>
      <c r="ZF70" s="100"/>
      <c r="ZG70" s="100"/>
      <c r="ZH70" s="100"/>
      <c r="ZI70" s="100"/>
      <c r="ZJ70" s="100"/>
      <c r="ZK70" s="100"/>
      <c r="ZL70" s="100"/>
      <c r="ZM70" s="100"/>
      <c r="ZN70" s="100"/>
      <c r="ZO70" s="100"/>
      <c r="ZP70" s="100"/>
      <c r="ZQ70" s="100"/>
      <c r="ZR70" s="100"/>
      <c r="ZS70" s="100"/>
      <c r="ZT70" s="100"/>
      <c r="ZU70" s="100"/>
      <c r="ZV70" s="100"/>
      <c r="ZW70" s="100"/>
      <c r="ZX70" s="100"/>
      <c r="ZY70" s="100"/>
      <c r="ZZ70" s="100"/>
      <c r="AAA70" s="100"/>
      <c r="AAB70" s="100"/>
      <c r="AAC70" s="100"/>
      <c r="AAD70" s="100"/>
      <c r="AAE70" s="100"/>
      <c r="AAF70" s="100"/>
      <c r="AAG70" s="100"/>
      <c r="AAH70" s="100"/>
      <c r="AAI70" s="100"/>
      <c r="AAJ70" s="100"/>
      <c r="AAK70" s="100"/>
      <c r="AAL70" s="100"/>
      <c r="AAM70" s="100"/>
      <c r="AAN70" s="100"/>
      <c r="AAO70" s="100"/>
      <c r="AAP70" s="100"/>
      <c r="AAQ70" s="100"/>
      <c r="AAR70" s="100"/>
      <c r="AAS70" s="100"/>
      <c r="AAT70" s="100"/>
      <c r="AAU70" s="100"/>
      <c r="AAV70" s="100"/>
      <c r="AAW70" s="100"/>
      <c r="AAX70" s="100"/>
      <c r="AAY70" s="100"/>
      <c r="AAZ70" s="100"/>
      <c r="ABA70" s="100"/>
      <c r="ABB70" s="100"/>
      <c r="ABC70" s="100"/>
      <c r="ABD70" s="100"/>
      <c r="ABE70" s="100"/>
      <c r="ABF70" s="100"/>
      <c r="ABG70" s="100"/>
      <c r="ABH70" s="100"/>
      <c r="ABI70" s="100"/>
      <c r="ABJ70" s="100"/>
      <c r="ABK70" s="100"/>
      <c r="ABL70" s="100"/>
      <c r="ABM70" s="100"/>
      <c r="ABN70" s="100"/>
      <c r="ABO70" s="100"/>
      <c r="ABP70" s="100"/>
      <c r="ABQ70" s="100"/>
      <c r="ABR70" s="100"/>
      <c r="ABS70" s="100"/>
      <c r="ABT70" s="100"/>
      <c r="ABU70" s="100"/>
      <c r="ABV70" s="100"/>
      <c r="ABW70" s="100"/>
      <c r="ABX70" s="100"/>
      <c r="ABY70" s="100"/>
      <c r="ABZ70" s="100"/>
      <c r="ACA70" s="100"/>
      <c r="ACB70" s="100"/>
      <c r="ACC70" s="100"/>
      <c r="ACD70" s="100"/>
      <c r="ACE70" s="100"/>
      <c r="ACF70" s="100"/>
      <c r="ACG70" s="100"/>
      <c r="ACH70" s="100"/>
      <c r="ACI70" s="100"/>
      <c r="ACJ70" s="100"/>
      <c r="ACK70" s="100"/>
      <c r="ACL70" s="100"/>
      <c r="ACM70" s="100"/>
      <c r="ACN70" s="100"/>
      <c r="ACO70" s="100"/>
      <c r="ACP70" s="100"/>
      <c r="ACQ70" s="100"/>
      <c r="ACR70" s="100"/>
      <c r="ACS70" s="100"/>
      <c r="ACT70" s="100"/>
      <c r="ACU70" s="100"/>
      <c r="ACV70" s="100"/>
      <c r="ACW70" s="100"/>
      <c r="ACX70" s="100"/>
      <c r="ACY70" s="100"/>
      <c r="ACZ70" s="100"/>
      <c r="ADA70" s="100"/>
      <c r="ADB70" s="100"/>
      <c r="ADC70" s="100"/>
      <c r="ADD70" s="100"/>
      <c r="ADE70" s="100"/>
      <c r="ADF70" s="100"/>
      <c r="ADG70" s="100"/>
      <c r="ADH70" s="100"/>
      <c r="ADI70" s="100"/>
      <c r="ADJ70" s="100"/>
      <c r="ADK70" s="100"/>
      <c r="ADL70" s="100"/>
      <c r="ADM70" s="100"/>
      <c r="ADN70" s="100"/>
      <c r="ADO70" s="100"/>
      <c r="ADP70" s="100"/>
      <c r="ADQ70" s="100"/>
      <c r="ADR70" s="100"/>
      <c r="ADS70" s="100"/>
      <c r="ADT70" s="100"/>
      <c r="ADU70" s="100"/>
      <c r="ADV70" s="100"/>
      <c r="ADW70" s="100"/>
      <c r="ADX70" s="100"/>
      <c r="ADY70" s="100"/>
      <c r="ADZ70" s="100"/>
      <c r="AEA70" s="100"/>
      <c r="AEB70" s="100"/>
      <c r="AEC70" s="100"/>
      <c r="AED70" s="100"/>
      <c r="AEE70" s="100"/>
      <c r="AEF70" s="100"/>
      <c r="AEG70" s="100"/>
      <c r="AEH70" s="100"/>
      <c r="AEI70" s="100"/>
      <c r="AEJ70" s="100"/>
      <c r="AEK70" s="100"/>
      <c r="AEL70" s="100"/>
      <c r="AEM70" s="100"/>
      <c r="AEN70" s="100"/>
      <c r="AEO70" s="100"/>
      <c r="AEP70" s="100"/>
      <c r="AEQ70" s="100"/>
      <c r="AER70" s="100"/>
      <c r="AES70" s="100"/>
      <c r="AET70" s="100"/>
      <c r="AEU70" s="100"/>
      <c r="AEV70" s="100"/>
      <c r="AEW70" s="100"/>
      <c r="AEX70" s="100"/>
      <c r="AEY70" s="100"/>
      <c r="AEZ70" s="100"/>
      <c r="AFA70" s="100"/>
      <c r="AFB70" s="100"/>
      <c r="AFC70" s="100"/>
      <c r="AFD70" s="100"/>
      <c r="AFE70" s="100"/>
      <c r="AFF70" s="100"/>
      <c r="AFG70" s="100"/>
      <c r="AFH70" s="100"/>
      <c r="AFI70" s="100"/>
      <c r="AFJ70" s="100"/>
      <c r="AFK70" s="100"/>
      <c r="AFL70" s="100"/>
      <c r="AFM70" s="100"/>
      <c r="AFN70" s="100"/>
      <c r="AFO70" s="100"/>
      <c r="AFP70" s="100"/>
      <c r="AFQ70" s="100"/>
      <c r="AFR70" s="100"/>
      <c r="AFS70" s="100"/>
      <c r="AFT70" s="100"/>
      <c r="AFU70" s="100"/>
      <c r="AFV70" s="100"/>
      <c r="AFW70" s="100"/>
      <c r="AFX70" s="100"/>
      <c r="AFY70" s="100"/>
      <c r="AFZ70" s="100"/>
      <c r="AGA70" s="100"/>
      <c r="AGB70" s="100"/>
      <c r="AGC70" s="100"/>
      <c r="AGD70" s="100"/>
      <c r="AGE70" s="100"/>
      <c r="AGF70" s="100"/>
      <c r="AGG70" s="100"/>
      <c r="AGH70" s="100"/>
      <c r="AGI70" s="100"/>
      <c r="AGJ70" s="100"/>
      <c r="AGK70" s="100"/>
      <c r="AGL70" s="100"/>
      <c r="AGM70" s="100"/>
      <c r="AGN70" s="100"/>
      <c r="AGO70" s="100"/>
      <c r="AGP70" s="100"/>
      <c r="AGQ70" s="100"/>
      <c r="AGR70" s="100"/>
      <c r="AGS70" s="100"/>
      <c r="AGT70" s="100"/>
      <c r="AGU70" s="100"/>
      <c r="AGV70" s="100"/>
      <c r="AGW70" s="100"/>
      <c r="AGX70" s="100"/>
      <c r="AGY70" s="100"/>
      <c r="AGZ70" s="100"/>
      <c r="AHA70" s="100"/>
      <c r="AHB70" s="100"/>
      <c r="AHC70" s="100"/>
      <c r="AHD70" s="100"/>
      <c r="AHE70" s="100"/>
      <c r="AHF70" s="100"/>
      <c r="AHG70" s="100"/>
      <c r="AHH70" s="100"/>
      <c r="AHI70" s="100"/>
      <c r="AHJ70" s="100"/>
      <c r="AHK70" s="100"/>
      <c r="AHL70" s="100"/>
      <c r="AHM70" s="100"/>
      <c r="AHN70" s="100"/>
      <c r="AHO70" s="100"/>
      <c r="AHP70" s="100"/>
      <c r="AHQ70" s="100"/>
      <c r="AHR70" s="100"/>
      <c r="AHS70" s="100"/>
      <c r="AHT70" s="100"/>
      <c r="AHU70" s="100"/>
      <c r="AHV70" s="100"/>
      <c r="AHW70" s="100"/>
      <c r="AHX70" s="100"/>
      <c r="AHY70" s="100"/>
      <c r="AHZ70" s="100"/>
      <c r="AIA70" s="100"/>
      <c r="AIB70" s="100"/>
      <c r="AIC70" s="100"/>
      <c r="AID70" s="100"/>
      <c r="AIE70" s="100"/>
      <c r="AIF70" s="100"/>
      <c r="AIG70" s="100"/>
      <c r="AIH70" s="100"/>
      <c r="AII70" s="100"/>
      <c r="AIJ70" s="100"/>
      <c r="AIK70" s="100"/>
      <c r="AIL70" s="100"/>
      <c r="AIM70" s="100"/>
      <c r="AIN70" s="100"/>
      <c r="AIO70" s="100"/>
      <c r="AIP70" s="100"/>
      <c r="AIQ70" s="100"/>
      <c r="AIR70" s="100"/>
      <c r="AIS70" s="100"/>
      <c r="AIT70" s="100"/>
      <c r="AIU70" s="100"/>
      <c r="AIV70" s="100"/>
      <c r="AIW70" s="100"/>
      <c r="AIX70" s="100"/>
      <c r="AIY70" s="100"/>
      <c r="AIZ70" s="100"/>
      <c r="AJA70" s="100"/>
      <c r="AJB70" s="100"/>
      <c r="AJC70" s="100"/>
      <c r="AJD70" s="100"/>
      <c r="AJE70" s="100"/>
      <c r="AJF70" s="100"/>
      <c r="AJG70" s="100"/>
      <c r="AJH70" s="100"/>
      <c r="AJI70" s="100"/>
      <c r="AJJ70" s="100"/>
      <c r="AJK70" s="100"/>
      <c r="AJL70" s="100"/>
      <c r="AJM70" s="100"/>
      <c r="AJN70" s="100"/>
      <c r="AJO70" s="100"/>
      <c r="AJP70" s="100"/>
      <c r="AJQ70" s="100"/>
      <c r="AJR70" s="100"/>
      <c r="AJS70" s="100"/>
      <c r="AJT70" s="100"/>
      <c r="AJU70" s="100"/>
      <c r="AJV70" s="100"/>
      <c r="AJW70" s="100"/>
      <c r="AJX70" s="100"/>
      <c r="AJY70" s="100"/>
      <c r="AJZ70" s="100"/>
      <c r="AKA70" s="100"/>
      <c r="AKB70" s="100"/>
      <c r="AKC70" s="100"/>
      <c r="AKD70" s="100"/>
      <c r="AKE70" s="100"/>
      <c r="AKF70" s="100"/>
      <c r="AKG70" s="100"/>
      <c r="AKH70" s="100"/>
      <c r="AKI70" s="100"/>
      <c r="AKJ70" s="100"/>
      <c r="AKK70" s="100"/>
      <c r="AKL70" s="100"/>
      <c r="AKM70" s="100"/>
      <c r="AKN70" s="100"/>
      <c r="AKO70" s="100"/>
      <c r="AKP70" s="100"/>
      <c r="AKQ70" s="100"/>
      <c r="AKR70" s="100"/>
      <c r="AKS70" s="100"/>
      <c r="AKT70" s="100"/>
      <c r="AKU70" s="100"/>
      <c r="AKV70" s="100"/>
      <c r="AKW70" s="100"/>
      <c r="AKX70" s="100"/>
      <c r="AKY70" s="100"/>
      <c r="AKZ70" s="100"/>
      <c r="ALA70" s="100"/>
      <c r="ALB70" s="100"/>
      <c r="ALC70" s="100"/>
      <c r="ALD70" s="100"/>
      <c r="ALE70" s="100"/>
      <c r="ALF70" s="100"/>
      <c r="ALG70" s="100"/>
      <c r="ALH70" s="100"/>
      <c r="ALI70" s="100"/>
      <c r="ALJ70" s="100"/>
      <c r="ALK70" s="100"/>
      <c r="ALL70" s="100"/>
      <c r="ALM70" s="100"/>
      <c r="ALN70" s="100"/>
      <c r="ALO70" s="100"/>
      <c r="ALP70" s="100"/>
      <c r="ALQ70" s="100"/>
      <c r="ALR70" s="100"/>
      <c r="ALS70" s="100"/>
      <c r="ALT70" s="100"/>
      <c r="ALU70" s="100"/>
      <c r="ALV70" s="100"/>
      <c r="ALW70" s="100"/>
      <c r="ALX70" s="100"/>
      <c r="ALY70" s="100"/>
      <c r="ALZ70" s="100"/>
      <c r="AMA70" s="100"/>
      <c r="AMB70" s="100"/>
      <c r="AMC70" s="100"/>
      <c r="AMD70" s="100"/>
      <c r="AME70" s="100"/>
      <c r="AMF70" s="100"/>
      <c r="AMG70" s="100"/>
      <c r="AMH70" s="100"/>
      <c r="AMI70" s="100"/>
      <c r="AMJ70" s="100"/>
      <c r="AMK70" s="100"/>
      <c r="AML70" s="100"/>
      <c r="AMM70" s="100"/>
      <c r="AMN70" s="100"/>
      <c r="AMO70" s="100"/>
      <c r="AMP70" s="100"/>
      <c r="AMQ70" s="100"/>
      <c r="AMR70" s="100"/>
      <c r="AMS70" s="100"/>
      <c r="AMT70" s="100"/>
      <c r="AMU70" s="100"/>
      <c r="AMV70" s="100"/>
      <c r="AMW70" s="100"/>
      <c r="AMX70" s="100"/>
      <c r="AMY70" s="100"/>
      <c r="AMZ70" s="100"/>
      <c r="ANA70" s="100"/>
      <c r="ANB70" s="100"/>
      <c r="ANC70" s="100"/>
      <c r="AND70" s="100"/>
      <c r="ANE70" s="100"/>
      <c r="ANF70" s="100"/>
      <c r="ANG70" s="100"/>
      <c r="ANH70" s="100"/>
      <c r="ANI70" s="100"/>
      <c r="ANJ70" s="100"/>
      <c r="ANK70" s="100"/>
      <c r="ANL70" s="100"/>
      <c r="ANM70" s="100"/>
      <c r="ANN70" s="100"/>
      <c r="ANO70" s="100"/>
      <c r="ANP70" s="100"/>
      <c r="ANQ70" s="100"/>
      <c r="ANR70" s="100"/>
      <c r="ANS70" s="100"/>
      <c r="ANT70" s="100"/>
      <c r="ANU70" s="100"/>
      <c r="ANV70" s="100"/>
      <c r="ANW70" s="100"/>
      <c r="ANX70" s="100"/>
      <c r="ANY70" s="100"/>
      <c r="ANZ70" s="100"/>
      <c r="AOA70" s="100"/>
      <c r="AOB70" s="100"/>
      <c r="AOC70" s="100"/>
      <c r="AOD70" s="100"/>
      <c r="AOE70" s="100"/>
      <c r="AOF70" s="100"/>
      <c r="AOG70" s="100"/>
      <c r="AOH70" s="100"/>
      <c r="AOI70" s="100"/>
      <c r="AOJ70" s="100"/>
      <c r="AOK70" s="100"/>
      <c r="AOL70" s="100"/>
      <c r="AOM70" s="100"/>
      <c r="AON70" s="100"/>
      <c r="AOO70" s="100"/>
      <c r="AOP70" s="100"/>
      <c r="AOQ70" s="100"/>
      <c r="AOR70" s="100"/>
      <c r="AOS70" s="100"/>
      <c r="AOT70" s="100"/>
      <c r="AOU70" s="100"/>
      <c r="AOV70" s="100"/>
      <c r="AOW70" s="100"/>
      <c r="AOX70" s="100"/>
      <c r="AOY70" s="100"/>
      <c r="AOZ70" s="100"/>
      <c r="APA70" s="100"/>
      <c r="APB70" s="100"/>
      <c r="APC70" s="100"/>
      <c r="APD70" s="100"/>
      <c r="APE70" s="100"/>
      <c r="APF70" s="100"/>
      <c r="APG70" s="100"/>
      <c r="APH70" s="100"/>
      <c r="API70" s="100"/>
      <c r="APJ70" s="100"/>
      <c r="APK70" s="100"/>
      <c r="APL70" s="100"/>
      <c r="APM70" s="100"/>
      <c r="APN70" s="100"/>
      <c r="APO70" s="100"/>
      <c r="APP70" s="100"/>
      <c r="APQ70" s="100"/>
      <c r="APR70" s="100"/>
      <c r="APS70" s="100"/>
      <c r="APT70" s="100"/>
      <c r="APU70" s="100"/>
      <c r="APV70" s="100"/>
      <c r="APW70" s="100"/>
      <c r="APX70" s="100"/>
      <c r="APY70" s="100"/>
      <c r="APZ70" s="100"/>
      <c r="AQA70" s="100"/>
      <c r="AQB70" s="100"/>
      <c r="AQC70" s="100"/>
      <c r="AQD70" s="100"/>
      <c r="AQE70" s="100"/>
      <c r="AQF70" s="100"/>
      <c r="AQG70" s="100"/>
      <c r="AQH70" s="100"/>
      <c r="AQI70" s="100"/>
      <c r="AQJ70" s="100"/>
      <c r="AQK70" s="100"/>
      <c r="AQL70" s="100"/>
      <c r="AQM70" s="100"/>
      <c r="AQN70" s="100"/>
      <c r="AQO70" s="100"/>
      <c r="AQP70" s="100"/>
      <c r="AQQ70" s="100"/>
      <c r="AQR70" s="100"/>
      <c r="AQS70" s="100"/>
      <c r="AQT70" s="100"/>
      <c r="AQU70" s="100"/>
      <c r="AQV70" s="100"/>
      <c r="AQW70" s="100"/>
      <c r="AQX70" s="100"/>
      <c r="AQY70" s="100"/>
      <c r="AQZ70" s="100"/>
      <c r="ARA70" s="100"/>
      <c r="ARB70" s="100"/>
      <c r="ARC70" s="100"/>
      <c r="ARD70" s="100"/>
      <c r="ARE70" s="100"/>
      <c r="ARF70" s="100"/>
      <c r="ARG70" s="100"/>
      <c r="ARH70" s="100"/>
      <c r="ARI70" s="100"/>
      <c r="ARJ70" s="100"/>
      <c r="ARK70" s="100"/>
      <c r="ARL70" s="100"/>
      <c r="ARM70" s="100"/>
      <c r="ARN70" s="100"/>
      <c r="ARO70" s="100"/>
      <c r="ARP70" s="100"/>
      <c r="ARQ70" s="100"/>
      <c r="ARR70" s="100"/>
      <c r="ARS70" s="100"/>
      <c r="ART70" s="100"/>
      <c r="ARU70" s="100"/>
      <c r="ARV70" s="100"/>
      <c r="ARW70" s="100"/>
      <c r="ARX70" s="100"/>
      <c r="ARY70" s="100"/>
      <c r="ARZ70" s="100"/>
    </row>
    <row r="71" spans="1:1170" s="90" customFormat="1">
      <c r="A71" s="209"/>
      <c r="B71" s="103"/>
      <c r="C71" s="103" t="s">
        <v>269</v>
      </c>
      <c r="D71" s="210"/>
      <c r="E71" s="210"/>
      <c r="F71" s="209" t="s">
        <v>74</v>
      </c>
      <c r="G71" s="209"/>
      <c r="H71" s="209"/>
      <c r="I71" s="209"/>
      <c r="J71" s="212"/>
      <c r="K71" s="208"/>
      <c r="L71" s="1093"/>
      <c r="M71" s="1093"/>
      <c r="N71" s="1110"/>
      <c r="O71" s="1110"/>
      <c r="P71" s="1110"/>
      <c r="Q71" s="1110"/>
      <c r="R71" s="1110"/>
      <c r="S71" s="1110"/>
      <c r="T71" s="1110"/>
      <c r="U71" s="154"/>
      <c r="V71" s="154"/>
      <c r="W71" s="154"/>
      <c r="X71" s="154"/>
      <c r="Y71" s="154"/>
      <c r="Z71" s="154"/>
      <c r="AA71" s="154"/>
      <c r="AB71" s="154"/>
      <c r="AC71" s="154"/>
      <c r="AD71" s="154"/>
      <c r="AE71" s="154"/>
      <c r="AF71" s="154"/>
      <c r="AG71" s="154"/>
      <c r="AH71" s="154"/>
      <c r="AI71" s="154"/>
      <c r="AJ71" s="154"/>
      <c r="AK71" s="154"/>
      <c r="AL71" s="154"/>
      <c r="AM71" s="154"/>
      <c r="AN71" s="154"/>
      <c r="AO71" s="154"/>
      <c r="AP71" s="154"/>
      <c r="AQ71" s="154"/>
      <c r="AR71" s="154"/>
      <c r="AS71" s="154"/>
      <c r="AT71" s="154"/>
      <c r="AU71" s="154"/>
      <c r="AV71" s="154"/>
      <c r="AW71" s="154"/>
      <c r="AX71" s="154"/>
      <c r="AY71" s="154"/>
      <c r="AZ71" s="154"/>
      <c r="BA71" s="154"/>
      <c r="BB71" s="154"/>
      <c r="BC71" s="154"/>
      <c r="BD71" s="154"/>
      <c r="BE71" s="154"/>
      <c r="BF71" s="154"/>
      <c r="BG71" s="154"/>
      <c r="BH71" s="154"/>
      <c r="BI71" s="154"/>
      <c r="BJ71" s="154"/>
      <c r="BK71" s="154"/>
      <c r="BL71" s="154"/>
      <c r="BM71" s="154"/>
      <c r="BN71" s="154"/>
      <c r="BO71" s="154"/>
      <c r="BP71" s="154"/>
      <c r="BQ71" s="154"/>
      <c r="BR71" s="154"/>
      <c r="BS71" s="154"/>
      <c r="BT71" s="154"/>
      <c r="BU71" s="154"/>
      <c r="BV71" s="154"/>
      <c r="BW71" s="154"/>
      <c r="BX71" s="154"/>
      <c r="BY71" s="154"/>
      <c r="BZ71" s="154"/>
      <c r="CA71" s="154"/>
      <c r="CB71" s="154"/>
      <c r="CC71" s="154"/>
      <c r="CD71" s="154"/>
      <c r="CE71" s="154"/>
      <c r="CF71" s="154"/>
      <c r="CG71" s="154"/>
      <c r="CH71" s="154"/>
      <c r="CI71" s="154"/>
      <c r="CJ71" s="154"/>
      <c r="CK71" s="154"/>
      <c r="CL71" s="154"/>
      <c r="CM71" s="154"/>
      <c r="CN71" s="154"/>
      <c r="CO71" s="154"/>
      <c r="CP71" s="154"/>
      <c r="CQ71" s="154"/>
      <c r="CR71" s="154"/>
      <c r="CS71" s="154"/>
      <c r="CT71" s="154"/>
      <c r="CU71" s="154"/>
      <c r="CV71" s="154"/>
      <c r="CW71" s="154"/>
      <c r="CX71" s="154"/>
      <c r="CY71" s="154"/>
      <c r="CZ71" s="154"/>
      <c r="DA71" s="154"/>
      <c r="DB71" s="154"/>
      <c r="DC71" s="154"/>
      <c r="DD71" s="154"/>
      <c r="DE71" s="154"/>
      <c r="DF71" s="154"/>
      <c r="DG71" s="154"/>
      <c r="DH71" s="154"/>
      <c r="DI71" s="154"/>
      <c r="DJ71" s="154"/>
      <c r="DK71" s="154"/>
      <c r="DL71" s="154"/>
      <c r="DM71" s="154"/>
      <c r="DN71" s="154"/>
      <c r="DO71" s="154"/>
      <c r="DP71" s="154"/>
      <c r="DQ71" s="154"/>
      <c r="DR71" s="154"/>
      <c r="DS71" s="154"/>
      <c r="DT71" s="154"/>
      <c r="DU71" s="154"/>
      <c r="DV71" s="154"/>
      <c r="DW71" s="154"/>
      <c r="DX71" s="154"/>
      <c r="DY71" s="154"/>
      <c r="DZ71" s="154"/>
      <c r="EA71" s="154"/>
      <c r="EB71" s="154"/>
      <c r="EC71" s="154"/>
      <c r="ED71" s="154"/>
      <c r="EE71" s="154"/>
      <c r="EF71" s="154"/>
      <c r="EG71" s="154"/>
      <c r="EH71" s="154"/>
      <c r="EI71" s="154"/>
      <c r="EJ71" s="154"/>
      <c r="EK71" s="154"/>
      <c r="EL71" s="154"/>
      <c r="EM71" s="154"/>
      <c r="EN71" s="154"/>
      <c r="EO71" s="154"/>
      <c r="EP71" s="154"/>
      <c r="EQ71" s="154"/>
      <c r="ER71" s="154"/>
      <c r="ES71" s="154"/>
      <c r="ET71" s="154"/>
      <c r="EU71" s="154"/>
      <c r="EV71" s="154"/>
      <c r="EW71" s="154"/>
      <c r="EX71" s="154"/>
      <c r="EY71" s="154"/>
      <c r="EZ71" s="154"/>
      <c r="FA71" s="154"/>
      <c r="FB71" s="154"/>
      <c r="FC71" s="154"/>
      <c r="FD71" s="154"/>
      <c r="FE71" s="154"/>
      <c r="FF71" s="154"/>
      <c r="FG71" s="154"/>
      <c r="FH71" s="154"/>
      <c r="FI71" s="154"/>
      <c r="FJ71" s="154"/>
      <c r="FK71" s="154"/>
      <c r="FL71" s="154"/>
      <c r="FM71" s="154"/>
      <c r="FN71" s="154"/>
      <c r="FO71" s="154"/>
      <c r="FP71" s="154"/>
      <c r="FQ71" s="154"/>
      <c r="FR71" s="154"/>
      <c r="FS71" s="154"/>
      <c r="FT71" s="154"/>
      <c r="FU71" s="154"/>
      <c r="FV71" s="154"/>
      <c r="FW71" s="154"/>
      <c r="FX71" s="154"/>
      <c r="FY71" s="154"/>
      <c r="FZ71" s="154"/>
      <c r="GA71" s="154"/>
      <c r="GB71" s="154"/>
      <c r="GC71" s="154"/>
      <c r="GD71" s="154"/>
      <c r="GE71" s="154"/>
      <c r="GF71" s="154"/>
      <c r="GG71" s="154"/>
      <c r="GH71" s="154"/>
      <c r="GI71" s="154"/>
      <c r="GJ71" s="154"/>
      <c r="GK71" s="154"/>
      <c r="GL71" s="154"/>
      <c r="GM71" s="154"/>
      <c r="GN71" s="154"/>
      <c r="GO71" s="154"/>
      <c r="GP71" s="154"/>
      <c r="GQ71" s="154"/>
      <c r="GR71" s="154"/>
      <c r="GS71" s="154"/>
      <c r="GT71" s="154"/>
      <c r="GU71" s="154"/>
      <c r="GV71" s="154"/>
      <c r="GW71" s="154"/>
      <c r="GX71" s="154"/>
      <c r="GY71" s="154"/>
      <c r="GZ71" s="154"/>
      <c r="HA71" s="154"/>
      <c r="HB71" s="154"/>
      <c r="HC71" s="154"/>
      <c r="HD71" s="154"/>
      <c r="HE71" s="154"/>
      <c r="HF71" s="154"/>
      <c r="HG71" s="154"/>
      <c r="HH71" s="154"/>
      <c r="HI71" s="154"/>
      <c r="HJ71" s="154"/>
      <c r="HK71" s="154"/>
      <c r="HL71" s="154"/>
      <c r="HM71" s="154"/>
      <c r="HN71" s="154"/>
      <c r="HO71" s="154"/>
      <c r="HP71" s="154"/>
      <c r="HQ71" s="154"/>
      <c r="HR71" s="154"/>
      <c r="HS71" s="154"/>
      <c r="HT71" s="154"/>
      <c r="HU71" s="154"/>
      <c r="HV71" s="154"/>
      <c r="HW71" s="154"/>
      <c r="HX71" s="154"/>
      <c r="HY71" s="154"/>
      <c r="HZ71" s="154"/>
      <c r="IA71" s="154"/>
      <c r="IB71" s="154"/>
      <c r="IC71" s="154"/>
      <c r="ID71" s="100"/>
      <c r="IE71" s="100"/>
      <c r="IF71" s="100"/>
      <c r="IG71" s="100"/>
      <c r="IH71" s="100"/>
      <c r="II71" s="100"/>
      <c r="IJ71" s="100"/>
      <c r="IK71" s="100"/>
      <c r="IL71" s="100"/>
      <c r="IM71" s="100"/>
      <c r="IN71" s="100"/>
      <c r="IO71" s="100"/>
      <c r="IP71" s="100"/>
      <c r="IQ71" s="100"/>
      <c r="IR71" s="100"/>
      <c r="IS71" s="100"/>
      <c r="IT71" s="100"/>
      <c r="IU71" s="100"/>
      <c r="IV71" s="100"/>
      <c r="IW71" s="100"/>
      <c r="IX71" s="100"/>
      <c r="IY71" s="100"/>
      <c r="IZ71" s="100"/>
      <c r="JA71" s="100"/>
      <c r="JB71" s="100"/>
      <c r="JC71" s="100"/>
      <c r="JD71" s="100"/>
      <c r="JE71" s="100"/>
      <c r="JF71" s="100"/>
      <c r="JG71" s="100"/>
      <c r="JH71" s="100"/>
      <c r="JI71" s="100"/>
      <c r="JJ71" s="100"/>
      <c r="JK71" s="100"/>
      <c r="JL71" s="100"/>
      <c r="JM71" s="100"/>
      <c r="JN71" s="100"/>
      <c r="JO71" s="100"/>
      <c r="JP71" s="100"/>
      <c r="JQ71" s="100"/>
      <c r="JR71" s="100"/>
      <c r="JS71" s="100"/>
      <c r="JT71" s="100"/>
      <c r="JU71" s="100"/>
      <c r="JV71" s="100"/>
      <c r="JW71" s="100"/>
      <c r="JX71" s="100"/>
      <c r="JY71" s="100"/>
      <c r="JZ71" s="100"/>
      <c r="KA71" s="100"/>
      <c r="KB71" s="100"/>
      <c r="KC71" s="100"/>
      <c r="KD71" s="100"/>
      <c r="KE71" s="100"/>
      <c r="KF71" s="100"/>
      <c r="KG71" s="100"/>
      <c r="KH71" s="100"/>
      <c r="KI71" s="100"/>
      <c r="KJ71" s="100"/>
      <c r="KK71" s="100"/>
      <c r="KL71" s="100"/>
      <c r="KM71" s="100"/>
      <c r="KN71" s="100"/>
      <c r="KO71" s="100"/>
      <c r="KP71" s="100"/>
      <c r="KQ71" s="100"/>
      <c r="KR71" s="100"/>
      <c r="KS71" s="100"/>
      <c r="KT71" s="100"/>
      <c r="KU71" s="100"/>
      <c r="KV71" s="100"/>
      <c r="KW71" s="100"/>
      <c r="KX71" s="100"/>
      <c r="KY71" s="100"/>
      <c r="KZ71" s="100"/>
      <c r="LA71" s="100"/>
      <c r="LB71" s="100"/>
      <c r="LC71" s="100"/>
      <c r="LD71" s="100"/>
      <c r="LE71" s="100"/>
      <c r="LF71" s="100"/>
      <c r="LG71" s="100"/>
      <c r="LH71" s="100"/>
      <c r="LI71" s="100"/>
      <c r="LJ71" s="100"/>
      <c r="LK71" s="100"/>
      <c r="LL71" s="100"/>
      <c r="LM71" s="100"/>
      <c r="LN71" s="100"/>
      <c r="LO71" s="100"/>
      <c r="LP71" s="100"/>
      <c r="LQ71" s="100"/>
      <c r="LR71" s="100"/>
      <c r="LS71" s="100"/>
      <c r="LT71" s="100"/>
      <c r="LU71" s="100"/>
      <c r="LV71" s="100"/>
      <c r="LW71" s="100"/>
      <c r="LX71" s="100"/>
      <c r="LY71" s="100"/>
      <c r="LZ71" s="100"/>
      <c r="MA71" s="100"/>
      <c r="MB71" s="100"/>
      <c r="MC71" s="100"/>
      <c r="MD71" s="100"/>
      <c r="ME71" s="100"/>
      <c r="MF71" s="100"/>
      <c r="MG71" s="100"/>
      <c r="MH71" s="100"/>
      <c r="MI71" s="100"/>
      <c r="MJ71" s="100"/>
      <c r="MK71" s="100"/>
      <c r="ML71" s="100"/>
      <c r="MM71" s="100"/>
      <c r="MN71" s="100"/>
      <c r="MO71" s="100"/>
      <c r="MP71" s="100"/>
      <c r="MQ71" s="100"/>
      <c r="MR71" s="100"/>
      <c r="MS71" s="100"/>
      <c r="MT71" s="100"/>
      <c r="MU71" s="100"/>
      <c r="MV71" s="100"/>
      <c r="MW71" s="100"/>
      <c r="MX71" s="100"/>
      <c r="MY71" s="100"/>
      <c r="MZ71" s="100"/>
      <c r="NA71" s="100"/>
      <c r="NB71" s="100"/>
      <c r="NC71" s="100"/>
      <c r="ND71" s="100"/>
      <c r="NE71" s="100"/>
      <c r="NF71" s="100"/>
      <c r="NG71" s="100"/>
      <c r="NH71" s="100"/>
      <c r="NI71" s="100"/>
      <c r="NJ71" s="100"/>
      <c r="NK71" s="100"/>
      <c r="NL71" s="100"/>
      <c r="NM71" s="100"/>
      <c r="NN71" s="100"/>
      <c r="NO71" s="100"/>
      <c r="NP71" s="100"/>
      <c r="NQ71" s="100"/>
      <c r="NR71" s="100"/>
      <c r="NS71" s="100"/>
      <c r="NT71" s="100"/>
      <c r="NU71" s="100"/>
      <c r="NV71" s="100"/>
      <c r="NW71" s="100"/>
      <c r="NX71" s="100"/>
      <c r="NY71" s="100"/>
      <c r="NZ71" s="100"/>
      <c r="OA71" s="100"/>
      <c r="OB71" s="100"/>
      <c r="OC71" s="100"/>
      <c r="OD71" s="100"/>
      <c r="OE71" s="100"/>
      <c r="OF71" s="100"/>
      <c r="OG71" s="100"/>
      <c r="OH71" s="100"/>
      <c r="OI71" s="100"/>
      <c r="OJ71" s="100"/>
      <c r="OK71" s="100"/>
      <c r="OL71" s="100"/>
      <c r="OM71" s="100"/>
      <c r="ON71" s="100"/>
      <c r="OO71" s="100"/>
      <c r="OP71" s="100"/>
      <c r="OQ71" s="100"/>
      <c r="OR71" s="100"/>
      <c r="OS71" s="100"/>
      <c r="OT71" s="100"/>
      <c r="OU71" s="100"/>
      <c r="OV71" s="100"/>
      <c r="OW71" s="100"/>
      <c r="OX71" s="100"/>
      <c r="OY71" s="100"/>
      <c r="OZ71" s="100"/>
      <c r="PA71" s="100"/>
      <c r="PB71" s="100"/>
      <c r="PC71" s="100"/>
      <c r="PD71" s="100"/>
      <c r="PE71" s="100"/>
      <c r="PF71" s="100"/>
      <c r="PG71" s="100"/>
      <c r="PH71" s="100"/>
      <c r="PI71" s="100"/>
      <c r="PJ71" s="100"/>
      <c r="PK71" s="100"/>
      <c r="PL71" s="100"/>
      <c r="PM71" s="100"/>
      <c r="PN71" s="100"/>
      <c r="PO71" s="100"/>
      <c r="PP71" s="100"/>
      <c r="PQ71" s="100"/>
      <c r="PR71" s="100"/>
      <c r="PS71" s="100"/>
      <c r="PT71" s="100"/>
      <c r="PU71" s="100"/>
      <c r="PV71" s="100"/>
      <c r="PW71" s="100"/>
      <c r="PX71" s="100"/>
      <c r="PY71" s="100"/>
      <c r="PZ71" s="100"/>
      <c r="QA71" s="100"/>
      <c r="QB71" s="100"/>
      <c r="QC71" s="100"/>
      <c r="QD71" s="100"/>
      <c r="QE71" s="100"/>
      <c r="QF71" s="100"/>
      <c r="QG71" s="100"/>
      <c r="QH71" s="100"/>
      <c r="QI71" s="100"/>
      <c r="QJ71" s="100"/>
      <c r="QK71" s="100"/>
      <c r="QL71" s="100"/>
      <c r="QM71" s="100"/>
      <c r="QN71" s="100"/>
      <c r="QO71" s="100"/>
      <c r="QP71" s="100"/>
      <c r="QQ71" s="100"/>
      <c r="QR71" s="100"/>
      <c r="QS71" s="100"/>
      <c r="QT71" s="100"/>
      <c r="QU71" s="100"/>
      <c r="QV71" s="100"/>
      <c r="QW71" s="100"/>
      <c r="QX71" s="100"/>
      <c r="QY71" s="100"/>
      <c r="QZ71" s="100"/>
      <c r="RA71" s="100"/>
      <c r="RB71" s="100"/>
      <c r="RC71" s="100"/>
      <c r="RD71" s="100"/>
      <c r="RE71" s="100"/>
      <c r="RF71" s="100"/>
      <c r="RG71" s="100"/>
      <c r="RH71" s="100"/>
      <c r="RI71" s="100"/>
      <c r="RJ71" s="100"/>
      <c r="RK71" s="100"/>
      <c r="RL71" s="100"/>
      <c r="RM71" s="100"/>
      <c r="RN71" s="100"/>
      <c r="RO71" s="100"/>
      <c r="RP71" s="100"/>
      <c r="RQ71" s="100"/>
      <c r="RR71" s="100"/>
      <c r="RS71" s="100"/>
      <c r="RT71" s="100"/>
      <c r="RU71" s="100"/>
      <c r="RV71" s="100"/>
      <c r="RW71" s="100"/>
      <c r="RX71" s="100"/>
      <c r="RY71" s="100"/>
      <c r="RZ71" s="100"/>
      <c r="SA71" s="100"/>
      <c r="SB71" s="100"/>
      <c r="SC71" s="100"/>
      <c r="SD71" s="100"/>
      <c r="SE71" s="100"/>
      <c r="SF71" s="100"/>
      <c r="SG71" s="100"/>
      <c r="SH71" s="100"/>
      <c r="SI71" s="100"/>
      <c r="SJ71" s="100"/>
      <c r="SK71" s="100"/>
      <c r="SL71" s="100"/>
      <c r="SM71" s="100"/>
      <c r="SN71" s="100"/>
      <c r="SO71" s="100"/>
      <c r="SP71" s="100"/>
      <c r="SQ71" s="100"/>
      <c r="SR71" s="100"/>
      <c r="SS71" s="100"/>
      <c r="ST71" s="100"/>
      <c r="SU71" s="100"/>
      <c r="SV71" s="100"/>
      <c r="SW71" s="100"/>
      <c r="SX71" s="100"/>
      <c r="SY71" s="100"/>
      <c r="SZ71" s="100"/>
      <c r="TA71" s="100"/>
      <c r="TB71" s="100"/>
      <c r="TC71" s="100"/>
      <c r="TD71" s="100"/>
      <c r="TE71" s="100"/>
      <c r="TF71" s="100"/>
      <c r="TG71" s="100"/>
      <c r="TH71" s="100"/>
      <c r="TI71" s="100"/>
      <c r="TJ71" s="100"/>
      <c r="TK71" s="100"/>
      <c r="TL71" s="100"/>
      <c r="TM71" s="100"/>
      <c r="TN71" s="100"/>
      <c r="TO71" s="100"/>
      <c r="TP71" s="100"/>
      <c r="TQ71" s="100"/>
      <c r="TR71" s="100"/>
      <c r="TS71" s="100"/>
      <c r="TT71" s="100"/>
      <c r="TU71" s="100"/>
      <c r="TV71" s="100"/>
      <c r="TW71" s="100"/>
      <c r="TX71" s="100"/>
      <c r="TY71" s="100"/>
      <c r="TZ71" s="100"/>
      <c r="UA71" s="100"/>
      <c r="UB71" s="100"/>
      <c r="UC71" s="100"/>
      <c r="UD71" s="100"/>
      <c r="UE71" s="100"/>
      <c r="UF71" s="100"/>
      <c r="UG71" s="100"/>
      <c r="UH71" s="100"/>
      <c r="UI71" s="100"/>
      <c r="UJ71" s="100"/>
      <c r="UK71" s="100"/>
      <c r="UL71" s="100"/>
      <c r="UM71" s="100"/>
      <c r="UN71" s="100"/>
      <c r="UO71" s="100"/>
      <c r="UP71" s="100"/>
      <c r="UQ71" s="100"/>
      <c r="UR71" s="100"/>
      <c r="US71" s="100"/>
      <c r="UT71" s="100"/>
      <c r="UU71" s="100"/>
      <c r="UV71" s="100"/>
      <c r="UW71" s="100"/>
      <c r="UX71" s="100"/>
      <c r="UY71" s="100"/>
      <c r="UZ71" s="100"/>
      <c r="VA71" s="100"/>
      <c r="VB71" s="100"/>
      <c r="VC71" s="100"/>
      <c r="VD71" s="100"/>
      <c r="VE71" s="100"/>
      <c r="VF71" s="100"/>
      <c r="VG71" s="100"/>
      <c r="VH71" s="100"/>
      <c r="VI71" s="100"/>
      <c r="VJ71" s="100"/>
      <c r="VK71" s="100"/>
      <c r="VL71" s="100"/>
      <c r="VM71" s="100"/>
      <c r="VN71" s="100"/>
      <c r="VO71" s="100"/>
      <c r="VP71" s="100"/>
      <c r="VQ71" s="100"/>
      <c r="VR71" s="100"/>
      <c r="VS71" s="100"/>
      <c r="VT71" s="100"/>
      <c r="VU71" s="100"/>
      <c r="VV71" s="100"/>
      <c r="VW71" s="100"/>
      <c r="VX71" s="100"/>
      <c r="VY71" s="100"/>
      <c r="VZ71" s="100"/>
      <c r="WA71" s="100"/>
      <c r="WB71" s="100"/>
      <c r="WC71" s="100"/>
      <c r="WD71" s="100"/>
      <c r="WE71" s="100"/>
      <c r="WF71" s="100"/>
      <c r="WG71" s="100"/>
      <c r="WH71" s="100"/>
      <c r="WI71" s="100"/>
      <c r="WJ71" s="100"/>
      <c r="WK71" s="100"/>
      <c r="WL71" s="100"/>
      <c r="WM71" s="100"/>
      <c r="WN71" s="100"/>
      <c r="WO71" s="100"/>
      <c r="WP71" s="100"/>
      <c r="WQ71" s="100"/>
      <c r="WR71" s="100"/>
      <c r="WS71" s="100"/>
      <c r="WT71" s="100"/>
      <c r="WU71" s="100"/>
      <c r="WV71" s="100"/>
      <c r="WW71" s="100"/>
      <c r="WX71" s="100"/>
      <c r="WY71" s="100"/>
      <c r="WZ71" s="100"/>
      <c r="XA71" s="100"/>
      <c r="XB71" s="100"/>
      <c r="XC71" s="100"/>
      <c r="XD71" s="100"/>
      <c r="XE71" s="100"/>
      <c r="XF71" s="100"/>
      <c r="XG71" s="100"/>
      <c r="XH71" s="100"/>
      <c r="XI71" s="100"/>
      <c r="XJ71" s="100"/>
      <c r="XK71" s="100"/>
      <c r="XL71" s="100"/>
      <c r="XM71" s="100"/>
      <c r="XN71" s="100"/>
      <c r="XO71" s="100"/>
      <c r="XP71" s="100"/>
      <c r="XQ71" s="100"/>
      <c r="XR71" s="100"/>
      <c r="XS71" s="100"/>
      <c r="XT71" s="100"/>
      <c r="XU71" s="100"/>
      <c r="XV71" s="100"/>
      <c r="XW71" s="100"/>
      <c r="XX71" s="100"/>
      <c r="XY71" s="100"/>
      <c r="XZ71" s="100"/>
      <c r="YA71" s="100"/>
      <c r="YB71" s="100"/>
      <c r="YC71" s="100"/>
      <c r="YD71" s="100"/>
      <c r="YE71" s="100"/>
      <c r="YF71" s="100"/>
      <c r="YG71" s="100"/>
      <c r="YH71" s="100"/>
      <c r="YI71" s="100"/>
      <c r="YJ71" s="100"/>
      <c r="YK71" s="100"/>
      <c r="YL71" s="100"/>
      <c r="YM71" s="100"/>
      <c r="YN71" s="100"/>
      <c r="YO71" s="100"/>
      <c r="YP71" s="100"/>
      <c r="YQ71" s="100"/>
      <c r="YR71" s="100"/>
      <c r="YS71" s="100"/>
      <c r="YT71" s="100"/>
      <c r="YU71" s="100"/>
      <c r="YV71" s="100"/>
      <c r="YW71" s="100"/>
      <c r="YX71" s="100"/>
      <c r="YY71" s="100"/>
      <c r="YZ71" s="100"/>
      <c r="ZA71" s="100"/>
      <c r="ZB71" s="100"/>
      <c r="ZC71" s="100"/>
      <c r="ZD71" s="100"/>
      <c r="ZE71" s="100"/>
      <c r="ZF71" s="100"/>
      <c r="ZG71" s="100"/>
      <c r="ZH71" s="100"/>
      <c r="ZI71" s="100"/>
      <c r="ZJ71" s="100"/>
      <c r="ZK71" s="100"/>
      <c r="ZL71" s="100"/>
      <c r="ZM71" s="100"/>
      <c r="ZN71" s="100"/>
      <c r="ZO71" s="100"/>
      <c r="ZP71" s="100"/>
      <c r="ZQ71" s="100"/>
      <c r="ZR71" s="100"/>
      <c r="ZS71" s="100"/>
      <c r="ZT71" s="100"/>
      <c r="ZU71" s="100"/>
      <c r="ZV71" s="100"/>
      <c r="ZW71" s="100"/>
      <c r="ZX71" s="100"/>
      <c r="ZY71" s="100"/>
      <c r="ZZ71" s="100"/>
      <c r="AAA71" s="100"/>
      <c r="AAB71" s="100"/>
      <c r="AAC71" s="100"/>
      <c r="AAD71" s="100"/>
      <c r="AAE71" s="100"/>
      <c r="AAF71" s="100"/>
      <c r="AAG71" s="100"/>
      <c r="AAH71" s="100"/>
      <c r="AAI71" s="100"/>
      <c r="AAJ71" s="100"/>
      <c r="AAK71" s="100"/>
      <c r="AAL71" s="100"/>
      <c r="AAM71" s="100"/>
      <c r="AAN71" s="100"/>
      <c r="AAO71" s="100"/>
      <c r="AAP71" s="100"/>
      <c r="AAQ71" s="100"/>
      <c r="AAR71" s="100"/>
      <c r="AAS71" s="100"/>
      <c r="AAT71" s="100"/>
      <c r="AAU71" s="100"/>
      <c r="AAV71" s="100"/>
      <c r="AAW71" s="100"/>
      <c r="AAX71" s="100"/>
      <c r="AAY71" s="100"/>
      <c r="AAZ71" s="100"/>
      <c r="ABA71" s="100"/>
      <c r="ABB71" s="100"/>
      <c r="ABC71" s="100"/>
      <c r="ABD71" s="100"/>
      <c r="ABE71" s="100"/>
      <c r="ABF71" s="100"/>
      <c r="ABG71" s="100"/>
      <c r="ABH71" s="100"/>
      <c r="ABI71" s="100"/>
      <c r="ABJ71" s="100"/>
      <c r="ABK71" s="100"/>
      <c r="ABL71" s="100"/>
      <c r="ABM71" s="100"/>
      <c r="ABN71" s="100"/>
      <c r="ABO71" s="100"/>
      <c r="ABP71" s="100"/>
      <c r="ABQ71" s="100"/>
      <c r="ABR71" s="100"/>
      <c r="ABS71" s="100"/>
      <c r="ABT71" s="100"/>
      <c r="ABU71" s="100"/>
      <c r="ABV71" s="100"/>
      <c r="ABW71" s="100"/>
      <c r="ABX71" s="100"/>
      <c r="ABY71" s="100"/>
      <c r="ABZ71" s="100"/>
      <c r="ACA71" s="100"/>
      <c r="ACB71" s="100"/>
      <c r="ACC71" s="100"/>
      <c r="ACD71" s="100"/>
      <c r="ACE71" s="100"/>
      <c r="ACF71" s="100"/>
      <c r="ACG71" s="100"/>
      <c r="ACH71" s="100"/>
      <c r="ACI71" s="100"/>
      <c r="ACJ71" s="100"/>
      <c r="ACK71" s="100"/>
      <c r="ACL71" s="100"/>
      <c r="ACM71" s="100"/>
      <c r="ACN71" s="100"/>
      <c r="ACO71" s="100"/>
      <c r="ACP71" s="100"/>
      <c r="ACQ71" s="100"/>
      <c r="ACR71" s="100"/>
      <c r="ACS71" s="100"/>
      <c r="ACT71" s="100"/>
      <c r="ACU71" s="100"/>
      <c r="ACV71" s="100"/>
      <c r="ACW71" s="100"/>
      <c r="ACX71" s="100"/>
      <c r="ACY71" s="100"/>
      <c r="ACZ71" s="100"/>
      <c r="ADA71" s="100"/>
      <c r="ADB71" s="100"/>
      <c r="ADC71" s="100"/>
      <c r="ADD71" s="100"/>
      <c r="ADE71" s="100"/>
      <c r="ADF71" s="100"/>
      <c r="ADG71" s="100"/>
      <c r="ADH71" s="100"/>
      <c r="ADI71" s="100"/>
      <c r="ADJ71" s="100"/>
      <c r="ADK71" s="100"/>
      <c r="ADL71" s="100"/>
      <c r="ADM71" s="100"/>
      <c r="ADN71" s="100"/>
      <c r="ADO71" s="100"/>
      <c r="ADP71" s="100"/>
      <c r="ADQ71" s="100"/>
      <c r="ADR71" s="100"/>
      <c r="ADS71" s="100"/>
      <c r="ADT71" s="100"/>
      <c r="ADU71" s="100"/>
      <c r="ADV71" s="100"/>
      <c r="ADW71" s="100"/>
      <c r="ADX71" s="100"/>
      <c r="ADY71" s="100"/>
      <c r="ADZ71" s="100"/>
      <c r="AEA71" s="100"/>
      <c r="AEB71" s="100"/>
      <c r="AEC71" s="100"/>
      <c r="AED71" s="100"/>
      <c r="AEE71" s="100"/>
      <c r="AEF71" s="100"/>
      <c r="AEG71" s="100"/>
      <c r="AEH71" s="100"/>
      <c r="AEI71" s="100"/>
      <c r="AEJ71" s="100"/>
      <c r="AEK71" s="100"/>
      <c r="AEL71" s="100"/>
      <c r="AEM71" s="100"/>
      <c r="AEN71" s="100"/>
      <c r="AEO71" s="100"/>
      <c r="AEP71" s="100"/>
      <c r="AEQ71" s="100"/>
      <c r="AER71" s="100"/>
      <c r="AES71" s="100"/>
      <c r="AET71" s="100"/>
      <c r="AEU71" s="100"/>
      <c r="AEV71" s="100"/>
      <c r="AEW71" s="100"/>
      <c r="AEX71" s="100"/>
      <c r="AEY71" s="100"/>
      <c r="AEZ71" s="100"/>
      <c r="AFA71" s="100"/>
      <c r="AFB71" s="100"/>
      <c r="AFC71" s="100"/>
      <c r="AFD71" s="100"/>
      <c r="AFE71" s="100"/>
      <c r="AFF71" s="100"/>
      <c r="AFG71" s="100"/>
      <c r="AFH71" s="100"/>
      <c r="AFI71" s="100"/>
      <c r="AFJ71" s="100"/>
      <c r="AFK71" s="100"/>
      <c r="AFL71" s="100"/>
      <c r="AFM71" s="100"/>
      <c r="AFN71" s="100"/>
      <c r="AFO71" s="100"/>
      <c r="AFP71" s="100"/>
      <c r="AFQ71" s="100"/>
      <c r="AFR71" s="100"/>
      <c r="AFS71" s="100"/>
      <c r="AFT71" s="100"/>
      <c r="AFU71" s="100"/>
      <c r="AFV71" s="100"/>
      <c r="AFW71" s="100"/>
      <c r="AFX71" s="100"/>
      <c r="AFY71" s="100"/>
      <c r="AFZ71" s="100"/>
      <c r="AGA71" s="100"/>
      <c r="AGB71" s="100"/>
      <c r="AGC71" s="100"/>
      <c r="AGD71" s="100"/>
      <c r="AGE71" s="100"/>
      <c r="AGF71" s="100"/>
      <c r="AGG71" s="100"/>
      <c r="AGH71" s="100"/>
      <c r="AGI71" s="100"/>
      <c r="AGJ71" s="100"/>
      <c r="AGK71" s="100"/>
      <c r="AGL71" s="100"/>
      <c r="AGM71" s="100"/>
      <c r="AGN71" s="100"/>
      <c r="AGO71" s="100"/>
      <c r="AGP71" s="100"/>
      <c r="AGQ71" s="100"/>
      <c r="AGR71" s="100"/>
      <c r="AGS71" s="100"/>
      <c r="AGT71" s="100"/>
      <c r="AGU71" s="100"/>
      <c r="AGV71" s="100"/>
      <c r="AGW71" s="100"/>
      <c r="AGX71" s="100"/>
      <c r="AGY71" s="100"/>
      <c r="AGZ71" s="100"/>
      <c r="AHA71" s="100"/>
      <c r="AHB71" s="100"/>
      <c r="AHC71" s="100"/>
      <c r="AHD71" s="100"/>
      <c r="AHE71" s="100"/>
      <c r="AHF71" s="100"/>
      <c r="AHG71" s="100"/>
      <c r="AHH71" s="100"/>
      <c r="AHI71" s="100"/>
      <c r="AHJ71" s="100"/>
      <c r="AHK71" s="100"/>
      <c r="AHL71" s="100"/>
      <c r="AHM71" s="100"/>
      <c r="AHN71" s="100"/>
      <c r="AHO71" s="100"/>
      <c r="AHP71" s="100"/>
      <c r="AHQ71" s="100"/>
      <c r="AHR71" s="100"/>
      <c r="AHS71" s="100"/>
      <c r="AHT71" s="100"/>
      <c r="AHU71" s="100"/>
      <c r="AHV71" s="100"/>
      <c r="AHW71" s="100"/>
      <c r="AHX71" s="100"/>
      <c r="AHY71" s="100"/>
      <c r="AHZ71" s="100"/>
      <c r="AIA71" s="100"/>
      <c r="AIB71" s="100"/>
      <c r="AIC71" s="100"/>
      <c r="AID71" s="100"/>
      <c r="AIE71" s="100"/>
      <c r="AIF71" s="100"/>
      <c r="AIG71" s="100"/>
      <c r="AIH71" s="100"/>
      <c r="AII71" s="100"/>
      <c r="AIJ71" s="100"/>
      <c r="AIK71" s="100"/>
      <c r="AIL71" s="100"/>
      <c r="AIM71" s="100"/>
      <c r="AIN71" s="100"/>
      <c r="AIO71" s="100"/>
      <c r="AIP71" s="100"/>
      <c r="AIQ71" s="100"/>
      <c r="AIR71" s="100"/>
      <c r="AIS71" s="100"/>
      <c r="AIT71" s="100"/>
      <c r="AIU71" s="100"/>
      <c r="AIV71" s="100"/>
      <c r="AIW71" s="100"/>
      <c r="AIX71" s="100"/>
      <c r="AIY71" s="100"/>
      <c r="AIZ71" s="100"/>
      <c r="AJA71" s="100"/>
      <c r="AJB71" s="100"/>
      <c r="AJC71" s="100"/>
      <c r="AJD71" s="100"/>
      <c r="AJE71" s="100"/>
      <c r="AJF71" s="100"/>
      <c r="AJG71" s="100"/>
      <c r="AJH71" s="100"/>
      <c r="AJI71" s="100"/>
      <c r="AJJ71" s="100"/>
      <c r="AJK71" s="100"/>
      <c r="AJL71" s="100"/>
      <c r="AJM71" s="100"/>
      <c r="AJN71" s="100"/>
      <c r="AJO71" s="100"/>
      <c r="AJP71" s="100"/>
      <c r="AJQ71" s="100"/>
      <c r="AJR71" s="100"/>
      <c r="AJS71" s="100"/>
      <c r="AJT71" s="100"/>
      <c r="AJU71" s="100"/>
      <c r="AJV71" s="100"/>
      <c r="AJW71" s="100"/>
      <c r="AJX71" s="100"/>
      <c r="AJY71" s="100"/>
      <c r="AJZ71" s="100"/>
      <c r="AKA71" s="100"/>
      <c r="AKB71" s="100"/>
      <c r="AKC71" s="100"/>
      <c r="AKD71" s="100"/>
      <c r="AKE71" s="100"/>
      <c r="AKF71" s="100"/>
      <c r="AKG71" s="100"/>
      <c r="AKH71" s="100"/>
      <c r="AKI71" s="100"/>
      <c r="AKJ71" s="100"/>
      <c r="AKK71" s="100"/>
      <c r="AKL71" s="100"/>
      <c r="AKM71" s="100"/>
      <c r="AKN71" s="100"/>
      <c r="AKO71" s="100"/>
      <c r="AKP71" s="100"/>
      <c r="AKQ71" s="100"/>
      <c r="AKR71" s="100"/>
      <c r="AKS71" s="100"/>
      <c r="AKT71" s="100"/>
      <c r="AKU71" s="100"/>
      <c r="AKV71" s="100"/>
      <c r="AKW71" s="100"/>
      <c r="AKX71" s="100"/>
      <c r="AKY71" s="100"/>
      <c r="AKZ71" s="100"/>
      <c r="ALA71" s="100"/>
      <c r="ALB71" s="100"/>
      <c r="ALC71" s="100"/>
      <c r="ALD71" s="100"/>
      <c r="ALE71" s="100"/>
      <c r="ALF71" s="100"/>
      <c r="ALG71" s="100"/>
      <c r="ALH71" s="100"/>
      <c r="ALI71" s="100"/>
      <c r="ALJ71" s="100"/>
      <c r="ALK71" s="100"/>
      <c r="ALL71" s="100"/>
      <c r="ALM71" s="100"/>
      <c r="ALN71" s="100"/>
      <c r="ALO71" s="100"/>
      <c r="ALP71" s="100"/>
      <c r="ALQ71" s="100"/>
      <c r="ALR71" s="100"/>
      <c r="ALS71" s="100"/>
      <c r="ALT71" s="100"/>
      <c r="ALU71" s="100"/>
      <c r="ALV71" s="100"/>
      <c r="ALW71" s="100"/>
      <c r="ALX71" s="100"/>
      <c r="ALY71" s="100"/>
      <c r="ALZ71" s="100"/>
      <c r="AMA71" s="100"/>
      <c r="AMB71" s="100"/>
      <c r="AMC71" s="100"/>
      <c r="AMD71" s="100"/>
      <c r="AME71" s="100"/>
      <c r="AMF71" s="100"/>
      <c r="AMG71" s="100"/>
      <c r="AMH71" s="100"/>
      <c r="AMI71" s="100"/>
      <c r="AMJ71" s="100"/>
      <c r="AMK71" s="100"/>
      <c r="AML71" s="100"/>
      <c r="AMM71" s="100"/>
      <c r="AMN71" s="100"/>
      <c r="AMO71" s="100"/>
      <c r="AMP71" s="100"/>
      <c r="AMQ71" s="100"/>
      <c r="AMR71" s="100"/>
      <c r="AMS71" s="100"/>
      <c r="AMT71" s="100"/>
      <c r="AMU71" s="100"/>
      <c r="AMV71" s="100"/>
      <c r="AMW71" s="100"/>
      <c r="AMX71" s="100"/>
      <c r="AMY71" s="100"/>
      <c r="AMZ71" s="100"/>
      <c r="ANA71" s="100"/>
      <c r="ANB71" s="100"/>
      <c r="ANC71" s="100"/>
      <c r="AND71" s="100"/>
      <c r="ANE71" s="100"/>
      <c r="ANF71" s="100"/>
      <c r="ANG71" s="100"/>
      <c r="ANH71" s="100"/>
      <c r="ANI71" s="100"/>
      <c r="ANJ71" s="100"/>
      <c r="ANK71" s="100"/>
      <c r="ANL71" s="100"/>
      <c r="ANM71" s="100"/>
      <c r="ANN71" s="100"/>
      <c r="ANO71" s="100"/>
      <c r="ANP71" s="100"/>
      <c r="ANQ71" s="100"/>
      <c r="ANR71" s="100"/>
      <c r="ANS71" s="100"/>
      <c r="ANT71" s="100"/>
      <c r="ANU71" s="100"/>
      <c r="ANV71" s="100"/>
      <c r="ANW71" s="100"/>
      <c r="ANX71" s="100"/>
      <c r="ANY71" s="100"/>
      <c r="ANZ71" s="100"/>
      <c r="AOA71" s="100"/>
      <c r="AOB71" s="100"/>
      <c r="AOC71" s="100"/>
      <c r="AOD71" s="100"/>
      <c r="AOE71" s="100"/>
      <c r="AOF71" s="100"/>
      <c r="AOG71" s="100"/>
      <c r="AOH71" s="100"/>
      <c r="AOI71" s="100"/>
      <c r="AOJ71" s="100"/>
      <c r="AOK71" s="100"/>
      <c r="AOL71" s="100"/>
      <c r="AOM71" s="100"/>
      <c r="AON71" s="100"/>
      <c r="AOO71" s="100"/>
      <c r="AOP71" s="100"/>
      <c r="AOQ71" s="100"/>
      <c r="AOR71" s="100"/>
      <c r="AOS71" s="100"/>
      <c r="AOT71" s="100"/>
      <c r="AOU71" s="100"/>
      <c r="AOV71" s="100"/>
      <c r="AOW71" s="100"/>
      <c r="AOX71" s="100"/>
      <c r="AOY71" s="100"/>
      <c r="AOZ71" s="100"/>
      <c r="APA71" s="100"/>
      <c r="APB71" s="100"/>
      <c r="APC71" s="100"/>
      <c r="APD71" s="100"/>
      <c r="APE71" s="100"/>
      <c r="APF71" s="100"/>
      <c r="APG71" s="100"/>
      <c r="APH71" s="100"/>
      <c r="API71" s="100"/>
      <c r="APJ71" s="100"/>
      <c r="APK71" s="100"/>
      <c r="APL71" s="100"/>
      <c r="APM71" s="100"/>
      <c r="APN71" s="100"/>
      <c r="APO71" s="100"/>
      <c r="APP71" s="100"/>
      <c r="APQ71" s="100"/>
      <c r="APR71" s="100"/>
      <c r="APS71" s="100"/>
      <c r="APT71" s="100"/>
      <c r="APU71" s="100"/>
      <c r="APV71" s="100"/>
      <c r="APW71" s="100"/>
      <c r="APX71" s="100"/>
      <c r="APY71" s="100"/>
      <c r="APZ71" s="100"/>
      <c r="AQA71" s="100"/>
      <c r="AQB71" s="100"/>
      <c r="AQC71" s="100"/>
      <c r="AQD71" s="100"/>
      <c r="AQE71" s="100"/>
      <c r="AQF71" s="100"/>
      <c r="AQG71" s="100"/>
      <c r="AQH71" s="100"/>
      <c r="AQI71" s="100"/>
      <c r="AQJ71" s="100"/>
      <c r="AQK71" s="100"/>
      <c r="AQL71" s="100"/>
      <c r="AQM71" s="100"/>
      <c r="AQN71" s="100"/>
      <c r="AQO71" s="100"/>
      <c r="AQP71" s="100"/>
      <c r="AQQ71" s="100"/>
      <c r="AQR71" s="100"/>
      <c r="AQS71" s="100"/>
      <c r="AQT71" s="100"/>
      <c r="AQU71" s="100"/>
      <c r="AQV71" s="100"/>
      <c r="AQW71" s="100"/>
      <c r="AQX71" s="100"/>
      <c r="AQY71" s="100"/>
      <c r="AQZ71" s="100"/>
      <c r="ARA71" s="100"/>
      <c r="ARB71" s="100"/>
      <c r="ARC71" s="100"/>
      <c r="ARD71" s="100"/>
      <c r="ARE71" s="100"/>
      <c r="ARF71" s="100"/>
      <c r="ARG71" s="100"/>
      <c r="ARH71" s="100"/>
      <c r="ARI71" s="100"/>
      <c r="ARJ71" s="100"/>
      <c r="ARK71" s="100"/>
      <c r="ARL71" s="100"/>
      <c r="ARM71" s="100"/>
      <c r="ARN71" s="100"/>
      <c r="ARO71" s="100"/>
      <c r="ARP71" s="100"/>
      <c r="ARQ71" s="100"/>
      <c r="ARR71" s="100"/>
      <c r="ARS71" s="100"/>
      <c r="ART71" s="100"/>
      <c r="ARU71" s="100"/>
      <c r="ARV71" s="100"/>
      <c r="ARW71" s="100"/>
      <c r="ARX71" s="100"/>
      <c r="ARY71" s="100"/>
      <c r="ARZ71" s="100"/>
    </row>
    <row r="72" spans="1:1170" s="90" customFormat="1">
      <c r="A72" s="209"/>
      <c r="B72" s="103"/>
      <c r="C72" s="103" t="s">
        <v>268</v>
      </c>
      <c r="D72" s="210"/>
      <c r="E72" s="210"/>
      <c r="F72" s="205" t="s">
        <v>74</v>
      </c>
      <c r="G72" s="205"/>
      <c r="H72" s="205"/>
      <c r="I72" s="205"/>
      <c r="J72" s="211"/>
      <c r="K72" s="203"/>
      <c r="L72" s="1093"/>
      <c r="M72" s="1093"/>
      <c r="N72" s="1110"/>
      <c r="O72" s="1110"/>
      <c r="P72" s="1110"/>
      <c r="Q72" s="1110"/>
      <c r="R72" s="1110"/>
      <c r="S72" s="1110"/>
      <c r="T72" s="1110"/>
      <c r="U72" s="154"/>
      <c r="V72" s="154"/>
      <c r="W72" s="154"/>
      <c r="X72" s="154"/>
      <c r="Y72" s="154"/>
      <c r="Z72" s="154"/>
      <c r="AA72" s="154"/>
      <c r="AB72" s="154"/>
      <c r="AC72" s="154"/>
      <c r="AD72" s="154"/>
      <c r="AE72" s="154"/>
      <c r="AF72" s="154"/>
      <c r="AG72" s="154"/>
      <c r="AH72" s="154"/>
      <c r="AI72" s="154"/>
      <c r="AJ72" s="154"/>
      <c r="AK72" s="154"/>
      <c r="AL72" s="154"/>
      <c r="AM72" s="154"/>
      <c r="AN72" s="154"/>
      <c r="AO72" s="154"/>
      <c r="AP72" s="154"/>
      <c r="AQ72" s="154"/>
      <c r="AR72" s="154"/>
      <c r="AS72" s="154"/>
      <c r="AT72" s="154"/>
      <c r="AU72" s="154"/>
      <c r="AV72" s="154"/>
      <c r="AW72" s="154"/>
      <c r="AX72" s="154"/>
      <c r="AY72" s="154"/>
      <c r="AZ72" s="154"/>
      <c r="BA72" s="154"/>
      <c r="BB72" s="154"/>
      <c r="BC72" s="154"/>
      <c r="BD72" s="154"/>
      <c r="BE72" s="154"/>
      <c r="BF72" s="154"/>
      <c r="BG72" s="154"/>
      <c r="BH72" s="154"/>
      <c r="BI72" s="154"/>
      <c r="BJ72" s="154"/>
      <c r="BK72" s="154"/>
      <c r="BL72" s="154"/>
      <c r="BM72" s="154"/>
      <c r="BN72" s="154"/>
      <c r="BO72" s="154"/>
      <c r="BP72" s="154"/>
      <c r="BQ72" s="154"/>
      <c r="BR72" s="154"/>
      <c r="BS72" s="154"/>
      <c r="BT72" s="154"/>
      <c r="BU72" s="154"/>
      <c r="BV72" s="154"/>
      <c r="BW72" s="154"/>
      <c r="BX72" s="154"/>
      <c r="BY72" s="154"/>
      <c r="BZ72" s="154"/>
      <c r="CA72" s="154"/>
      <c r="CB72" s="154"/>
      <c r="CC72" s="154"/>
      <c r="CD72" s="154"/>
      <c r="CE72" s="154"/>
      <c r="CF72" s="154"/>
      <c r="CG72" s="154"/>
      <c r="CH72" s="154"/>
      <c r="CI72" s="154"/>
      <c r="CJ72" s="154"/>
      <c r="CK72" s="154"/>
      <c r="CL72" s="154"/>
      <c r="CM72" s="154"/>
      <c r="CN72" s="154"/>
      <c r="CO72" s="154"/>
      <c r="CP72" s="154"/>
      <c r="CQ72" s="154"/>
      <c r="CR72" s="154"/>
      <c r="CS72" s="154"/>
      <c r="CT72" s="154"/>
      <c r="CU72" s="154"/>
      <c r="CV72" s="154"/>
      <c r="CW72" s="154"/>
      <c r="CX72" s="154"/>
      <c r="CY72" s="154"/>
      <c r="CZ72" s="154"/>
      <c r="DA72" s="154"/>
      <c r="DB72" s="154"/>
      <c r="DC72" s="154"/>
      <c r="DD72" s="154"/>
      <c r="DE72" s="154"/>
      <c r="DF72" s="154"/>
      <c r="DG72" s="154"/>
      <c r="DH72" s="154"/>
      <c r="DI72" s="154"/>
      <c r="DJ72" s="154"/>
      <c r="DK72" s="154"/>
      <c r="DL72" s="154"/>
      <c r="DM72" s="154"/>
      <c r="DN72" s="154"/>
      <c r="DO72" s="154"/>
      <c r="DP72" s="154"/>
      <c r="DQ72" s="154"/>
      <c r="DR72" s="154"/>
      <c r="DS72" s="154"/>
      <c r="DT72" s="154"/>
      <c r="DU72" s="154"/>
      <c r="DV72" s="154"/>
      <c r="DW72" s="154"/>
      <c r="DX72" s="154"/>
      <c r="DY72" s="154"/>
      <c r="DZ72" s="154"/>
      <c r="EA72" s="154"/>
      <c r="EB72" s="154"/>
      <c r="EC72" s="154"/>
      <c r="ED72" s="154"/>
      <c r="EE72" s="154"/>
      <c r="EF72" s="154"/>
      <c r="EG72" s="154"/>
      <c r="EH72" s="154"/>
      <c r="EI72" s="154"/>
      <c r="EJ72" s="154"/>
      <c r="EK72" s="154"/>
      <c r="EL72" s="154"/>
      <c r="EM72" s="154"/>
      <c r="EN72" s="154"/>
      <c r="EO72" s="154"/>
      <c r="EP72" s="154"/>
      <c r="EQ72" s="154"/>
      <c r="ER72" s="154"/>
      <c r="ES72" s="154"/>
      <c r="ET72" s="154"/>
      <c r="EU72" s="154"/>
      <c r="EV72" s="154"/>
      <c r="EW72" s="154"/>
      <c r="EX72" s="154"/>
      <c r="EY72" s="154"/>
      <c r="EZ72" s="154"/>
      <c r="FA72" s="154"/>
      <c r="FB72" s="154"/>
      <c r="FC72" s="154"/>
      <c r="FD72" s="154"/>
      <c r="FE72" s="154"/>
      <c r="FF72" s="154"/>
      <c r="FG72" s="154"/>
      <c r="FH72" s="154"/>
      <c r="FI72" s="154"/>
      <c r="FJ72" s="154"/>
      <c r="FK72" s="154"/>
      <c r="FL72" s="154"/>
      <c r="FM72" s="154"/>
      <c r="FN72" s="154"/>
      <c r="FO72" s="154"/>
      <c r="FP72" s="154"/>
      <c r="FQ72" s="154"/>
      <c r="FR72" s="154"/>
      <c r="FS72" s="154"/>
      <c r="FT72" s="154"/>
      <c r="FU72" s="154"/>
      <c r="FV72" s="154"/>
      <c r="FW72" s="154"/>
      <c r="FX72" s="154"/>
      <c r="FY72" s="154"/>
      <c r="FZ72" s="154"/>
      <c r="GA72" s="154"/>
      <c r="GB72" s="154"/>
      <c r="GC72" s="154"/>
      <c r="GD72" s="154"/>
      <c r="GE72" s="154"/>
      <c r="GF72" s="154"/>
      <c r="GG72" s="154"/>
      <c r="GH72" s="154"/>
      <c r="GI72" s="154"/>
      <c r="GJ72" s="154"/>
      <c r="GK72" s="154"/>
      <c r="GL72" s="154"/>
      <c r="GM72" s="154"/>
      <c r="GN72" s="154"/>
      <c r="GO72" s="154"/>
      <c r="GP72" s="154"/>
      <c r="GQ72" s="154"/>
      <c r="GR72" s="154"/>
      <c r="GS72" s="154"/>
      <c r="GT72" s="154"/>
      <c r="GU72" s="154"/>
      <c r="GV72" s="154"/>
      <c r="GW72" s="154"/>
      <c r="GX72" s="154"/>
      <c r="GY72" s="154"/>
      <c r="GZ72" s="154"/>
      <c r="HA72" s="154"/>
      <c r="HB72" s="154"/>
      <c r="HC72" s="154"/>
      <c r="HD72" s="154"/>
      <c r="HE72" s="154"/>
      <c r="HF72" s="154"/>
      <c r="HG72" s="154"/>
      <c r="HH72" s="154"/>
      <c r="HI72" s="154"/>
      <c r="HJ72" s="154"/>
      <c r="HK72" s="154"/>
      <c r="HL72" s="154"/>
      <c r="HM72" s="154"/>
      <c r="HN72" s="154"/>
      <c r="HO72" s="154"/>
      <c r="HP72" s="154"/>
      <c r="HQ72" s="154"/>
      <c r="HR72" s="154"/>
      <c r="HS72" s="154"/>
      <c r="HT72" s="154"/>
      <c r="HU72" s="154"/>
      <c r="HV72" s="154"/>
      <c r="HW72" s="154"/>
      <c r="HX72" s="154"/>
      <c r="HY72" s="154"/>
      <c r="HZ72" s="154"/>
      <c r="IA72" s="154"/>
      <c r="IB72" s="154"/>
      <c r="IC72" s="154"/>
      <c r="ID72" s="100"/>
      <c r="IE72" s="100"/>
      <c r="IF72" s="100"/>
      <c r="IG72" s="100"/>
      <c r="IH72" s="100"/>
      <c r="II72" s="100"/>
      <c r="IJ72" s="100"/>
      <c r="IK72" s="100"/>
      <c r="IL72" s="100"/>
      <c r="IM72" s="100"/>
      <c r="IN72" s="100"/>
      <c r="IO72" s="100"/>
      <c r="IP72" s="100"/>
      <c r="IQ72" s="100"/>
      <c r="IR72" s="100"/>
      <c r="IS72" s="100"/>
      <c r="IT72" s="100"/>
      <c r="IU72" s="100"/>
      <c r="IV72" s="100"/>
      <c r="IW72" s="100"/>
      <c r="IX72" s="100"/>
      <c r="IY72" s="100"/>
      <c r="IZ72" s="100"/>
      <c r="JA72" s="100"/>
      <c r="JB72" s="100"/>
      <c r="JC72" s="100"/>
      <c r="JD72" s="100"/>
      <c r="JE72" s="100"/>
      <c r="JF72" s="100"/>
      <c r="JG72" s="100"/>
      <c r="JH72" s="100"/>
      <c r="JI72" s="100"/>
      <c r="JJ72" s="100"/>
      <c r="JK72" s="100"/>
      <c r="JL72" s="100"/>
      <c r="JM72" s="100"/>
      <c r="JN72" s="100"/>
      <c r="JO72" s="100"/>
      <c r="JP72" s="100"/>
      <c r="JQ72" s="100"/>
      <c r="JR72" s="100"/>
      <c r="JS72" s="100"/>
      <c r="JT72" s="100"/>
      <c r="JU72" s="100"/>
      <c r="JV72" s="100"/>
      <c r="JW72" s="100"/>
      <c r="JX72" s="100"/>
      <c r="JY72" s="100"/>
      <c r="JZ72" s="100"/>
      <c r="KA72" s="100"/>
      <c r="KB72" s="100"/>
      <c r="KC72" s="100"/>
      <c r="KD72" s="100"/>
      <c r="KE72" s="100"/>
      <c r="KF72" s="100"/>
      <c r="KG72" s="100"/>
      <c r="KH72" s="100"/>
      <c r="KI72" s="100"/>
      <c r="KJ72" s="100"/>
      <c r="KK72" s="100"/>
      <c r="KL72" s="100"/>
      <c r="KM72" s="100"/>
      <c r="KN72" s="100"/>
      <c r="KO72" s="100"/>
      <c r="KP72" s="100"/>
      <c r="KQ72" s="100"/>
      <c r="KR72" s="100"/>
      <c r="KS72" s="100"/>
      <c r="KT72" s="100"/>
      <c r="KU72" s="100"/>
      <c r="KV72" s="100"/>
      <c r="KW72" s="100"/>
      <c r="KX72" s="100"/>
      <c r="KY72" s="100"/>
      <c r="KZ72" s="100"/>
      <c r="LA72" s="100"/>
      <c r="LB72" s="100"/>
      <c r="LC72" s="100"/>
      <c r="LD72" s="100"/>
      <c r="LE72" s="100"/>
      <c r="LF72" s="100"/>
      <c r="LG72" s="100"/>
      <c r="LH72" s="100"/>
      <c r="LI72" s="100"/>
      <c r="LJ72" s="100"/>
      <c r="LK72" s="100"/>
      <c r="LL72" s="100"/>
      <c r="LM72" s="100"/>
      <c r="LN72" s="100"/>
      <c r="LO72" s="100"/>
      <c r="LP72" s="100"/>
      <c r="LQ72" s="100"/>
      <c r="LR72" s="100"/>
      <c r="LS72" s="100"/>
      <c r="LT72" s="100"/>
      <c r="LU72" s="100"/>
      <c r="LV72" s="100"/>
      <c r="LW72" s="100"/>
      <c r="LX72" s="100"/>
      <c r="LY72" s="100"/>
      <c r="LZ72" s="100"/>
      <c r="MA72" s="100"/>
      <c r="MB72" s="100"/>
      <c r="MC72" s="100"/>
      <c r="MD72" s="100"/>
      <c r="ME72" s="100"/>
      <c r="MF72" s="100"/>
      <c r="MG72" s="100"/>
      <c r="MH72" s="100"/>
      <c r="MI72" s="100"/>
      <c r="MJ72" s="100"/>
      <c r="MK72" s="100"/>
      <c r="ML72" s="100"/>
      <c r="MM72" s="100"/>
      <c r="MN72" s="100"/>
      <c r="MO72" s="100"/>
      <c r="MP72" s="100"/>
      <c r="MQ72" s="100"/>
      <c r="MR72" s="100"/>
      <c r="MS72" s="100"/>
      <c r="MT72" s="100"/>
      <c r="MU72" s="100"/>
      <c r="MV72" s="100"/>
      <c r="MW72" s="100"/>
      <c r="MX72" s="100"/>
      <c r="MY72" s="100"/>
      <c r="MZ72" s="100"/>
      <c r="NA72" s="100"/>
      <c r="NB72" s="100"/>
      <c r="NC72" s="100"/>
      <c r="ND72" s="100"/>
      <c r="NE72" s="100"/>
      <c r="NF72" s="100"/>
      <c r="NG72" s="100"/>
      <c r="NH72" s="100"/>
      <c r="NI72" s="100"/>
      <c r="NJ72" s="100"/>
      <c r="NK72" s="100"/>
      <c r="NL72" s="100"/>
      <c r="NM72" s="100"/>
      <c r="NN72" s="100"/>
      <c r="NO72" s="100"/>
      <c r="NP72" s="100"/>
      <c r="NQ72" s="100"/>
      <c r="NR72" s="100"/>
      <c r="NS72" s="100"/>
      <c r="NT72" s="100"/>
      <c r="NU72" s="100"/>
      <c r="NV72" s="100"/>
      <c r="NW72" s="100"/>
      <c r="NX72" s="100"/>
      <c r="NY72" s="100"/>
      <c r="NZ72" s="100"/>
      <c r="OA72" s="100"/>
      <c r="OB72" s="100"/>
      <c r="OC72" s="100"/>
      <c r="OD72" s="100"/>
      <c r="OE72" s="100"/>
      <c r="OF72" s="100"/>
      <c r="OG72" s="100"/>
      <c r="OH72" s="100"/>
      <c r="OI72" s="100"/>
      <c r="OJ72" s="100"/>
      <c r="OK72" s="100"/>
      <c r="OL72" s="100"/>
      <c r="OM72" s="100"/>
      <c r="ON72" s="100"/>
      <c r="OO72" s="100"/>
      <c r="OP72" s="100"/>
      <c r="OQ72" s="100"/>
      <c r="OR72" s="100"/>
      <c r="OS72" s="100"/>
      <c r="OT72" s="100"/>
      <c r="OU72" s="100"/>
      <c r="OV72" s="100"/>
      <c r="OW72" s="100"/>
      <c r="OX72" s="100"/>
      <c r="OY72" s="100"/>
      <c r="OZ72" s="100"/>
      <c r="PA72" s="100"/>
      <c r="PB72" s="100"/>
      <c r="PC72" s="100"/>
      <c r="PD72" s="100"/>
      <c r="PE72" s="100"/>
      <c r="PF72" s="100"/>
      <c r="PG72" s="100"/>
      <c r="PH72" s="100"/>
      <c r="PI72" s="100"/>
      <c r="PJ72" s="100"/>
      <c r="PK72" s="100"/>
      <c r="PL72" s="100"/>
      <c r="PM72" s="100"/>
      <c r="PN72" s="100"/>
      <c r="PO72" s="100"/>
      <c r="PP72" s="100"/>
      <c r="PQ72" s="100"/>
      <c r="PR72" s="100"/>
      <c r="PS72" s="100"/>
      <c r="PT72" s="100"/>
      <c r="PU72" s="100"/>
      <c r="PV72" s="100"/>
      <c r="PW72" s="100"/>
      <c r="PX72" s="100"/>
      <c r="PY72" s="100"/>
      <c r="PZ72" s="100"/>
      <c r="QA72" s="100"/>
      <c r="QB72" s="100"/>
      <c r="QC72" s="100"/>
      <c r="QD72" s="100"/>
      <c r="QE72" s="100"/>
      <c r="QF72" s="100"/>
      <c r="QG72" s="100"/>
      <c r="QH72" s="100"/>
      <c r="QI72" s="100"/>
      <c r="QJ72" s="100"/>
      <c r="QK72" s="100"/>
      <c r="QL72" s="100"/>
      <c r="QM72" s="100"/>
      <c r="QN72" s="100"/>
      <c r="QO72" s="100"/>
      <c r="QP72" s="100"/>
      <c r="QQ72" s="100"/>
      <c r="QR72" s="100"/>
      <c r="QS72" s="100"/>
      <c r="QT72" s="100"/>
      <c r="QU72" s="100"/>
      <c r="QV72" s="100"/>
      <c r="QW72" s="100"/>
      <c r="QX72" s="100"/>
      <c r="QY72" s="100"/>
      <c r="QZ72" s="100"/>
      <c r="RA72" s="100"/>
      <c r="RB72" s="100"/>
      <c r="RC72" s="100"/>
      <c r="RD72" s="100"/>
      <c r="RE72" s="100"/>
      <c r="RF72" s="100"/>
      <c r="RG72" s="100"/>
      <c r="RH72" s="100"/>
      <c r="RI72" s="100"/>
      <c r="RJ72" s="100"/>
      <c r="RK72" s="100"/>
      <c r="RL72" s="100"/>
      <c r="RM72" s="100"/>
      <c r="RN72" s="100"/>
      <c r="RO72" s="100"/>
      <c r="RP72" s="100"/>
      <c r="RQ72" s="100"/>
      <c r="RR72" s="100"/>
      <c r="RS72" s="100"/>
      <c r="RT72" s="100"/>
      <c r="RU72" s="100"/>
      <c r="RV72" s="100"/>
      <c r="RW72" s="100"/>
      <c r="RX72" s="100"/>
      <c r="RY72" s="100"/>
      <c r="RZ72" s="100"/>
      <c r="SA72" s="100"/>
      <c r="SB72" s="100"/>
      <c r="SC72" s="100"/>
      <c r="SD72" s="100"/>
      <c r="SE72" s="100"/>
      <c r="SF72" s="100"/>
      <c r="SG72" s="100"/>
      <c r="SH72" s="100"/>
      <c r="SI72" s="100"/>
      <c r="SJ72" s="100"/>
      <c r="SK72" s="100"/>
      <c r="SL72" s="100"/>
      <c r="SM72" s="100"/>
      <c r="SN72" s="100"/>
      <c r="SO72" s="100"/>
      <c r="SP72" s="100"/>
      <c r="SQ72" s="100"/>
      <c r="SR72" s="100"/>
      <c r="SS72" s="100"/>
      <c r="ST72" s="100"/>
      <c r="SU72" s="100"/>
      <c r="SV72" s="100"/>
      <c r="SW72" s="100"/>
      <c r="SX72" s="100"/>
      <c r="SY72" s="100"/>
      <c r="SZ72" s="100"/>
      <c r="TA72" s="100"/>
      <c r="TB72" s="100"/>
      <c r="TC72" s="100"/>
      <c r="TD72" s="100"/>
      <c r="TE72" s="100"/>
      <c r="TF72" s="100"/>
      <c r="TG72" s="100"/>
      <c r="TH72" s="100"/>
      <c r="TI72" s="100"/>
      <c r="TJ72" s="100"/>
      <c r="TK72" s="100"/>
      <c r="TL72" s="100"/>
      <c r="TM72" s="100"/>
      <c r="TN72" s="100"/>
      <c r="TO72" s="100"/>
      <c r="TP72" s="100"/>
      <c r="TQ72" s="100"/>
      <c r="TR72" s="100"/>
      <c r="TS72" s="100"/>
      <c r="TT72" s="100"/>
      <c r="TU72" s="100"/>
      <c r="TV72" s="100"/>
      <c r="TW72" s="100"/>
      <c r="TX72" s="100"/>
      <c r="TY72" s="100"/>
      <c r="TZ72" s="100"/>
      <c r="UA72" s="100"/>
      <c r="UB72" s="100"/>
      <c r="UC72" s="100"/>
      <c r="UD72" s="100"/>
      <c r="UE72" s="100"/>
      <c r="UF72" s="100"/>
      <c r="UG72" s="100"/>
      <c r="UH72" s="100"/>
      <c r="UI72" s="100"/>
      <c r="UJ72" s="100"/>
      <c r="UK72" s="100"/>
      <c r="UL72" s="100"/>
      <c r="UM72" s="100"/>
      <c r="UN72" s="100"/>
      <c r="UO72" s="100"/>
      <c r="UP72" s="100"/>
      <c r="UQ72" s="100"/>
      <c r="UR72" s="100"/>
      <c r="US72" s="100"/>
      <c r="UT72" s="100"/>
      <c r="UU72" s="100"/>
      <c r="UV72" s="100"/>
      <c r="UW72" s="100"/>
      <c r="UX72" s="100"/>
      <c r="UY72" s="100"/>
      <c r="UZ72" s="100"/>
      <c r="VA72" s="100"/>
      <c r="VB72" s="100"/>
      <c r="VC72" s="100"/>
      <c r="VD72" s="100"/>
      <c r="VE72" s="100"/>
      <c r="VF72" s="100"/>
      <c r="VG72" s="100"/>
      <c r="VH72" s="100"/>
      <c r="VI72" s="100"/>
      <c r="VJ72" s="100"/>
      <c r="VK72" s="100"/>
      <c r="VL72" s="100"/>
      <c r="VM72" s="100"/>
      <c r="VN72" s="100"/>
      <c r="VO72" s="100"/>
      <c r="VP72" s="100"/>
      <c r="VQ72" s="100"/>
      <c r="VR72" s="100"/>
      <c r="VS72" s="100"/>
      <c r="VT72" s="100"/>
      <c r="VU72" s="100"/>
      <c r="VV72" s="100"/>
      <c r="VW72" s="100"/>
      <c r="VX72" s="100"/>
      <c r="VY72" s="100"/>
      <c r="VZ72" s="100"/>
      <c r="WA72" s="100"/>
      <c r="WB72" s="100"/>
      <c r="WC72" s="100"/>
      <c r="WD72" s="100"/>
      <c r="WE72" s="100"/>
      <c r="WF72" s="100"/>
      <c r="WG72" s="100"/>
      <c r="WH72" s="100"/>
      <c r="WI72" s="100"/>
      <c r="WJ72" s="100"/>
      <c r="WK72" s="100"/>
      <c r="WL72" s="100"/>
      <c r="WM72" s="100"/>
      <c r="WN72" s="100"/>
      <c r="WO72" s="100"/>
      <c r="WP72" s="100"/>
      <c r="WQ72" s="100"/>
      <c r="WR72" s="100"/>
      <c r="WS72" s="100"/>
      <c r="WT72" s="100"/>
      <c r="WU72" s="100"/>
      <c r="WV72" s="100"/>
      <c r="WW72" s="100"/>
      <c r="WX72" s="100"/>
      <c r="WY72" s="100"/>
      <c r="WZ72" s="100"/>
      <c r="XA72" s="100"/>
      <c r="XB72" s="100"/>
      <c r="XC72" s="100"/>
      <c r="XD72" s="100"/>
      <c r="XE72" s="100"/>
      <c r="XF72" s="100"/>
      <c r="XG72" s="100"/>
      <c r="XH72" s="100"/>
      <c r="XI72" s="100"/>
      <c r="XJ72" s="100"/>
      <c r="XK72" s="100"/>
      <c r="XL72" s="100"/>
      <c r="XM72" s="100"/>
      <c r="XN72" s="100"/>
      <c r="XO72" s="100"/>
      <c r="XP72" s="100"/>
      <c r="XQ72" s="100"/>
      <c r="XR72" s="100"/>
      <c r="XS72" s="100"/>
      <c r="XT72" s="100"/>
      <c r="XU72" s="100"/>
      <c r="XV72" s="100"/>
      <c r="XW72" s="100"/>
      <c r="XX72" s="100"/>
      <c r="XY72" s="100"/>
      <c r="XZ72" s="100"/>
      <c r="YA72" s="100"/>
      <c r="YB72" s="100"/>
      <c r="YC72" s="100"/>
      <c r="YD72" s="100"/>
      <c r="YE72" s="100"/>
      <c r="YF72" s="100"/>
      <c r="YG72" s="100"/>
      <c r="YH72" s="100"/>
      <c r="YI72" s="100"/>
      <c r="YJ72" s="100"/>
      <c r="YK72" s="100"/>
      <c r="YL72" s="100"/>
      <c r="YM72" s="100"/>
      <c r="YN72" s="100"/>
      <c r="YO72" s="100"/>
      <c r="YP72" s="100"/>
      <c r="YQ72" s="100"/>
      <c r="YR72" s="100"/>
      <c r="YS72" s="100"/>
      <c r="YT72" s="100"/>
      <c r="YU72" s="100"/>
      <c r="YV72" s="100"/>
      <c r="YW72" s="100"/>
      <c r="YX72" s="100"/>
      <c r="YY72" s="100"/>
      <c r="YZ72" s="100"/>
      <c r="ZA72" s="100"/>
      <c r="ZB72" s="100"/>
      <c r="ZC72" s="100"/>
      <c r="ZD72" s="100"/>
      <c r="ZE72" s="100"/>
      <c r="ZF72" s="100"/>
      <c r="ZG72" s="100"/>
      <c r="ZH72" s="100"/>
      <c r="ZI72" s="100"/>
      <c r="ZJ72" s="100"/>
      <c r="ZK72" s="100"/>
      <c r="ZL72" s="100"/>
      <c r="ZM72" s="100"/>
      <c r="ZN72" s="100"/>
      <c r="ZO72" s="100"/>
      <c r="ZP72" s="100"/>
      <c r="ZQ72" s="100"/>
      <c r="ZR72" s="100"/>
      <c r="ZS72" s="100"/>
      <c r="ZT72" s="100"/>
      <c r="ZU72" s="100"/>
      <c r="ZV72" s="100"/>
      <c r="ZW72" s="100"/>
      <c r="ZX72" s="100"/>
      <c r="ZY72" s="100"/>
      <c r="ZZ72" s="100"/>
      <c r="AAA72" s="100"/>
      <c r="AAB72" s="100"/>
      <c r="AAC72" s="100"/>
      <c r="AAD72" s="100"/>
      <c r="AAE72" s="100"/>
      <c r="AAF72" s="100"/>
      <c r="AAG72" s="100"/>
      <c r="AAH72" s="100"/>
      <c r="AAI72" s="100"/>
      <c r="AAJ72" s="100"/>
      <c r="AAK72" s="100"/>
      <c r="AAL72" s="100"/>
      <c r="AAM72" s="100"/>
      <c r="AAN72" s="100"/>
      <c r="AAO72" s="100"/>
      <c r="AAP72" s="100"/>
      <c r="AAQ72" s="100"/>
      <c r="AAR72" s="100"/>
      <c r="AAS72" s="100"/>
      <c r="AAT72" s="100"/>
      <c r="AAU72" s="100"/>
      <c r="AAV72" s="100"/>
      <c r="AAW72" s="100"/>
      <c r="AAX72" s="100"/>
      <c r="AAY72" s="100"/>
      <c r="AAZ72" s="100"/>
      <c r="ABA72" s="100"/>
      <c r="ABB72" s="100"/>
      <c r="ABC72" s="100"/>
      <c r="ABD72" s="100"/>
      <c r="ABE72" s="100"/>
      <c r="ABF72" s="100"/>
      <c r="ABG72" s="100"/>
      <c r="ABH72" s="100"/>
      <c r="ABI72" s="100"/>
      <c r="ABJ72" s="100"/>
      <c r="ABK72" s="100"/>
      <c r="ABL72" s="100"/>
      <c r="ABM72" s="100"/>
      <c r="ABN72" s="100"/>
      <c r="ABO72" s="100"/>
      <c r="ABP72" s="100"/>
      <c r="ABQ72" s="100"/>
      <c r="ABR72" s="100"/>
      <c r="ABS72" s="100"/>
      <c r="ABT72" s="100"/>
      <c r="ABU72" s="100"/>
      <c r="ABV72" s="100"/>
      <c r="ABW72" s="100"/>
      <c r="ABX72" s="100"/>
      <c r="ABY72" s="100"/>
      <c r="ABZ72" s="100"/>
      <c r="ACA72" s="100"/>
      <c r="ACB72" s="100"/>
      <c r="ACC72" s="100"/>
      <c r="ACD72" s="100"/>
      <c r="ACE72" s="100"/>
      <c r="ACF72" s="100"/>
      <c r="ACG72" s="100"/>
      <c r="ACH72" s="100"/>
      <c r="ACI72" s="100"/>
      <c r="ACJ72" s="100"/>
      <c r="ACK72" s="100"/>
      <c r="ACL72" s="100"/>
      <c r="ACM72" s="100"/>
      <c r="ACN72" s="100"/>
      <c r="ACO72" s="100"/>
      <c r="ACP72" s="100"/>
      <c r="ACQ72" s="100"/>
      <c r="ACR72" s="100"/>
      <c r="ACS72" s="100"/>
      <c r="ACT72" s="100"/>
      <c r="ACU72" s="100"/>
      <c r="ACV72" s="100"/>
      <c r="ACW72" s="100"/>
      <c r="ACX72" s="100"/>
      <c r="ACY72" s="100"/>
      <c r="ACZ72" s="100"/>
      <c r="ADA72" s="100"/>
      <c r="ADB72" s="100"/>
      <c r="ADC72" s="100"/>
      <c r="ADD72" s="100"/>
      <c r="ADE72" s="100"/>
      <c r="ADF72" s="100"/>
      <c r="ADG72" s="100"/>
      <c r="ADH72" s="100"/>
      <c r="ADI72" s="100"/>
      <c r="ADJ72" s="100"/>
      <c r="ADK72" s="100"/>
      <c r="ADL72" s="100"/>
      <c r="ADM72" s="100"/>
      <c r="ADN72" s="100"/>
      <c r="ADO72" s="100"/>
      <c r="ADP72" s="100"/>
      <c r="ADQ72" s="100"/>
      <c r="ADR72" s="100"/>
      <c r="ADS72" s="100"/>
      <c r="ADT72" s="100"/>
      <c r="ADU72" s="100"/>
      <c r="ADV72" s="100"/>
      <c r="ADW72" s="100"/>
      <c r="ADX72" s="100"/>
      <c r="ADY72" s="100"/>
      <c r="ADZ72" s="100"/>
      <c r="AEA72" s="100"/>
      <c r="AEB72" s="100"/>
      <c r="AEC72" s="100"/>
      <c r="AED72" s="100"/>
      <c r="AEE72" s="100"/>
      <c r="AEF72" s="100"/>
      <c r="AEG72" s="100"/>
      <c r="AEH72" s="100"/>
      <c r="AEI72" s="100"/>
      <c r="AEJ72" s="100"/>
      <c r="AEK72" s="100"/>
      <c r="AEL72" s="100"/>
      <c r="AEM72" s="100"/>
      <c r="AEN72" s="100"/>
      <c r="AEO72" s="100"/>
      <c r="AEP72" s="100"/>
      <c r="AEQ72" s="100"/>
      <c r="AER72" s="100"/>
      <c r="AES72" s="100"/>
      <c r="AET72" s="100"/>
      <c r="AEU72" s="100"/>
      <c r="AEV72" s="100"/>
      <c r="AEW72" s="100"/>
      <c r="AEX72" s="100"/>
      <c r="AEY72" s="100"/>
      <c r="AEZ72" s="100"/>
      <c r="AFA72" s="100"/>
      <c r="AFB72" s="100"/>
      <c r="AFC72" s="100"/>
      <c r="AFD72" s="100"/>
      <c r="AFE72" s="100"/>
      <c r="AFF72" s="100"/>
      <c r="AFG72" s="100"/>
      <c r="AFH72" s="100"/>
      <c r="AFI72" s="100"/>
      <c r="AFJ72" s="100"/>
      <c r="AFK72" s="100"/>
      <c r="AFL72" s="100"/>
      <c r="AFM72" s="100"/>
      <c r="AFN72" s="100"/>
      <c r="AFO72" s="100"/>
      <c r="AFP72" s="100"/>
      <c r="AFQ72" s="100"/>
      <c r="AFR72" s="100"/>
      <c r="AFS72" s="100"/>
      <c r="AFT72" s="100"/>
      <c r="AFU72" s="100"/>
      <c r="AFV72" s="100"/>
      <c r="AFW72" s="100"/>
      <c r="AFX72" s="100"/>
      <c r="AFY72" s="100"/>
      <c r="AFZ72" s="100"/>
      <c r="AGA72" s="100"/>
      <c r="AGB72" s="100"/>
      <c r="AGC72" s="100"/>
      <c r="AGD72" s="100"/>
      <c r="AGE72" s="100"/>
      <c r="AGF72" s="100"/>
      <c r="AGG72" s="100"/>
      <c r="AGH72" s="100"/>
      <c r="AGI72" s="100"/>
      <c r="AGJ72" s="100"/>
      <c r="AGK72" s="100"/>
      <c r="AGL72" s="100"/>
      <c r="AGM72" s="100"/>
      <c r="AGN72" s="100"/>
      <c r="AGO72" s="100"/>
      <c r="AGP72" s="100"/>
      <c r="AGQ72" s="100"/>
      <c r="AGR72" s="100"/>
      <c r="AGS72" s="100"/>
      <c r="AGT72" s="100"/>
      <c r="AGU72" s="100"/>
      <c r="AGV72" s="100"/>
      <c r="AGW72" s="100"/>
      <c r="AGX72" s="100"/>
      <c r="AGY72" s="100"/>
      <c r="AGZ72" s="100"/>
      <c r="AHA72" s="100"/>
      <c r="AHB72" s="100"/>
      <c r="AHC72" s="100"/>
      <c r="AHD72" s="100"/>
      <c r="AHE72" s="100"/>
      <c r="AHF72" s="100"/>
      <c r="AHG72" s="100"/>
      <c r="AHH72" s="100"/>
      <c r="AHI72" s="100"/>
      <c r="AHJ72" s="100"/>
      <c r="AHK72" s="100"/>
      <c r="AHL72" s="100"/>
      <c r="AHM72" s="100"/>
      <c r="AHN72" s="100"/>
      <c r="AHO72" s="100"/>
      <c r="AHP72" s="100"/>
      <c r="AHQ72" s="100"/>
      <c r="AHR72" s="100"/>
      <c r="AHS72" s="100"/>
      <c r="AHT72" s="100"/>
      <c r="AHU72" s="100"/>
      <c r="AHV72" s="100"/>
      <c r="AHW72" s="100"/>
      <c r="AHX72" s="100"/>
      <c r="AHY72" s="100"/>
      <c r="AHZ72" s="100"/>
      <c r="AIA72" s="100"/>
      <c r="AIB72" s="100"/>
      <c r="AIC72" s="100"/>
      <c r="AID72" s="100"/>
      <c r="AIE72" s="100"/>
      <c r="AIF72" s="100"/>
      <c r="AIG72" s="100"/>
      <c r="AIH72" s="100"/>
      <c r="AII72" s="100"/>
      <c r="AIJ72" s="100"/>
      <c r="AIK72" s="100"/>
      <c r="AIL72" s="100"/>
      <c r="AIM72" s="100"/>
      <c r="AIN72" s="100"/>
      <c r="AIO72" s="100"/>
      <c r="AIP72" s="100"/>
      <c r="AIQ72" s="100"/>
      <c r="AIR72" s="100"/>
      <c r="AIS72" s="100"/>
      <c r="AIT72" s="100"/>
      <c r="AIU72" s="100"/>
      <c r="AIV72" s="100"/>
      <c r="AIW72" s="100"/>
      <c r="AIX72" s="100"/>
      <c r="AIY72" s="100"/>
      <c r="AIZ72" s="100"/>
      <c r="AJA72" s="100"/>
      <c r="AJB72" s="100"/>
      <c r="AJC72" s="100"/>
      <c r="AJD72" s="100"/>
      <c r="AJE72" s="100"/>
      <c r="AJF72" s="100"/>
      <c r="AJG72" s="100"/>
      <c r="AJH72" s="100"/>
      <c r="AJI72" s="100"/>
      <c r="AJJ72" s="100"/>
      <c r="AJK72" s="100"/>
      <c r="AJL72" s="100"/>
      <c r="AJM72" s="100"/>
      <c r="AJN72" s="100"/>
      <c r="AJO72" s="100"/>
      <c r="AJP72" s="100"/>
      <c r="AJQ72" s="100"/>
      <c r="AJR72" s="100"/>
      <c r="AJS72" s="100"/>
      <c r="AJT72" s="100"/>
      <c r="AJU72" s="100"/>
      <c r="AJV72" s="100"/>
      <c r="AJW72" s="100"/>
      <c r="AJX72" s="100"/>
      <c r="AJY72" s="100"/>
      <c r="AJZ72" s="100"/>
      <c r="AKA72" s="100"/>
      <c r="AKB72" s="100"/>
      <c r="AKC72" s="100"/>
      <c r="AKD72" s="100"/>
      <c r="AKE72" s="100"/>
      <c r="AKF72" s="100"/>
      <c r="AKG72" s="100"/>
      <c r="AKH72" s="100"/>
      <c r="AKI72" s="100"/>
      <c r="AKJ72" s="100"/>
      <c r="AKK72" s="100"/>
      <c r="AKL72" s="100"/>
      <c r="AKM72" s="100"/>
      <c r="AKN72" s="100"/>
      <c r="AKO72" s="100"/>
      <c r="AKP72" s="100"/>
      <c r="AKQ72" s="100"/>
      <c r="AKR72" s="100"/>
      <c r="AKS72" s="100"/>
      <c r="AKT72" s="100"/>
      <c r="AKU72" s="100"/>
      <c r="AKV72" s="100"/>
      <c r="AKW72" s="100"/>
      <c r="AKX72" s="100"/>
      <c r="AKY72" s="100"/>
      <c r="AKZ72" s="100"/>
      <c r="ALA72" s="100"/>
      <c r="ALB72" s="100"/>
      <c r="ALC72" s="100"/>
      <c r="ALD72" s="100"/>
      <c r="ALE72" s="100"/>
      <c r="ALF72" s="100"/>
      <c r="ALG72" s="100"/>
      <c r="ALH72" s="100"/>
      <c r="ALI72" s="100"/>
      <c r="ALJ72" s="100"/>
      <c r="ALK72" s="100"/>
      <c r="ALL72" s="100"/>
      <c r="ALM72" s="100"/>
      <c r="ALN72" s="100"/>
      <c r="ALO72" s="100"/>
      <c r="ALP72" s="100"/>
      <c r="ALQ72" s="100"/>
      <c r="ALR72" s="100"/>
      <c r="ALS72" s="100"/>
      <c r="ALT72" s="100"/>
      <c r="ALU72" s="100"/>
      <c r="ALV72" s="100"/>
      <c r="ALW72" s="100"/>
      <c r="ALX72" s="100"/>
      <c r="ALY72" s="100"/>
      <c r="ALZ72" s="100"/>
      <c r="AMA72" s="100"/>
      <c r="AMB72" s="100"/>
      <c r="AMC72" s="100"/>
      <c r="AMD72" s="100"/>
      <c r="AME72" s="100"/>
      <c r="AMF72" s="100"/>
      <c r="AMG72" s="100"/>
      <c r="AMH72" s="100"/>
      <c r="AMI72" s="100"/>
      <c r="AMJ72" s="100"/>
      <c r="AMK72" s="100"/>
      <c r="AML72" s="100"/>
      <c r="AMM72" s="100"/>
      <c r="AMN72" s="100"/>
      <c r="AMO72" s="100"/>
      <c r="AMP72" s="100"/>
      <c r="AMQ72" s="100"/>
      <c r="AMR72" s="100"/>
      <c r="AMS72" s="100"/>
      <c r="AMT72" s="100"/>
      <c r="AMU72" s="100"/>
      <c r="AMV72" s="100"/>
      <c r="AMW72" s="100"/>
      <c r="AMX72" s="100"/>
      <c r="AMY72" s="100"/>
      <c r="AMZ72" s="100"/>
      <c r="ANA72" s="100"/>
      <c r="ANB72" s="100"/>
      <c r="ANC72" s="100"/>
      <c r="AND72" s="100"/>
      <c r="ANE72" s="100"/>
      <c r="ANF72" s="100"/>
      <c r="ANG72" s="100"/>
      <c r="ANH72" s="100"/>
      <c r="ANI72" s="100"/>
      <c r="ANJ72" s="100"/>
      <c r="ANK72" s="100"/>
      <c r="ANL72" s="100"/>
      <c r="ANM72" s="100"/>
      <c r="ANN72" s="100"/>
      <c r="ANO72" s="100"/>
      <c r="ANP72" s="100"/>
      <c r="ANQ72" s="100"/>
      <c r="ANR72" s="100"/>
      <c r="ANS72" s="100"/>
      <c r="ANT72" s="100"/>
      <c r="ANU72" s="100"/>
      <c r="ANV72" s="100"/>
      <c r="ANW72" s="100"/>
      <c r="ANX72" s="100"/>
      <c r="ANY72" s="100"/>
      <c r="ANZ72" s="100"/>
      <c r="AOA72" s="100"/>
      <c r="AOB72" s="100"/>
      <c r="AOC72" s="100"/>
      <c r="AOD72" s="100"/>
      <c r="AOE72" s="100"/>
      <c r="AOF72" s="100"/>
      <c r="AOG72" s="100"/>
      <c r="AOH72" s="100"/>
      <c r="AOI72" s="100"/>
      <c r="AOJ72" s="100"/>
      <c r="AOK72" s="100"/>
      <c r="AOL72" s="100"/>
      <c r="AOM72" s="100"/>
      <c r="AON72" s="100"/>
      <c r="AOO72" s="100"/>
      <c r="AOP72" s="100"/>
      <c r="AOQ72" s="100"/>
      <c r="AOR72" s="100"/>
      <c r="AOS72" s="100"/>
      <c r="AOT72" s="100"/>
      <c r="AOU72" s="100"/>
      <c r="AOV72" s="100"/>
      <c r="AOW72" s="100"/>
      <c r="AOX72" s="100"/>
      <c r="AOY72" s="100"/>
      <c r="AOZ72" s="100"/>
      <c r="APA72" s="100"/>
      <c r="APB72" s="100"/>
      <c r="APC72" s="100"/>
      <c r="APD72" s="100"/>
      <c r="APE72" s="100"/>
      <c r="APF72" s="100"/>
      <c r="APG72" s="100"/>
      <c r="APH72" s="100"/>
      <c r="API72" s="100"/>
      <c r="APJ72" s="100"/>
      <c r="APK72" s="100"/>
      <c r="APL72" s="100"/>
      <c r="APM72" s="100"/>
      <c r="APN72" s="100"/>
      <c r="APO72" s="100"/>
      <c r="APP72" s="100"/>
      <c r="APQ72" s="100"/>
      <c r="APR72" s="100"/>
      <c r="APS72" s="100"/>
      <c r="APT72" s="100"/>
      <c r="APU72" s="100"/>
      <c r="APV72" s="100"/>
      <c r="APW72" s="100"/>
      <c r="APX72" s="100"/>
      <c r="APY72" s="100"/>
      <c r="APZ72" s="100"/>
      <c r="AQA72" s="100"/>
      <c r="AQB72" s="100"/>
      <c r="AQC72" s="100"/>
      <c r="AQD72" s="100"/>
      <c r="AQE72" s="100"/>
      <c r="AQF72" s="100"/>
      <c r="AQG72" s="100"/>
      <c r="AQH72" s="100"/>
      <c r="AQI72" s="100"/>
      <c r="AQJ72" s="100"/>
      <c r="AQK72" s="100"/>
      <c r="AQL72" s="100"/>
      <c r="AQM72" s="100"/>
      <c r="AQN72" s="100"/>
      <c r="AQO72" s="100"/>
      <c r="AQP72" s="100"/>
      <c r="AQQ72" s="100"/>
      <c r="AQR72" s="100"/>
      <c r="AQS72" s="100"/>
      <c r="AQT72" s="100"/>
      <c r="AQU72" s="100"/>
      <c r="AQV72" s="100"/>
      <c r="AQW72" s="100"/>
      <c r="AQX72" s="100"/>
      <c r="AQY72" s="100"/>
      <c r="AQZ72" s="100"/>
      <c r="ARA72" s="100"/>
      <c r="ARB72" s="100"/>
      <c r="ARC72" s="100"/>
      <c r="ARD72" s="100"/>
      <c r="ARE72" s="100"/>
      <c r="ARF72" s="100"/>
      <c r="ARG72" s="100"/>
      <c r="ARH72" s="100"/>
      <c r="ARI72" s="100"/>
      <c r="ARJ72" s="100"/>
      <c r="ARK72" s="100"/>
      <c r="ARL72" s="100"/>
      <c r="ARM72" s="100"/>
      <c r="ARN72" s="100"/>
      <c r="ARO72" s="100"/>
      <c r="ARP72" s="100"/>
      <c r="ARQ72" s="100"/>
      <c r="ARR72" s="100"/>
      <c r="ARS72" s="100"/>
      <c r="ART72" s="100"/>
      <c r="ARU72" s="100"/>
      <c r="ARV72" s="100"/>
      <c r="ARW72" s="100"/>
      <c r="ARX72" s="100"/>
      <c r="ARY72" s="100"/>
      <c r="ARZ72" s="100"/>
    </row>
    <row r="73" spans="1:1170" s="90" customFormat="1">
      <c r="A73" s="209"/>
      <c r="B73" s="103"/>
      <c r="C73" s="103" t="s">
        <v>267</v>
      </c>
      <c r="D73" s="210"/>
      <c r="E73" s="210"/>
      <c r="F73" s="205" t="s">
        <v>74</v>
      </c>
      <c r="G73" s="205"/>
      <c r="H73" s="205"/>
      <c r="I73" s="205"/>
      <c r="J73" s="211"/>
      <c r="K73" s="203"/>
      <c r="L73" s="1093"/>
      <c r="M73" s="1093"/>
      <c r="N73" s="1110"/>
      <c r="O73" s="1110"/>
      <c r="P73" s="1110"/>
      <c r="Q73" s="1110"/>
      <c r="R73" s="1110"/>
      <c r="S73" s="1110"/>
      <c r="T73" s="1110"/>
      <c r="U73" s="154"/>
      <c r="V73" s="154"/>
      <c r="W73" s="154"/>
      <c r="X73" s="154"/>
      <c r="Y73" s="154"/>
      <c r="Z73" s="154"/>
      <c r="AA73" s="154"/>
      <c r="AB73" s="154"/>
      <c r="AC73" s="154"/>
      <c r="AD73" s="154"/>
      <c r="AE73" s="154"/>
      <c r="AF73" s="154"/>
      <c r="AG73" s="154"/>
      <c r="AH73" s="154"/>
      <c r="AI73" s="154"/>
      <c r="AJ73" s="154"/>
      <c r="AK73" s="154"/>
      <c r="AL73" s="154"/>
      <c r="AM73" s="154"/>
      <c r="AN73" s="154"/>
      <c r="AO73" s="154"/>
      <c r="AP73" s="154"/>
      <c r="AQ73" s="154"/>
      <c r="AR73" s="154"/>
      <c r="AS73" s="154"/>
      <c r="AT73" s="154"/>
      <c r="AU73" s="154"/>
      <c r="AV73" s="154"/>
      <c r="AW73" s="154"/>
      <c r="AX73" s="154"/>
      <c r="AY73" s="154"/>
      <c r="AZ73" s="154"/>
      <c r="BA73" s="154"/>
      <c r="BB73" s="154"/>
      <c r="BC73" s="154"/>
      <c r="BD73" s="154"/>
      <c r="BE73" s="154"/>
      <c r="BF73" s="154"/>
      <c r="BG73" s="154"/>
      <c r="BH73" s="154"/>
      <c r="BI73" s="154"/>
      <c r="BJ73" s="154"/>
      <c r="BK73" s="154"/>
      <c r="BL73" s="154"/>
      <c r="BM73" s="154"/>
      <c r="BN73" s="154"/>
      <c r="BO73" s="154"/>
      <c r="BP73" s="154"/>
      <c r="BQ73" s="154"/>
      <c r="BR73" s="154"/>
      <c r="BS73" s="154"/>
      <c r="BT73" s="154"/>
      <c r="BU73" s="154"/>
      <c r="BV73" s="154"/>
      <c r="BW73" s="154"/>
      <c r="BX73" s="154"/>
      <c r="BY73" s="154"/>
      <c r="BZ73" s="154"/>
      <c r="CA73" s="154"/>
      <c r="CB73" s="154"/>
      <c r="CC73" s="154"/>
      <c r="CD73" s="154"/>
      <c r="CE73" s="154"/>
      <c r="CF73" s="154"/>
      <c r="CG73" s="154"/>
      <c r="CH73" s="154"/>
      <c r="CI73" s="154"/>
      <c r="CJ73" s="154"/>
      <c r="CK73" s="154"/>
      <c r="CL73" s="154"/>
      <c r="CM73" s="154"/>
      <c r="CN73" s="154"/>
      <c r="CO73" s="154"/>
      <c r="CP73" s="154"/>
      <c r="CQ73" s="154"/>
      <c r="CR73" s="154"/>
      <c r="CS73" s="154"/>
      <c r="CT73" s="154"/>
      <c r="CU73" s="154"/>
      <c r="CV73" s="154"/>
      <c r="CW73" s="154"/>
      <c r="CX73" s="154"/>
      <c r="CY73" s="154"/>
      <c r="CZ73" s="154"/>
      <c r="DA73" s="154"/>
      <c r="DB73" s="154"/>
      <c r="DC73" s="154"/>
      <c r="DD73" s="154"/>
      <c r="DE73" s="154"/>
      <c r="DF73" s="154"/>
      <c r="DG73" s="154"/>
      <c r="DH73" s="154"/>
      <c r="DI73" s="154"/>
      <c r="DJ73" s="154"/>
      <c r="DK73" s="154"/>
      <c r="DL73" s="154"/>
      <c r="DM73" s="154"/>
      <c r="DN73" s="154"/>
      <c r="DO73" s="154"/>
      <c r="DP73" s="154"/>
      <c r="DQ73" s="154"/>
      <c r="DR73" s="154"/>
      <c r="DS73" s="154"/>
      <c r="DT73" s="154"/>
      <c r="DU73" s="154"/>
      <c r="DV73" s="154"/>
      <c r="DW73" s="154"/>
      <c r="DX73" s="154"/>
      <c r="DY73" s="154"/>
      <c r="DZ73" s="154"/>
      <c r="EA73" s="154"/>
      <c r="EB73" s="154"/>
      <c r="EC73" s="154"/>
      <c r="ED73" s="154"/>
      <c r="EE73" s="154"/>
      <c r="EF73" s="154"/>
      <c r="EG73" s="154"/>
      <c r="EH73" s="154"/>
      <c r="EI73" s="154"/>
      <c r="EJ73" s="154"/>
      <c r="EK73" s="154"/>
      <c r="EL73" s="154"/>
      <c r="EM73" s="154"/>
      <c r="EN73" s="154"/>
      <c r="EO73" s="154"/>
      <c r="EP73" s="154"/>
      <c r="EQ73" s="154"/>
      <c r="ER73" s="154"/>
      <c r="ES73" s="154"/>
      <c r="ET73" s="154"/>
      <c r="EU73" s="154"/>
      <c r="EV73" s="154"/>
      <c r="EW73" s="154"/>
      <c r="EX73" s="154"/>
      <c r="EY73" s="154"/>
      <c r="EZ73" s="154"/>
      <c r="FA73" s="154"/>
      <c r="FB73" s="154"/>
      <c r="FC73" s="154"/>
      <c r="FD73" s="154"/>
      <c r="FE73" s="154"/>
      <c r="FF73" s="154"/>
      <c r="FG73" s="154"/>
      <c r="FH73" s="154"/>
      <c r="FI73" s="154"/>
      <c r="FJ73" s="154"/>
      <c r="FK73" s="154"/>
      <c r="FL73" s="154"/>
      <c r="FM73" s="154"/>
      <c r="FN73" s="154"/>
      <c r="FO73" s="154"/>
      <c r="FP73" s="154"/>
      <c r="FQ73" s="154"/>
      <c r="FR73" s="154"/>
      <c r="FS73" s="154"/>
      <c r="FT73" s="154"/>
      <c r="FU73" s="154"/>
      <c r="FV73" s="154"/>
      <c r="FW73" s="154"/>
      <c r="FX73" s="154"/>
      <c r="FY73" s="154"/>
      <c r="FZ73" s="154"/>
      <c r="GA73" s="154"/>
      <c r="GB73" s="154"/>
      <c r="GC73" s="154"/>
      <c r="GD73" s="154"/>
      <c r="GE73" s="154"/>
      <c r="GF73" s="154"/>
      <c r="GG73" s="154"/>
      <c r="GH73" s="154"/>
      <c r="GI73" s="154"/>
      <c r="GJ73" s="154"/>
      <c r="GK73" s="154"/>
      <c r="GL73" s="154"/>
      <c r="GM73" s="154"/>
      <c r="GN73" s="154"/>
      <c r="GO73" s="154"/>
      <c r="GP73" s="154"/>
      <c r="GQ73" s="154"/>
      <c r="GR73" s="154"/>
      <c r="GS73" s="154"/>
      <c r="GT73" s="154"/>
      <c r="GU73" s="154"/>
      <c r="GV73" s="154"/>
      <c r="GW73" s="154"/>
      <c r="GX73" s="154"/>
      <c r="GY73" s="154"/>
      <c r="GZ73" s="154"/>
      <c r="HA73" s="154"/>
      <c r="HB73" s="154"/>
      <c r="HC73" s="154"/>
      <c r="HD73" s="154"/>
      <c r="HE73" s="154"/>
      <c r="HF73" s="154"/>
      <c r="HG73" s="154"/>
      <c r="HH73" s="154"/>
      <c r="HI73" s="154"/>
      <c r="HJ73" s="154"/>
      <c r="HK73" s="154"/>
      <c r="HL73" s="154"/>
      <c r="HM73" s="154"/>
      <c r="HN73" s="154"/>
      <c r="HO73" s="154"/>
      <c r="HP73" s="154"/>
      <c r="HQ73" s="154"/>
      <c r="HR73" s="154"/>
      <c r="HS73" s="154"/>
      <c r="HT73" s="154"/>
      <c r="HU73" s="154"/>
      <c r="HV73" s="154"/>
      <c r="HW73" s="154"/>
      <c r="HX73" s="154"/>
      <c r="HY73" s="154"/>
      <c r="HZ73" s="154"/>
      <c r="IA73" s="154"/>
      <c r="IB73" s="154"/>
      <c r="IC73" s="154"/>
      <c r="ID73" s="100"/>
      <c r="IE73" s="100"/>
      <c r="IF73" s="100"/>
      <c r="IG73" s="100"/>
      <c r="IH73" s="100"/>
      <c r="II73" s="100"/>
      <c r="IJ73" s="100"/>
      <c r="IK73" s="100"/>
      <c r="IL73" s="100"/>
      <c r="IM73" s="100"/>
      <c r="IN73" s="100"/>
      <c r="IO73" s="100"/>
      <c r="IP73" s="100"/>
      <c r="IQ73" s="100"/>
      <c r="IR73" s="100"/>
      <c r="IS73" s="100"/>
      <c r="IT73" s="100"/>
      <c r="IU73" s="100"/>
      <c r="IV73" s="100"/>
      <c r="IW73" s="100"/>
      <c r="IX73" s="100"/>
      <c r="IY73" s="100"/>
      <c r="IZ73" s="100"/>
      <c r="JA73" s="100"/>
      <c r="JB73" s="100"/>
      <c r="JC73" s="100"/>
      <c r="JD73" s="100"/>
      <c r="JE73" s="100"/>
      <c r="JF73" s="100"/>
      <c r="JG73" s="100"/>
      <c r="JH73" s="100"/>
      <c r="JI73" s="100"/>
      <c r="JJ73" s="100"/>
      <c r="JK73" s="100"/>
      <c r="JL73" s="100"/>
      <c r="JM73" s="100"/>
      <c r="JN73" s="100"/>
      <c r="JO73" s="100"/>
      <c r="JP73" s="100"/>
      <c r="JQ73" s="100"/>
      <c r="JR73" s="100"/>
      <c r="JS73" s="100"/>
      <c r="JT73" s="100"/>
      <c r="JU73" s="100"/>
      <c r="JV73" s="100"/>
      <c r="JW73" s="100"/>
      <c r="JX73" s="100"/>
      <c r="JY73" s="100"/>
      <c r="JZ73" s="100"/>
      <c r="KA73" s="100"/>
      <c r="KB73" s="100"/>
      <c r="KC73" s="100"/>
      <c r="KD73" s="100"/>
      <c r="KE73" s="100"/>
      <c r="KF73" s="100"/>
      <c r="KG73" s="100"/>
      <c r="KH73" s="100"/>
      <c r="KI73" s="100"/>
      <c r="KJ73" s="100"/>
      <c r="KK73" s="100"/>
      <c r="KL73" s="100"/>
      <c r="KM73" s="100"/>
      <c r="KN73" s="100"/>
      <c r="KO73" s="100"/>
      <c r="KP73" s="100"/>
      <c r="KQ73" s="100"/>
      <c r="KR73" s="100"/>
      <c r="KS73" s="100"/>
      <c r="KT73" s="100"/>
      <c r="KU73" s="100"/>
      <c r="KV73" s="100"/>
      <c r="KW73" s="100"/>
      <c r="KX73" s="100"/>
      <c r="KY73" s="100"/>
      <c r="KZ73" s="100"/>
      <c r="LA73" s="100"/>
      <c r="LB73" s="100"/>
      <c r="LC73" s="100"/>
      <c r="LD73" s="100"/>
      <c r="LE73" s="100"/>
      <c r="LF73" s="100"/>
      <c r="LG73" s="100"/>
      <c r="LH73" s="100"/>
      <c r="LI73" s="100"/>
      <c r="LJ73" s="100"/>
      <c r="LK73" s="100"/>
      <c r="LL73" s="100"/>
      <c r="LM73" s="100"/>
      <c r="LN73" s="100"/>
      <c r="LO73" s="100"/>
      <c r="LP73" s="100"/>
      <c r="LQ73" s="100"/>
      <c r="LR73" s="100"/>
      <c r="LS73" s="100"/>
      <c r="LT73" s="100"/>
      <c r="LU73" s="100"/>
      <c r="LV73" s="100"/>
      <c r="LW73" s="100"/>
      <c r="LX73" s="100"/>
      <c r="LY73" s="100"/>
      <c r="LZ73" s="100"/>
      <c r="MA73" s="100"/>
      <c r="MB73" s="100"/>
      <c r="MC73" s="100"/>
      <c r="MD73" s="100"/>
      <c r="ME73" s="100"/>
      <c r="MF73" s="100"/>
      <c r="MG73" s="100"/>
      <c r="MH73" s="100"/>
      <c r="MI73" s="100"/>
      <c r="MJ73" s="100"/>
      <c r="MK73" s="100"/>
      <c r="ML73" s="100"/>
      <c r="MM73" s="100"/>
      <c r="MN73" s="100"/>
      <c r="MO73" s="100"/>
      <c r="MP73" s="100"/>
      <c r="MQ73" s="100"/>
      <c r="MR73" s="100"/>
      <c r="MS73" s="100"/>
      <c r="MT73" s="100"/>
      <c r="MU73" s="100"/>
      <c r="MV73" s="100"/>
      <c r="MW73" s="100"/>
      <c r="MX73" s="100"/>
      <c r="MY73" s="100"/>
      <c r="MZ73" s="100"/>
      <c r="NA73" s="100"/>
      <c r="NB73" s="100"/>
      <c r="NC73" s="100"/>
      <c r="ND73" s="100"/>
      <c r="NE73" s="100"/>
      <c r="NF73" s="100"/>
      <c r="NG73" s="100"/>
      <c r="NH73" s="100"/>
      <c r="NI73" s="100"/>
      <c r="NJ73" s="100"/>
      <c r="NK73" s="100"/>
      <c r="NL73" s="100"/>
      <c r="NM73" s="100"/>
      <c r="NN73" s="100"/>
      <c r="NO73" s="100"/>
      <c r="NP73" s="100"/>
      <c r="NQ73" s="100"/>
      <c r="NR73" s="100"/>
      <c r="NS73" s="100"/>
      <c r="NT73" s="100"/>
      <c r="NU73" s="100"/>
      <c r="NV73" s="100"/>
      <c r="NW73" s="100"/>
      <c r="NX73" s="100"/>
      <c r="NY73" s="100"/>
      <c r="NZ73" s="100"/>
      <c r="OA73" s="100"/>
      <c r="OB73" s="100"/>
      <c r="OC73" s="100"/>
      <c r="OD73" s="100"/>
      <c r="OE73" s="100"/>
      <c r="OF73" s="100"/>
      <c r="OG73" s="100"/>
      <c r="OH73" s="100"/>
      <c r="OI73" s="100"/>
      <c r="OJ73" s="100"/>
      <c r="OK73" s="100"/>
      <c r="OL73" s="100"/>
      <c r="OM73" s="100"/>
      <c r="ON73" s="100"/>
      <c r="OO73" s="100"/>
      <c r="OP73" s="100"/>
      <c r="OQ73" s="100"/>
      <c r="OR73" s="100"/>
      <c r="OS73" s="100"/>
      <c r="OT73" s="100"/>
      <c r="OU73" s="100"/>
      <c r="OV73" s="100"/>
      <c r="OW73" s="100"/>
      <c r="OX73" s="100"/>
      <c r="OY73" s="100"/>
      <c r="OZ73" s="100"/>
      <c r="PA73" s="100"/>
      <c r="PB73" s="100"/>
      <c r="PC73" s="100"/>
      <c r="PD73" s="100"/>
      <c r="PE73" s="100"/>
      <c r="PF73" s="100"/>
      <c r="PG73" s="100"/>
      <c r="PH73" s="100"/>
      <c r="PI73" s="100"/>
      <c r="PJ73" s="100"/>
      <c r="PK73" s="100"/>
      <c r="PL73" s="100"/>
      <c r="PM73" s="100"/>
      <c r="PN73" s="100"/>
      <c r="PO73" s="100"/>
      <c r="PP73" s="100"/>
      <c r="PQ73" s="100"/>
      <c r="PR73" s="100"/>
      <c r="PS73" s="100"/>
      <c r="PT73" s="100"/>
      <c r="PU73" s="100"/>
      <c r="PV73" s="100"/>
      <c r="PW73" s="100"/>
      <c r="PX73" s="100"/>
      <c r="PY73" s="100"/>
      <c r="PZ73" s="100"/>
      <c r="QA73" s="100"/>
      <c r="QB73" s="100"/>
      <c r="QC73" s="100"/>
      <c r="QD73" s="100"/>
      <c r="QE73" s="100"/>
      <c r="QF73" s="100"/>
      <c r="QG73" s="100"/>
      <c r="QH73" s="100"/>
      <c r="QI73" s="100"/>
      <c r="QJ73" s="100"/>
      <c r="QK73" s="100"/>
      <c r="QL73" s="100"/>
      <c r="QM73" s="100"/>
      <c r="QN73" s="100"/>
      <c r="QO73" s="100"/>
      <c r="QP73" s="100"/>
      <c r="QQ73" s="100"/>
      <c r="QR73" s="100"/>
      <c r="QS73" s="100"/>
      <c r="QT73" s="100"/>
      <c r="QU73" s="100"/>
      <c r="QV73" s="100"/>
      <c r="QW73" s="100"/>
      <c r="QX73" s="100"/>
      <c r="QY73" s="100"/>
      <c r="QZ73" s="100"/>
      <c r="RA73" s="100"/>
      <c r="RB73" s="100"/>
      <c r="RC73" s="100"/>
      <c r="RD73" s="100"/>
      <c r="RE73" s="100"/>
      <c r="RF73" s="100"/>
      <c r="RG73" s="100"/>
      <c r="RH73" s="100"/>
      <c r="RI73" s="100"/>
      <c r="RJ73" s="100"/>
      <c r="RK73" s="100"/>
      <c r="RL73" s="100"/>
      <c r="RM73" s="100"/>
      <c r="RN73" s="100"/>
      <c r="RO73" s="100"/>
      <c r="RP73" s="100"/>
      <c r="RQ73" s="100"/>
      <c r="RR73" s="100"/>
      <c r="RS73" s="100"/>
      <c r="RT73" s="100"/>
      <c r="RU73" s="100"/>
      <c r="RV73" s="100"/>
      <c r="RW73" s="100"/>
      <c r="RX73" s="100"/>
      <c r="RY73" s="100"/>
      <c r="RZ73" s="100"/>
      <c r="SA73" s="100"/>
      <c r="SB73" s="100"/>
      <c r="SC73" s="100"/>
      <c r="SD73" s="100"/>
      <c r="SE73" s="100"/>
      <c r="SF73" s="100"/>
      <c r="SG73" s="100"/>
      <c r="SH73" s="100"/>
      <c r="SI73" s="100"/>
      <c r="SJ73" s="100"/>
      <c r="SK73" s="100"/>
      <c r="SL73" s="100"/>
      <c r="SM73" s="100"/>
      <c r="SN73" s="100"/>
      <c r="SO73" s="100"/>
      <c r="SP73" s="100"/>
      <c r="SQ73" s="100"/>
      <c r="SR73" s="100"/>
      <c r="SS73" s="100"/>
      <c r="ST73" s="100"/>
      <c r="SU73" s="100"/>
      <c r="SV73" s="100"/>
      <c r="SW73" s="100"/>
      <c r="SX73" s="100"/>
      <c r="SY73" s="100"/>
      <c r="SZ73" s="100"/>
      <c r="TA73" s="100"/>
      <c r="TB73" s="100"/>
      <c r="TC73" s="100"/>
      <c r="TD73" s="100"/>
      <c r="TE73" s="100"/>
      <c r="TF73" s="100"/>
      <c r="TG73" s="100"/>
      <c r="TH73" s="100"/>
      <c r="TI73" s="100"/>
      <c r="TJ73" s="100"/>
      <c r="TK73" s="100"/>
      <c r="TL73" s="100"/>
      <c r="TM73" s="100"/>
      <c r="TN73" s="100"/>
      <c r="TO73" s="100"/>
      <c r="TP73" s="100"/>
      <c r="TQ73" s="100"/>
      <c r="TR73" s="100"/>
      <c r="TS73" s="100"/>
      <c r="TT73" s="100"/>
      <c r="TU73" s="100"/>
      <c r="TV73" s="100"/>
      <c r="TW73" s="100"/>
      <c r="TX73" s="100"/>
      <c r="TY73" s="100"/>
      <c r="TZ73" s="100"/>
      <c r="UA73" s="100"/>
      <c r="UB73" s="100"/>
      <c r="UC73" s="100"/>
      <c r="UD73" s="100"/>
      <c r="UE73" s="100"/>
      <c r="UF73" s="100"/>
      <c r="UG73" s="100"/>
      <c r="UH73" s="100"/>
      <c r="UI73" s="100"/>
      <c r="UJ73" s="100"/>
      <c r="UK73" s="100"/>
      <c r="UL73" s="100"/>
      <c r="UM73" s="100"/>
      <c r="UN73" s="100"/>
      <c r="UO73" s="100"/>
      <c r="UP73" s="100"/>
      <c r="UQ73" s="100"/>
      <c r="UR73" s="100"/>
      <c r="US73" s="100"/>
      <c r="UT73" s="100"/>
      <c r="UU73" s="100"/>
      <c r="UV73" s="100"/>
      <c r="UW73" s="100"/>
      <c r="UX73" s="100"/>
      <c r="UY73" s="100"/>
      <c r="UZ73" s="100"/>
      <c r="VA73" s="100"/>
      <c r="VB73" s="100"/>
      <c r="VC73" s="100"/>
      <c r="VD73" s="100"/>
      <c r="VE73" s="100"/>
      <c r="VF73" s="100"/>
      <c r="VG73" s="100"/>
      <c r="VH73" s="100"/>
      <c r="VI73" s="100"/>
      <c r="VJ73" s="100"/>
      <c r="VK73" s="100"/>
      <c r="VL73" s="100"/>
      <c r="VM73" s="100"/>
      <c r="VN73" s="100"/>
      <c r="VO73" s="100"/>
      <c r="VP73" s="100"/>
      <c r="VQ73" s="100"/>
      <c r="VR73" s="100"/>
      <c r="VS73" s="100"/>
      <c r="VT73" s="100"/>
      <c r="VU73" s="100"/>
      <c r="VV73" s="100"/>
      <c r="VW73" s="100"/>
      <c r="VX73" s="100"/>
      <c r="VY73" s="100"/>
      <c r="VZ73" s="100"/>
      <c r="WA73" s="100"/>
      <c r="WB73" s="100"/>
      <c r="WC73" s="100"/>
      <c r="WD73" s="100"/>
      <c r="WE73" s="100"/>
      <c r="WF73" s="100"/>
      <c r="WG73" s="100"/>
      <c r="WH73" s="100"/>
      <c r="WI73" s="100"/>
      <c r="WJ73" s="100"/>
      <c r="WK73" s="100"/>
      <c r="WL73" s="100"/>
      <c r="WM73" s="100"/>
      <c r="WN73" s="100"/>
      <c r="WO73" s="100"/>
      <c r="WP73" s="100"/>
      <c r="WQ73" s="100"/>
      <c r="WR73" s="100"/>
      <c r="WS73" s="100"/>
      <c r="WT73" s="100"/>
      <c r="WU73" s="100"/>
      <c r="WV73" s="100"/>
      <c r="WW73" s="100"/>
      <c r="WX73" s="100"/>
      <c r="WY73" s="100"/>
      <c r="WZ73" s="100"/>
      <c r="XA73" s="100"/>
      <c r="XB73" s="100"/>
      <c r="XC73" s="100"/>
      <c r="XD73" s="100"/>
      <c r="XE73" s="100"/>
      <c r="XF73" s="100"/>
      <c r="XG73" s="100"/>
      <c r="XH73" s="100"/>
      <c r="XI73" s="100"/>
      <c r="XJ73" s="100"/>
      <c r="XK73" s="100"/>
      <c r="XL73" s="100"/>
      <c r="XM73" s="100"/>
      <c r="XN73" s="100"/>
      <c r="XO73" s="100"/>
      <c r="XP73" s="100"/>
      <c r="XQ73" s="100"/>
      <c r="XR73" s="100"/>
      <c r="XS73" s="100"/>
      <c r="XT73" s="100"/>
      <c r="XU73" s="100"/>
      <c r="XV73" s="100"/>
      <c r="XW73" s="100"/>
      <c r="XX73" s="100"/>
      <c r="XY73" s="100"/>
      <c r="XZ73" s="100"/>
      <c r="YA73" s="100"/>
      <c r="YB73" s="100"/>
      <c r="YC73" s="100"/>
      <c r="YD73" s="100"/>
      <c r="YE73" s="100"/>
      <c r="YF73" s="100"/>
      <c r="YG73" s="100"/>
      <c r="YH73" s="100"/>
      <c r="YI73" s="100"/>
      <c r="YJ73" s="100"/>
      <c r="YK73" s="100"/>
      <c r="YL73" s="100"/>
      <c r="YM73" s="100"/>
      <c r="YN73" s="100"/>
      <c r="YO73" s="100"/>
      <c r="YP73" s="100"/>
      <c r="YQ73" s="100"/>
      <c r="YR73" s="100"/>
      <c r="YS73" s="100"/>
      <c r="YT73" s="100"/>
      <c r="YU73" s="100"/>
      <c r="YV73" s="100"/>
      <c r="YW73" s="100"/>
      <c r="YX73" s="100"/>
      <c r="YY73" s="100"/>
      <c r="YZ73" s="100"/>
      <c r="ZA73" s="100"/>
      <c r="ZB73" s="100"/>
      <c r="ZC73" s="100"/>
      <c r="ZD73" s="100"/>
      <c r="ZE73" s="100"/>
      <c r="ZF73" s="100"/>
      <c r="ZG73" s="100"/>
      <c r="ZH73" s="100"/>
      <c r="ZI73" s="100"/>
      <c r="ZJ73" s="100"/>
      <c r="ZK73" s="100"/>
      <c r="ZL73" s="100"/>
      <c r="ZM73" s="100"/>
      <c r="ZN73" s="100"/>
      <c r="ZO73" s="100"/>
      <c r="ZP73" s="100"/>
      <c r="ZQ73" s="100"/>
      <c r="ZR73" s="100"/>
      <c r="ZS73" s="100"/>
      <c r="ZT73" s="100"/>
      <c r="ZU73" s="100"/>
      <c r="ZV73" s="100"/>
      <c r="ZW73" s="100"/>
      <c r="ZX73" s="100"/>
      <c r="ZY73" s="100"/>
      <c r="ZZ73" s="100"/>
      <c r="AAA73" s="100"/>
      <c r="AAB73" s="100"/>
      <c r="AAC73" s="100"/>
      <c r="AAD73" s="100"/>
      <c r="AAE73" s="100"/>
      <c r="AAF73" s="100"/>
      <c r="AAG73" s="100"/>
      <c r="AAH73" s="100"/>
      <c r="AAI73" s="100"/>
      <c r="AAJ73" s="100"/>
      <c r="AAK73" s="100"/>
      <c r="AAL73" s="100"/>
      <c r="AAM73" s="100"/>
      <c r="AAN73" s="100"/>
      <c r="AAO73" s="100"/>
      <c r="AAP73" s="100"/>
      <c r="AAQ73" s="100"/>
      <c r="AAR73" s="100"/>
      <c r="AAS73" s="100"/>
      <c r="AAT73" s="100"/>
      <c r="AAU73" s="100"/>
      <c r="AAV73" s="100"/>
      <c r="AAW73" s="100"/>
      <c r="AAX73" s="100"/>
      <c r="AAY73" s="100"/>
      <c r="AAZ73" s="100"/>
      <c r="ABA73" s="100"/>
      <c r="ABB73" s="100"/>
      <c r="ABC73" s="100"/>
      <c r="ABD73" s="100"/>
      <c r="ABE73" s="100"/>
      <c r="ABF73" s="100"/>
      <c r="ABG73" s="100"/>
      <c r="ABH73" s="100"/>
      <c r="ABI73" s="100"/>
      <c r="ABJ73" s="100"/>
      <c r="ABK73" s="100"/>
      <c r="ABL73" s="100"/>
      <c r="ABM73" s="100"/>
      <c r="ABN73" s="100"/>
      <c r="ABO73" s="100"/>
      <c r="ABP73" s="100"/>
      <c r="ABQ73" s="100"/>
      <c r="ABR73" s="100"/>
      <c r="ABS73" s="100"/>
      <c r="ABT73" s="100"/>
      <c r="ABU73" s="100"/>
      <c r="ABV73" s="100"/>
      <c r="ABW73" s="100"/>
      <c r="ABX73" s="100"/>
      <c r="ABY73" s="100"/>
      <c r="ABZ73" s="100"/>
      <c r="ACA73" s="100"/>
      <c r="ACB73" s="100"/>
      <c r="ACC73" s="100"/>
      <c r="ACD73" s="100"/>
      <c r="ACE73" s="100"/>
      <c r="ACF73" s="100"/>
      <c r="ACG73" s="100"/>
      <c r="ACH73" s="100"/>
      <c r="ACI73" s="100"/>
      <c r="ACJ73" s="100"/>
      <c r="ACK73" s="100"/>
      <c r="ACL73" s="100"/>
      <c r="ACM73" s="100"/>
      <c r="ACN73" s="100"/>
      <c r="ACO73" s="100"/>
      <c r="ACP73" s="100"/>
      <c r="ACQ73" s="100"/>
      <c r="ACR73" s="100"/>
      <c r="ACS73" s="100"/>
      <c r="ACT73" s="100"/>
      <c r="ACU73" s="100"/>
      <c r="ACV73" s="100"/>
      <c r="ACW73" s="100"/>
      <c r="ACX73" s="100"/>
      <c r="ACY73" s="100"/>
      <c r="ACZ73" s="100"/>
      <c r="ADA73" s="100"/>
      <c r="ADB73" s="100"/>
      <c r="ADC73" s="100"/>
      <c r="ADD73" s="100"/>
      <c r="ADE73" s="100"/>
      <c r="ADF73" s="100"/>
      <c r="ADG73" s="100"/>
      <c r="ADH73" s="100"/>
      <c r="ADI73" s="100"/>
      <c r="ADJ73" s="100"/>
      <c r="ADK73" s="100"/>
      <c r="ADL73" s="100"/>
      <c r="ADM73" s="100"/>
      <c r="ADN73" s="100"/>
      <c r="ADO73" s="100"/>
      <c r="ADP73" s="100"/>
      <c r="ADQ73" s="100"/>
      <c r="ADR73" s="100"/>
      <c r="ADS73" s="100"/>
      <c r="ADT73" s="100"/>
      <c r="ADU73" s="100"/>
      <c r="ADV73" s="100"/>
      <c r="ADW73" s="100"/>
      <c r="ADX73" s="100"/>
      <c r="ADY73" s="100"/>
      <c r="ADZ73" s="100"/>
      <c r="AEA73" s="100"/>
      <c r="AEB73" s="100"/>
      <c r="AEC73" s="100"/>
      <c r="AED73" s="100"/>
      <c r="AEE73" s="100"/>
      <c r="AEF73" s="100"/>
      <c r="AEG73" s="100"/>
      <c r="AEH73" s="100"/>
      <c r="AEI73" s="100"/>
      <c r="AEJ73" s="100"/>
      <c r="AEK73" s="100"/>
      <c r="AEL73" s="100"/>
      <c r="AEM73" s="100"/>
      <c r="AEN73" s="100"/>
      <c r="AEO73" s="100"/>
      <c r="AEP73" s="100"/>
      <c r="AEQ73" s="100"/>
      <c r="AER73" s="100"/>
      <c r="AES73" s="100"/>
      <c r="AET73" s="100"/>
      <c r="AEU73" s="100"/>
      <c r="AEV73" s="100"/>
      <c r="AEW73" s="100"/>
      <c r="AEX73" s="100"/>
      <c r="AEY73" s="100"/>
      <c r="AEZ73" s="100"/>
      <c r="AFA73" s="100"/>
      <c r="AFB73" s="100"/>
      <c r="AFC73" s="100"/>
      <c r="AFD73" s="100"/>
      <c r="AFE73" s="100"/>
      <c r="AFF73" s="100"/>
      <c r="AFG73" s="100"/>
      <c r="AFH73" s="100"/>
      <c r="AFI73" s="100"/>
      <c r="AFJ73" s="100"/>
      <c r="AFK73" s="100"/>
      <c r="AFL73" s="100"/>
      <c r="AFM73" s="100"/>
      <c r="AFN73" s="100"/>
      <c r="AFO73" s="100"/>
      <c r="AFP73" s="100"/>
      <c r="AFQ73" s="100"/>
      <c r="AFR73" s="100"/>
      <c r="AFS73" s="100"/>
      <c r="AFT73" s="100"/>
      <c r="AFU73" s="100"/>
      <c r="AFV73" s="100"/>
      <c r="AFW73" s="100"/>
      <c r="AFX73" s="100"/>
      <c r="AFY73" s="100"/>
      <c r="AFZ73" s="100"/>
      <c r="AGA73" s="100"/>
      <c r="AGB73" s="100"/>
      <c r="AGC73" s="100"/>
      <c r="AGD73" s="100"/>
      <c r="AGE73" s="100"/>
      <c r="AGF73" s="100"/>
      <c r="AGG73" s="100"/>
      <c r="AGH73" s="100"/>
      <c r="AGI73" s="100"/>
      <c r="AGJ73" s="100"/>
      <c r="AGK73" s="100"/>
      <c r="AGL73" s="100"/>
      <c r="AGM73" s="100"/>
      <c r="AGN73" s="100"/>
      <c r="AGO73" s="100"/>
      <c r="AGP73" s="100"/>
      <c r="AGQ73" s="100"/>
      <c r="AGR73" s="100"/>
      <c r="AGS73" s="100"/>
      <c r="AGT73" s="100"/>
      <c r="AGU73" s="100"/>
      <c r="AGV73" s="100"/>
      <c r="AGW73" s="100"/>
      <c r="AGX73" s="100"/>
      <c r="AGY73" s="100"/>
      <c r="AGZ73" s="100"/>
      <c r="AHA73" s="100"/>
      <c r="AHB73" s="100"/>
      <c r="AHC73" s="100"/>
      <c r="AHD73" s="100"/>
      <c r="AHE73" s="100"/>
      <c r="AHF73" s="100"/>
      <c r="AHG73" s="100"/>
      <c r="AHH73" s="100"/>
      <c r="AHI73" s="100"/>
      <c r="AHJ73" s="100"/>
      <c r="AHK73" s="100"/>
      <c r="AHL73" s="100"/>
      <c r="AHM73" s="100"/>
      <c r="AHN73" s="100"/>
      <c r="AHO73" s="100"/>
      <c r="AHP73" s="100"/>
      <c r="AHQ73" s="100"/>
      <c r="AHR73" s="100"/>
      <c r="AHS73" s="100"/>
      <c r="AHT73" s="100"/>
      <c r="AHU73" s="100"/>
      <c r="AHV73" s="100"/>
      <c r="AHW73" s="100"/>
      <c r="AHX73" s="100"/>
      <c r="AHY73" s="100"/>
      <c r="AHZ73" s="100"/>
      <c r="AIA73" s="100"/>
      <c r="AIB73" s="100"/>
      <c r="AIC73" s="100"/>
      <c r="AID73" s="100"/>
      <c r="AIE73" s="100"/>
      <c r="AIF73" s="100"/>
      <c r="AIG73" s="100"/>
      <c r="AIH73" s="100"/>
      <c r="AII73" s="100"/>
      <c r="AIJ73" s="100"/>
      <c r="AIK73" s="100"/>
      <c r="AIL73" s="100"/>
      <c r="AIM73" s="100"/>
      <c r="AIN73" s="100"/>
      <c r="AIO73" s="100"/>
      <c r="AIP73" s="100"/>
      <c r="AIQ73" s="100"/>
      <c r="AIR73" s="100"/>
      <c r="AIS73" s="100"/>
      <c r="AIT73" s="100"/>
      <c r="AIU73" s="100"/>
      <c r="AIV73" s="100"/>
      <c r="AIW73" s="100"/>
      <c r="AIX73" s="100"/>
      <c r="AIY73" s="100"/>
      <c r="AIZ73" s="100"/>
      <c r="AJA73" s="100"/>
      <c r="AJB73" s="100"/>
      <c r="AJC73" s="100"/>
      <c r="AJD73" s="100"/>
      <c r="AJE73" s="100"/>
      <c r="AJF73" s="100"/>
      <c r="AJG73" s="100"/>
      <c r="AJH73" s="100"/>
      <c r="AJI73" s="100"/>
      <c r="AJJ73" s="100"/>
      <c r="AJK73" s="100"/>
      <c r="AJL73" s="100"/>
      <c r="AJM73" s="100"/>
      <c r="AJN73" s="100"/>
      <c r="AJO73" s="100"/>
      <c r="AJP73" s="100"/>
      <c r="AJQ73" s="100"/>
      <c r="AJR73" s="100"/>
      <c r="AJS73" s="100"/>
      <c r="AJT73" s="100"/>
      <c r="AJU73" s="100"/>
      <c r="AJV73" s="100"/>
      <c r="AJW73" s="100"/>
      <c r="AJX73" s="100"/>
      <c r="AJY73" s="100"/>
      <c r="AJZ73" s="100"/>
      <c r="AKA73" s="100"/>
      <c r="AKB73" s="100"/>
      <c r="AKC73" s="100"/>
      <c r="AKD73" s="100"/>
      <c r="AKE73" s="100"/>
      <c r="AKF73" s="100"/>
      <c r="AKG73" s="100"/>
      <c r="AKH73" s="100"/>
      <c r="AKI73" s="100"/>
      <c r="AKJ73" s="100"/>
      <c r="AKK73" s="100"/>
      <c r="AKL73" s="100"/>
      <c r="AKM73" s="100"/>
      <c r="AKN73" s="100"/>
      <c r="AKO73" s="100"/>
      <c r="AKP73" s="100"/>
      <c r="AKQ73" s="100"/>
      <c r="AKR73" s="100"/>
      <c r="AKS73" s="100"/>
      <c r="AKT73" s="100"/>
      <c r="AKU73" s="100"/>
      <c r="AKV73" s="100"/>
      <c r="AKW73" s="100"/>
      <c r="AKX73" s="100"/>
      <c r="AKY73" s="100"/>
      <c r="AKZ73" s="100"/>
      <c r="ALA73" s="100"/>
      <c r="ALB73" s="100"/>
      <c r="ALC73" s="100"/>
      <c r="ALD73" s="100"/>
      <c r="ALE73" s="100"/>
      <c r="ALF73" s="100"/>
      <c r="ALG73" s="100"/>
      <c r="ALH73" s="100"/>
      <c r="ALI73" s="100"/>
      <c r="ALJ73" s="100"/>
      <c r="ALK73" s="100"/>
      <c r="ALL73" s="100"/>
      <c r="ALM73" s="100"/>
      <c r="ALN73" s="100"/>
      <c r="ALO73" s="100"/>
      <c r="ALP73" s="100"/>
      <c r="ALQ73" s="100"/>
      <c r="ALR73" s="100"/>
      <c r="ALS73" s="100"/>
      <c r="ALT73" s="100"/>
      <c r="ALU73" s="100"/>
      <c r="ALV73" s="100"/>
      <c r="ALW73" s="100"/>
      <c r="ALX73" s="100"/>
      <c r="ALY73" s="100"/>
      <c r="ALZ73" s="100"/>
      <c r="AMA73" s="100"/>
      <c r="AMB73" s="100"/>
      <c r="AMC73" s="100"/>
      <c r="AMD73" s="100"/>
      <c r="AME73" s="100"/>
      <c r="AMF73" s="100"/>
      <c r="AMG73" s="100"/>
      <c r="AMH73" s="100"/>
      <c r="AMI73" s="100"/>
      <c r="AMJ73" s="100"/>
      <c r="AMK73" s="100"/>
      <c r="AML73" s="100"/>
      <c r="AMM73" s="100"/>
      <c r="AMN73" s="100"/>
      <c r="AMO73" s="100"/>
      <c r="AMP73" s="100"/>
      <c r="AMQ73" s="100"/>
      <c r="AMR73" s="100"/>
      <c r="AMS73" s="100"/>
      <c r="AMT73" s="100"/>
      <c r="AMU73" s="100"/>
      <c r="AMV73" s="100"/>
      <c r="AMW73" s="100"/>
      <c r="AMX73" s="100"/>
      <c r="AMY73" s="100"/>
      <c r="AMZ73" s="100"/>
      <c r="ANA73" s="100"/>
      <c r="ANB73" s="100"/>
      <c r="ANC73" s="100"/>
      <c r="AND73" s="100"/>
      <c r="ANE73" s="100"/>
      <c r="ANF73" s="100"/>
      <c r="ANG73" s="100"/>
      <c r="ANH73" s="100"/>
      <c r="ANI73" s="100"/>
      <c r="ANJ73" s="100"/>
      <c r="ANK73" s="100"/>
      <c r="ANL73" s="100"/>
      <c r="ANM73" s="100"/>
      <c r="ANN73" s="100"/>
      <c r="ANO73" s="100"/>
      <c r="ANP73" s="100"/>
      <c r="ANQ73" s="100"/>
      <c r="ANR73" s="100"/>
      <c r="ANS73" s="100"/>
      <c r="ANT73" s="100"/>
      <c r="ANU73" s="100"/>
      <c r="ANV73" s="100"/>
      <c r="ANW73" s="100"/>
      <c r="ANX73" s="100"/>
      <c r="ANY73" s="100"/>
      <c r="ANZ73" s="100"/>
      <c r="AOA73" s="100"/>
      <c r="AOB73" s="100"/>
      <c r="AOC73" s="100"/>
      <c r="AOD73" s="100"/>
      <c r="AOE73" s="100"/>
      <c r="AOF73" s="100"/>
      <c r="AOG73" s="100"/>
      <c r="AOH73" s="100"/>
      <c r="AOI73" s="100"/>
      <c r="AOJ73" s="100"/>
      <c r="AOK73" s="100"/>
      <c r="AOL73" s="100"/>
      <c r="AOM73" s="100"/>
      <c r="AON73" s="100"/>
      <c r="AOO73" s="100"/>
      <c r="AOP73" s="100"/>
      <c r="AOQ73" s="100"/>
      <c r="AOR73" s="100"/>
      <c r="AOS73" s="100"/>
      <c r="AOT73" s="100"/>
      <c r="AOU73" s="100"/>
      <c r="AOV73" s="100"/>
      <c r="AOW73" s="100"/>
      <c r="AOX73" s="100"/>
      <c r="AOY73" s="100"/>
      <c r="AOZ73" s="100"/>
      <c r="APA73" s="100"/>
      <c r="APB73" s="100"/>
      <c r="APC73" s="100"/>
      <c r="APD73" s="100"/>
      <c r="APE73" s="100"/>
      <c r="APF73" s="100"/>
      <c r="APG73" s="100"/>
      <c r="APH73" s="100"/>
      <c r="API73" s="100"/>
      <c r="APJ73" s="100"/>
      <c r="APK73" s="100"/>
      <c r="APL73" s="100"/>
      <c r="APM73" s="100"/>
      <c r="APN73" s="100"/>
      <c r="APO73" s="100"/>
      <c r="APP73" s="100"/>
      <c r="APQ73" s="100"/>
      <c r="APR73" s="100"/>
      <c r="APS73" s="100"/>
      <c r="APT73" s="100"/>
      <c r="APU73" s="100"/>
      <c r="APV73" s="100"/>
      <c r="APW73" s="100"/>
      <c r="APX73" s="100"/>
      <c r="APY73" s="100"/>
      <c r="APZ73" s="100"/>
      <c r="AQA73" s="100"/>
      <c r="AQB73" s="100"/>
      <c r="AQC73" s="100"/>
      <c r="AQD73" s="100"/>
      <c r="AQE73" s="100"/>
      <c r="AQF73" s="100"/>
      <c r="AQG73" s="100"/>
      <c r="AQH73" s="100"/>
      <c r="AQI73" s="100"/>
      <c r="AQJ73" s="100"/>
      <c r="AQK73" s="100"/>
      <c r="AQL73" s="100"/>
      <c r="AQM73" s="100"/>
      <c r="AQN73" s="100"/>
      <c r="AQO73" s="100"/>
      <c r="AQP73" s="100"/>
      <c r="AQQ73" s="100"/>
      <c r="AQR73" s="100"/>
      <c r="AQS73" s="100"/>
      <c r="AQT73" s="100"/>
      <c r="AQU73" s="100"/>
      <c r="AQV73" s="100"/>
      <c r="AQW73" s="100"/>
      <c r="AQX73" s="100"/>
      <c r="AQY73" s="100"/>
      <c r="AQZ73" s="100"/>
      <c r="ARA73" s="100"/>
      <c r="ARB73" s="100"/>
      <c r="ARC73" s="100"/>
      <c r="ARD73" s="100"/>
      <c r="ARE73" s="100"/>
      <c r="ARF73" s="100"/>
      <c r="ARG73" s="100"/>
      <c r="ARH73" s="100"/>
      <c r="ARI73" s="100"/>
      <c r="ARJ73" s="100"/>
      <c r="ARK73" s="100"/>
      <c r="ARL73" s="100"/>
      <c r="ARM73" s="100"/>
      <c r="ARN73" s="100"/>
      <c r="ARO73" s="100"/>
      <c r="ARP73" s="100"/>
      <c r="ARQ73" s="100"/>
      <c r="ARR73" s="100"/>
      <c r="ARS73" s="100"/>
      <c r="ART73" s="100"/>
      <c r="ARU73" s="100"/>
      <c r="ARV73" s="100"/>
      <c r="ARW73" s="100"/>
      <c r="ARX73" s="100"/>
      <c r="ARY73" s="100"/>
      <c r="ARZ73" s="100"/>
    </row>
    <row r="74" spans="1:1170" s="190" customFormat="1">
      <c r="A74" s="209"/>
      <c r="B74" s="103"/>
      <c r="C74" s="102" t="s">
        <v>266</v>
      </c>
      <c r="D74" s="210">
        <v>258</v>
      </c>
      <c r="E74" s="210" t="s">
        <v>38</v>
      </c>
      <c r="F74" s="209" t="s">
        <v>74</v>
      </c>
      <c r="G74" s="199" t="s">
        <v>147</v>
      </c>
      <c r="H74" s="199">
        <v>3</v>
      </c>
      <c r="I74" s="199">
        <v>1</v>
      </c>
      <c r="J74" s="204">
        <v>1</v>
      </c>
      <c r="K74" s="208"/>
      <c r="L74" s="1093"/>
      <c r="M74" s="1093"/>
      <c r="N74" s="1110"/>
      <c r="O74" s="1110"/>
      <c r="P74" s="1110"/>
      <c r="Q74" s="1110"/>
      <c r="R74" s="1110"/>
      <c r="S74" s="1110"/>
      <c r="T74" s="1110"/>
      <c r="U74" s="154"/>
      <c r="V74" s="154"/>
      <c r="W74" s="154"/>
      <c r="X74" s="154"/>
      <c r="Y74" s="154"/>
      <c r="Z74" s="154"/>
      <c r="AA74" s="154"/>
      <c r="AB74" s="154"/>
      <c r="AC74" s="154"/>
      <c r="AD74" s="154"/>
      <c r="AE74" s="154"/>
      <c r="AF74" s="154"/>
      <c r="AG74" s="154"/>
      <c r="AH74" s="154"/>
      <c r="AI74" s="154"/>
      <c r="AJ74" s="154"/>
      <c r="AK74" s="154"/>
      <c r="AL74" s="154"/>
      <c r="AM74" s="154"/>
      <c r="AN74" s="154"/>
      <c r="AO74" s="154"/>
      <c r="AP74" s="154"/>
      <c r="AQ74" s="154"/>
      <c r="AR74" s="154"/>
      <c r="AS74" s="154"/>
      <c r="AT74" s="154"/>
      <c r="AU74" s="154"/>
      <c r="AV74" s="154"/>
      <c r="AW74" s="154"/>
      <c r="AX74" s="154"/>
      <c r="AY74" s="154"/>
      <c r="AZ74" s="154"/>
      <c r="BA74" s="154"/>
      <c r="BB74" s="154"/>
      <c r="BC74" s="154"/>
      <c r="BD74" s="154"/>
      <c r="BE74" s="154"/>
      <c r="BF74" s="154"/>
      <c r="BG74" s="154"/>
      <c r="BH74" s="154"/>
      <c r="BI74" s="154"/>
      <c r="BJ74" s="154"/>
      <c r="BK74" s="154"/>
      <c r="BL74" s="154"/>
      <c r="BM74" s="154"/>
      <c r="BN74" s="154"/>
      <c r="BO74" s="154"/>
      <c r="BP74" s="154"/>
      <c r="BQ74" s="154"/>
      <c r="BR74" s="154"/>
      <c r="BS74" s="154"/>
      <c r="BT74" s="154"/>
      <c r="BU74" s="154"/>
      <c r="BV74" s="154"/>
      <c r="BW74" s="154"/>
      <c r="BX74" s="154"/>
      <c r="BY74" s="154"/>
      <c r="BZ74" s="154"/>
      <c r="CA74" s="154"/>
      <c r="CB74" s="154"/>
      <c r="CC74" s="154"/>
      <c r="CD74" s="154"/>
      <c r="CE74" s="154"/>
      <c r="CF74" s="154"/>
      <c r="CG74" s="154"/>
      <c r="CH74" s="154"/>
      <c r="CI74" s="154"/>
      <c r="CJ74" s="154"/>
      <c r="CK74" s="154"/>
      <c r="CL74" s="154"/>
      <c r="CM74" s="154"/>
      <c r="CN74" s="154"/>
      <c r="CO74" s="154"/>
      <c r="CP74" s="154"/>
      <c r="CQ74" s="154"/>
      <c r="CR74" s="154"/>
      <c r="CS74" s="154"/>
      <c r="CT74" s="154"/>
      <c r="CU74" s="154"/>
      <c r="CV74" s="154"/>
      <c r="CW74" s="154"/>
      <c r="CX74" s="154"/>
      <c r="CY74" s="154"/>
      <c r="CZ74" s="154"/>
      <c r="DA74" s="154"/>
      <c r="DB74" s="154"/>
      <c r="DC74" s="154"/>
      <c r="DD74" s="154"/>
      <c r="DE74" s="154"/>
      <c r="DF74" s="154"/>
      <c r="DG74" s="154"/>
      <c r="DH74" s="154"/>
      <c r="DI74" s="154"/>
      <c r="DJ74" s="154"/>
      <c r="DK74" s="154"/>
      <c r="DL74" s="154"/>
      <c r="DM74" s="154"/>
      <c r="DN74" s="154"/>
      <c r="DO74" s="154"/>
      <c r="DP74" s="154"/>
      <c r="DQ74" s="154"/>
      <c r="DR74" s="154"/>
      <c r="DS74" s="154"/>
      <c r="DT74" s="154"/>
      <c r="DU74" s="154"/>
      <c r="DV74" s="154"/>
      <c r="DW74" s="154"/>
      <c r="DX74" s="154"/>
      <c r="DY74" s="154"/>
      <c r="DZ74" s="154"/>
      <c r="EA74" s="154"/>
      <c r="EB74" s="154"/>
      <c r="EC74" s="154"/>
      <c r="ED74" s="154"/>
      <c r="EE74" s="154"/>
      <c r="EF74" s="154"/>
      <c r="EG74" s="154"/>
      <c r="EH74" s="154"/>
      <c r="EI74" s="154"/>
      <c r="EJ74" s="154"/>
      <c r="EK74" s="154"/>
      <c r="EL74" s="154"/>
      <c r="EM74" s="154"/>
      <c r="EN74" s="154"/>
      <c r="EO74" s="154"/>
      <c r="EP74" s="154"/>
      <c r="EQ74" s="154"/>
      <c r="ER74" s="154"/>
      <c r="ES74" s="154"/>
      <c r="ET74" s="154"/>
      <c r="EU74" s="154"/>
      <c r="EV74" s="154"/>
      <c r="EW74" s="154"/>
      <c r="EX74" s="154"/>
      <c r="EY74" s="154"/>
      <c r="EZ74" s="154"/>
      <c r="FA74" s="154"/>
      <c r="FB74" s="154"/>
      <c r="FC74" s="154"/>
      <c r="FD74" s="154"/>
      <c r="FE74" s="154"/>
      <c r="FF74" s="154"/>
      <c r="FG74" s="154"/>
      <c r="FH74" s="154"/>
      <c r="FI74" s="154"/>
      <c r="FJ74" s="154"/>
      <c r="FK74" s="154"/>
      <c r="FL74" s="154"/>
      <c r="FM74" s="154"/>
      <c r="FN74" s="154"/>
      <c r="FO74" s="154"/>
      <c r="FP74" s="154"/>
      <c r="FQ74" s="154"/>
      <c r="FR74" s="154"/>
      <c r="FS74" s="154"/>
      <c r="FT74" s="154"/>
      <c r="FU74" s="154"/>
      <c r="FV74" s="154"/>
      <c r="FW74" s="154"/>
      <c r="FX74" s="154"/>
      <c r="FY74" s="154"/>
      <c r="FZ74" s="154"/>
      <c r="GA74" s="154"/>
      <c r="GB74" s="154"/>
      <c r="GC74" s="154"/>
      <c r="GD74" s="154"/>
      <c r="GE74" s="154"/>
      <c r="GF74" s="154"/>
      <c r="GG74" s="154"/>
      <c r="GH74" s="154"/>
      <c r="GI74" s="154"/>
      <c r="GJ74" s="154"/>
      <c r="GK74" s="154"/>
      <c r="GL74" s="154"/>
      <c r="GM74" s="154"/>
      <c r="GN74" s="154"/>
      <c r="GO74" s="154"/>
      <c r="GP74" s="154"/>
      <c r="GQ74" s="154"/>
      <c r="GR74" s="154"/>
      <c r="GS74" s="154"/>
      <c r="GT74" s="154"/>
      <c r="GU74" s="154"/>
      <c r="GV74" s="154"/>
      <c r="GW74" s="154"/>
      <c r="GX74" s="154"/>
      <c r="GY74" s="154"/>
      <c r="GZ74" s="154"/>
      <c r="HA74" s="154"/>
      <c r="HB74" s="154"/>
      <c r="HC74" s="154"/>
      <c r="HD74" s="154"/>
      <c r="HE74" s="154"/>
      <c r="HF74" s="154"/>
      <c r="HG74" s="154"/>
      <c r="HH74" s="154"/>
      <c r="HI74" s="154"/>
      <c r="HJ74" s="154"/>
      <c r="HK74" s="154"/>
      <c r="HL74" s="154"/>
      <c r="HM74" s="154"/>
      <c r="HN74" s="154"/>
      <c r="HO74" s="154"/>
      <c r="HP74" s="154"/>
      <c r="HQ74" s="154"/>
      <c r="HR74" s="154"/>
      <c r="HS74" s="154"/>
      <c r="HT74" s="154"/>
      <c r="HU74" s="154"/>
      <c r="HV74" s="154"/>
      <c r="HW74" s="154"/>
      <c r="HX74" s="154"/>
      <c r="HY74" s="154"/>
      <c r="HZ74" s="154"/>
      <c r="IA74" s="154"/>
      <c r="IB74" s="154"/>
      <c r="IC74" s="154"/>
      <c r="ID74" s="100"/>
      <c r="IE74" s="100"/>
      <c r="IF74" s="100"/>
      <c r="IG74" s="100"/>
      <c r="IH74" s="100"/>
      <c r="II74" s="100"/>
      <c r="IJ74" s="100"/>
      <c r="IK74" s="100"/>
      <c r="IL74" s="100"/>
      <c r="IM74" s="100"/>
      <c r="IN74" s="100"/>
      <c r="IO74" s="100"/>
      <c r="IP74" s="100"/>
      <c r="IQ74" s="100"/>
      <c r="IR74" s="100"/>
      <c r="IS74" s="100"/>
      <c r="IT74" s="100"/>
      <c r="IU74" s="100"/>
      <c r="IV74" s="100"/>
      <c r="IW74" s="100"/>
      <c r="IX74" s="100"/>
      <c r="IY74" s="100"/>
      <c r="IZ74" s="100"/>
      <c r="JA74" s="100"/>
      <c r="JB74" s="100"/>
      <c r="JC74" s="100"/>
      <c r="JD74" s="100"/>
      <c r="JE74" s="100"/>
      <c r="JF74" s="100"/>
      <c r="JG74" s="100"/>
      <c r="JH74" s="100"/>
      <c r="JI74" s="100"/>
      <c r="JJ74" s="100"/>
      <c r="JK74" s="100"/>
      <c r="JL74" s="100"/>
      <c r="JM74" s="100"/>
      <c r="JN74" s="100"/>
      <c r="JO74" s="100"/>
      <c r="JP74" s="100"/>
      <c r="JQ74" s="100"/>
      <c r="JR74" s="100"/>
      <c r="JS74" s="100"/>
      <c r="JT74" s="100"/>
      <c r="JU74" s="100"/>
      <c r="JV74" s="100"/>
      <c r="JW74" s="100"/>
      <c r="JX74" s="100"/>
      <c r="JY74" s="100"/>
      <c r="JZ74" s="100"/>
      <c r="KA74" s="100"/>
      <c r="KB74" s="100"/>
      <c r="KC74" s="100"/>
      <c r="KD74" s="100"/>
      <c r="KE74" s="100"/>
      <c r="KF74" s="100"/>
      <c r="KG74" s="100"/>
      <c r="KH74" s="100"/>
      <c r="KI74" s="100"/>
      <c r="KJ74" s="100"/>
      <c r="KK74" s="100"/>
      <c r="KL74" s="100"/>
      <c r="KM74" s="100"/>
      <c r="KN74" s="100"/>
      <c r="KO74" s="100"/>
      <c r="KP74" s="100"/>
      <c r="KQ74" s="100"/>
      <c r="KR74" s="100"/>
      <c r="KS74" s="100"/>
      <c r="KT74" s="100"/>
      <c r="KU74" s="100"/>
      <c r="KV74" s="100"/>
      <c r="KW74" s="100"/>
      <c r="KX74" s="100"/>
      <c r="KY74" s="100"/>
      <c r="KZ74" s="100"/>
      <c r="LA74" s="100"/>
      <c r="LB74" s="100"/>
      <c r="LC74" s="100"/>
      <c r="LD74" s="100"/>
      <c r="LE74" s="100"/>
      <c r="LF74" s="100"/>
      <c r="LG74" s="100"/>
      <c r="LH74" s="100"/>
      <c r="LI74" s="100"/>
      <c r="LJ74" s="100"/>
      <c r="LK74" s="100"/>
      <c r="LL74" s="100"/>
      <c r="LM74" s="100"/>
      <c r="LN74" s="100"/>
      <c r="LO74" s="100"/>
      <c r="LP74" s="100"/>
      <c r="LQ74" s="100"/>
      <c r="LR74" s="100"/>
      <c r="LS74" s="100"/>
      <c r="LT74" s="100"/>
      <c r="LU74" s="100"/>
      <c r="LV74" s="100"/>
      <c r="LW74" s="100"/>
      <c r="LX74" s="100"/>
      <c r="LY74" s="100"/>
      <c r="LZ74" s="100"/>
      <c r="MA74" s="100"/>
      <c r="MB74" s="100"/>
      <c r="MC74" s="100"/>
      <c r="MD74" s="100"/>
      <c r="ME74" s="100"/>
      <c r="MF74" s="100"/>
      <c r="MG74" s="100"/>
      <c r="MH74" s="100"/>
      <c r="MI74" s="100"/>
      <c r="MJ74" s="100"/>
      <c r="MK74" s="100"/>
      <c r="ML74" s="100"/>
      <c r="MM74" s="100"/>
      <c r="MN74" s="100"/>
      <c r="MO74" s="100"/>
      <c r="MP74" s="100"/>
      <c r="MQ74" s="100"/>
      <c r="MR74" s="100"/>
      <c r="MS74" s="100"/>
      <c r="MT74" s="100"/>
      <c r="MU74" s="100"/>
      <c r="MV74" s="100"/>
      <c r="MW74" s="100"/>
      <c r="MX74" s="100"/>
      <c r="MY74" s="100"/>
      <c r="MZ74" s="100"/>
      <c r="NA74" s="100"/>
      <c r="NB74" s="100"/>
      <c r="NC74" s="100"/>
      <c r="ND74" s="100"/>
      <c r="NE74" s="100"/>
      <c r="NF74" s="100"/>
      <c r="NG74" s="100"/>
      <c r="NH74" s="100"/>
      <c r="NI74" s="100"/>
      <c r="NJ74" s="100"/>
      <c r="NK74" s="100"/>
      <c r="NL74" s="100"/>
      <c r="NM74" s="100"/>
      <c r="NN74" s="100"/>
      <c r="NO74" s="100"/>
      <c r="NP74" s="100"/>
      <c r="NQ74" s="100"/>
      <c r="NR74" s="100"/>
      <c r="NS74" s="100"/>
      <c r="NT74" s="100"/>
      <c r="NU74" s="100"/>
      <c r="NV74" s="100"/>
      <c r="NW74" s="100"/>
      <c r="NX74" s="100"/>
      <c r="NY74" s="100"/>
      <c r="NZ74" s="100"/>
      <c r="OA74" s="100"/>
      <c r="OB74" s="100"/>
      <c r="OC74" s="100"/>
      <c r="OD74" s="100"/>
      <c r="OE74" s="100"/>
      <c r="OF74" s="100"/>
      <c r="OG74" s="100"/>
      <c r="OH74" s="100"/>
      <c r="OI74" s="100"/>
      <c r="OJ74" s="100"/>
      <c r="OK74" s="100"/>
      <c r="OL74" s="100"/>
      <c r="OM74" s="100"/>
      <c r="ON74" s="100"/>
      <c r="OO74" s="100"/>
      <c r="OP74" s="100"/>
      <c r="OQ74" s="100"/>
      <c r="OR74" s="100"/>
      <c r="OS74" s="100"/>
      <c r="OT74" s="100"/>
      <c r="OU74" s="100"/>
      <c r="OV74" s="100"/>
      <c r="OW74" s="100"/>
      <c r="OX74" s="100"/>
      <c r="OY74" s="100"/>
      <c r="OZ74" s="100"/>
      <c r="PA74" s="100"/>
      <c r="PB74" s="100"/>
      <c r="PC74" s="100"/>
      <c r="PD74" s="100"/>
      <c r="PE74" s="100"/>
      <c r="PF74" s="100"/>
      <c r="PG74" s="100"/>
      <c r="PH74" s="100"/>
      <c r="PI74" s="100"/>
      <c r="PJ74" s="100"/>
      <c r="PK74" s="100"/>
      <c r="PL74" s="100"/>
      <c r="PM74" s="100"/>
      <c r="PN74" s="100"/>
      <c r="PO74" s="100"/>
      <c r="PP74" s="100"/>
      <c r="PQ74" s="100"/>
      <c r="PR74" s="100"/>
      <c r="PS74" s="100"/>
      <c r="PT74" s="100"/>
      <c r="PU74" s="100"/>
      <c r="PV74" s="100"/>
      <c r="PW74" s="100"/>
      <c r="PX74" s="100"/>
      <c r="PY74" s="100"/>
      <c r="PZ74" s="100"/>
      <c r="QA74" s="100"/>
      <c r="QB74" s="100"/>
      <c r="QC74" s="100"/>
      <c r="QD74" s="100"/>
      <c r="QE74" s="100"/>
      <c r="QF74" s="100"/>
      <c r="QG74" s="100"/>
      <c r="QH74" s="100"/>
      <c r="QI74" s="100"/>
      <c r="QJ74" s="100"/>
      <c r="QK74" s="100"/>
      <c r="QL74" s="100"/>
      <c r="QM74" s="100"/>
      <c r="QN74" s="100"/>
      <c r="QO74" s="100"/>
      <c r="QP74" s="100"/>
      <c r="QQ74" s="100"/>
      <c r="QR74" s="100"/>
      <c r="QS74" s="100"/>
      <c r="QT74" s="100"/>
      <c r="QU74" s="100"/>
      <c r="QV74" s="100"/>
      <c r="QW74" s="100"/>
      <c r="QX74" s="100"/>
      <c r="QY74" s="100"/>
      <c r="QZ74" s="100"/>
      <c r="RA74" s="100"/>
      <c r="RB74" s="100"/>
      <c r="RC74" s="100"/>
      <c r="RD74" s="100"/>
      <c r="RE74" s="100"/>
      <c r="RF74" s="100"/>
      <c r="RG74" s="100"/>
      <c r="RH74" s="100"/>
      <c r="RI74" s="100"/>
      <c r="RJ74" s="100"/>
      <c r="RK74" s="100"/>
      <c r="RL74" s="100"/>
      <c r="RM74" s="100"/>
      <c r="RN74" s="100"/>
      <c r="RO74" s="100"/>
      <c r="RP74" s="100"/>
      <c r="RQ74" s="100"/>
      <c r="RR74" s="100"/>
      <c r="RS74" s="100"/>
      <c r="RT74" s="100"/>
      <c r="RU74" s="100"/>
      <c r="RV74" s="100"/>
      <c r="RW74" s="100"/>
      <c r="RX74" s="100"/>
      <c r="RY74" s="100"/>
      <c r="RZ74" s="100"/>
      <c r="SA74" s="100"/>
      <c r="SB74" s="100"/>
      <c r="SC74" s="100"/>
      <c r="SD74" s="100"/>
      <c r="SE74" s="100"/>
      <c r="SF74" s="100"/>
      <c r="SG74" s="100"/>
      <c r="SH74" s="100"/>
      <c r="SI74" s="100"/>
      <c r="SJ74" s="100"/>
      <c r="SK74" s="100"/>
      <c r="SL74" s="100"/>
      <c r="SM74" s="100"/>
      <c r="SN74" s="100"/>
      <c r="SO74" s="100"/>
      <c r="SP74" s="100"/>
      <c r="SQ74" s="100"/>
      <c r="SR74" s="100"/>
      <c r="SS74" s="100"/>
      <c r="ST74" s="100"/>
      <c r="SU74" s="100"/>
      <c r="SV74" s="100"/>
      <c r="SW74" s="100"/>
      <c r="SX74" s="100"/>
      <c r="SY74" s="100"/>
      <c r="SZ74" s="100"/>
      <c r="TA74" s="100"/>
      <c r="TB74" s="100"/>
      <c r="TC74" s="100"/>
      <c r="TD74" s="100"/>
      <c r="TE74" s="100"/>
      <c r="TF74" s="100"/>
      <c r="TG74" s="100"/>
      <c r="TH74" s="100"/>
      <c r="TI74" s="100"/>
      <c r="TJ74" s="100"/>
      <c r="TK74" s="100"/>
      <c r="TL74" s="100"/>
      <c r="TM74" s="100"/>
      <c r="TN74" s="100"/>
      <c r="TO74" s="100"/>
      <c r="TP74" s="100"/>
      <c r="TQ74" s="100"/>
      <c r="TR74" s="100"/>
      <c r="TS74" s="100"/>
      <c r="TT74" s="100"/>
      <c r="TU74" s="100"/>
      <c r="TV74" s="100"/>
      <c r="TW74" s="100"/>
      <c r="TX74" s="100"/>
      <c r="TY74" s="100"/>
      <c r="TZ74" s="100"/>
      <c r="UA74" s="100"/>
      <c r="UB74" s="100"/>
      <c r="UC74" s="100"/>
      <c r="UD74" s="100"/>
      <c r="UE74" s="100"/>
      <c r="UF74" s="100"/>
      <c r="UG74" s="100"/>
      <c r="UH74" s="100"/>
      <c r="UI74" s="100"/>
      <c r="UJ74" s="100"/>
      <c r="UK74" s="100"/>
      <c r="UL74" s="100"/>
      <c r="UM74" s="100"/>
      <c r="UN74" s="100"/>
      <c r="UO74" s="100"/>
      <c r="UP74" s="100"/>
      <c r="UQ74" s="100"/>
      <c r="UR74" s="100"/>
      <c r="US74" s="100"/>
      <c r="UT74" s="100"/>
      <c r="UU74" s="100"/>
      <c r="UV74" s="100"/>
      <c r="UW74" s="100"/>
      <c r="UX74" s="100"/>
      <c r="UY74" s="100"/>
      <c r="UZ74" s="100"/>
      <c r="VA74" s="100"/>
      <c r="VB74" s="100"/>
      <c r="VC74" s="100"/>
      <c r="VD74" s="100"/>
      <c r="VE74" s="100"/>
      <c r="VF74" s="100"/>
      <c r="VG74" s="100"/>
      <c r="VH74" s="100"/>
      <c r="VI74" s="100"/>
      <c r="VJ74" s="100"/>
      <c r="VK74" s="100"/>
      <c r="VL74" s="100"/>
      <c r="VM74" s="100"/>
      <c r="VN74" s="100"/>
      <c r="VO74" s="100"/>
      <c r="VP74" s="100"/>
      <c r="VQ74" s="100"/>
      <c r="VR74" s="100"/>
      <c r="VS74" s="100"/>
      <c r="VT74" s="100"/>
      <c r="VU74" s="100"/>
      <c r="VV74" s="100"/>
      <c r="VW74" s="100"/>
      <c r="VX74" s="100"/>
      <c r="VY74" s="100"/>
      <c r="VZ74" s="100"/>
      <c r="WA74" s="100"/>
      <c r="WB74" s="100"/>
      <c r="WC74" s="100"/>
      <c r="WD74" s="100"/>
      <c r="WE74" s="100"/>
      <c r="WF74" s="100"/>
      <c r="WG74" s="100"/>
      <c r="WH74" s="100"/>
      <c r="WI74" s="100"/>
      <c r="WJ74" s="100"/>
      <c r="WK74" s="100"/>
      <c r="WL74" s="100"/>
      <c r="WM74" s="100"/>
      <c r="WN74" s="100"/>
      <c r="WO74" s="100"/>
      <c r="WP74" s="100"/>
      <c r="WQ74" s="100"/>
      <c r="WR74" s="100"/>
      <c r="WS74" s="100"/>
      <c r="WT74" s="100"/>
      <c r="WU74" s="100"/>
      <c r="WV74" s="100"/>
      <c r="WW74" s="100"/>
      <c r="WX74" s="100"/>
      <c r="WY74" s="100"/>
      <c r="WZ74" s="100"/>
      <c r="XA74" s="100"/>
      <c r="XB74" s="100"/>
      <c r="XC74" s="100"/>
      <c r="XD74" s="100"/>
      <c r="XE74" s="100"/>
      <c r="XF74" s="100"/>
      <c r="XG74" s="100"/>
      <c r="XH74" s="100"/>
      <c r="XI74" s="100"/>
      <c r="XJ74" s="100"/>
      <c r="XK74" s="100"/>
      <c r="XL74" s="100"/>
      <c r="XM74" s="100"/>
      <c r="XN74" s="100"/>
      <c r="XO74" s="100"/>
      <c r="XP74" s="100"/>
      <c r="XQ74" s="100"/>
      <c r="XR74" s="100"/>
      <c r="XS74" s="100"/>
      <c r="XT74" s="100"/>
      <c r="XU74" s="100"/>
      <c r="XV74" s="100"/>
      <c r="XW74" s="100"/>
      <c r="XX74" s="100"/>
      <c r="XY74" s="100"/>
      <c r="XZ74" s="100"/>
      <c r="YA74" s="100"/>
      <c r="YB74" s="100"/>
      <c r="YC74" s="100"/>
      <c r="YD74" s="100"/>
      <c r="YE74" s="100"/>
      <c r="YF74" s="100"/>
      <c r="YG74" s="100"/>
      <c r="YH74" s="100"/>
      <c r="YI74" s="100"/>
      <c r="YJ74" s="100"/>
      <c r="YK74" s="100"/>
      <c r="YL74" s="100"/>
      <c r="YM74" s="100"/>
      <c r="YN74" s="100"/>
      <c r="YO74" s="100"/>
      <c r="YP74" s="100"/>
      <c r="YQ74" s="100"/>
      <c r="YR74" s="100"/>
      <c r="YS74" s="100"/>
      <c r="YT74" s="100"/>
      <c r="YU74" s="100"/>
      <c r="YV74" s="100"/>
      <c r="YW74" s="100"/>
      <c r="YX74" s="100"/>
      <c r="YY74" s="100"/>
      <c r="YZ74" s="100"/>
      <c r="ZA74" s="100"/>
      <c r="ZB74" s="100"/>
      <c r="ZC74" s="100"/>
      <c r="ZD74" s="100"/>
      <c r="ZE74" s="100"/>
      <c r="ZF74" s="100"/>
      <c r="ZG74" s="100"/>
      <c r="ZH74" s="100"/>
      <c r="ZI74" s="100"/>
      <c r="ZJ74" s="100"/>
      <c r="ZK74" s="100"/>
      <c r="ZL74" s="100"/>
      <c r="ZM74" s="100"/>
      <c r="ZN74" s="100"/>
      <c r="ZO74" s="100"/>
      <c r="ZP74" s="100"/>
      <c r="ZQ74" s="100"/>
      <c r="ZR74" s="100"/>
      <c r="ZS74" s="100"/>
      <c r="ZT74" s="100"/>
      <c r="ZU74" s="100"/>
      <c r="ZV74" s="100"/>
      <c r="ZW74" s="100"/>
      <c r="ZX74" s="100"/>
      <c r="ZY74" s="100"/>
      <c r="ZZ74" s="100"/>
      <c r="AAA74" s="100"/>
      <c r="AAB74" s="100"/>
      <c r="AAC74" s="100"/>
      <c r="AAD74" s="100"/>
      <c r="AAE74" s="100"/>
      <c r="AAF74" s="100"/>
      <c r="AAG74" s="100"/>
      <c r="AAH74" s="100"/>
      <c r="AAI74" s="100"/>
      <c r="AAJ74" s="100"/>
      <c r="AAK74" s="100"/>
      <c r="AAL74" s="100"/>
      <c r="AAM74" s="100"/>
      <c r="AAN74" s="100"/>
      <c r="AAO74" s="100"/>
      <c r="AAP74" s="100"/>
      <c r="AAQ74" s="100"/>
      <c r="AAR74" s="100"/>
      <c r="AAS74" s="100"/>
      <c r="AAT74" s="100"/>
      <c r="AAU74" s="100"/>
      <c r="AAV74" s="100"/>
      <c r="AAW74" s="100"/>
      <c r="AAX74" s="100"/>
      <c r="AAY74" s="100"/>
      <c r="AAZ74" s="100"/>
      <c r="ABA74" s="100"/>
      <c r="ABB74" s="100"/>
      <c r="ABC74" s="100"/>
      <c r="ABD74" s="100"/>
      <c r="ABE74" s="100"/>
      <c r="ABF74" s="100"/>
      <c r="ABG74" s="100"/>
      <c r="ABH74" s="100"/>
      <c r="ABI74" s="100"/>
      <c r="ABJ74" s="100"/>
      <c r="ABK74" s="100"/>
      <c r="ABL74" s="100"/>
      <c r="ABM74" s="100"/>
      <c r="ABN74" s="100"/>
      <c r="ABO74" s="100"/>
      <c r="ABP74" s="100"/>
      <c r="ABQ74" s="100"/>
      <c r="ABR74" s="100"/>
      <c r="ABS74" s="100"/>
      <c r="ABT74" s="100"/>
      <c r="ABU74" s="100"/>
      <c r="ABV74" s="100"/>
      <c r="ABW74" s="100"/>
      <c r="ABX74" s="100"/>
      <c r="ABY74" s="100"/>
      <c r="ABZ74" s="100"/>
      <c r="ACA74" s="100"/>
      <c r="ACB74" s="100"/>
      <c r="ACC74" s="100"/>
      <c r="ACD74" s="100"/>
      <c r="ACE74" s="100"/>
      <c r="ACF74" s="100"/>
      <c r="ACG74" s="100"/>
      <c r="ACH74" s="100"/>
      <c r="ACI74" s="100"/>
      <c r="ACJ74" s="100"/>
      <c r="ACK74" s="100"/>
      <c r="ACL74" s="100"/>
      <c r="ACM74" s="100"/>
      <c r="ACN74" s="100"/>
      <c r="ACO74" s="100"/>
      <c r="ACP74" s="100"/>
      <c r="ACQ74" s="100"/>
      <c r="ACR74" s="100"/>
      <c r="ACS74" s="100"/>
      <c r="ACT74" s="100"/>
      <c r="ACU74" s="100"/>
      <c r="ACV74" s="100"/>
      <c r="ACW74" s="100"/>
      <c r="ACX74" s="100"/>
      <c r="ACY74" s="100"/>
      <c r="ACZ74" s="100"/>
      <c r="ADA74" s="100"/>
      <c r="ADB74" s="100"/>
      <c r="ADC74" s="100"/>
      <c r="ADD74" s="100"/>
      <c r="ADE74" s="100"/>
      <c r="ADF74" s="100"/>
      <c r="ADG74" s="100"/>
      <c r="ADH74" s="100"/>
      <c r="ADI74" s="100"/>
      <c r="ADJ74" s="100"/>
      <c r="ADK74" s="100"/>
      <c r="ADL74" s="100"/>
      <c r="ADM74" s="100"/>
      <c r="ADN74" s="100"/>
      <c r="ADO74" s="100"/>
      <c r="ADP74" s="100"/>
      <c r="ADQ74" s="100"/>
      <c r="ADR74" s="100"/>
      <c r="ADS74" s="100"/>
      <c r="ADT74" s="100"/>
      <c r="ADU74" s="100"/>
      <c r="ADV74" s="100"/>
      <c r="ADW74" s="100"/>
      <c r="ADX74" s="100"/>
      <c r="ADY74" s="100"/>
      <c r="ADZ74" s="100"/>
      <c r="AEA74" s="100"/>
      <c r="AEB74" s="100"/>
      <c r="AEC74" s="100"/>
      <c r="AED74" s="100"/>
      <c r="AEE74" s="100"/>
      <c r="AEF74" s="100"/>
      <c r="AEG74" s="100"/>
      <c r="AEH74" s="100"/>
      <c r="AEI74" s="100"/>
      <c r="AEJ74" s="100"/>
      <c r="AEK74" s="100"/>
      <c r="AEL74" s="100"/>
      <c r="AEM74" s="100"/>
      <c r="AEN74" s="100"/>
      <c r="AEO74" s="100"/>
      <c r="AEP74" s="100"/>
      <c r="AEQ74" s="100"/>
      <c r="AER74" s="100"/>
      <c r="AES74" s="100"/>
      <c r="AET74" s="100"/>
      <c r="AEU74" s="100"/>
      <c r="AEV74" s="100"/>
      <c r="AEW74" s="100"/>
      <c r="AEX74" s="100"/>
      <c r="AEY74" s="100"/>
      <c r="AEZ74" s="100"/>
      <c r="AFA74" s="100"/>
      <c r="AFB74" s="100"/>
      <c r="AFC74" s="100"/>
      <c r="AFD74" s="100"/>
      <c r="AFE74" s="100"/>
      <c r="AFF74" s="100"/>
      <c r="AFG74" s="100"/>
      <c r="AFH74" s="100"/>
      <c r="AFI74" s="100"/>
      <c r="AFJ74" s="100"/>
      <c r="AFK74" s="100"/>
      <c r="AFL74" s="100"/>
      <c r="AFM74" s="100"/>
      <c r="AFN74" s="100"/>
      <c r="AFO74" s="100"/>
      <c r="AFP74" s="100"/>
      <c r="AFQ74" s="100"/>
      <c r="AFR74" s="100"/>
      <c r="AFS74" s="100"/>
      <c r="AFT74" s="100"/>
      <c r="AFU74" s="100"/>
      <c r="AFV74" s="100"/>
      <c r="AFW74" s="100"/>
      <c r="AFX74" s="100"/>
      <c r="AFY74" s="100"/>
      <c r="AFZ74" s="100"/>
      <c r="AGA74" s="100"/>
      <c r="AGB74" s="100"/>
      <c r="AGC74" s="100"/>
      <c r="AGD74" s="100"/>
      <c r="AGE74" s="100"/>
      <c r="AGF74" s="100"/>
      <c r="AGG74" s="100"/>
      <c r="AGH74" s="100"/>
      <c r="AGI74" s="100"/>
      <c r="AGJ74" s="100"/>
      <c r="AGK74" s="100"/>
      <c r="AGL74" s="100"/>
      <c r="AGM74" s="100"/>
      <c r="AGN74" s="100"/>
      <c r="AGO74" s="100"/>
      <c r="AGP74" s="100"/>
      <c r="AGQ74" s="100"/>
      <c r="AGR74" s="100"/>
      <c r="AGS74" s="100"/>
      <c r="AGT74" s="100"/>
      <c r="AGU74" s="100"/>
      <c r="AGV74" s="100"/>
      <c r="AGW74" s="100"/>
      <c r="AGX74" s="100"/>
      <c r="AGY74" s="100"/>
      <c r="AGZ74" s="100"/>
      <c r="AHA74" s="100"/>
      <c r="AHB74" s="100"/>
      <c r="AHC74" s="100"/>
      <c r="AHD74" s="100"/>
      <c r="AHE74" s="100"/>
      <c r="AHF74" s="100"/>
      <c r="AHG74" s="100"/>
      <c r="AHH74" s="100"/>
      <c r="AHI74" s="100"/>
      <c r="AHJ74" s="100"/>
      <c r="AHK74" s="100"/>
      <c r="AHL74" s="100"/>
      <c r="AHM74" s="100"/>
      <c r="AHN74" s="100"/>
      <c r="AHO74" s="100"/>
      <c r="AHP74" s="100"/>
      <c r="AHQ74" s="100"/>
      <c r="AHR74" s="100"/>
      <c r="AHS74" s="100"/>
      <c r="AHT74" s="100"/>
      <c r="AHU74" s="100"/>
      <c r="AHV74" s="100"/>
      <c r="AHW74" s="100"/>
      <c r="AHX74" s="100"/>
      <c r="AHY74" s="100"/>
      <c r="AHZ74" s="100"/>
      <c r="AIA74" s="100"/>
      <c r="AIB74" s="100"/>
      <c r="AIC74" s="100"/>
      <c r="AID74" s="100"/>
      <c r="AIE74" s="100"/>
      <c r="AIF74" s="100"/>
      <c r="AIG74" s="100"/>
      <c r="AIH74" s="100"/>
      <c r="AII74" s="100"/>
      <c r="AIJ74" s="100"/>
      <c r="AIK74" s="100"/>
      <c r="AIL74" s="100"/>
      <c r="AIM74" s="100"/>
      <c r="AIN74" s="100"/>
      <c r="AIO74" s="100"/>
      <c r="AIP74" s="100"/>
      <c r="AIQ74" s="100"/>
      <c r="AIR74" s="100"/>
      <c r="AIS74" s="100"/>
      <c r="AIT74" s="100"/>
      <c r="AIU74" s="100"/>
      <c r="AIV74" s="100"/>
      <c r="AIW74" s="100"/>
      <c r="AIX74" s="100"/>
      <c r="AIY74" s="100"/>
      <c r="AIZ74" s="100"/>
      <c r="AJA74" s="100"/>
      <c r="AJB74" s="100"/>
      <c r="AJC74" s="100"/>
      <c r="AJD74" s="100"/>
      <c r="AJE74" s="100"/>
      <c r="AJF74" s="100"/>
      <c r="AJG74" s="100"/>
      <c r="AJH74" s="100"/>
      <c r="AJI74" s="100"/>
      <c r="AJJ74" s="100"/>
      <c r="AJK74" s="100"/>
      <c r="AJL74" s="100"/>
      <c r="AJM74" s="100"/>
      <c r="AJN74" s="100"/>
      <c r="AJO74" s="100"/>
      <c r="AJP74" s="100"/>
      <c r="AJQ74" s="100"/>
      <c r="AJR74" s="100"/>
      <c r="AJS74" s="100"/>
      <c r="AJT74" s="100"/>
      <c r="AJU74" s="100"/>
      <c r="AJV74" s="100"/>
      <c r="AJW74" s="100"/>
      <c r="AJX74" s="100"/>
      <c r="AJY74" s="100"/>
      <c r="AJZ74" s="100"/>
      <c r="AKA74" s="100"/>
      <c r="AKB74" s="100"/>
      <c r="AKC74" s="100"/>
      <c r="AKD74" s="100"/>
      <c r="AKE74" s="100"/>
      <c r="AKF74" s="100"/>
      <c r="AKG74" s="100"/>
      <c r="AKH74" s="100"/>
      <c r="AKI74" s="100"/>
      <c r="AKJ74" s="100"/>
      <c r="AKK74" s="100"/>
      <c r="AKL74" s="100"/>
      <c r="AKM74" s="100"/>
      <c r="AKN74" s="100"/>
      <c r="AKO74" s="100"/>
      <c r="AKP74" s="100"/>
      <c r="AKQ74" s="100"/>
      <c r="AKR74" s="100"/>
      <c r="AKS74" s="100"/>
      <c r="AKT74" s="100"/>
      <c r="AKU74" s="100"/>
      <c r="AKV74" s="100"/>
      <c r="AKW74" s="100"/>
      <c r="AKX74" s="100"/>
      <c r="AKY74" s="100"/>
      <c r="AKZ74" s="100"/>
      <c r="ALA74" s="100"/>
      <c r="ALB74" s="100"/>
      <c r="ALC74" s="100"/>
      <c r="ALD74" s="100"/>
      <c r="ALE74" s="100"/>
      <c r="ALF74" s="100"/>
      <c r="ALG74" s="100"/>
      <c r="ALH74" s="100"/>
      <c r="ALI74" s="100"/>
      <c r="ALJ74" s="100"/>
      <c r="ALK74" s="100"/>
      <c r="ALL74" s="100"/>
      <c r="ALM74" s="100"/>
      <c r="ALN74" s="100"/>
      <c r="ALO74" s="100"/>
      <c r="ALP74" s="100"/>
      <c r="ALQ74" s="100"/>
      <c r="ALR74" s="100"/>
      <c r="ALS74" s="100"/>
      <c r="ALT74" s="100"/>
      <c r="ALU74" s="100"/>
      <c r="ALV74" s="100"/>
      <c r="ALW74" s="100"/>
      <c r="ALX74" s="100"/>
      <c r="ALY74" s="100"/>
      <c r="ALZ74" s="100"/>
      <c r="AMA74" s="100"/>
      <c r="AMB74" s="100"/>
      <c r="AMC74" s="100"/>
      <c r="AMD74" s="100"/>
      <c r="AME74" s="100"/>
      <c r="AMF74" s="100"/>
      <c r="AMG74" s="100"/>
      <c r="AMH74" s="100"/>
      <c r="AMI74" s="100"/>
      <c r="AMJ74" s="100"/>
      <c r="AMK74" s="100"/>
      <c r="AML74" s="100"/>
      <c r="AMM74" s="100"/>
      <c r="AMN74" s="100"/>
      <c r="AMO74" s="100"/>
      <c r="AMP74" s="100"/>
      <c r="AMQ74" s="100"/>
      <c r="AMR74" s="100"/>
      <c r="AMS74" s="100"/>
      <c r="AMT74" s="100"/>
      <c r="AMU74" s="100"/>
      <c r="AMV74" s="100"/>
      <c r="AMW74" s="100"/>
      <c r="AMX74" s="100"/>
      <c r="AMY74" s="100"/>
      <c r="AMZ74" s="100"/>
      <c r="ANA74" s="100"/>
      <c r="ANB74" s="100"/>
      <c r="ANC74" s="100"/>
      <c r="AND74" s="100"/>
      <c r="ANE74" s="100"/>
      <c r="ANF74" s="100"/>
      <c r="ANG74" s="100"/>
      <c r="ANH74" s="100"/>
      <c r="ANI74" s="100"/>
      <c r="ANJ74" s="100"/>
      <c r="ANK74" s="100"/>
      <c r="ANL74" s="100"/>
      <c r="ANM74" s="100"/>
      <c r="ANN74" s="100"/>
      <c r="ANO74" s="100"/>
      <c r="ANP74" s="100"/>
      <c r="ANQ74" s="100"/>
      <c r="ANR74" s="100"/>
      <c r="ANS74" s="100"/>
      <c r="ANT74" s="100"/>
      <c r="ANU74" s="100"/>
      <c r="ANV74" s="100"/>
      <c r="ANW74" s="100"/>
      <c r="ANX74" s="100"/>
      <c r="ANY74" s="100"/>
      <c r="ANZ74" s="100"/>
      <c r="AOA74" s="100"/>
      <c r="AOB74" s="100"/>
      <c r="AOC74" s="100"/>
      <c r="AOD74" s="100"/>
      <c r="AOE74" s="100"/>
      <c r="AOF74" s="100"/>
      <c r="AOG74" s="100"/>
      <c r="AOH74" s="100"/>
      <c r="AOI74" s="100"/>
      <c r="AOJ74" s="100"/>
      <c r="AOK74" s="100"/>
      <c r="AOL74" s="100"/>
      <c r="AOM74" s="100"/>
      <c r="AON74" s="100"/>
      <c r="AOO74" s="100"/>
      <c r="AOP74" s="100"/>
      <c r="AOQ74" s="100"/>
      <c r="AOR74" s="100"/>
      <c r="AOS74" s="100"/>
      <c r="AOT74" s="100"/>
      <c r="AOU74" s="100"/>
      <c r="AOV74" s="100"/>
      <c r="AOW74" s="100"/>
      <c r="AOX74" s="100"/>
      <c r="AOY74" s="100"/>
      <c r="AOZ74" s="100"/>
      <c r="APA74" s="100"/>
      <c r="APB74" s="100"/>
      <c r="APC74" s="100"/>
      <c r="APD74" s="100"/>
      <c r="APE74" s="100"/>
      <c r="APF74" s="100"/>
      <c r="APG74" s="100"/>
      <c r="APH74" s="100"/>
      <c r="API74" s="100"/>
      <c r="APJ74" s="100"/>
      <c r="APK74" s="100"/>
      <c r="APL74" s="100"/>
      <c r="APM74" s="100"/>
      <c r="APN74" s="100"/>
      <c r="APO74" s="100"/>
      <c r="APP74" s="100"/>
      <c r="APQ74" s="100"/>
      <c r="APR74" s="100"/>
      <c r="APS74" s="100"/>
      <c r="APT74" s="100"/>
      <c r="APU74" s="100"/>
      <c r="APV74" s="100"/>
      <c r="APW74" s="100"/>
      <c r="APX74" s="100"/>
      <c r="APY74" s="100"/>
      <c r="APZ74" s="100"/>
      <c r="AQA74" s="100"/>
      <c r="AQB74" s="100"/>
      <c r="AQC74" s="100"/>
      <c r="AQD74" s="100"/>
      <c r="AQE74" s="100"/>
      <c r="AQF74" s="100"/>
      <c r="AQG74" s="100"/>
      <c r="AQH74" s="100"/>
      <c r="AQI74" s="100"/>
      <c r="AQJ74" s="100"/>
      <c r="AQK74" s="100"/>
      <c r="AQL74" s="100"/>
      <c r="AQM74" s="100"/>
      <c r="AQN74" s="100"/>
      <c r="AQO74" s="100"/>
      <c r="AQP74" s="100"/>
      <c r="AQQ74" s="100"/>
      <c r="AQR74" s="100"/>
      <c r="AQS74" s="100"/>
      <c r="AQT74" s="100"/>
      <c r="AQU74" s="100"/>
      <c r="AQV74" s="100"/>
      <c r="AQW74" s="100"/>
      <c r="AQX74" s="100"/>
      <c r="AQY74" s="100"/>
      <c r="AQZ74" s="100"/>
      <c r="ARA74" s="100"/>
      <c r="ARB74" s="100"/>
      <c r="ARC74" s="100"/>
      <c r="ARD74" s="100"/>
      <c r="ARE74" s="100"/>
      <c r="ARF74" s="100"/>
      <c r="ARG74" s="100"/>
      <c r="ARH74" s="100"/>
      <c r="ARI74" s="100"/>
      <c r="ARJ74" s="100"/>
      <c r="ARK74" s="100"/>
      <c r="ARL74" s="100"/>
      <c r="ARM74" s="100"/>
      <c r="ARN74" s="100"/>
      <c r="ARO74" s="100"/>
      <c r="ARP74" s="100"/>
      <c r="ARQ74" s="100"/>
      <c r="ARR74" s="100"/>
      <c r="ARS74" s="100"/>
      <c r="ART74" s="100"/>
      <c r="ARU74" s="100"/>
      <c r="ARV74" s="100"/>
      <c r="ARW74" s="100"/>
      <c r="ARX74" s="100"/>
      <c r="ARY74" s="100"/>
      <c r="ARZ74" s="100"/>
    </row>
    <row r="75" spans="1:1170" s="183" customFormat="1">
      <c r="A75" s="199"/>
      <c r="B75" s="102"/>
      <c r="C75" s="102" t="s">
        <v>265</v>
      </c>
      <c r="D75" s="207"/>
      <c r="E75" s="207"/>
      <c r="F75" s="199" t="s">
        <v>74</v>
      </c>
      <c r="G75" s="199"/>
      <c r="H75" s="199"/>
      <c r="I75" s="199"/>
      <c r="J75" s="204"/>
      <c r="K75" s="203"/>
      <c r="L75" s="1093"/>
      <c r="M75" s="1093"/>
      <c r="N75" s="1110"/>
      <c r="O75" s="1110"/>
      <c r="P75" s="1110"/>
      <c r="Q75" s="1110"/>
      <c r="R75" s="1110"/>
      <c r="S75" s="1110"/>
      <c r="T75" s="1110"/>
      <c r="U75" s="154"/>
      <c r="V75" s="154"/>
      <c r="W75" s="154"/>
      <c r="X75" s="154"/>
      <c r="Y75" s="154"/>
      <c r="Z75" s="154"/>
      <c r="AA75" s="154"/>
      <c r="AB75" s="154"/>
      <c r="AC75" s="154"/>
      <c r="AD75" s="154"/>
      <c r="AE75" s="154"/>
      <c r="AF75" s="154"/>
      <c r="AG75" s="154"/>
      <c r="AH75" s="154"/>
      <c r="AI75" s="154"/>
      <c r="AJ75" s="154"/>
      <c r="AK75" s="154"/>
      <c r="AL75" s="154"/>
      <c r="AM75" s="154"/>
      <c r="AN75" s="154"/>
      <c r="AO75" s="154"/>
      <c r="AP75" s="154"/>
      <c r="AQ75" s="154"/>
      <c r="AR75" s="154"/>
      <c r="AS75" s="154"/>
      <c r="AT75" s="154"/>
      <c r="AU75" s="154"/>
      <c r="AV75" s="154"/>
      <c r="AW75" s="154"/>
      <c r="AX75" s="154"/>
      <c r="AY75" s="154"/>
      <c r="AZ75" s="154"/>
      <c r="BA75" s="154"/>
      <c r="BB75" s="154"/>
      <c r="BC75" s="154"/>
      <c r="BD75" s="154"/>
      <c r="BE75" s="154"/>
      <c r="BF75" s="154"/>
      <c r="BG75" s="154"/>
      <c r="BH75" s="154"/>
      <c r="BI75" s="154"/>
      <c r="BJ75" s="154"/>
      <c r="BK75" s="154"/>
      <c r="BL75" s="154"/>
      <c r="BM75" s="154"/>
      <c r="BN75" s="154"/>
      <c r="BO75" s="154"/>
      <c r="BP75" s="154"/>
      <c r="BQ75" s="154"/>
      <c r="BR75" s="154"/>
      <c r="BS75" s="154"/>
      <c r="BT75" s="154"/>
      <c r="BU75" s="154"/>
      <c r="BV75" s="154"/>
      <c r="BW75" s="154"/>
      <c r="BX75" s="154"/>
      <c r="BY75" s="154"/>
      <c r="BZ75" s="154"/>
      <c r="CA75" s="154"/>
      <c r="CB75" s="154"/>
      <c r="CC75" s="154"/>
      <c r="CD75" s="154"/>
      <c r="CE75" s="154"/>
      <c r="CF75" s="154"/>
      <c r="CG75" s="154"/>
      <c r="CH75" s="154"/>
      <c r="CI75" s="154"/>
      <c r="CJ75" s="154"/>
      <c r="CK75" s="154"/>
      <c r="CL75" s="154"/>
      <c r="CM75" s="154"/>
      <c r="CN75" s="154"/>
      <c r="CO75" s="154"/>
      <c r="CP75" s="154"/>
      <c r="CQ75" s="154"/>
      <c r="CR75" s="154"/>
      <c r="CS75" s="154"/>
      <c r="CT75" s="154"/>
      <c r="CU75" s="154"/>
      <c r="CV75" s="154"/>
      <c r="CW75" s="154"/>
      <c r="CX75" s="154"/>
      <c r="CY75" s="154"/>
      <c r="CZ75" s="154"/>
      <c r="DA75" s="154"/>
      <c r="DB75" s="154"/>
      <c r="DC75" s="154"/>
      <c r="DD75" s="154"/>
      <c r="DE75" s="154"/>
      <c r="DF75" s="154"/>
      <c r="DG75" s="154"/>
      <c r="DH75" s="154"/>
      <c r="DI75" s="154"/>
      <c r="DJ75" s="154"/>
      <c r="DK75" s="154"/>
      <c r="DL75" s="154"/>
      <c r="DM75" s="154"/>
      <c r="DN75" s="154"/>
      <c r="DO75" s="154"/>
      <c r="DP75" s="154"/>
      <c r="DQ75" s="154"/>
      <c r="DR75" s="154"/>
      <c r="DS75" s="154"/>
      <c r="DT75" s="154"/>
      <c r="DU75" s="154"/>
      <c r="DV75" s="154"/>
      <c r="DW75" s="154"/>
      <c r="DX75" s="154"/>
      <c r="DY75" s="154"/>
      <c r="DZ75" s="154"/>
      <c r="EA75" s="154"/>
      <c r="EB75" s="154"/>
      <c r="EC75" s="154"/>
      <c r="ED75" s="154"/>
      <c r="EE75" s="154"/>
      <c r="EF75" s="154"/>
      <c r="EG75" s="154"/>
      <c r="EH75" s="154"/>
      <c r="EI75" s="154"/>
      <c r="EJ75" s="154"/>
      <c r="EK75" s="154"/>
      <c r="EL75" s="154"/>
      <c r="EM75" s="154"/>
      <c r="EN75" s="154"/>
      <c r="EO75" s="154"/>
      <c r="EP75" s="154"/>
      <c r="EQ75" s="154"/>
      <c r="ER75" s="154"/>
      <c r="ES75" s="154"/>
      <c r="ET75" s="154"/>
      <c r="EU75" s="154"/>
      <c r="EV75" s="154"/>
      <c r="EW75" s="154"/>
      <c r="EX75" s="154"/>
      <c r="EY75" s="154"/>
      <c r="EZ75" s="154"/>
      <c r="FA75" s="154"/>
      <c r="FB75" s="154"/>
      <c r="FC75" s="154"/>
      <c r="FD75" s="154"/>
      <c r="FE75" s="154"/>
      <c r="FF75" s="154"/>
      <c r="FG75" s="154"/>
      <c r="FH75" s="154"/>
      <c r="FI75" s="154"/>
      <c r="FJ75" s="154"/>
      <c r="FK75" s="154"/>
      <c r="FL75" s="154"/>
      <c r="FM75" s="154"/>
      <c r="FN75" s="154"/>
      <c r="FO75" s="154"/>
      <c r="FP75" s="154"/>
      <c r="FQ75" s="154"/>
      <c r="FR75" s="154"/>
      <c r="FS75" s="154"/>
      <c r="FT75" s="154"/>
      <c r="FU75" s="154"/>
      <c r="FV75" s="154"/>
      <c r="FW75" s="154"/>
      <c r="FX75" s="154"/>
      <c r="FY75" s="154"/>
      <c r="FZ75" s="154"/>
      <c r="GA75" s="154"/>
      <c r="GB75" s="154"/>
      <c r="GC75" s="154"/>
      <c r="GD75" s="154"/>
      <c r="GE75" s="154"/>
      <c r="GF75" s="154"/>
      <c r="GG75" s="154"/>
      <c r="GH75" s="154"/>
      <c r="GI75" s="154"/>
      <c r="GJ75" s="154"/>
      <c r="GK75" s="154"/>
      <c r="GL75" s="154"/>
      <c r="GM75" s="154"/>
      <c r="GN75" s="154"/>
      <c r="GO75" s="154"/>
      <c r="GP75" s="154"/>
      <c r="GQ75" s="154"/>
      <c r="GR75" s="154"/>
      <c r="GS75" s="154"/>
      <c r="GT75" s="154"/>
      <c r="GU75" s="154"/>
      <c r="GV75" s="154"/>
      <c r="GW75" s="154"/>
      <c r="GX75" s="154"/>
      <c r="GY75" s="154"/>
      <c r="GZ75" s="154"/>
      <c r="HA75" s="154"/>
      <c r="HB75" s="154"/>
      <c r="HC75" s="154"/>
      <c r="HD75" s="154"/>
      <c r="HE75" s="154"/>
      <c r="HF75" s="154"/>
      <c r="HG75" s="154"/>
      <c r="HH75" s="154"/>
      <c r="HI75" s="154"/>
      <c r="HJ75" s="154"/>
      <c r="HK75" s="154"/>
      <c r="HL75" s="154"/>
      <c r="HM75" s="154"/>
      <c r="HN75" s="154"/>
      <c r="HO75" s="154"/>
      <c r="HP75" s="154"/>
      <c r="HQ75" s="154"/>
      <c r="HR75" s="154"/>
      <c r="HS75" s="154"/>
      <c r="HT75" s="154"/>
      <c r="HU75" s="154"/>
      <c r="HV75" s="154"/>
      <c r="HW75" s="154"/>
      <c r="HX75" s="154"/>
      <c r="HY75" s="154"/>
      <c r="HZ75" s="154"/>
      <c r="IA75" s="154"/>
      <c r="IB75" s="154"/>
      <c r="IC75" s="154"/>
      <c r="ID75" s="100"/>
      <c r="IE75" s="100"/>
      <c r="IF75" s="100"/>
      <c r="IG75" s="100"/>
      <c r="IH75" s="100"/>
      <c r="II75" s="100"/>
      <c r="IJ75" s="100"/>
      <c r="IK75" s="100"/>
      <c r="IL75" s="100"/>
      <c r="IM75" s="100"/>
      <c r="IN75" s="100"/>
      <c r="IO75" s="100"/>
      <c r="IP75" s="100"/>
      <c r="IQ75" s="100"/>
      <c r="IR75" s="100"/>
      <c r="IS75" s="100"/>
      <c r="IT75" s="100"/>
      <c r="IU75" s="100"/>
      <c r="IV75" s="100"/>
      <c r="IW75" s="100"/>
      <c r="IX75" s="100"/>
      <c r="IY75" s="100"/>
      <c r="IZ75" s="100"/>
      <c r="JA75" s="100"/>
      <c r="JB75" s="100"/>
      <c r="JC75" s="100"/>
      <c r="JD75" s="100"/>
      <c r="JE75" s="100"/>
      <c r="JF75" s="100"/>
      <c r="JG75" s="100"/>
      <c r="JH75" s="100"/>
      <c r="JI75" s="100"/>
      <c r="JJ75" s="100"/>
      <c r="JK75" s="100"/>
      <c r="JL75" s="100"/>
      <c r="JM75" s="100"/>
      <c r="JN75" s="100"/>
      <c r="JO75" s="100"/>
      <c r="JP75" s="100"/>
      <c r="JQ75" s="100"/>
      <c r="JR75" s="100"/>
      <c r="JS75" s="100"/>
      <c r="JT75" s="100"/>
      <c r="JU75" s="100"/>
      <c r="JV75" s="100"/>
      <c r="JW75" s="100"/>
      <c r="JX75" s="100"/>
      <c r="JY75" s="100"/>
      <c r="JZ75" s="100"/>
      <c r="KA75" s="100"/>
      <c r="KB75" s="100"/>
      <c r="KC75" s="100"/>
      <c r="KD75" s="100"/>
      <c r="KE75" s="100"/>
      <c r="KF75" s="100"/>
      <c r="KG75" s="100"/>
      <c r="KH75" s="100"/>
      <c r="KI75" s="100"/>
      <c r="KJ75" s="100"/>
      <c r="KK75" s="100"/>
      <c r="KL75" s="100"/>
      <c r="KM75" s="100"/>
      <c r="KN75" s="100"/>
      <c r="KO75" s="100"/>
      <c r="KP75" s="100"/>
      <c r="KQ75" s="100"/>
      <c r="KR75" s="100"/>
      <c r="KS75" s="100"/>
      <c r="KT75" s="100"/>
      <c r="KU75" s="100"/>
      <c r="KV75" s="100"/>
      <c r="KW75" s="100"/>
      <c r="KX75" s="100"/>
      <c r="KY75" s="100"/>
      <c r="KZ75" s="100"/>
      <c r="LA75" s="100"/>
      <c r="LB75" s="100"/>
      <c r="LC75" s="100"/>
      <c r="LD75" s="100"/>
      <c r="LE75" s="100"/>
      <c r="LF75" s="100"/>
      <c r="LG75" s="100"/>
      <c r="LH75" s="100"/>
      <c r="LI75" s="100"/>
      <c r="LJ75" s="100"/>
      <c r="LK75" s="100"/>
      <c r="LL75" s="100"/>
      <c r="LM75" s="100"/>
      <c r="LN75" s="100"/>
      <c r="LO75" s="100"/>
      <c r="LP75" s="100"/>
      <c r="LQ75" s="100"/>
      <c r="LR75" s="100"/>
      <c r="LS75" s="100"/>
      <c r="LT75" s="100"/>
      <c r="LU75" s="100"/>
      <c r="LV75" s="100"/>
      <c r="LW75" s="100"/>
      <c r="LX75" s="100"/>
      <c r="LY75" s="100"/>
      <c r="LZ75" s="100"/>
      <c r="MA75" s="100"/>
      <c r="MB75" s="100"/>
      <c r="MC75" s="100"/>
      <c r="MD75" s="100"/>
      <c r="ME75" s="100"/>
      <c r="MF75" s="100"/>
      <c r="MG75" s="100"/>
      <c r="MH75" s="100"/>
      <c r="MI75" s="100"/>
      <c r="MJ75" s="100"/>
      <c r="MK75" s="100"/>
      <c r="ML75" s="100"/>
      <c r="MM75" s="100"/>
      <c r="MN75" s="100"/>
      <c r="MO75" s="100"/>
      <c r="MP75" s="100"/>
      <c r="MQ75" s="100"/>
      <c r="MR75" s="100"/>
      <c r="MS75" s="100"/>
      <c r="MT75" s="100"/>
      <c r="MU75" s="100"/>
      <c r="MV75" s="100"/>
      <c r="MW75" s="100"/>
      <c r="MX75" s="100"/>
      <c r="MY75" s="100"/>
      <c r="MZ75" s="100"/>
      <c r="NA75" s="100"/>
      <c r="NB75" s="100"/>
      <c r="NC75" s="100"/>
      <c r="ND75" s="100"/>
      <c r="NE75" s="100"/>
      <c r="NF75" s="100"/>
      <c r="NG75" s="100"/>
      <c r="NH75" s="100"/>
      <c r="NI75" s="100"/>
      <c r="NJ75" s="100"/>
      <c r="NK75" s="100"/>
      <c r="NL75" s="100"/>
      <c r="NM75" s="100"/>
      <c r="NN75" s="100"/>
      <c r="NO75" s="100"/>
      <c r="NP75" s="100"/>
      <c r="NQ75" s="100"/>
      <c r="NR75" s="100"/>
      <c r="NS75" s="100"/>
      <c r="NT75" s="100"/>
      <c r="NU75" s="100"/>
      <c r="NV75" s="100"/>
      <c r="NW75" s="100"/>
      <c r="NX75" s="100"/>
      <c r="NY75" s="100"/>
      <c r="NZ75" s="100"/>
      <c r="OA75" s="100"/>
      <c r="OB75" s="100"/>
      <c r="OC75" s="100"/>
      <c r="OD75" s="100"/>
      <c r="OE75" s="100"/>
      <c r="OF75" s="100"/>
      <c r="OG75" s="100"/>
      <c r="OH75" s="100"/>
      <c r="OI75" s="100"/>
      <c r="OJ75" s="100"/>
      <c r="OK75" s="100"/>
      <c r="OL75" s="100"/>
      <c r="OM75" s="100"/>
      <c r="ON75" s="100"/>
      <c r="OO75" s="100"/>
      <c r="OP75" s="100"/>
      <c r="OQ75" s="100"/>
      <c r="OR75" s="100"/>
      <c r="OS75" s="100"/>
      <c r="OT75" s="100"/>
      <c r="OU75" s="100"/>
      <c r="OV75" s="100"/>
      <c r="OW75" s="100"/>
      <c r="OX75" s="100"/>
      <c r="OY75" s="100"/>
      <c r="OZ75" s="100"/>
      <c r="PA75" s="100"/>
      <c r="PB75" s="100"/>
      <c r="PC75" s="100"/>
      <c r="PD75" s="100"/>
      <c r="PE75" s="100"/>
      <c r="PF75" s="100"/>
      <c r="PG75" s="100"/>
      <c r="PH75" s="100"/>
      <c r="PI75" s="100"/>
      <c r="PJ75" s="100"/>
      <c r="PK75" s="100"/>
      <c r="PL75" s="100"/>
      <c r="PM75" s="100"/>
      <c r="PN75" s="100"/>
      <c r="PO75" s="100"/>
      <c r="PP75" s="100"/>
      <c r="PQ75" s="100"/>
      <c r="PR75" s="100"/>
      <c r="PS75" s="100"/>
      <c r="PT75" s="100"/>
      <c r="PU75" s="100"/>
      <c r="PV75" s="100"/>
      <c r="PW75" s="100"/>
      <c r="PX75" s="100"/>
      <c r="PY75" s="100"/>
      <c r="PZ75" s="100"/>
      <c r="QA75" s="100"/>
      <c r="QB75" s="100"/>
      <c r="QC75" s="100"/>
      <c r="QD75" s="100"/>
      <c r="QE75" s="100"/>
      <c r="QF75" s="100"/>
      <c r="QG75" s="100"/>
      <c r="QH75" s="100"/>
      <c r="QI75" s="100"/>
      <c r="QJ75" s="100"/>
      <c r="QK75" s="100"/>
      <c r="QL75" s="100"/>
      <c r="QM75" s="100"/>
      <c r="QN75" s="100"/>
      <c r="QO75" s="100"/>
      <c r="QP75" s="100"/>
      <c r="QQ75" s="100"/>
      <c r="QR75" s="100"/>
      <c r="QS75" s="100"/>
      <c r="QT75" s="100"/>
      <c r="QU75" s="100"/>
      <c r="QV75" s="100"/>
      <c r="QW75" s="100"/>
      <c r="QX75" s="100"/>
      <c r="QY75" s="100"/>
      <c r="QZ75" s="100"/>
      <c r="RA75" s="100"/>
      <c r="RB75" s="100"/>
      <c r="RC75" s="100"/>
      <c r="RD75" s="100"/>
      <c r="RE75" s="100"/>
      <c r="RF75" s="100"/>
      <c r="RG75" s="100"/>
      <c r="RH75" s="100"/>
      <c r="RI75" s="100"/>
      <c r="RJ75" s="100"/>
      <c r="RK75" s="100"/>
      <c r="RL75" s="100"/>
      <c r="RM75" s="100"/>
      <c r="RN75" s="100"/>
      <c r="RO75" s="100"/>
      <c r="RP75" s="100"/>
      <c r="RQ75" s="100"/>
      <c r="RR75" s="100"/>
      <c r="RS75" s="100"/>
      <c r="RT75" s="100"/>
      <c r="RU75" s="100"/>
      <c r="RV75" s="100"/>
      <c r="RW75" s="100"/>
      <c r="RX75" s="100"/>
      <c r="RY75" s="100"/>
      <c r="RZ75" s="100"/>
      <c r="SA75" s="100"/>
      <c r="SB75" s="100"/>
      <c r="SC75" s="100"/>
      <c r="SD75" s="100"/>
      <c r="SE75" s="100"/>
      <c r="SF75" s="100"/>
      <c r="SG75" s="100"/>
      <c r="SH75" s="100"/>
      <c r="SI75" s="100"/>
      <c r="SJ75" s="100"/>
      <c r="SK75" s="100"/>
      <c r="SL75" s="100"/>
      <c r="SM75" s="100"/>
      <c r="SN75" s="100"/>
      <c r="SO75" s="100"/>
      <c r="SP75" s="100"/>
      <c r="SQ75" s="100"/>
      <c r="SR75" s="100"/>
      <c r="SS75" s="100"/>
      <c r="ST75" s="100"/>
      <c r="SU75" s="100"/>
      <c r="SV75" s="100"/>
      <c r="SW75" s="100"/>
      <c r="SX75" s="100"/>
      <c r="SY75" s="100"/>
      <c r="SZ75" s="100"/>
      <c r="TA75" s="100"/>
      <c r="TB75" s="100"/>
      <c r="TC75" s="100"/>
      <c r="TD75" s="100"/>
      <c r="TE75" s="100"/>
      <c r="TF75" s="100"/>
      <c r="TG75" s="100"/>
      <c r="TH75" s="100"/>
      <c r="TI75" s="100"/>
      <c r="TJ75" s="100"/>
      <c r="TK75" s="100"/>
      <c r="TL75" s="100"/>
      <c r="TM75" s="100"/>
      <c r="TN75" s="100"/>
      <c r="TO75" s="100"/>
      <c r="TP75" s="100"/>
      <c r="TQ75" s="100"/>
      <c r="TR75" s="100"/>
      <c r="TS75" s="100"/>
      <c r="TT75" s="100"/>
      <c r="TU75" s="100"/>
      <c r="TV75" s="100"/>
      <c r="TW75" s="100"/>
      <c r="TX75" s="100"/>
      <c r="TY75" s="100"/>
      <c r="TZ75" s="100"/>
      <c r="UA75" s="100"/>
      <c r="UB75" s="100"/>
      <c r="UC75" s="100"/>
      <c r="UD75" s="100"/>
      <c r="UE75" s="100"/>
      <c r="UF75" s="100"/>
      <c r="UG75" s="100"/>
      <c r="UH75" s="100"/>
      <c r="UI75" s="100"/>
      <c r="UJ75" s="100"/>
      <c r="UK75" s="100"/>
      <c r="UL75" s="100"/>
      <c r="UM75" s="100"/>
      <c r="UN75" s="100"/>
      <c r="UO75" s="100"/>
      <c r="UP75" s="100"/>
      <c r="UQ75" s="100"/>
      <c r="UR75" s="100"/>
      <c r="US75" s="100"/>
      <c r="UT75" s="100"/>
      <c r="UU75" s="100"/>
      <c r="UV75" s="100"/>
      <c r="UW75" s="100"/>
      <c r="UX75" s="100"/>
      <c r="UY75" s="100"/>
      <c r="UZ75" s="100"/>
      <c r="VA75" s="100"/>
      <c r="VB75" s="100"/>
      <c r="VC75" s="100"/>
      <c r="VD75" s="100"/>
      <c r="VE75" s="100"/>
      <c r="VF75" s="100"/>
      <c r="VG75" s="100"/>
      <c r="VH75" s="100"/>
      <c r="VI75" s="100"/>
      <c r="VJ75" s="100"/>
      <c r="VK75" s="100"/>
      <c r="VL75" s="100"/>
      <c r="VM75" s="100"/>
      <c r="VN75" s="100"/>
      <c r="VO75" s="100"/>
      <c r="VP75" s="100"/>
      <c r="VQ75" s="100"/>
      <c r="VR75" s="100"/>
      <c r="VS75" s="100"/>
      <c r="VT75" s="100"/>
      <c r="VU75" s="100"/>
      <c r="VV75" s="100"/>
      <c r="VW75" s="100"/>
      <c r="VX75" s="100"/>
      <c r="VY75" s="100"/>
      <c r="VZ75" s="100"/>
      <c r="WA75" s="100"/>
      <c r="WB75" s="100"/>
      <c r="WC75" s="100"/>
      <c r="WD75" s="100"/>
      <c r="WE75" s="100"/>
      <c r="WF75" s="100"/>
      <c r="WG75" s="100"/>
      <c r="WH75" s="100"/>
      <c r="WI75" s="100"/>
      <c r="WJ75" s="100"/>
      <c r="WK75" s="100"/>
      <c r="WL75" s="100"/>
      <c r="WM75" s="100"/>
      <c r="WN75" s="100"/>
      <c r="WO75" s="100"/>
      <c r="WP75" s="100"/>
      <c r="WQ75" s="100"/>
      <c r="WR75" s="100"/>
      <c r="WS75" s="100"/>
      <c r="WT75" s="100"/>
      <c r="WU75" s="100"/>
      <c r="WV75" s="100"/>
      <c r="WW75" s="100"/>
      <c r="WX75" s="100"/>
      <c r="WY75" s="100"/>
      <c r="WZ75" s="100"/>
      <c r="XA75" s="100"/>
      <c r="XB75" s="100"/>
      <c r="XC75" s="100"/>
      <c r="XD75" s="100"/>
      <c r="XE75" s="100"/>
      <c r="XF75" s="100"/>
      <c r="XG75" s="100"/>
      <c r="XH75" s="100"/>
      <c r="XI75" s="100"/>
      <c r="XJ75" s="100"/>
      <c r="XK75" s="100"/>
      <c r="XL75" s="100"/>
      <c r="XM75" s="100"/>
      <c r="XN75" s="100"/>
      <c r="XO75" s="100"/>
      <c r="XP75" s="100"/>
      <c r="XQ75" s="100"/>
      <c r="XR75" s="100"/>
      <c r="XS75" s="100"/>
      <c r="XT75" s="100"/>
      <c r="XU75" s="100"/>
      <c r="XV75" s="100"/>
      <c r="XW75" s="100"/>
      <c r="XX75" s="100"/>
      <c r="XY75" s="100"/>
      <c r="XZ75" s="100"/>
      <c r="YA75" s="100"/>
      <c r="YB75" s="100"/>
      <c r="YC75" s="100"/>
      <c r="YD75" s="100"/>
      <c r="YE75" s="100"/>
      <c r="YF75" s="100"/>
      <c r="YG75" s="100"/>
      <c r="YH75" s="100"/>
      <c r="YI75" s="100"/>
      <c r="YJ75" s="100"/>
      <c r="YK75" s="100"/>
      <c r="YL75" s="100"/>
      <c r="YM75" s="100"/>
      <c r="YN75" s="100"/>
      <c r="YO75" s="100"/>
      <c r="YP75" s="100"/>
      <c r="YQ75" s="100"/>
      <c r="YR75" s="100"/>
      <c r="YS75" s="100"/>
      <c r="YT75" s="100"/>
      <c r="YU75" s="100"/>
      <c r="YV75" s="100"/>
      <c r="YW75" s="100"/>
      <c r="YX75" s="100"/>
      <c r="YY75" s="100"/>
      <c r="YZ75" s="100"/>
      <c r="ZA75" s="100"/>
      <c r="ZB75" s="100"/>
      <c r="ZC75" s="100"/>
      <c r="ZD75" s="100"/>
      <c r="ZE75" s="100"/>
      <c r="ZF75" s="100"/>
      <c r="ZG75" s="100"/>
      <c r="ZH75" s="100"/>
      <c r="ZI75" s="100"/>
      <c r="ZJ75" s="100"/>
      <c r="ZK75" s="100"/>
      <c r="ZL75" s="100"/>
      <c r="ZM75" s="100"/>
      <c r="ZN75" s="100"/>
      <c r="ZO75" s="100"/>
      <c r="ZP75" s="100"/>
      <c r="ZQ75" s="100"/>
      <c r="ZR75" s="100"/>
      <c r="ZS75" s="100"/>
      <c r="ZT75" s="100"/>
      <c r="ZU75" s="100"/>
      <c r="ZV75" s="100"/>
      <c r="ZW75" s="100"/>
      <c r="ZX75" s="100"/>
      <c r="ZY75" s="100"/>
      <c r="ZZ75" s="100"/>
      <c r="AAA75" s="100"/>
      <c r="AAB75" s="100"/>
      <c r="AAC75" s="100"/>
      <c r="AAD75" s="100"/>
      <c r="AAE75" s="100"/>
      <c r="AAF75" s="100"/>
      <c r="AAG75" s="100"/>
      <c r="AAH75" s="100"/>
      <c r="AAI75" s="100"/>
      <c r="AAJ75" s="100"/>
      <c r="AAK75" s="100"/>
      <c r="AAL75" s="100"/>
      <c r="AAM75" s="100"/>
      <c r="AAN75" s="100"/>
      <c r="AAO75" s="100"/>
      <c r="AAP75" s="100"/>
      <c r="AAQ75" s="100"/>
      <c r="AAR75" s="100"/>
      <c r="AAS75" s="100"/>
      <c r="AAT75" s="100"/>
      <c r="AAU75" s="100"/>
      <c r="AAV75" s="100"/>
      <c r="AAW75" s="100"/>
      <c r="AAX75" s="100"/>
      <c r="AAY75" s="100"/>
      <c r="AAZ75" s="100"/>
      <c r="ABA75" s="100"/>
      <c r="ABB75" s="100"/>
      <c r="ABC75" s="100"/>
      <c r="ABD75" s="100"/>
      <c r="ABE75" s="100"/>
      <c r="ABF75" s="100"/>
      <c r="ABG75" s="100"/>
      <c r="ABH75" s="100"/>
      <c r="ABI75" s="100"/>
      <c r="ABJ75" s="100"/>
      <c r="ABK75" s="100"/>
      <c r="ABL75" s="100"/>
      <c r="ABM75" s="100"/>
      <c r="ABN75" s="100"/>
      <c r="ABO75" s="100"/>
      <c r="ABP75" s="100"/>
      <c r="ABQ75" s="100"/>
      <c r="ABR75" s="100"/>
      <c r="ABS75" s="100"/>
      <c r="ABT75" s="100"/>
      <c r="ABU75" s="100"/>
      <c r="ABV75" s="100"/>
      <c r="ABW75" s="100"/>
      <c r="ABX75" s="100"/>
      <c r="ABY75" s="100"/>
      <c r="ABZ75" s="100"/>
      <c r="ACA75" s="100"/>
      <c r="ACB75" s="100"/>
      <c r="ACC75" s="100"/>
      <c r="ACD75" s="100"/>
      <c r="ACE75" s="100"/>
      <c r="ACF75" s="100"/>
      <c r="ACG75" s="100"/>
      <c r="ACH75" s="100"/>
      <c r="ACI75" s="100"/>
      <c r="ACJ75" s="100"/>
      <c r="ACK75" s="100"/>
      <c r="ACL75" s="100"/>
      <c r="ACM75" s="100"/>
      <c r="ACN75" s="100"/>
      <c r="ACO75" s="100"/>
      <c r="ACP75" s="100"/>
      <c r="ACQ75" s="100"/>
      <c r="ACR75" s="100"/>
      <c r="ACS75" s="100"/>
      <c r="ACT75" s="100"/>
      <c r="ACU75" s="100"/>
      <c r="ACV75" s="100"/>
      <c r="ACW75" s="100"/>
      <c r="ACX75" s="100"/>
      <c r="ACY75" s="100"/>
      <c r="ACZ75" s="100"/>
      <c r="ADA75" s="100"/>
      <c r="ADB75" s="100"/>
      <c r="ADC75" s="100"/>
      <c r="ADD75" s="100"/>
      <c r="ADE75" s="100"/>
      <c r="ADF75" s="100"/>
      <c r="ADG75" s="100"/>
      <c r="ADH75" s="100"/>
      <c r="ADI75" s="100"/>
      <c r="ADJ75" s="100"/>
      <c r="ADK75" s="100"/>
      <c r="ADL75" s="100"/>
      <c r="ADM75" s="100"/>
      <c r="ADN75" s="100"/>
      <c r="ADO75" s="100"/>
      <c r="ADP75" s="100"/>
      <c r="ADQ75" s="100"/>
      <c r="ADR75" s="100"/>
      <c r="ADS75" s="100"/>
      <c r="ADT75" s="100"/>
      <c r="ADU75" s="100"/>
      <c r="ADV75" s="100"/>
      <c r="ADW75" s="100"/>
      <c r="ADX75" s="100"/>
      <c r="ADY75" s="100"/>
      <c r="ADZ75" s="100"/>
      <c r="AEA75" s="100"/>
      <c r="AEB75" s="100"/>
      <c r="AEC75" s="100"/>
      <c r="AED75" s="100"/>
      <c r="AEE75" s="100"/>
      <c r="AEF75" s="100"/>
      <c r="AEG75" s="100"/>
      <c r="AEH75" s="100"/>
      <c r="AEI75" s="100"/>
      <c r="AEJ75" s="100"/>
      <c r="AEK75" s="100"/>
      <c r="AEL75" s="100"/>
      <c r="AEM75" s="100"/>
      <c r="AEN75" s="100"/>
      <c r="AEO75" s="100"/>
      <c r="AEP75" s="100"/>
      <c r="AEQ75" s="100"/>
      <c r="AER75" s="100"/>
      <c r="AES75" s="100"/>
      <c r="AET75" s="100"/>
      <c r="AEU75" s="100"/>
      <c r="AEV75" s="100"/>
      <c r="AEW75" s="100"/>
      <c r="AEX75" s="100"/>
      <c r="AEY75" s="100"/>
      <c r="AEZ75" s="100"/>
      <c r="AFA75" s="100"/>
      <c r="AFB75" s="100"/>
      <c r="AFC75" s="100"/>
      <c r="AFD75" s="100"/>
      <c r="AFE75" s="100"/>
      <c r="AFF75" s="100"/>
      <c r="AFG75" s="100"/>
      <c r="AFH75" s="100"/>
      <c r="AFI75" s="100"/>
      <c r="AFJ75" s="100"/>
      <c r="AFK75" s="100"/>
      <c r="AFL75" s="100"/>
      <c r="AFM75" s="100"/>
      <c r="AFN75" s="100"/>
      <c r="AFO75" s="100"/>
      <c r="AFP75" s="100"/>
      <c r="AFQ75" s="100"/>
      <c r="AFR75" s="100"/>
      <c r="AFS75" s="100"/>
      <c r="AFT75" s="100"/>
      <c r="AFU75" s="100"/>
      <c r="AFV75" s="100"/>
      <c r="AFW75" s="100"/>
      <c r="AFX75" s="100"/>
      <c r="AFY75" s="100"/>
      <c r="AFZ75" s="100"/>
      <c r="AGA75" s="100"/>
      <c r="AGB75" s="100"/>
      <c r="AGC75" s="100"/>
      <c r="AGD75" s="100"/>
      <c r="AGE75" s="100"/>
      <c r="AGF75" s="100"/>
      <c r="AGG75" s="100"/>
      <c r="AGH75" s="100"/>
      <c r="AGI75" s="100"/>
      <c r="AGJ75" s="100"/>
      <c r="AGK75" s="100"/>
      <c r="AGL75" s="100"/>
      <c r="AGM75" s="100"/>
      <c r="AGN75" s="100"/>
      <c r="AGO75" s="100"/>
      <c r="AGP75" s="100"/>
      <c r="AGQ75" s="100"/>
      <c r="AGR75" s="100"/>
      <c r="AGS75" s="100"/>
      <c r="AGT75" s="100"/>
      <c r="AGU75" s="100"/>
      <c r="AGV75" s="100"/>
      <c r="AGW75" s="100"/>
      <c r="AGX75" s="100"/>
      <c r="AGY75" s="100"/>
      <c r="AGZ75" s="100"/>
      <c r="AHA75" s="100"/>
      <c r="AHB75" s="100"/>
      <c r="AHC75" s="100"/>
      <c r="AHD75" s="100"/>
      <c r="AHE75" s="100"/>
      <c r="AHF75" s="100"/>
      <c r="AHG75" s="100"/>
      <c r="AHH75" s="100"/>
      <c r="AHI75" s="100"/>
      <c r="AHJ75" s="100"/>
      <c r="AHK75" s="100"/>
      <c r="AHL75" s="100"/>
      <c r="AHM75" s="100"/>
      <c r="AHN75" s="100"/>
      <c r="AHO75" s="100"/>
      <c r="AHP75" s="100"/>
      <c r="AHQ75" s="100"/>
      <c r="AHR75" s="100"/>
      <c r="AHS75" s="100"/>
      <c r="AHT75" s="100"/>
      <c r="AHU75" s="100"/>
      <c r="AHV75" s="100"/>
      <c r="AHW75" s="100"/>
      <c r="AHX75" s="100"/>
      <c r="AHY75" s="100"/>
      <c r="AHZ75" s="100"/>
      <c r="AIA75" s="100"/>
      <c r="AIB75" s="100"/>
      <c r="AIC75" s="100"/>
      <c r="AID75" s="100"/>
      <c r="AIE75" s="100"/>
      <c r="AIF75" s="100"/>
      <c r="AIG75" s="100"/>
      <c r="AIH75" s="100"/>
      <c r="AII75" s="100"/>
      <c r="AIJ75" s="100"/>
      <c r="AIK75" s="100"/>
      <c r="AIL75" s="100"/>
      <c r="AIM75" s="100"/>
      <c r="AIN75" s="100"/>
      <c r="AIO75" s="100"/>
      <c r="AIP75" s="100"/>
      <c r="AIQ75" s="100"/>
      <c r="AIR75" s="100"/>
      <c r="AIS75" s="100"/>
      <c r="AIT75" s="100"/>
      <c r="AIU75" s="100"/>
      <c r="AIV75" s="100"/>
      <c r="AIW75" s="100"/>
      <c r="AIX75" s="100"/>
      <c r="AIY75" s="100"/>
      <c r="AIZ75" s="100"/>
      <c r="AJA75" s="100"/>
      <c r="AJB75" s="100"/>
      <c r="AJC75" s="100"/>
      <c r="AJD75" s="100"/>
      <c r="AJE75" s="100"/>
      <c r="AJF75" s="100"/>
      <c r="AJG75" s="100"/>
      <c r="AJH75" s="100"/>
      <c r="AJI75" s="100"/>
      <c r="AJJ75" s="100"/>
      <c r="AJK75" s="100"/>
      <c r="AJL75" s="100"/>
      <c r="AJM75" s="100"/>
      <c r="AJN75" s="100"/>
      <c r="AJO75" s="100"/>
      <c r="AJP75" s="100"/>
      <c r="AJQ75" s="100"/>
      <c r="AJR75" s="100"/>
      <c r="AJS75" s="100"/>
      <c r="AJT75" s="100"/>
      <c r="AJU75" s="100"/>
      <c r="AJV75" s="100"/>
      <c r="AJW75" s="100"/>
      <c r="AJX75" s="100"/>
      <c r="AJY75" s="100"/>
      <c r="AJZ75" s="100"/>
      <c r="AKA75" s="100"/>
      <c r="AKB75" s="100"/>
      <c r="AKC75" s="100"/>
      <c r="AKD75" s="100"/>
      <c r="AKE75" s="100"/>
      <c r="AKF75" s="100"/>
      <c r="AKG75" s="100"/>
      <c r="AKH75" s="100"/>
      <c r="AKI75" s="100"/>
      <c r="AKJ75" s="100"/>
      <c r="AKK75" s="100"/>
      <c r="AKL75" s="100"/>
      <c r="AKM75" s="100"/>
      <c r="AKN75" s="100"/>
      <c r="AKO75" s="100"/>
      <c r="AKP75" s="100"/>
      <c r="AKQ75" s="100"/>
      <c r="AKR75" s="100"/>
      <c r="AKS75" s="100"/>
      <c r="AKT75" s="100"/>
      <c r="AKU75" s="100"/>
      <c r="AKV75" s="100"/>
      <c r="AKW75" s="100"/>
      <c r="AKX75" s="100"/>
      <c r="AKY75" s="100"/>
      <c r="AKZ75" s="100"/>
      <c r="ALA75" s="100"/>
      <c r="ALB75" s="100"/>
      <c r="ALC75" s="100"/>
      <c r="ALD75" s="100"/>
      <c r="ALE75" s="100"/>
      <c r="ALF75" s="100"/>
      <c r="ALG75" s="100"/>
      <c r="ALH75" s="100"/>
      <c r="ALI75" s="100"/>
      <c r="ALJ75" s="100"/>
      <c r="ALK75" s="100"/>
      <c r="ALL75" s="100"/>
      <c r="ALM75" s="100"/>
      <c r="ALN75" s="100"/>
      <c r="ALO75" s="100"/>
      <c r="ALP75" s="100"/>
      <c r="ALQ75" s="100"/>
      <c r="ALR75" s="100"/>
      <c r="ALS75" s="100"/>
      <c r="ALT75" s="100"/>
      <c r="ALU75" s="100"/>
      <c r="ALV75" s="100"/>
      <c r="ALW75" s="100"/>
      <c r="ALX75" s="100"/>
      <c r="ALY75" s="100"/>
      <c r="ALZ75" s="100"/>
      <c r="AMA75" s="100"/>
      <c r="AMB75" s="100"/>
      <c r="AMC75" s="100"/>
      <c r="AMD75" s="100"/>
      <c r="AME75" s="100"/>
      <c r="AMF75" s="100"/>
      <c r="AMG75" s="100"/>
      <c r="AMH75" s="100"/>
      <c r="AMI75" s="100"/>
      <c r="AMJ75" s="100"/>
      <c r="AMK75" s="100"/>
      <c r="AML75" s="100"/>
      <c r="AMM75" s="100"/>
      <c r="AMN75" s="100"/>
      <c r="AMO75" s="100"/>
      <c r="AMP75" s="100"/>
      <c r="AMQ75" s="100"/>
      <c r="AMR75" s="100"/>
      <c r="AMS75" s="100"/>
      <c r="AMT75" s="100"/>
      <c r="AMU75" s="100"/>
      <c r="AMV75" s="100"/>
      <c r="AMW75" s="100"/>
      <c r="AMX75" s="100"/>
      <c r="AMY75" s="100"/>
      <c r="AMZ75" s="100"/>
      <c r="ANA75" s="100"/>
      <c r="ANB75" s="100"/>
      <c r="ANC75" s="100"/>
      <c r="AND75" s="100"/>
      <c r="ANE75" s="100"/>
      <c r="ANF75" s="100"/>
      <c r="ANG75" s="100"/>
      <c r="ANH75" s="100"/>
      <c r="ANI75" s="100"/>
      <c r="ANJ75" s="100"/>
      <c r="ANK75" s="100"/>
      <c r="ANL75" s="100"/>
      <c r="ANM75" s="100"/>
      <c r="ANN75" s="100"/>
      <c r="ANO75" s="100"/>
      <c r="ANP75" s="100"/>
      <c r="ANQ75" s="100"/>
      <c r="ANR75" s="100"/>
      <c r="ANS75" s="100"/>
      <c r="ANT75" s="100"/>
      <c r="ANU75" s="100"/>
      <c r="ANV75" s="100"/>
      <c r="ANW75" s="100"/>
      <c r="ANX75" s="100"/>
      <c r="ANY75" s="100"/>
      <c r="ANZ75" s="100"/>
      <c r="AOA75" s="100"/>
      <c r="AOB75" s="100"/>
      <c r="AOC75" s="100"/>
      <c r="AOD75" s="100"/>
      <c r="AOE75" s="100"/>
      <c r="AOF75" s="100"/>
      <c r="AOG75" s="100"/>
      <c r="AOH75" s="100"/>
      <c r="AOI75" s="100"/>
      <c r="AOJ75" s="100"/>
      <c r="AOK75" s="100"/>
      <c r="AOL75" s="100"/>
      <c r="AOM75" s="100"/>
      <c r="AON75" s="100"/>
      <c r="AOO75" s="100"/>
      <c r="AOP75" s="100"/>
      <c r="AOQ75" s="100"/>
      <c r="AOR75" s="100"/>
      <c r="AOS75" s="100"/>
      <c r="AOT75" s="100"/>
      <c r="AOU75" s="100"/>
      <c r="AOV75" s="100"/>
      <c r="AOW75" s="100"/>
      <c r="AOX75" s="100"/>
      <c r="AOY75" s="100"/>
      <c r="AOZ75" s="100"/>
      <c r="APA75" s="100"/>
      <c r="APB75" s="100"/>
      <c r="APC75" s="100"/>
      <c r="APD75" s="100"/>
      <c r="APE75" s="100"/>
      <c r="APF75" s="100"/>
      <c r="APG75" s="100"/>
      <c r="APH75" s="100"/>
      <c r="API75" s="100"/>
      <c r="APJ75" s="100"/>
      <c r="APK75" s="100"/>
      <c r="APL75" s="100"/>
      <c r="APM75" s="100"/>
      <c r="APN75" s="100"/>
      <c r="APO75" s="100"/>
      <c r="APP75" s="100"/>
      <c r="APQ75" s="100"/>
      <c r="APR75" s="100"/>
      <c r="APS75" s="100"/>
      <c r="APT75" s="100"/>
      <c r="APU75" s="100"/>
      <c r="APV75" s="100"/>
      <c r="APW75" s="100"/>
      <c r="APX75" s="100"/>
      <c r="APY75" s="100"/>
      <c r="APZ75" s="100"/>
      <c r="AQA75" s="100"/>
      <c r="AQB75" s="100"/>
      <c r="AQC75" s="100"/>
      <c r="AQD75" s="100"/>
      <c r="AQE75" s="100"/>
      <c r="AQF75" s="100"/>
      <c r="AQG75" s="100"/>
      <c r="AQH75" s="100"/>
      <c r="AQI75" s="100"/>
      <c r="AQJ75" s="100"/>
      <c r="AQK75" s="100"/>
      <c r="AQL75" s="100"/>
      <c r="AQM75" s="100"/>
      <c r="AQN75" s="100"/>
      <c r="AQO75" s="100"/>
      <c r="AQP75" s="100"/>
      <c r="AQQ75" s="100"/>
      <c r="AQR75" s="100"/>
      <c r="AQS75" s="100"/>
      <c r="AQT75" s="100"/>
      <c r="AQU75" s="100"/>
      <c r="AQV75" s="100"/>
      <c r="AQW75" s="100"/>
      <c r="AQX75" s="100"/>
      <c r="AQY75" s="100"/>
      <c r="AQZ75" s="100"/>
      <c r="ARA75" s="100"/>
      <c r="ARB75" s="100"/>
      <c r="ARC75" s="100"/>
      <c r="ARD75" s="100"/>
      <c r="ARE75" s="100"/>
      <c r="ARF75" s="100"/>
      <c r="ARG75" s="100"/>
      <c r="ARH75" s="100"/>
      <c r="ARI75" s="100"/>
      <c r="ARJ75" s="100"/>
      <c r="ARK75" s="100"/>
      <c r="ARL75" s="100"/>
      <c r="ARM75" s="100"/>
      <c r="ARN75" s="100"/>
      <c r="ARO75" s="100"/>
      <c r="ARP75" s="100"/>
      <c r="ARQ75" s="100"/>
      <c r="ARR75" s="100"/>
      <c r="ARS75" s="100"/>
      <c r="ART75" s="100"/>
      <c r="ARU75" s="100"/>
      <c r="ARV75" s="100"/>
      <c r="ARW75" s="100"/>
      <c r="ARX75" s="100"/>
      <c r="ARY75" s="100"/>
      <c r="ARZ75" s="100"/>
    </row>
    <row r="76" spans="1:1170" s="190" customFormat="1">
      <c r="A76" s="105"/>
      <c r="B76" s="106"/>
      <c r="C76" s="106" t="s">
        <v>264</v>
      </c>
      <c r="D76" s="206">
        <v>23</v>
      </c>
      <c r="E76" s="106" t="s">
        <v>38</v>
      </c>
      <c r="F76" s="205" t="s">
        <v>74</v>
      </c>
      <c r="G76" s="199" t="s">
        <v>147</v>
      </c>
      <c r="H76" s="199">
        <v>3</v>
      </c>
      <c r="I76" s="199">
        <v>1</v>
      </c>
      <c r="J76" s="204">
        <v>1</v>
      </c>
      <c r="K76" s="203"/>
      <c r="L76" s="1093"/>
      <c r="M76" s="1093"/>
      <c r="N76" s="1110"/>
      <c r="O76" s="1110"/>
      <c r="P76" s="1110"/>
      <c r="Q76" s="1110"/>
      <c r="R76" s="1110"/>
      <c r="S76" s="1110"/>
      <c r="T76" s="1110"/>
      <c r="U76" s="154"/>
      <c r="V76" s="154"/>
      <c r="W76" s="154"/>
      <c r="X76" s="154"/>
      <c r="Y76" s="154"/>
      <c r="Z76" s="154"/>
      <c r="AA76" s="154"/>
      <c r="AB76" s="154"/>
      <c r="AC76" s="154"/>
      <c r="AD76" s="154"/>
      <c r="AE76" s="154"/>
      <c r="AF76" s="154"/>
      <c r="AG76" s="154"/>
      <c r="AH76" s="154"/>
      <c r="AI76" s="154"/>
      <c r="AJ76" s="154"/>
      <c r="AK76" s="154"/>
      <c r="AL76" s="154"/>
      <c r="AM76" s="154"/>
      <c r="AN76" s="154"/>
      <c r="AO76" s="154"/>
      <c r="AP76" s="154"/>
      <c r="AQ76" s="154"/>
      <c r="AR76" s="154"/>
      <c r="AS76" s="154"/>
      <c r="AT76" s="154"/>
      <c r="AU76" s="154"/>
      <c r="AV76" s="154"/>
      <c r="AW76" s="154"/>
      <c r="AX76" s="154"/>
      <c r="AY76" s="154"/>
      <c r="AZ76" s="154"/>
      <c r="BA76" s="154"/>
      <c r="BB76" s="154"/>
      <c r="BC76" s="154"/>
      <c r="BD76" s="154"/>
      <c r="BE76" s="154"/>
      <c r="BF76" s="154"/>
      <c r="BG76" s="154"/>
      <c r="BH76" s="154"/>
      <c r="BI76" s="154"/>
      <c r="BJ76" s="154"/>
      <c r="BK76" s="154"/>
      <c r="BL76" s="154"/>
      <c r="BM76" s="154"/>
      <c r="BN76" s="154"/>
      <c r="BO76" s="154"/>
      <c r="BP76" s="154"/>
      <c r="BQ76" s="154"/>
      <c r="BR76" s="154"/>
      <c r="BS76" s="154"/>
      <c r="BT76" s="154"/>
      <c r="BU76" s="154"/>
      <c r="BV76" s="154"/>
      <c r="BW76" s="154"/>
      <c r="BX76" s="154"/>
      <c r="BY76" s="154"/>
      <c r="BZ76" s="154"/>
      <c r="CA76" s="154"/>
      <c r="CB76" s="154"/>
      <c r="CC76" s="154"/>
      <c r="CD76" s="154"/>
      <c r="CE76" s="154"/>
      <c r="CF76" s="154"/>
      <c r="CG76" s="154"/>
      <c r="CH76" s="154"/>
      <c r="CI76" s="154"/>
      <c r="CJ76" s="154"/>
      <c r="CK76" s="154"/>
      <c r="CL76" s="154"/>
      <c r="CM76" s="154"/>
      <c r="CN76" s="154"/>
      <c r="CO76" s="154"/>
      <c r="CP76" s="154"/>
      <c r="CQ76" s="154"/>
      <c r="CR76" s="154"/>
      <c r="CS76" s="154"/>
      <c r="CT76" s="154"/>
      <c r="CU76" s="154"/>
      <c r="CV76" s="154"/>
      <c r="CW76" s="154"/>
      <c r="CX76" s="154"/>
      <c r="CY76" s="154"/>
      <c r="CZ76" s="154"/>
      <c r="DA76" s="154"/>
      <c r="DB76" s="154"/>
      <c r="DC76" s="154"/>
      <c r="DD76" s="154"/>
      <c r="DE76" s="154"/>
      <c r="DF76" s="154"/>
      <c r="DG76" s="154"/>
      <c r="DH76" s="154"/>
      <c r="DI76" s="154"/>
      <c r="DJ76" s="154"/>
      <c r="DK76" s="154"/>
      <c r="DL76" s="154"/>
      <c r="DM76" s="154"/>
      <c r="DN76" s="154"/>
      <c r="DO76" s="154"/>
      <c r="DP76" s="154"/>
      <c r="DQ76" s="154"/>
      <c r="DR76" s="154"/>
      <c r="DS76" s="154"/>
      <c r="DT76" s="154"/>
      <c r="DU76" s="154"/>
      <c r="DV76" s="154"/>
      <c r="DW76" s="154"/>
      <c r="DX76" s="154"/>
      <c r="DY76" s="154"/>
      <c r="DZ76" s="154"/>
      <c r="EA76" s="154"/>
      <c r="EB76" s="154"/>
      <c r="EC76" s="154"/>
      <c r="ED76" s="154"/>
      <c r="EE76" s="154"/>
      <c r="EF76" s="154"/>
      <c r="EG76" s="154"/>
      <c r="EH76" s="154"/>
      <c r="EI76" s="154"/>
      <c r="EJ76" s="154"/>
      <c r="EK76" s="154"/>
      <c r="EL76" s="154"/>
      <c r="EM76" s="154"/>
      <c r="EN76" s="154"/>
      <c r="EO76" s="154"/>
      <c r="EP76" s="154"/>
      <c r="EQ76" s="154"/>
      <c r="ER76" s="154"/>
      <c r="ES76" s="154"/>
      <c r="ET76" s="154"/>
      <c r="EU76" s="154"/>
      <c r="EV76" s="154"/>
      <c r="EW76" s="154"/>
      <c r="EX76" s="154"/>
      <c r="EY76" s="154"/>
      <c r="EZ76" s="154"/>
      <c r="FA76" s="154"/>
      <c r="FB76" s="154"/>
      <c r="FC76" s="154"/>
      <c r="FD76" s="154"/>
      <c r="FE76" s="154"/>
      <c r="FF76" s="154"/>
      <c r="FG76" s="154"/>
      <c r="FH76" s="154"/>
      <c r="FI76" s="154"/>
      <c r="FJ76" s="154"/>
      <c r="FK76" s="154"/>
      <c r="FL76" s="154"/>
      <c r="FM76" s="154"/>
      <c r="FN76" s="154"/>
      <c r="FO76" s="154"/>
      <c r="FP76" s="154"/>
      <c r="FQ76" s="154"/>
      <c r="FR76" s="154"/>
      <c r="FS76" s="154"/>
      <c r="FT76" s="154"/>
      <c r="FU76" s="154"/>
      <c r="FV76" s="154"/>
      <c r="FW76" s="154"/>
      <c r="FX76" s="154"/>
      <c r="FY76" s="154"/>
      <c r="FZ76" s="154"/>
      <c r="GA76" s="154"/>
      <c r="GB76" s="154"/>
      <c r="GC76" s="154"/>
      <c r="GD76" s="154"/>
      <c r="GE76" s="154"/>
      <c r="GF76" s="154"/>
      <c r="GG76" s="154"/>
      <c r="GH76" s="154"/>
      <c r="GI76" s="154"/>
      <c r="GJ76" s="154"/>
      <c r="GK76" s="154"/>
      <c r="GL76" s="154"/>
      <c r="GM76" s="154"/>
      <c r="GN76" s="154"/>
      <c r="GO76" s="154"/>
      <c r="GP76" s="154"/>
      <c r="GQ76" s="154"/>
      <c r="GR76" s="154"/>
      <c r="GS76" s="154"/>
      <c r="GT76" s="154"/>
      <c r="GU76" s="154"/>
      <c r="GV76" s="154"/>
      <c r="GW76" s="154"/>
      <c r="GX76" s="154"/>
      <c r="GY76" s="154"/>
      <c r="GZ76" s="154"/>
      <c r="HA76" s="154"/>
      <c r="HB76" s="154"/>
      <c r="HC76" s="154"/>
      <c r="HD76" s="154"/>
      <c r="HE76" s="154"/>
      <c r="HF76" s="154"/>
      <c r="HG76" s="154"/>
      <c r="HH76" s="154"/>
      <c r="HI76" s="154"/>
      <c r="HJ76" s="154"/>
      <c r="HK76" s="154"/>
      <c r="HL76" s="154"/>
      <c r="HM76" s="154"/>
      <c r="HN76" s="154"/>
      <c r="HO76" s="154"/>
      <c r="HP76" s="154"/>
      <c r="HQ76" s="154"/>
      <c r="HR76" s="154"/>
      <c r="HS76" s="154"/>
      <c r="HT76" s="154"/>
      <c r="HU76" s="154"/>
      <c r="HV76" s="154"/>
      <c r="HW76" s="154"/>
      <c r="HX76" s="154"/>
      <c r="HY76" s="154"/>
      <c r="HZ76" s="154"/>
      <c r="IA76" s="154"/>
      <c r="IB76" s="154"/>
      <c r="IC76" s="154"/>
      <c r="ID76" s="100"/>
      <c r="IE76" s="100"/>
      <c r="IF76" s="100"/>
      <c r="IG76" s="100"/>
      <c r="IH76" s="100"/>
      <c r="II76" s="100"/>
      <c r="IJ76" s="100"/>
      <c r="IK76" s="100"/>
      <c r="IL76" s="100"/>
      <c r="IM76" s="100"/>
      <c r="IN76" s="100"/>
      <c r="IO76" s="100"/>
      <c r="IP76" s="100"/>
      <c r="IQ76" s="100"/>
      <c r="IR76" s="100"/>
      <c r="IS76" s="100"/>
      <c r="IT76" s="100"/>
      <c r="IU76" s="100"/>
      <c r="IV76" s="100"/>
      <c r="IW76" s="100"/>
      <c r="IX76" s="100"/>
      <c r="IY76" s="100"/>
      <c r="IZ76" s="100"/>
      <c r="JA76" s="100"/>
      <c r="JB76" s="100"/>
      <c r="JC76" s="100"/>
      <c r="JD76" s="100"/>
      <c r="JE76" s="100"/>
      <c r="JF76" s="100"/>
      <c r="JG76" s="100"/>
      <c r="JH76" s="100"/>
      <c r="JI76" s="100"/>
      <c r="JJ76" s="100"/>
      <c r="JK76" s="100"/>
      <c r="JL76" s="100"/>
      <c r="JM76" s="100"/>
      <c r="JN76" s="100"/>
      <c r="JO76" s="100"/>
      <c r="JP76" s="100"/>
      <c r="JQ76" s="100"/>
      <c r="JR76" s="100"/>
      <c r="JS76" s="100"/>
      <c r="JT76" s="100"/>
      <c r="JU76" s="100"/>
      <c r="JV76" s="100"/>
      <c r="JW76" s="100"/>
      <c r="JX76" s="100"/>
      <c r="JY76" s="100"/>
      <c r="JZ76" s="100"/>
      <c r="KA76" s="100"/>
      <c r="KB76" s="100"/>
      <c r="KC76" s="100"/>
      <c r="KD76" s="100"/>
      <c r="KE76" s="100"/>
      <c r="KF76" s="100"/>
      <c r="KG76" s="100"/>
      <c r="KH76" s="100"/>
      <c r="KI76" s="100"/>
      <c r="KJ76" s="100"/>
      <c r="KK76" s="100"/>
      <c r="KL76" s="100"/>
      <c r="KM76" s="100"/>
      <c r="KN76" s="100"/>
      <c r="KO76" s="100"/>
      <c r="KP76" s="100"/>
      <c r="KQ76" s="100"/>
      <c r="KR76" s="100"/>
      <c r="KS76" s="100"/>
      <c r="KT76" s="100"/>
      <c r="KU76" s="100"/>
      <c r="KV76" s="100"/>
      <c r="KW76" s="100"/>
      <c r="KX76" s="100"/>
      <c r="KY76" s="100"/>
      <c r="KZ76" s="100"/>
      <c r="LA76" s="100"/>
      <c r="LB76" s="100"/>
      <c r="LC76" s="100"/>
      <c r="LD76" s="100"/>
      <c r="LE76" s="100"/>
      <c r="LF76" s="100"/>
      <c r="LG76" s="100"/>
      <c r="LH76" s="100"/>
      <c r="LI76" s="100"/>
      <c r="LJ76" s="100"/>
      <c r="LK76" s="100"/>
      <c r="LL76" s="100"/>
      <c r="LM76" s="100"/>
      <c r="LN76" s="100"/>
      <c r="LO76" s="100"/>
      <c r="LP76" s="100"/>
      <c r="LQ76" s="100"/>
      <c r="LR76" s="100"/>
      <c r="LS76" s="100"/>
      <c r="LT76" s="100"/>
      <c r="LU76" s="100"/>
      <c r="LV76" s="100"/>
      <c r="LW76" s="100"/>
      <c r="LX76" s="100"/>
      <c r="LY76" s="100"/>
      <c r="LZ76" s="100"/>
      <c r="MA76" s="100"/>
      <c r="MB76" s="100"/>
      <c r="MC76" s="100"/>
      <c r="MD76" s="100"/>
      <c r="ME76" s="100"/>
      <c r="MF76" s="100"/>
      <c r="MG76" s="100"/>
      <c r="MH76" s="100"/>
      <c r="MI76" s="100"/>
      <c r="MJ76" s="100"/>
      <c r="MK76" s="100"/>
      <c r="ML76" s="100"/>
      <c r="MM76" s="100"/>
      <c r="MN76" s="100"/>
      <c r="MO76" s="100"/>
      <c r="MP76" s="100"/>
      <c r="MQ76" s="100"/>
      <c r="MR76" s="100"/>
      <c r="MS76" s="100"/>
      <c r="MT76" s="100"/>
      <c r="MU76" s="100"/>
      <c r="MV76" s="100"/>
      <c r="MW76" s="100"/>
      <c r="MX76" s="100"/>
      <c r="MY76" s="100"/>
      <c r="MZ76" s="100"/>
      <c r="NA76" s="100"/>
      <c r="NB76" s="100"/>
      <c r="NC76" s="100"/>
      <c r="ND76" s="100"/>
      <c r="NE76" s="100"/>
      <c r="NF76" s="100"/>
      <c r="NG76" s="100"/>
      <c r="NH76" s="100"/>
      <c r="NI76" s="100"/>
      <c r="NJ76" s="100"/>
      <c r="NK76" s="100"/>
      <c r="NL76" s="100"/>
      <c r="NM76" s="100"/>
      <c r="NN76" s="100"/>
      <c r="NO76" s="100"/>
      <c r="NP76" s="100"/>
      <c r="NQ76" s="100"/>
      <c r="NR76" s="100"/>
      <c r="NS76" s="100"/>
      <c r="NT76" s="100"/>
      <c r="NU76" s="100"/>
      <c r="NV76" s="100"/>
      <c r="NW76" s="100"/>
      <c r="NX76" s="100"/>
      <c r="NY76" s="100"/>
      <c r="NZ76" s="100"/>
      <c r="OA76" s="100"/>
      <c r="OB76" s="100"/>
      <c r="OC76" s="100"/>
      <c r="OD76" s="100"/>
      <c r="OE76" s="100"/>
      <c r="OF76" s="100"/>
      <c r="OG76" s="100"/>
      <c r="OH76" s="100"/>
      <c r="OI76" s="100"/>
      <c r="OJ76" s="100"/>
      <c r="OK76" s="100"/>
      <c r="OL76" s="100"/>
      <c r="OM76" s="100"/>
      <c r="ON76" s="100"/>
      <c r="OO76" s="100"/>
      <c r="OP76" s="100"/>
      <c r="OQ76" s="100"/>
      <c r="OR76" s="100"/>
      <c r="OS76" s="100"/>
      <c r="OT76" s="100"/>
      <c r="OU76" s="100"/>
      <c r="OV76" s="100"/>
      <c r="OW76" s="100"/>
      <c r="OX76" s="100"/>
      <c r="OY76" s="100"/>
      <c r="OZ76" s="100"/>
      <c r="PA76" s="100"/>
      <c r="PB76" s="100"/>
      <c r="PC76" s="100"/>
      <c r="PD76" s="100"/>
      <c r="PE76" s="100"/>
      <c r="PF76" s="100"/>
      <c r="PG76" s="100"/>
      <c r="PH76" s="100"/>
      <c r="PI76" s="100"/>
      <c r="PJ76" s="100"/>
      <c r="PK76" s="100"/>
      <c r="PL76" s="100"/>
      <c r="PM76" s="100"/>
      <c r="PN76" s="100"/>
      <c r="PO76" s="100"/>
      <c r="PP76" s="100"/>
      <c r="PQ76" s="100"/>
      <c r="PR76" s="100"/>
      <c r="PS76" s="100"/>
      <c r="PT76" s="100"/>
      <c r="PU76" s="100"/>
      <c r="PV76" s="100"/>
      <c r="PW76" s="100"/>
      <c r="PX76" s="100"/>
      <c r="PY76" s="100"/>
      <c r="PZ76" s="100"/>
      <c r="QA76" s="100"/>
      <c r="QB76" s="100"/>
      <c r="QC76" s="100"/>
      <c r="QD76" s="100"/>
      <c r="QE76" s="100"/>
      <c r="QF76" s="100"/>
      <c r="QG76" s="100"/>
      <c r="QH76" s="100"/>
      <c r="QI76" s="100"/>
      <c r="QJ76" s="100"/>
      <c r="QK76" s="100"/>
      <c r="QL76" s="100"/>
      <c r="QM76" s="100"/>
      <c r="QN76" s="100"/>
      <c r="QO76" s="100"/>
      <c r="QP76" s="100"/>
      <c r="QQ76" s="100"/>
      <c r="QR76" s="100"/>
      <c r="QS76" s="100"/>
      <c r="QT76" s="100"/>
      <c r="QU76" s="100"/>
      <c r="QV76" s="100"/>
      <c r="QW76" s="100"/>
      <c r="QX76" s="100"/>
      <c r="QY76" s="100"/>
      <c r="QZ76" s="100"/>
      <c r="RA76" s="100"/>
      <c r="RB76" s="100"/>
      <c r="RC76" s="100"/>
      <c r="RD76" s="100"/>
      <c r="RE76" s="100"/>
      <c r="RF76" s="100"/>
      <c r="RG76" s="100"/>
      <c r="RH76" s="100"/>
      <c r="RI76" s="100"/>
      <c r="RJ76" s="100"/>
      <c r="RK76" s="100"/>
      <c r="RL76" s="100"/>
      <c r="RM76" s="100"/>
      <c r="RN76" s="100"/>
      <c r="RO76" s="100"/>
      <c r="RP76" s="100"/>
      <c r="RQ76" s="100"/>
      <c r="RR76" s="100"/>
      <c r="RS76" s="100"/>
      <c r="RT76" s="100"/>
      <c r="RU76" s="100"/>
      <c r="RV76" s="100"/>
      <c r="RW76" s="100"/>
      <c r="RX76" s="100"/>
      <c r="RY76" s="100"/>
      <c r="RZ76" s="100"/>
      <c r="SA76" s="100"/>
      <c r="SB76" s="100"/>
      <c r="SC76" s="100"/>
      <c r="SD76" s="100"/>
      <c r="SE76" s="100"/>
      <c r="SF76" s="100"/>
      <c r="SG76" s="100"/>
      <c r="SH76" s="100"/>
      <c r="SI76" s="100"/>
      <c r="SJ76" s="100"/>
      <c r="SK76" s="100"/>
      <c r="SL76" s="100"/>
      <c r="SM76" s="100"/>
      <c r="SN76" s="100"/>
      <c r="SO76" s="100"/>
      <c r="SP76" s="100"/>
      <c r="SQ76" s="100"/>
      <c r="SR76" s="100"/>
      <c r="SS76" s="100"/>
      <c r="ST76" s="100"/>
      <c r="SU76" s="100"/>
      <c r="SV76" s="100"/>
      <c r="SW76" s="100"/>
      <c r="SX76" s="100"/>
      <c r="SY76" s="100"/>
      <c r="SZ76" s="100"/>
      <c r="TA76" s="100"/>
      <c r="TB76" s="100"/>
      <c r="TC76" s="100"/>
      <c r="TD76" s="100"/>
      <c r="TE76" s="100"/>
      <c r="TF76" s="100"/>
      <c r="TG76" s="100"/>
      <c r="TH76" s="100"/>
      <c r="TI76" s="100"/>
      <c r="TJ76" s="100"/>
      <c r="TK76" s="100"/>
      <c r="TL76" s="100"/>
      <c r="TM76" s="100"/>
      <c r="TN76" s="100"/>
      <c r="TO76" s="100"/>
      <c r="TP76" s="100"/>
      <c r="TQ76" s="100"/>
      <c r="TR76" s="100"/>
      <c r="TS76" s="100"/>
      <c r="TT76" s="100"/>
      <c r="TU76" s="100"/>
      <c r="TV76" s="100"/>
      <c r="TW76" s="100"/>
      <c r="TX76" s="100"/>
      <c r="TY76" s="100"/>
      <c r="TZ76" s="100"/>
      <c r="UA76" s="100"/>
      <c r="UB76" s="100"/>
      <c r="UC76" s="100"/>
      <c r="UD76" s="100"/>
      <c r="UE76" s="100"/>
      <c r="UF76" s="100"/>
      <c r="UG76" s="100"/>
      <c r="UH76" s="100"/>
      <c r="UI76" s="100"/>
      <c r="UJ76" s="100"/>
      <c r="UK76" s="100"/>
      <c r="UL76" s="100"/>
      <c r="UM76" s="100"/>
      <c r="UN76" s="100"/>
      <c r="UO76" s="100"/>
      <c r="UP76" s="100"/>
      <c r="UQ76" s="100"/>
      <c r="UR76" s="100"/>
      <c r="US76" s="100"/>
      <c r="UT76" s="100"/>
      <c r="UU76" s="100"/>
      <c r="UV76" s="100"/>
      <c r="UW76" s="100"/>
      <c r="UX76" s="100"/>
      <c r="UY76" s="100"/>
      <c r="UZ76" s="100"/>
      <c r="VA76" s="100"/>
      <c r="VB76" s="100"/>
      <c r="VC76" s="100"/>
      <c r="VD76" s="100"/>
      <c r="VE76" s="100"/>
      <c r="VF76" s="100"/>
      <c r="VG76" s="100"/>
      <c r="VH76" s="100"/>
      <c r="VI76" s="100"/>
      <c r="VJ76" s="100"/>
      <c r="VK76" s="100"/>
      <c r="VL76" s="100"/>
      <c r="VM76" s="100"/>
      <c r="VN76" s="100"/>
      <c r="VO76" s="100"/>
      <c r="VP76" s="100"/>
      <c r="VQ76" s="100"/>
      <c r="VR76" s="100"/>
      <c r="VS76" s="100"/>
      <c r="VT76" s="100"/>
      <c r="VU76" s="100"/>
      <c r="VV76" s="100"/>
      <c r="VW76" s="100"/>
      <c r="VX76" s="100"/>
      <c r="VY76" s="100"/>
      <c r="VZ76" s="100"/>
      <c r="WA76" s="100"/>
      <c r="WB76" s="100"/>
      <c r="WC76" s="100"/>
      <c r="WD76" s="100"/>
      <c r="WE76" s="100"/>
      <c r="WF76" s="100"/>
      <c r="WG76" s="100"/>
      <c r="WH76" s="100"/>
      <c r="WI76" s="100"/>
      <c r="WJ76" s="100"/>
      <c r="WK76" s="100"/>
      <c r="WL76" s="100"/>
      <c r="WM76" s="100"/>
      <c r="WN76" s="100"/>
      <c r="WO76" s="100"/>
      <c r="WP76" s="100"/>
      <c r="WQ76" s="100"/>
      <c r="WR76" s="100"/>
      <c r="WS76" s="100"/>
      <c r="WT76" s="100"/>
      <c r="WU76" s="100"/>
      <c r="WV76" s="100"/>
      <c r="WW76" s="100"/>
      <c r="WX76" s="100"/>
      <c r="WY76" s="100"/>
      <c r="WZ76" s="100"/>
      <c r="XA76" s="100"/>
      <c r="XB76" s="100"/>
      <c r="XC76" s="100"/>
      <c r="XD76" s="100"/>
      <c r="XE76" s="100"/>
      <c r="XF76" s="100"/>
      <c r="XG76" s="100"/>
      <c r="XH76" s="100"/>
      <c r="XI76" s="100"/>
      <c r="XJ76" s="100"/>
      <c r="XK76" s="100"/>
      <c r="XL76" s="100"/>
      <c r="XM76" s="100"/>
      <c r="XN76" s="100"/>
      <c r="XO76" s="100"/>
      <c r="XP76" s="100"/>
      <c r="XQ76" s="100"/>
      <c r="XR76" s="100"/>
      <c r="XS76" s="100"/>
      <c r="XT76" s="100"/>
      <c r="XU76" s="100"/>
      <c r="XV76" s="100"/>
      <c r="XW76" s="100"/>
      <c r="XX76" s="100"/>
      <c r="XY76" s="100"/>
      <c r="XZ76" s="100"/>
      <c r="YA76" s="100"/>
      <c r="YB76" s="100"/>
      <c r="YC76" s="100"/>
      <c r="YD76" s="100"/>
      <c r="YE76" s="100"/>
      <c r="YF76" s="100"/>
      <c r="YG76" s="100"/>
      <c r="YH76" s="100"/>
      <c r="YI76" s="100"/>
      <c r="YJ76" s="100"/>
      <c r="YK76" s="100"/>
      <c r="YL76" s="100"/>
      <c r="YM76" s="100"/>
      <c r="YN76" s="100"/>
      <c r="YO76" s="100"/>
      <c r="YP76" s="100"/>
      <c r="YQ76" s="100"/>
      <c r="YR76" s="100"/>
      <c r="YS76" s="100"/>
      <c r="YT76" s="100"/>
      <c r="YU76" s="100"/>
      <c r="YV76" s="100"/>
      <c r="YW76" s="100"/>
      <c r="YX76" s="100"/>
      <c r="YY76" s="100"/>
      <c r="YZ76" s="100"/>
      <c r="ZA76" s="100"/>
      <c r="ZB76" s="100"/>
      <c r="ZC76" s="100"/>
      <c r="ZD76" s="100"/>
      <c r="ZE76" s="100"/>
      <c r="ZF76" s="100"/>
      <c r="ZG76" s="100"/>
      <c r="ZH76" s="100"/>
      <c r="ZI76" s="100"/>
      <c r="ZJ76" s="100"/>
      <c r="ZK76" s="100"/>
      <c r="ZL76" s="100"/>
      <c r="ZM76" s="100"/>
      <c r="ZN76" s="100"/>
      <c r="ZO76" s="100"/>
      <c r="ZP76" s="100"/>
      <c r="ZQ76" s="100"/>
      <c r="ZR76" s="100"/>
      <c r="ZS76" s="100"/>
      <c r="ZT76" s="100"/>
      <c r="ZU76" s="100"/>
      <c r="ZV76" s="100"/>
      <c r="ZW76" s="100"/>
      <c r="ZX76" s="100"/>
      <c r="ZY76" s="100"/>
      <c r="ZZ76" s="100"/>
      <c r="AAA76" s="100"/>
      <c r="AAB76" s="100"/>
      <c r="AAC76" s="100"/>
      <c r="AAD76" s="100"/>
      <c r="AAE76" s="100"/>
      <c r="AAF76" s="100"/>
      <c r="AAG76" s="100"/>
      <c r="AAH76" s="100"/>
      <c r="AAI76" s="100"/>
      <c r="AAJ76" s="100"/>
      <c r="AAK76" s="100"/>
      <c r="AAL76" s="100"/>
      <c r="AAM76" s="100"/>
      <c r="AAN76" s="100"/>
      <c r="AAO76" s="100"/>
      <c r="AAP76" s="100"/>
      <c r="AAQ76" s="100"/>
      <c r="AAR76" s="100"/>
      <c r="AAS76" s="100"/>
      <c r="AAT76" s="100"/>
      <c r="AAU76" s="100"/>
      <c r="AAV76" s="100"/>
      <c r="AAW76" s="100"/>
      <c r="AAX76" s="100"/>
      <c r="AAY76" s="100"/>
      <c r="AAZ76" s="100"/>
      <c r="ABA76" s="100"/>
      <c r="ABB76" s="100"/>
      <c r="ABC76" s="100"/>
      <c r="ABD76" s="100"/>
      <c r="ABE76" s="100"/>
      <c r="ABF76" s="100"/>
      <c r="ABG76" s="100"/>
      <c r="ABH76" s="100"/>
      <c r="ABI76" s="100"/>
      <c r="ABJ76" s="100"/>
      <c r="ABK76" s="100"/>
      <c r="ABL76" s="100"/>
      <c r="ABM76" s="100"/>
      <c r="ABN76" s="100"/>
      <c r="ABO76" s="100"/>
      <c r="ABP76" s="100"/>
      <c r="ABQ76" s="100"/>
      <c r="ABR76" s="100"/>
      <c r="ABS76" s="100"/>
      <c r="ABT76" s="100"/>
      <c r="ABU76" s="100"/>
      <c r="ABV76" s="100"/>
      <c r="ABW76" s="100"/>
      <c r="ABX76" s="100"/>
      <c r="ABY76" s="100"/>
      <c r="ABZ76" s="100"/>
      <c r="ACA76" s="100"/>
      <c r="ACB76" s="100"/>
      <c r="ACC76" s="100"/>
      <c r="ACD76" s="100"/>
      <c r="ACE76" s="100"/>
      <c r="ACF76" s="100"/>
      <c r="ACG76" s="100"/>
      <c r="ACH76" s="100"/>
      <c r="ACI76" s="100"/>
      <c r="ACJ76" s="100"/>
      <c r="ACK76" s="100"/>
      <c r="ACL76" s="100"/>
      <c r="ACM76" s="100"/>
      <c r="ACN76" s="100"/>
      <c r="ACO76" s="100"/>
      <c r="ACP76" s="100"/>
      <c r="ACQ76" s="100"/>
      <c r="ACR76" s="100"/>
      <c r="ACS76" s="100"/>
      <c r="ACT76" s="100"/>
      <c r="ACU76" s="100"/>
      <c r="ACV76" s="100"/>
      <c r="ACW76" s="100"/>
      <c r="ACX76" s="100"/>
      <c r="ACY76" s="100"/>
      <c r="ACZ76" s="100"/>
      <c r="ADA76" s="100"/>
      <c r="ADB76" s="100"/>
      <c r="ADC76" s="100"/>
      <c r="ADD76" s="100"/>
      <c r="ADE76" s="100"/>
      <c r="ADF76" s="100"/>
      <c r="ADG76" s="100"/>
      <c r="ADH76" s="100"/>
      <c r="ADI76" s="100"/>
      <c r="ADJ76" s="100"/>
      <c r="ADK76" s="100"/>
      <c r="ADL76" s="100"/>
      <c r="ADM76" s="100"/>
      <c r="ADN76" s="100"/>
      <c r="ADO76" s="100"/>
      <c r="ADP76" s="100"/>
      <c r="ADQ76" s="100"/>
      <c r="ADR76" s="100"/>
      <c r="ADS76" s="100"/>
      <c r="ADT76" s="100"/>
      <c r="ADU76" s="100"/>
      <c r="ADV76" s="100"/>
      <c r="ADW76" s="100"/>
      <c r="ADX76" s="100"/>
      <c r="ADY76" s="100"/>
      <c r="ADZ76" s="100"/>
      <c r="AEA76" s="100"/>
      <c r="AEB76" s="100"/>
      <c r="AEC76" s="100"/>
      <c r="AED76" s="100"/>
      <c r="AEE76" s="100"/>
      <c r="AEF76" s="100"/>
      <c r="AEG76" s="100"/>
      <c r="AEH76" s="100"/>
      <c r="AEI76" s="100"/>
      <c r="AEJ76" s="100"/>
      <c r="AEK76" s="100"/>
      <c r="AEL76" s="100"/>
      <c r="AEM76" s="100"/>
      <c r="AEN76" s="100"/>
      <c r="AEO76" s="100"/>
      <c r="AEP76" s="100"/>
      <c r="AEQ76" s="100"/>
      <c r="AER76" s="100"/>
      <c r="AES76" s="100"/>
      <c r="AET76" s="100"/>
      <c r="AEU76" s="100"/>
      <c r="AEV76" s="100"/>
      <c r="AEW76" s="100"/>
      <c r="AEX76" s="100"/>
      <c r="AEY76" s="100"/>
      <c r="AEZ76" s="100"/>
      <c r="AFA76" s="100"/>
      <c r="AFB76" s="100"/>
      <c r="AFC76" s="100"/>
      <c r="AFD76" s="100"/>
      <c r="AFE76" s="100"/>
      <c r="AFF76" s="100"/>
      <c r="AFG76" s="100"/>
      <c r="AFH76" s="100"/>
      <c r="AFI76" s="100"/>
      <c r="AFJ76" s="100"/>
      <c r="AFK76" s="100"/>
      <c r="AFL76" s="100"/>
      <c r="AFM76" s="100"/>
      <c r="AFN76" s="100"/>
      <c r="AFO76" s="100"/>
      <c r="AFP76" s="100"/>
      <c r="AFQ76" s="100"/>
      <c r="AFR76" s="100"/>
      <c r="AFS76" s="100"/>
      <c r="AFT76" s="100"/>
      <c r="AFU76" s="100"/>
      <c r="AFV76" s="100"/>
      <c r="AFW76" s="100"/>
      <c r="AFX76" s="100"/>
      <c r="AFY76" s="100"/>
      <c r="AFZ76" s="100"/>
      <c r="AGA76" s="100"/>
      <c r="AGB76" s="100"/>
      <c r="AGC76" s="100"/>
      <c r="AGD76" s="100"/>
      <c r="AGE76" s="100"/>
      <c r="AGF76" s="100"/>
      <c r="AGG76" s="100"/>
      <c r="AGH76" s="100"/>
      <c r="AGI76" s="100"/>
      <c r="AGJ76" s="100"/>
      <c r="AGK76" s="100"/>
      <c r="AGL76" s="100"/>
      <c r="AGM76" s="100"/>
      <c r="AGN76" s="100"/>
      <c r="AGO76" s="100"/>
      <c r="AGP76" s="100"/>
      <c r="AGQ76" s="100"/>
      <c r="AGR76" s="100"/>
      <c r="AGS76" s="100"/>
      <c r="AGT76" s="100"/>
      <c r="AGU76" s="100"/>
      <c r="AGV76" s="100"/>
      <c r="AGW76" s="100"/>
      <c r="AGX76" s="100"/>
      <c r="AGY76" s="100"/>
      <c r="AGZ76" s="100"/>
      <c r="AHA76" s="100"/>
      <c r="AHB76" s="100"/>
      <c r="AHC76" s="100"/>
      <c r="AHD76" s="100"/>
      <c r="AHE76" s="100"/>
      <c r="AHF76" s="100"/>
      <c r="AHG76" s="100"/>
      <c r="AHH76" s="100"/>
      <c r="AHI76" s="100"/>
      <c r="AHJ76" s="100"/>
      <c r="AHK76" s="100"/>
      <c r="AHL76" s="100"/>
      <c r="AHM76" s="100"/>
      <c r="AHN76" s="100"/>
      <c r="AHO76" s="100"/>
      <c r="AHP76" s="100"/>
      <c r="AHQ76" s="100"/>
      <c r="AHR76" s="100"/>
      <c r="AHS76" s="100"/>
      <c r="AHT76" s="100"/>
      <c r="AHU76" s="100"/>
      <c r="AHV76" s="100"/>
      <c r="AHW76" s="100"/>
      <c r="AHX76" s="100"/>
      <c r="AHY76" s="100"/>
      <c r="AHZ76" s="100"/>
      <c r="AIA76" s="100"/>
      <c r="AIB76" s="100"/>
      <c r="AIC76" s="100"/>
      <c r="AID76" s="100"/>
      <c r="AIE76" s="100"/>
      <c r="AIF76" s="100"/>
      <c r="AIG76" s="100"/>
      <c r="AIH76" s="100"/>
      <c r="AII76" s="100"/>
      <c r="AIJ76" s="100"/>
      <c r="AIK76" s="100"/>
      <c r="AIL76" s="100"/>
      <c r="AIM76" s="100"/>
      <c r="AIN76" s="100"/>
      <c r="AIO76" s="100"/>
      <c r="AIP76" s="100"/>
      <c r="AIQ76" s="100"/>
      <c r="AIR76" s="100"/>
      <c r="AIS76" s="100"/>
      <c r="AIT76" s="100"/>
      <c r="AIU76" s="100"/>
      <c r="AIV76" s="100"/>
      <c r="AIW76" s="100"/>
      <c r="AIX76" s="100"/>
      <c r="AIY76" s="100"/>
      <c r="AIZ76" s="100"/>
      <c r="AJA76" s="100"/>
      <c r="AJB76" s="100"/>
      <c r="AJC76" s="100"/>
      <c r="AJD76" s="100"/>
      <c r="AJE76" s="100"/>
      <c r="AJF76" s="100"/>
      <c r="AJG76" s="100"/>
      <c r="AJH76" s="100"/>
      <c r="AJI76" s="100"/>
      <c r="AJJ76" s="100"/>
      <c r="AJK76" s="100"/>
      <c r="AJL76" s="100"/>
      <c r="AJM76" s="100"/>
      <c r="AJN76" s="100"/>
      <c r="AJO76" s="100"/>
      <c r="AJP76" s="100"/>
      <c r="AJQ76" s="100"/>
      <c r="AJR76" s="100"/>
      <c r="AJS76" s="100"/>
      <c r="AJT76" s="100"/>
      <c r="AJU76" s="100"/>
      <c r="AJV76" s="100"/>
      <c r="AJW76" s="100"/>
      <c r="AJX76" s="100"/>
      <c r="AJY76" s="100"/>
      <c r="AJZ76" s="100"/>
      <c r="AKA76" s="100"/>
      <c r="AKB76" s="100"/>
      <c r="AKC76" s="100"/>
      <c r="AKD76" s="100"/>
      <c r="AKE76" s="100"/>
      <c r="AKF76" s="100"/>
      <c r="AKG76" s="100"/>
      <c r="AKH76" s="100"/>
      <c r="AKI76" s="100"/>
      <c r="AKJ76" s="100"/>
      <c r="AKK76" s="100"/>
      <c r="AKL76" s="100"/>
      <c r="AKM76" s="100"/>
      <c r="AKN76" s="100"/>
      <c r="AKO76" s="100"/>
      <c r="AKP76" s="100"/>
      <c r="AKQ76" s="100"/>
      <c r="AKR76" s="100"/>
      <c r="AKS76" s="100"/>
      <c r="AKT76" s="100"/>
      <c r="AKU76" s="100"/>
      <c r="AKV76" s="100"/>
      <c r="AKW76" s="100"/>
      <c r="AKX76" s="100"/>
      <c r="AKY76" s="100"/>
      <c r="AKZ76" s="100"/>
      <c r="ALA76" s="100"/>
      <c r="ALB76" s="100"/>
      <c r="ALC76" s="100"/>
      <c r="ALD76" s="100"/>
      <c r="ALE76" s="100"/>
      <c r="ALF76" s="100"/>
      <c r="ALG76" s="100"/>
      <c r="ALH76" s="100"/>
      <c r="ALI76" s="100"/>
      <c r="ALJ76" s="100"/>
      <c r="ALK76" s="100"/>
      <c r="ALL76" s="100"/>
      <c r="ALM76" s="100"/>
      <c r="ALN76" s="100"/>
      <c r="ALO76" s="100"/>
      <c r="ALP76" s="100"/>
      <c r="ALQ76" s="100"/>
      <c r="ALR76" s="100"/>
      <c r="ALS76" s="100"/>
      <c r="ALT76" s="100"/>
      <c r="ALU76" s="100"/>
      <c r="ALV76" s="100"/>
      <c r="ALW76" s="100"/>
      <c r="ALX76" s="100"/>
      <c r="ALY76" s="100"/>
      <c r="ALZ76" s="100"/>
      <c r="AMA76" s="100"/>
      <c r="AMB76" s="100"/>
      <c r="AMC76" s="100"/>
      <c r="AMD76" s="100"/>
      <c r="AME76" s="100"/>
      <c r="AMF76" s="100"/>
      <c r="AMG76" s="100"/>
      <c r="AMH76" s="100"/>
      <c r="AMI76" s="100"/>
      <c r="AMJ76" s="100"/>
      <c r="AMK76" s="100"/>
      <c r="AML76" s="100"/>
      <c r="AMM76" s="100"/>
      <c r="AMN76" s="100"/>
      <c r="AMO76" s="100"/>
      <c r="AMP76" s="100"/>
      <c r="AMQ76" s="100"/>
      <c r="AMR76" s="100"/>
      <c r="AMS76" s="100"/>
      <c r="AMT76" s="100"/>
      <c r="AMU76" s="100"/>
      <c r="AMV76" s="100"/>
      <c r="AMW76" s="100"/>
      <c r="AMX76" s="100"/>
      <c r="AMY76" s="100"/>
      <c r="AMZ76" s="100"/>
      <c r="ANA76" s="100"/>
      <c r="ANB76" s="100"/>
      <c r="ANC76" s="100"/>
      <c r="AND76" s="100"/>
      <c r="ANE76" s="100"/>
      <c r="ANF76" s="100"/>
      <c r="ANG76" s="100"/>
      <c r="ANH76" s="100"/>
      <c r="ANI76" s="100"/>
      <c r="ANJ76" s="100"/>
      <c r="ANK76" s="100"/>
      <c r="ANL76" s="100"/>
      <c r="ANM76" s="100"/>
      <c r="ANN76" s="100"/>
      <c r="ANO76" s="100"/>
      <c r="ANP76" s="100"/>
      <c r="ANQ76" s="100"/>
      <c r="ANR76" s="100"/>
      <c r="ANS76" s="100"/>
      <c r="ANT76" s="100"/>
      <c r="ANU76" s="100"/>
      <c r="ANV76" s="100"/>
      <c r="ANW76" s="100"/>
      <c r="ANX76" s="100"/>
      <c r="ANY76" s="100"/>
      <c r="ANZ76" s="100"/>
      <c r="AOA76" s="100"/>
      <c r="AOB76" s="100"/>
      <c r="AOC76" s="100"/>
      <c r="AOD76" s="100"/>
      <c r="AOE76" s="100"/>
      <c r="AOF76" s="100"/>
      <c r="AOG76" s="100"/>
      <c r="AOH76" s="100"/>
      <c r="AOI76" s="100"/>
      <c r="AOJ76" s="100"/>
      <c r="AOK76" s="100"/>
      <c r="AOL76" s="100"/>
      <c r="AOM76" s="100"/>
      <c r="AON76" s="100"/>
      <c r="AOO76" s="100"/>
      <c r="AOP76" s="100"/>
      <c r="AOQ76" s="100"/>
      <c r="AOR76" s="100"/>
      <c r="AOS76" s="100"/>
      <c r="AOT76" s="100"/>
      <c r="AOU76" s="100"/>
      <c r="AOV76" s="100"/>
      <c r="AOW76" s="100"/>
      <c r="AOX76" s="100"/>
      <c r="AOY76" s="100"/>
      <c r="AOZ76" s="100"/>
      <c r="APA76" s="100"/>
      <c r="APB76" s="100"/>
      <c r="APC76" s="100"/>
      <c r="APD76" s="100"/>
      <c r="APE76" s="100"/>
      <c r="APF76" s="100"/>
      <c r="APG76" s="100"/>
      <c r="APH76" s="100"/>
      <c r="API76" s="100"/>
      <c r="APJ76" s="100"/>
      <c r="APK76" s="100"/>
      <c r="APL76" s="100"/>
      <c r="APM76" s="100"/>
      <c r="APN76" s="100"/>
      <c r="APO76" s="100"/>
      <c r="APP76" s="100"/>
      <c r="APQ76" s="100"/>
      <c r="APR76" s="100"/>
      <c r="APS76" s="100"/>
      <c r="APT76" s="100"/>
      <c r="APU76" s="100"/>
      <c r="APV76" s="100"/>
      <c r="APW76" s="100"/>
      <c r="APX76" s="100"/>
      <c r="APY76" s="100"/>
      <c r="APZ76" s="100"/>
      <c r="AQA76" s="100"/>
      <c r="AQB76" s="100"/>
      <c r="AQC76" s="100"/>
      <c r="AQD76" s="100"/>
      <c r="AQE76" s="100"/>
      <c r="AQF76" s="100"/>
      <c r="AQG76" s="100"/>
      <c r="AQH76" s="100"/>
      <c r="AQI76" s="100"/>
      <c r="AQJ76" s="100"/>
      <c r="AQK76" s="100"/>
      <c r="AQL76" s="100"/>
      <c r="AQM76" s="100"/>
      <c r="AQN76" s="100"/>
      <c r="AQO76" s="100"/>
      <c r="AQP76" s="100"/>
      <c r="AQQ76" s="100"/>
      <c r="AQR76" s="100"/>
      <c r="AQS76" s="100"/>
      <c r="AQT76" s="100"/>
      <c r="AQU76" s="100"/>
      <c r="AQV76" s="100"/>
      <c r="AQW76" s="100"/>
      <c r="AQX76" s="100"/>
      <c r="AQY76" s="100"/>
      <c r="AQZ76" s="100"/>
      <c r="ARA76" s="100"/>
      <c r="ARB76" s="100"/>
      <c r="ARC76" s="100"/>
      <c r="ARD76" s="100"/>
      <c r="ARE76" s="100"/>
      <c r="ARF76" s="100"/>
      <c r="ARG76" s="100"/>
      <c r="ARH76" s="100"/>
      <c r="ARI76" s="100"/>
      <c r="ARJ76" s="100"/>
      <c r="ARK76" s="100"/>
      <c r="ARL76" s="100"/>
      <c r="ARM76" s="100"/>
      <c r="ARN76" s="100"/>
      <c r="ARO76" s="100"/>
      <c r="ARP76" s="100"/>
      <c r="ARQ76" s="100"/>
      <c r="ARR76" s="100"/>
      <c r="ARS76" s="100"/>
      <c r="ART76" s="100"/>
      <c r="ARU76" s="100"/>
      <c r="ARV76" s="100"/>
      <c r="ARW76" s="100"/>
      <c r="ARX76" s="100"/>
      <c r="ARY76" s="100"/>
      <c r="ARZ76" s="100"/>
    </row>
    <row r="77" spans="1:1170" s="183" customFormat="1">
      <c r="A77" s="202"/>
      <c r="B77" s="200"/>
      <c r="C77" s="200" t="s">
        <v>263</v>
      </c>
      <c r="D77" s="201"/>
      <c r="E77" s="200"/>
      <c r="F77" s="186" t="s">
        <v>74</v>
      </c>
      <c r="G77" s="186"/>
      <c r="H77" s="186"/>
      <c r="I77" s="186"/>
      <c r="J77" s="185"/>
      <c r="K77" s="184"/>
      <c r="L77" s="1090"/>
      <c r="M77" s="1090"/>
      <c r="N77" s="1105"/>
      <c r="O77" s="1105"/>
      <c r="P77" s="1105"/>
      <c r="Q77" s="1105"/>
      <c r="R77" s="1105"/>
      <c r="S77" s="1105"/>
      <c r="T77" s="1105"/>
      <c r="U77" s="154"/>
      <c r="V77" s="154"/>
      <c r="W77" s="154"/>
      <c r="X77" s="154"/>
      <c r="Y77" s="154"/>
      <c r="Z77" s="154"/>
      <c r="AA77" s="154"/>
      <c r="AB77" s="154"/>
      <c r="AC77" s="154"/>
      <c r="AD77" s="154"/>
      <c r="AE77" s="154"/>
      <c r="AF77" s="154"/>
      <c r="AG77" s="154"/>
      <c r="AH77" s="154"/>
      <c r="AI77" s="154"/>
      <c r="AJ77" s="154"/>
      <c r="AK77" s="154"/>
      <c r="AL77" s="154"/>
      <c r="AM77" s="154"/>
      <c r="AN77" s="154"/>
      <c r="AO77" s="154"/>
      <c r="AP77" s="154"/>
      <c r="AQ77" s="154"/>
      <c r="AR77" s="154"/>
      <c r="AS77" s="154"/>
      <c r="AT77" s="154"/>
      <c r="AU77" s="154"/>
      <c r="AV77" s="154"/>
      <c r="AW77" s="154"/>
      <c r="AX77" s="154"/>
      <c r="AY77" s="154"/>
      <c r="AZ77" s="154"/>
      <c r="BA77" s="154"/>
      <c r="BB77" s="154"/>
      <c r="BC77" s="154"/>
      <c r="BD77" s="154"/>
      <c r="BE77" s="154"/>
      <c r="BF77" s="154"/>
      <c r="BG77" s="154"/>
      <c r="BH77" s="154"/>
      <c r="BI77" s="154"/>
      <c r="BJ77" s="154"/>
      <c r="BK77" s="154"/>
      <c r="BL77" s="154"/>
      <c r="BM77" s="154"/>
      <c r="BN77" s="154"/>
      <c r="BO77" s="154"/>
      <c r="BP77" s="154"/>
      <c r="BQ77" s="154"/>
      <c r="BR77" s="154"/>
      <c r="BS77" s="154"/>
      <c r="BT77" s="154"/>
      <c r="BU77" s="154"/>
      <c r="BV77" s="154"/>
      <c r="BW77" s="154"/>
      <c r="BX77" s="154"/>
      <c r="BY77" s="154"/>
      <c r="BZ77" s="154"/>
      <c r="CA77" s="154"/>
      <c r="CB77" s="154"/>
      <c r="CC77" s="154"/>
      <c r="CD77" s="154"/>
      <c r="CE77" s="154"/>
      <c r="CF77" s="154"/>
      <c r="CG77" s="154"/>
      <c r="CH77" s="154"/>
      <c r="CI77" s="154"/>
      <c r="CJ77" s="154"/>
      <c r="CK77" s="154"/>
      <c r="CL77" s="154"/>
      <c r="CM77" s="154"/>
      <c r="CN77" s="154"/>
      <c r="CO77" s="154"/>
      <c r="CP77" s="154"/>
      <c r="CQ77" s="154"/>
      <c r="CR77" s="154"/>
      <c r="CS77" s="154"/>
      <c r="CT77" s="154"/>
      <c r="CU77" s="154"/>
      <c r="CV77" s="154"/>
      <c r="CW77" s="154"/>
      <c r="CX77" s="154"/>
      <c r="CY77" s="154"/>
      <c r="CZ77" s="154"/>
      <c r="DA77" s="154"/>
      <c r="DB77" s="154"/>
      <c r="DC77" s="154"/>
      <c r="DD77" s="154"/>
      <c r="DE77" s="154"/>
      <c r="DF77" s="154"/>
      <c r="DG77" s="154"/>
      <c r="DH77" s="154"/>
      <c r="DI77" s="154"/>
      <c r="DJ77" s="154"/>
      <c r="DK77" s="154"/>
      <c r="DL77" s="154"/>
      <c r="DM77" s="154"/>
      <c r="DN77" s="154"/>
      <c r="DO77" s="154"/>
      <c r="DP77" s="154"/>
      <c r="DQ77" s="154"/>
      <c r="DR77" s="154"/>
      <c r="DS77" s="154"/>
      <c r="DT77" s="154"/>
      <c r="DU77" s="154"/>
      <c r="DV77" s="154"/>
      <c r="DW77" s="154"/>
      <c r="DX77" s="154"/>
      <c r="DY77" s="154"/>
      <c r="DZ77" s="154"/>
      <c r="EA77" s="154"/>
      <c r="EB77" s="154"/>
      <c r="EC77" s="154"/>
      <c r="ED77" s="154"/>
      <c r="EE77" s="154"/>
      <c r="EF77" s="154"/>
      <c r="EG77" s="154"/>
      <c r="EH77" s="154"/>
      <c r="EI77" s="154"/>
      <c r="EJ77" s="154"/>
      <c r="EK77" s="154"/>
      <c r="EL77" s="154"/>
      <c r="EM77" s="154"/>
      <c r="EN77" s="154"/>
      <c r="EO77" s="154"/>
      <c r="EP77" s="154"/>
      <c r="EQ77" s="154"/>
      <c r="ER77" s="154"/>
      <c r="ES77" s="154"/>
      <c r="ET77" s="154"/>
      <c r="EU77" s="154"/>
      <c r="EV77" s="154"/>
      <c r="EW77" s="154"/>
      <c r="EX77" s="154"/>
      <c r="EY77" s="154"/>
      <c r="EZ77" s="154"/>
      <c r="FA77" s="154"/>
      <c r="FB77" s="154"/>
      <c r="FC77" s="154"/>
      <c r="FD77" s="154"/>
      <c r="FE77" s="154"/>
      <c r="FF77" s="154"/>
      <c r="FG77" s="154"/>
      <c r="FH77" s="154"/>
      <c r="FI77" s="154"/>
      <c r="FJ77" s="154"/>
      <c r="FK77" s="154"/>
      <c r="FL77" s="154"/>
      <c r="FM77" s="154"/>
      <c r="FN77" s="154"/>
      <c r="FO77" s="154"/>
      <c r="FP77" s="154"/>
      <c r="FQ77" s="154"/>
      <c r="FR77" s="154"/>
      <c r="FS77" s="154"/>
      <c r="FT77" s="154"/>
      <c r="FU77" s="154"/>
      <c r="FV77" s="154"/>
      <c r="FW77" s="154"/>
      <c r="FX77" s="154"/>
      <c r="FY77" s="154"/>
      <c r="FZ77" s="154"/>
      <c r="GA77" s="154"/>
      <c r="GB77" s="154"/>
      <c r="GC77" s="154"/>
      <c r="GD77" s="154"/>
      <c r="GE77" s="154"/>
      <c r="GF77" s="154"/>
      <c r="GG77" s="154"/>
      <c r="GH77" s="154"/>
      <c r="GI77" s="154"/>
      <c r="GJ77" s="154"/>
      <c r="GK77" s="154"/>
      <c r="GL77" s="154"/>
      <c r="GM77" s="154"/>
      <c r="GN77" s="154"/>
      <c r="GO77" s="154"/>
      <c r="GP77" s="154"/>
      <c r="GQ77" s="154"/>
      <c r="GR77" s="154"/>
      <c r="GS77" s="154"/>
      <c r="GT77" s="154"/>
      <c r="GU77" s="154"/>
      <c r="GV77" s="154"/>
      <c r="GW77" s="154"/>
      <c r="GX77" s="154"/>
      <c r="GY77" s="154"/>
      <c r="GZ77" s="154"/>
      <c r="HA77" s="154"/>
      <c r="HB77" s="154"/>
      <c r="HC77" s="154"/>
      <c r="HD77" s="154"/>
      <c r="HE77" s="154"/>
      <c r="HF77" s="154"/>
      <c r="HG77" s="154"/>
      <c r="HH77" s="154"/>
      <c r="HI77" s="154"/>
      <c r="HJ77" s="154"/>
      <c r="HK77" s="154"/>
      <c r="HL77" s="154"/>
      <c r="HM77" s="154"/>
      <c r="HN77" s="154"/>
      <c r="HO77" s="154"/>
      <c r="HP77" s="154"/>
      <c r="HQ77" s="154"/>
      <c r="HR77" s="154"/>
      <c r="HS77" s="154"/>
      <c r="HT77" s="154"/>
      <c r="HU77" s="154"/>
      <c r="HV77" s="154"/>
      <c r="HW77" s="154"/>
      <c r="HX77" s="154"/>
      <c r="HY77" s="154"/>
      <c r="HZ77" s="154"/>
      <c r="IA77" s="154"/>
      <c r="IB77" s="154"/>
      <c r="IC77" s="154"/>
      <c r="ID77" s="100"/>
      <c r="IE77" s="100"/>
      <c r="IF77" s="100"/>
      <c r="IG77" s="100"/>
      <c r="IH77" s="100"/>
      <c r="II77" s="100"/>
      <c r="IJ77" s="100"/>
      <c r="IK77" s="100"/>
      <c r="IL77" s="100"/>
      <c r="IM77" s="100"/>
      <c r="IN77" s="100"/>
      <c r="IO77" s="100"/>
      <c r="IP77" s="100"/>
      <c r="IQ77" s="100"/>
      <c r="IR77" s="100"/>
      <c r="IS77" s="100"/>
      <c r="IT77" s="100"/>
      <c r="IU77" s="100"/>
      <c r="IV77" s="100"/>
      <c r="IW77" s="100"/>
      <c r="IX77" s="100"/>
      <c r="IY77" s="100"/>
      <c r="IZ77" s="100"/>
      <c r="JA77" s="100"/>
      <c r="JB77" s="100"/>
      <c r="JC77" s="100"/>
      <c r="JD77" s="100"/>
      <c r="JE77" s="100"/>
      <c r="JF77" s="100"/>
      <c r="JG77" s="100"/>
      <c r="JH77" s="100"/>
      <c r="JI77" s="100"/>
      <c r="JJ77" s="100"/>
      <c r="JK77" s="100"/>
      <c r="JL77" s="100"/>
      <c r="JM77" s="100"/>
      <c r="JN77" s="100"/>
      <c r="JO77" s="100"/>
      <c r="JP77" s="100"/>
      <c r="JQ77" s="100"/>
      <c r="JR77" s="100"/>
      <c r="JS77" s="100"/>
      <c r="JT77" s="100"/>
      <c r="JU77" s="100"/>
      <c r="JV77" s="100"/>
      <c r="JW77" s="100"/>
      <c r="JX77" s="100"/>
      <c r="JY77" s="100"/>
      <c r="JZ77" s="100"/>
      <c r="KA77" s="100"/>
      <c r="KB77" s="100"/>
      <c r="KC77" s="100"/>
      <c r="KD77" s="100"/>
      <c r="KE77" s="100"/>
      <c r="KF77" s="100"/>
      <c r="KG77" s="100"/>
      <c r="KH77" s="100"/>
      <c r="KI77" s="100"/>
      <c r="KJ77" s="100"/>
      <c r="KK77" s="100"/>
      <c r="KL77" s="100"/>
      <c r="KM77" s="100"/>
      <c r="KN77" s="100"/>
      <c r="KO77" s="100"/>
      <c r="KP77" s="100"/>
      <c r="KQ77" s="100"/>
      <c r="KR77" s="100"/>
      <c r="KS77" s="100"/>
      <c r="KT77" s="100"/>
      <c r="KU77" s="100"/>
      <c r="KV77" s="100"/>
      <c r="KW77" s="100"/>
      <c r="KX77" s="100"/>
      <c r="KY77" s="100"/>
      <c r="KZ77" s="100"/>
      <c r="LA77" s="100"/>
      <c r="LB77" s="100"/>
      <c r="LC77" s="100"/>
      <c r="LD77" s="100"/>
      <c r="LE77" s="100"/>
      <c r="LF77" s="100"/>
      <c r="LG77" s="100"/>
      <c r="LH77" s="100"/>
      <c r="LI77" s="100"/>
      <c r="LJ77" s="100"/>
      <c r="LK77" s="100"/>
      <c r="LL77" s="100"/>
      <c r="LM77" s="100"/>
      <c r="LN77" s="100"/>
      <c r="LO77" s="100"/>
      <c r="LP77" s="100"/>
      <c r="LQ77" s="100"/>
      <c r="LR77" s="100"/>
      <c r="LS77" s="100"/>
      <c r="LT77" s="100"/>
      <c r="LU77" s="100"/>
      <c r="LV77" s="100"/>
      <c r="LW77" s="100"/>
      <c r="LX77" s="100"/>
      <c r="LY77" s="100"/>
      <c r="LZ77" s="100"/>
      <c r="MA77" s="100"/>
      <c r="MB77" s="100"/>
      <c r="MC77" s="100"/>
      <c r="MD77" s="100"/>
      <c r="ME77" s="100"/>
      <c r="MF77" s="100"/>
      <c r="MG77" s="100"/>
      <c r="MH77" s="100"/>
      <c r="MI77" s="100"/>
      <c r="MJ77" s="100"/>
      <c r="MK77" s="100"/>
      <c r="ML77" s="100"/>
      <c r="MM77" s="100"/>
      <c r="MN77" s="100"/>
      <c r="MO77" s="100"/>
      <c r="MP77" s="100"/>
      <c r="MQ77" s="100"/>
      <c r="MR77" s="100"/>
      <c r="MS77" s="100"/>
      <c r="MT77" s="100"/>
      <c r="MU77" s="100"/>
      <c r="MV77" s="100"/>
      <c r="MW77" s="100"/>
      <c r="MX77" s="100"/>
      <c r="MY77" s="100"/>
      <c r="MZ77" s="100"/>
      <c r="NA77" s="100"/>
      <c r="NB77" s="100"/>
      <c r="NC77" s="100"/>
      <c r="ND77" s="100"/>
      <c r="NE77" s="100"/>
      <c r="NF77" s="100"/>
      <c r="NG77" s="100"/>
      <c r="NH77" s="100"/>
      <c r="NI77" s="100"/>
      <c r="NJ77" s="100"/>
      <c r="NK77" s="100"/>
      <c r="NL77" s="100"/>
      <c r="NM77" s="100"/>
      <c r="NN77" s="100"/>
      <c r="NO77" s="100"/>
      <c r="NP77" s="100"/>
      <c r="NQ77" s="100"/>
      <c r="NR77" s="100"/>
      <c r="NS77" s="100"/>
      <c r="NT77" s="100"/>
      <c r="NU77" s="100"/>
      <c r="NV77" s="100"/>
      <c r="NW77" s="100"/>
      <c r="NX77" s="100"/>
      <c r="NY77" s="100"/>
      <c r="NZ77" s="100"/>
      <c r="OA77" s="100"/>
      <c r="OB77" s="100"/>
      <c r="OC77" s="100"/>
      <c r="OD77" s="100"/>
      <c r="OE77" s="100"/>
      <c r="OF77" s="100"/>
      <c r="OG77" s="100"/>
      <c r="OH77" s="100"/>
      <c r="OI77" s="100"/>
      <c r="OJ77" s="100"/>
      <c r="OK77" s="100"/>
      <c r="OL77" s="100"/>
      <c r="OM77" s="100"/>
      <c r="ON77" s="100"/>
      <c r="OO77" s="100"/>
      <c r="OP77" s="100"/>
      <c r="OQ77" s="100"/>
      <c r="OR77" s="100"/>
      <c r="OS77" s="100"/>
      <c r="OT77" s="100"/>
      <c r="OU77" s="100"/>
      <c r="OV77" s="100"/>
      <c r="OW77" s="100"/>
      <c r="OX77" s="100"/>
      <c r="OY77" s="100"/>
      <c r="OZ77" s="100"/>
      <c r="PA77" s="100"/>
      <c r="PB77" s="100"/>
      <c r="PC77" s="100"/>
      <c r="PD77" s="100"/>
      <c r="PE77" s="100"/>
      <c r="PF77" s="100"/>
      <c r="PG77" s="100"/>
      <c r="PH77" s="100"/>
      <c r="PI77" s="100"/>
      <c r="PJ77" s="100"/>
      <c r="PK77" s="100"/>
      <c r="PL77" s="100"/>
      <c r="PM77" s="100"/>
      <c r="PN77" s="100"/>
      <c r="PO77" s="100"/>
      <c r="PP77" s="100"/>
      <c r="PQ77" s="100"/>
      <c r="PR77" s="100"/>
      <c r="PS77" s="100"/>
      <c r="PT77" s="100"/>
      <c r="PU77" s="100"/>
      <c r="PV77" s="100"/>
      <c r="PW77" s="100"/>
      <c r="PX77" s="100"/>
      <c r="PY77" s="100"/>
      <c r="PZ77" s="100"/>
      <c r="QA77" s="100"/>
      <c r="QB77" s="100"/>
      <c r="QC77" s="100"/>
      <c r="QD77" s="100"/>
      <c r="QE77" s="100"/>
      <c r="QF77" s="100"/>
      <c r="QG77" s="100"/>
      <c r="QH77" s="100"/>
      <c r="QI77" s="100"/>
      <c r="QJ77" s="100"/>
      <c r="QK77" s="100"/>
      <c r="QL77" s="100"/>
      <c r="QM77" s="100"/>
      <c r="QN77" s="100"/>
      <c r="QO77" s="100"/>
      <c r="QP77" s="100"/>
      <c r="QQ77" s="100"/>
      <c r="QR77" s="100"/>
      <c r="QS77" s="100"/>
      <c r="QT77" s="100"/>
      <c r="QU77" s="100"/>
      <c r="QV77" s="100"/>
      <c r="QW77" s="100"/>
      <c r="QX77" s="100"/>
      <c r="QY77" s="100"/>
      <c r="QZ77" s="100"/>
      <c r="RA77" s="100"/>
      <c r="RB77" s="100"/>
      <c r="RC77" s="100"/>
      <c r="RD77" s="100"/>
      <c r="RE77" s="100"/>
      <c r="RF77" s="100"/>
      <c r="RG77" s="100"/>
      <c r="RH77" s="100"/>
      <c r="RI77" s="100"/>
      <c r="RJ77" s="100"/>
      <c r="RK77" s="100"/>
      <c r="RL77" s="100"/>
      <c r="RM77" s="100"/>
      <c r="RN77" s="100"/>
      <c r="RO77" s="100"/>
      <c r="RP77" s="100"/>
      <c r="RQ77" s="100"/>
      <c r="RR77" s="100"/>
      <c r="RS77" s="100"/>
      <c r="RT77" s="100"/>
      <c r="RU77" s="100"/>
      <c r="RV77" s="100"/>
      <c r="RW77" s="100"/>
      <c r="RX77" s="100"/>
      <c r="RY77" s="100"/>
      <c r="RZ77" s="100"/>
      <c r="SA77" s="100"/>
      <c r="SB77" s="100"/>
      <c r="SC77" s="100"/>
      <c r="SD77" s="100"/>
      <c r="SE77" s="100"/>
      <c r="SF77" s="100"/>
      <c r="SG77" s="100"/>
      <c r="SH77" s="100"/>
      <c r="SI77" s="100"/>
      <c r="SJ77" s="100"/>
      <c r="SK77" s="100"/>
      <c r="SL77" s="100"/>
      <c r="SM77" s="100"/>
      <c r="SN77" s="100"/>
      <c r="SO77" s="100"/>
      <c r="SP77" s="100"/>
      <c r="SQ77" s="100"/>
      <c r="SR77" s="100"/>
      <c r="SS77" s="100"/>
      <c r="ST77" s="100"/>
      <c r="SU77" s="100"/>
      <c r="SV77" s="100"/>
      <c r="SW77" s="100"/>
      <c r="SX77" s="100"/>
      <c r="SY77" s="100"/>
      <c r="SZ77" s="100"/>
      <c r="TA77" s="100"/>
      <c r="TB77" s="100"/>
      <c r="TC77" s="100"/>
      <c r="TD77" s="100"/>
      <c r="TE77" s="100"/>
      <c r="TF77" s="100"/>
      <c r="TG77" s="100"/>
      <c r="TH77" s="100"/>
      <c r="TI77" s="100"/>
      <c r="TJ77" s="100"/>
      <c r="TK77" s="100"/>
      <c r="TL77" s="100"/>
      <c r="TM77" s="100"/>
      <c r="TN77" s="100"/>
      <c r="TO77" s="100"/>
      <c r="TP77" s="100"/>
      <c r="TQ77" s="100"/>
      <c r="TR77" s="100"/>
      <c r="TS77" s="100"/>
      <c r="TT77" s="100"/>
      <c r="TU77" s="100"/>
      <c r="TV77" s="100"/>
      <c r="TW77" s="100"/>
      <c r="TX77" s="100"/>
      <c r="TY77" s="100"/>
      <c r="TZ77" s="100"/>
      <c r="UA77" s="100"/>
      <c r="UB77" s="100"/>
      <c r="UC77" s="100"/>
      <c r="UD77" s="100"/>
      <c r="UE77" s="100"/>
      <c r="UF77" s="100"/>
      <c r="UG77" s="100"/>
      <c r="UH77" s="100"/>
      <c r="UI77" s="100"/>
      <c r="UJ77" s="100"/>
      <c r="UK77" s="100"/>
      <c r="UL77" s="100"/>
      <c r="UM77" s="100"/>
      <c r="UN77" s="100"/>
      <c r="UO77" s="100"/>
      <c r="UP77" s="100"/>
      <c r="UQ77" s="100"/>
      <c r="UR77" s="100"/>
      <c r="US77" s="100"/>
      <c r="UT77" s="100"/>
      <c r="UU77" s="100"/>
      <c r="UV77" s="100"/>
      <c r="UW77" s="100"/>
      <c r="UX77" s="100"/>
      <c r="UY77" s="100"/>
      <c r="UZ77" s="100"/>
      <c r="VA77" s="100"/>
      <c r="VB77" s="100"/>
      <c r="VC77" s="100"/>
      <c r="VD77" s="100"/>
      <c r="VE77" s="100"/>
      <c r="VF77" s="100"/>
      <c r="VG77" s="100"/>
      <c r="VH77" s="100"/>
      <c r="VI77" s="100"/>
      <c r="VJ77" s="100"/>
      <c r="VK77" s="100"/>
      <c r="VL77" s="100"/>
      <c r="VM77" s="100"/>
      <c r="VN77" s="100"/>
      <c r="VO77" s="100"/>
      <c r="VP77" s="100"/>
      <c r="VQ77" s="100"/>
      <c r="VR77" s="100"/>
      <c r="VS77" s="100"/>
      <c r="VT77" s="100"/>
      <c r="VU77" s="100"/>
      <c r="VV77" s="100"/>
      <c r="VW77" s="100"/>
      <c r="VX77" s="100"/>
      <c r="VY77" s="100"/>
      <c r="VZ77" s="100"/>
      <c r="WA77" s="100"/>
      <c r="WB77" s="100"/>
      <c r="WC77" s="100"/>
      <c r="WD77" s="100"/>
      <c r="WE77" s="100"/>
      <c r="WF77" s="100"/>
      <c r="WG77" s="100"/>
      <c r="WH77" s="100"/>
      <c r="WI77" s="100"/>
      <c r="WJ77" s="100"/>
      <c r="WK77" s="100"/>
      <c r="WL77" s="100"/>
      <c r="WM77" s="100"/>
      <c r="WN77" s="100"/>
      <c r="WO77" s="100"/>
      <c r="WP77" s="100"/>
      <c r="WQ77" s="100"/>
      <c r="WR77" s="100"/>
      <c r="WS77" s="100"/>
      <c r="WT77" s="100"/>
      <c r="WU77" s="100"/>
      <c r="WV77" s="100"/>
      <c r="WW77" s="100"/>
      <c r="WX77" s="100"/>
      <c r="WY77" s="100"/>
      <c r="WZ77" s="100"/>
      <c r="XA77" s="100"/>
      <c r="XB77" s="100"/>
      <c r="XC77" s="100"/>
      <c r="XD77" s="100"/>
      <c r="XE77" s="100"/>
      <c r="XF77" s="100"/>
      <c r="XG77" s="100"/>
      <c r="XH77" s="100"/>
      <c r="XI77" s="100"/>
      <c r="XJ77" s="100"/>
      <c r="XK77" s="100"/>
      <c r="XL77" s="100"/>
      <c r="XM77" s="100"/>
      <c r="XN77" s="100"/>
      <c r="XO77" s="100"/>
      <c r="XP77" s="100"/>
      <c r="XQ77" s="100"/>
      <c r="XR77" s="100"/>
      <c r="XS77" s="100"/>
      <c r="XT77" s="100"/>
      <c r="XU77" s="100"/>
      <c r="XV77" s="100"/>
      <c r="XW77" s="100"/>
      <c r="XX77" s="100"/>
      <c r="XY77" s="100"/>
      <c r="XZ77" s="100"/>
      <c r="YA77" s="100"/>
      <c r="YB77" s="100"/>
      <c r="YC77" s="100"/>
      <c r="YD77" s="100"/>
      <c r="YE77" s="100"/>
      <c r="YF77" s="100"/>
      <c r="YG77" s="100"/>
      <c r="YH77" s="100"/>
      <c r="YI77" s="100"/>
      <c r="YJ77" s="100"/>
      <c r="YK77" s="100"/>
      <c r="YL77" s="100"/>
      <c r="YM77" s="100"/>
      <c r="YN77" s="100"/>
      <c r="YO77" s="100"/>
      <c r="YP77" s="100"/>
      <c r="YQ77" s="100"/>
      <c r="YR77" s="100"/>
      <c r="YS77" s="100"/>
      <c r="YT77" s="100"/>
      <c r="YU77" s="100"/>
      <c r="YV77" s="100"/>
      <c r="YW77" s="100"/>
      <c r="YX77" s="100"/>
      <c r="YY77" s="100"/>
      <c r="YZ77" s="100"/>
      <c r="ZA77" s="100"/>
      <c r="ZB77" s="100"/>
      <c r="ZC77" s="100"/>
      <c r="ZD77" s="100"/>
      <c r="ZE77" s="100"/>
      <c r="ZF77" s="100"/>
      <c r="ZG77" s="100"/>
      <c r="ZH77" s="100"/>
      <c r="ZI77" s="100"/>
      <c r="ZJ77" s="100"/>
      <c r="ZK77" s="100"/>
      <c r="ZL77" s="100"/>
      <c r="ZM77" s="100"/>
      <c r="ZN77" s="100"/>
      <c r="ZO77" s="100"/>
      <c r="ZP77" s="100"/>
      <c r="ZQ77" s="100"/>
      <c r="ZR77" s="100"/>
      <c r="ZS77" s="100"/>
      <c r="ZT77" s="100"/>
      <c r="ZU77" s="100"/>
      <c r="ZV77" s="100"/>
      <c r="ZW77" s="100"/>
      <c r="ZX77" s="100"/>
      <c r="ZY77" s="100"/>
      <c r="ZZ77" s="100"/>
      <c r="AAA77" s="100"/>
      <c r="AAB77" s="100"/>
      <c r="AAC77" s="100"/>
      <c r="AAD77" s="100"/>
      <c r="AAE77" s="100"/>
      <c r="AAF77" s="100"/>
      <c r="AAG77" s="100"/>
      <c r="AAH77" s="100"/>
      <c r="AAI77" s="100"/>
      <c r="AAJ77" s="100"/>
      <c r="AAK77" s="100"/>
      <c r="AAL77" s="100"/>
      <c r="AAM77" s="100"/>
      <c r="AAN77" s="100"/>
      <c r="AAO77" s="100"/>
      <c r="AAP77" s="100"/>
      <c r="AAQ77" s="100"/>
      <c r="AAR77" s="100"/>
      <c r="AAS77" s="100"/>
      <c r="AAT77" s="100"/>
      <c r="AAU77" s="100"/>
      <c r="AAV77" s="100"/>
      <c r="AAW77" s="100"/>
      <c r="AAX77" s="100"/>
      <c r="AAY77" s="100"/>
      <c r="AAZ77" s="100"/>
      <c r="ABA77" s="100"/>
      <c r="ABB77" s="100"/>
      <c r="ABC77" s="100"/>
      <c r="ABD77" s="100"/>
      <c r="ABE77" s="100"/>
      <c r="ABF77" s="100"/>
      <c r="ABG77" s="100"/>
      <c r="ABH77" s="100"/>
      <c r="ABI77" s="100"/>
      <c r="ABJ77" s="100"/>
      <c r="ABK77" s="100"/>
      <c r="ABL77" s="100"/>
      <c r="ABM77" s="100"/>
      <c r="ABN77" s="100"/>
      <c r="ABO77" s="100"/>
      <c r="ABP77" s="100"/>
      <c r="ABQ77" s="100"/>
      <c r="ABR77" s="100"/>
      <c r="ABS77" s="100"/>
      <c r="ABT77" s="100"/>
      <c r="ABU77" s="100"/>
      <c r="ABV77" s="100"/>
      <c r="ABW77" s="100"/>
      <c r="ABX77" s="100"/>
      <c r="ABY77" s="100"/>
      <c r="ABZ77" s="100"/>
      <c r="ACA77" s="100"/>
      <c r="ACB77" s="100"/>
      <c r="ACC77" s="100"/>
      <c r="ACD77" s="100"/>
      <c r="ACE77" s="100"/>
      <c r="ACF77" s="100"/>
      <c r="ACG77" s="100"/>
      <c r="ACH77" s="100"/>
      <c r="ACI77" s="100"/>
      <c r="ACJ77" s="100"/>
      <c r="ACK77" s="100"/>
      <c r="ACL77" s="100"/>
      <c r="ACM77" s="100"/>
      <c r="ACN77" s="100"/>
      <c r="ACO77" s="100"/>
      <c r="ACP77" s="100"/>
      <c r="ACQ77" s="100"/>
      <c r="ACR77" s="100"/>
      <c r="ACS77" s="100"/>
      <c r="ACT77" s="100"/>
      <c r="ACU77" s="100"/>
      <c r="ACV77" s="100"/>
      <c r="ACW77" s="100"/>
      <c r="ACX77" s="100"/>
      <c r="ACY77" s="100"/>
      <c r="ACZ77" s="100"/>
      <c r="ADA77" s="100"/>
      <c r="ADB77" s="100"/>
      <c r="ADC77" s="100"/>
      <c r="ADD77" s="100"/>
      <c r="ADE77" s="100"/>
      <c r="ADF77" s="100"/>
      <c r="ADG77" s="100"/>
      <c r="ADH77" s="100"/>
      <c r="ADI77" s="100"/>
      <c r="ADJ77" s="100"/>
      <c r="ADK77" s="100"/>
      <c r="ADL77" s="100"/>
      <c r="ADM77" s="100"/>
      <c r="ADN77" s="100"/>
      <c r="ADO77" s="100"/>
      <c r="ADP77" s="100"/>
      <c r="ADQ77" s="100"/>
      <c r="ADR77" s="100"/>
      <c r="ADS77" s="100"/>
      <c r="ADT77" s="100"/>
      <c r="ADU77" s="100"/>
      <c r="ADV77" s="100"/>
      <c r="ADW77" s="100"/>
      <c r="ADX77" s="100"/>
      <c r="ADY77" s="100"/>
      <c r="ADZ77" s="100"/>
      <c r="AEA77" s="100"/>
      <c r="AEB77" s="100"/>
      <c r="AEC77" s="100"/>
      <c r="AED77" s="100"/>
      <c r="AEE77" s="100"/>
      <c r="AEF77" s="100"/>
      <c r="AEG77" s="100"/>
      <c r="AEH77" s="100"/>
      <c r="AEI77" s="100"/>
      <c r="AEJ77" s="100"/>
      <c r="AEK77" s="100"/>
      <c r="AEL77" s="100"/>
      <c r="AEM77" s="100"/>
      <c r="AEN77" s="100"/>
      <c r="AEO77" s="100"/>
      <c r="AEP77" s="100"/>
      <c r="AEQ77" s="100"/>
      <c r="AER77" s="100"/>
      <c r="AES77" s="100"/>
      <c r="AET77" s="100"/>
      <c r="AEU77" s="100"/>
      <c r="AEV77" s="100"/>
      <c r="AEW77" s="100"/>
      <c r="AEX77" s="100"/>
      <c r="AEY77" s="100"/>
      <c r="AEZ77" s="100"/>
      <c r="AFA77" s="100"/>
      <c r="AFB77" s="100"/>
      <c r="AFC77" s="100"/>
      <c r="AFD77" s="100"/>
      <c r="AFE77" s="100"/>
      <c r="AFF77" s="100"/>
      <c r="AFG77" s="100"/>
      <c r="AFH77" s="100"/>
      <c r="AFI77" s="100"/>
      <c r="AFJ77" s="100"/>
      <c r="AFK77" s="100"/>
      <c r="AFL77" s="100"/>
      <c r="AFM77" s="100"/>
      <c r="AFN77" s="100"/>
      <c r="AFO77" s="100"/>
      <c r="AFP77" s="100"/>
      <c r="AFQ77" s="100"/>
      <c r="AFR77" s="100"/>
      <c r="AFS77" s="100"/>
      <c r="AFT77" s="100"/>
      <c r="AFU77" s="100"/>
      <c r="AFV77" s="100"/>
      <c r="AFW77" s="100"/>
      <c r="AFX77" s="100"/>
      <c r="AFY77" s="100"/>
      <c r="AFZ77" s="100"/>
      <c r="AGA77" s="100"/>
      <c r="AGB77" s="100"/>
      <c r="AGC77" s="100"/>
      <c r="AGD77" s="100"/>
      <c r="AGE77" s="100"/>
      <c r="AGF77" s="100"/>
      <c r="AGG77" s="100"/>
      <c r="AGH77" s="100"/>
      <c r="AGI77" s="100"/>
      <c r="AGJ77" s="100"/>
      <c r="AGK77" s="100"/>
      <c r="AGL77" s="100"/>
      <c r="AGM77" s="100"/>
      <c r="AGN77" s="100"/>
      <c r="AGO77" s="100"/>
      <c r="AGP77" s="100"/>
      <c r="AGQ77" s="100"/>
      <c r="AGR77" s="100"/>
      <c r="AGS77" s="100"/>
      <c r="AGT77" s="100"/>
      <c r="AGU77" s="100"/>
      <c r="AGV77" s="100"/>
      <c r="AGW77" s="100"/>
      <c r="AGX77" s="100"/>
      <c r="AGY77" s="100"/>
      <c r="AGZ77" s="100"/>
      <c r="AHA77" s="100"/>
      <c r="AHB77" s="100"/>
      <c r="AHC77" s="100"/>
      <c r="AHD77" s="100"/>
      <c r="AHE77" s="100"/>
      <c r="AHF77" s="100"/>
      <c r="AHG77" s="100"/>
      <c r="AHH77" s="100"/>
      <c r="AHI77" s="100"/>
      <c r="AHJ77" s="100"/>
      <c r="AHK77" s="100"/>
      <c r="AHL77" s="100"/>
      <c r="AHM77" s="100"/>
      <c r="AHN77" s="100"/>
      <c r="AHO77" s="100"/>
      <c r="AHP77" s="100"/>
      <c r="AHQ77" s="100"/>
      <c r="AHR77" s="100"/>
      <c r="AHS77" s="100"/>
      <c r="AHT77" s="100"/>
      <c r="AHU77" s="100"/>
      <c r="AHV77" s="100"/>
      <c r="AHW77" s="100"/>
      <c r="AHX77" s="100"/>
      <c r="AHY77" s="100"/>
      <c r="AHZ77" s="100"/>
      <c r="AIA77" s="100"/>
      <c r="AIB77" s="100"/>
      <c r="AIC77" s="100"/>
      <c r="AID77" s="100"/>
      <c r="AIE77" s="100"/>
      <c r="AIF77" s="100"/>
      <c r="AIG77" s="100"/>
      <c r="AIH77" s="100"/>
      <c r="AII77" s="100"/>
      <c r="AIJ77" s="100"/>
      <c r="AIK77" s="100"/>
      <c r="AIL77" s="100"/>
      <c r="AIM77" s="100"/>
      <c r="AIN77" s="100"/>
      <c r="AIO77" s="100"/>
      <c r="AIP77" s="100"/>
      <c r="AIQ77" s="100"/>
      <c r="AIR77" s="100"/>
      <c r="AIS77" s="100"/>
      <c r="AIT77" s="100"/>
      <c r="AIU77" s="100"/>
      <c r="AIV77" s="100"/>
      <c r="AIW77" s="100"/>
      <c r="AIX77" s="100"/>
      <c r="AIY77" s="100"/>
      <c r="AIZ77" s="100"/>
      <c r="AJA77" s="100"/>
      <c r="AJB77" s="100"/>
      <c r="AJC77" s="100"/>
      <c r="AJD77" s="100"/>
      <c r="AJE77" s="100"/>
      <c r="AJF77" s="100"/>
      <c r="AJG77" s="100"/>
      <c r="AJH77" s="100"/>
      <c r="AJI77" s="100"/>
      <c r="AJJ77" s="100"/>
      <c r="AJK77" s="100"/>
      <c r="AJL77" s="100"/>
      <c r="AJM77" s="100"/>
      <c r="AJN77" s="100"/>
      <c r="AJO77" s="100"/>
      <c r="AJP77" s="100"/>
      <c r="AJQ77" s="100"/>
      <c r="AJR77" s="100"/>
      <c r="AJS77" s="100"/>
      <c r="AJT77" s="100"/>
      <c r="AJU77" s="100"/>
      <c r="AJV77" s="100"/>
      <c r="AJW77" s="100"/>
      <c r="AJX77" s="100"/>
      <c r="AJY77" s="100"/>
      <c r="AJZ77" s="100"/>
      <c r="AKA77" s="100"/>
      <c r="AKB77" s="100"/>
      <c r="AKC77" s="100"/>
      <c r="AKD77" s="100"/>
      <c r="AKE77" s="100"/>
      <c r="AKF77" s="100"/>
      <c r="AKG77" s="100"/>
      <c r="AKH77" s="100"/>
      <c r="AKI77" s="100"/>
      <c r="AKJ77" s="100"/>
      <c r="AKK77" s="100"/>
      <c r="AKL77" s="100"/>
      <c r="AKM77" s="100"/>
      <c r="AKN77" s="100"/>
      <c r="AKO77" s="100"/>
      <c r="AKP77" s="100"/>
      <c r="AKQ77" s="100"/>
      <c r="AKR77" s="100"/>
      <c r="AKS77" s="100"/>
      <c r="AKT77" s="100"/>
      <c r="AKU77" s="100"/>
      <c r="AKV77" s="100"/>
      <c r="AKW77" s="100"/>
      <c r="AKX77" s="100"/>
      <c r="AKY77" s="100"/>
      <c r="AKZ77" s="100"/>
      <c r="ALA77" s="100"/>
      <c r="ALB77" s="100"/>
      <c r="ALC77" s="100"/>
      <c r="ALD77" s="100"/>
      <c r="ALE77" s="100"/>
      <c r="ALF77" s="100"/>
      <c r="ALG77" s="100"/>
      <c r="ALH77" s="100"/>
      <c r="ALI77" s="100"/>
      <c r="ALJ77" s="100"/>
      <c r="ALK77" s="100"/>
      <c r="ALL77" s="100"/>
      <c r="ALM77" s="100"/>
      <c r="ALN77" s="100"/>
      <c r="ALO77" s="100"/>
      <c r="ALP77" s="100"/>
      <c r="ALQ77" s="100"/>
      <c r="ALR77" s="100"/>
      <c r="ALS77" s="100"/>
      <c r="ALT77" s="100"/>
      <c r="ALU77" s="100"/>
      <c r="ALV77" s="100"/>
      <c r="ALW77" s="100"/>
      <c r="ALX77" s="100"/>
      <c r="ALY77" s="100"/>
      <c r="ALZ77" s="100"/>
      <c r="AMA77" s="100"/>
      <c r="AMB77" s="100"/>
      <c r="AMC77" s="100"/>
      <c r="AMD77" s="100"/>
      <c r="AME77" s="100"/>
      <c r="AMF77" s="100"/>
      <c r="AMG77" s="100"/>
      <c r="AMH77" s="100"/>
      <c r="AMI77" s="100"/>
      <c r="AMJ77" s="100"/>
      <c r="AMK77" s="100"/>
      <c r="AML77" s="100"/>
      <c r="AMM77" s="100"/>
      <c r="AMN77" s="100"/>
      <c r="AMO77" s="100"/>
      <c r="AMP77" s="100"/>
      <c r="AMQ77" s="100"/>
      <c r="AMR77" s="100"/>
      <c r="AMS77" s="100"/>
      <c r="AMT77" s="100"/>
      <c r="AMU77" s="100"/>
      <c r="AMV77" s="100"/>
      <c r="AMW77" s="100"/>
      <c r="AMX77" s="100"/>
      <c r="AMY77" s="100"/>
      <c r="AMZ77" s="100"/>
      <c r="ANA77" s="100"/>
      <c r="ANB77" s="100"/>
      <c r="ANC77" s="100"/>
      <c r="AND77" s="100"/>
      <c r="ANE77" s="100"/>
      <c r="ANF77" s="100"/>
      <c r="ANG77" s="100"/>
      <c r="ANH77" s="100"/>
      <c r="ANI77" s="100"/>
      <c r="ANJ77" s="100"/>
      <c r="ANK77" s="100"/>
      <c r="ANL77" s="100"/>
      <c r="ANM77" s="100"/>
      <c r="ANN77" s="100"/>
      <c r="ANO77" s="100"/>
      <c r="ANP77" s="100"/>
      <c r="ANQ77" s="100"/>
      <c r="ANR77" s="100"/>
      <c r="ANS77" s="100"/>
      <c r="ANT77" s="100"/>
      <c r="ANU77" s="100"/>
      <c r="ANV77" s="100"/>
      <c r="ANW77" s="100"/>
      <c r="ANX77" s="100"/>
      <c r="ANY77" s="100"/>
      <c r="ANZ77" s="100"/>
      <c r="AOA77" s="100"/>
      <c r="AOB77" s="100"/>
      <c r="AOC77" s="100"/>
      <c r="AOD77" s="100"/>
      <c r="AOE77" s="100"/>
      <c r="AOF77" s="100"/>
      <c r="AOG77" s="100"/>
      <c r="AOH77" s="100"/>
      <c r="AOI77" s="100"/>
      <c r="AOJ77" s="100"/>
      <c r="AOK77" s="100"/>
      <c r="AOL77" s="100"/>
      <c r="AOM77" s="100"/>
      <c r="AON77" s="100"/>
      <c r="AOO77" s="100"/>
      <c r="AOP77" s="100"/>
      <c r="AOQ77" s="100"/>
      <c r="AOR77" s="100"/>
      <c r="AOS77" s="100"/>
      <c r="AOT77" s="100"/>
      <c r="AOU77" s="100"/>
      <c r="AOV77" s="100"/>
      <c r="AOW77" s="100"/>
      <c r="AOX77" s="100"/>
      <c r="AOY77" s="100"/>
      <c r="AOZ77" s="100"/>
      <c r="APA77" s="100"/>
      <c r="APB77" s="100"/>
      <c r="APC77" s="100"/>
      <c r="APD77" s="100"/>
      <c r="APE77" s="100"/>
      <c r="APF77" s="100"/>
      <c r="APG77" s="100"/>
      <c r="APH77" s="100"/>
      <c r="API77" s="100"/>
      <c r="APJ77" s="100"/>
      <c r="APK77" s="100"/>
      <c r="APL77" s="100"/>
      <c r="APM77" s="100"/>
      <c r="APN77" s="100"/>
      <c r="APO77" s="100"/>
      <c r="APP77" s="100"/>
      <c r="APQ77" s="100"/>
      <c r="APR77" s="100"/>
      <c r="APS77" s="100"/>
      <c r="APT77" s="100"/>
      <c r="APU77" s="100"/>
      <c r="APV77" s="100"/>
      <c r="APW77" s="100"/>
      <c r="APX77" s="100"/>
      <c r="APY77" s="100"/>
      <c r="APZ77" s="100"/>
      <c r="AQA77" s="100"/>
      <c r="AQB77" s="100"/>
      <c r="AQC77" s="100"/>
      <c r="AQD77" s="100"/>
      <c r="AQE77" s="100"/>
      <c r="AQF77" s="100"/>
      <c r="AQG77" s="100"/>
      <c r="AQH77" s="100"/>
      <c r="AQI77" s="100"/>
      <c r="AQJ77" s="100"/>
      <c r="AQK77" s="100"/>
      <c r="AQL77" s="100"/>
      <c r="AQM77" s="100"/>
      <c r="AQN77" s="100"/>
      <c r="AQO77" s="100"/>
      <c r="AQP77" s="100"/>
      <c r="AQQ77" s="100"/>
      <c r="AQR77" s="100"/>
      <c r="AQS77" s="100"/>
      <c r="AQT77" s="100"/>
      <c r="AQU77" s="100"/>
      <c r="AQV77" s="100"/>
      <c r="AQW77" s="100"/>
      <c r="AQX77" s="100"/>
      <c r="AQY77" s="100"/>
      <c r="AQZ77" s="100"/>
      <c r="ARA77" s="100"/>
      <c r="ARB77" s="100"/>
      <c r="ARC77" s="100"/>
      <c r="ARD77" s="100"/>
      <c r="ARE77" s="100"/>
      <c r="ARF77" s="100"/>
      <c r="ARG77" s="100"/>
      <c r="ARH77" s="100"/>
      <c r="ARI77" s="100"/>
      <c r="ARJ77" s="100"/>
      <c r="ARK77" s="100"/>
      <c r="ARL77" s="100"/>
      <c r="ARM77" s="100"/>
      <c r="ARN77" s="100"/>
      <c r="ARO77" s="100"/>
      <c r="ARP77" s="100"/>
      <c r="ARQ77" s="100"/>
      <c r="ARR77" s="100"/>
      <c r="ARS77" s="100"/>
      <c r="ART77" s="100"/>
      <c r="ARU77" s="100"/>
      <c r="ARV77" s="100"/>
      <c r="ARW77" s="100"/>
      <c r="ARX77" s="100"/>
      <c r="ARY77" s="100"/>
      <c r="ARZ77" s="100"/>
    </row>
    <row r="78" spans="1:1170" s="190" customFormat="1">
      <c r="A78" s="196">
        <v>462050</v>
      </c>
      <c r="B78" s="195" t="s">
        <v>262</v>
      </c>
      <c r="C78" s="195" t="s">
        <v>261</v>
      </c>
      <c r="D78" s="194">
        <v>1110</v>
      </c>
      <c r="E78" s="194" t="s">
        <v>38</v>
      </c>
      <c r="F78" s="193" t="s">
        <v>74</v>
      </c>
      <c r="G78" s="199" t="s">
        <v>147</v>
      </c>
      <c r="H78" s="198">
        <v>3</v>
      </c>
      <c r="I78" s="198">
        <v>1</v>
      </c>
      <c r="J78" s="197">
        <v>1</v>
      </c>
      <c r="K78" s="191"/>
      <c r="L78" s="1089"/>
      <c r="M78" s="1089"/>
      <c r="N78" s="1104"/>
      <c r="O78" s="1104"/>
      <c r="P78" s="1104"/>
      <c r="Q78" s="1104"/>
      <c r="R78" s="1104"/>
      <c r="S78" s="1104"/>
      <c r="T78" s="1104"/>
      <c r="U78" s="154"/>
      <c r="V78" s="154"/>
      <c r="W78" s="154"/>
      <c r="X78" s="154"/>
      <c r="Y78" s="154"/>
      <c r="Z78" s="154"/>
      <c r="AA78" s="154"/>
      <c r="AB78" s="154"/>
      <c r="AC78" s="154"/>
      <c r="AD78" s="154"/>
      <c r="AE78" s="154"/>
      <c r="AF78" s="154"/>
      <c r="AG78" s="154"/>
      <c r="AH78" s="154"/>
      <c r="AI78" s="154"/>
      <c r="AJ78" s="154"/>
      <c r="AK78" s="154"/>
      <c r="AL78" s="154"/>
      <c r="AM78" s="154"/>
      <c r="AN78" s="154"/>
      <c r="AO78" s="154"/>
      <c r="AP78" s="154"/>
      <c r="AQ78" s="154"/>
      <c r="AR78" s="154"/>
      <c r="AS78" s="154"/>
      <c r="AT78" s="154"/>
      <c r="AU78" s="154"/>
      <c r="AV78" s="154"/>
      <c r="AW78" s="154"/>
      <c r="AX78" s="154"/>
      <c r="AY78" s="154"/>
      <c r="AZ78" s="154"/>
      <c r="BA78" s="154"/>
      <c r="BB78" s="154"/>
      <c r="BC78" s="154"/>
      <c r="BD78" s="154"/>
      <c r="BE78" s="154"/>
      <c r="BF78" s="154"/>
      <c r="BG78" s="154"/>
      <c r="BH78" s="154"/>
      <c r="BI78" s="154"/>
      <c r="BJ78" s="154"/>
      <c r="BK78" s="154"/>
      <c r="BL78" s="154"/>
      <c r="BM78" s="154"/>
      <c r="BN78" s="154"/>
      <c r="BO78" s="154"/>
      <c r="BP78" s="154"/>
      <c r="BQ78" s="154"/>
      <c r="BR78" s="154"/>
      <c r="BS78" s="154"/>
      <c r="BT78" s="154"/>
      <c r="BU78" s="154"/>
      <c r="BV78" s="154"/>
      <c r="BW78" s="154"/>
      <c r="BX78" s="154"/>
      <c r="BY78" s="154"/>
      <c r="BZ78" s="154"/>
      <c r="CA78" s="154"/>
      <c r="CB78" s="154"/>
      <c r="CC78" s="154"/>
      <c r="CD78" s="154"/>
      <c r="CE78" s="154"/>
      <c r="CF78" s="154"/>
      <c r="CG78" s="154"/>
      <c r="CH78" s="154"/>
      <c r="CI78" s="154"/>
      <c r="CJ78" s="154"/>
      <c r="CK78" s="154"/>
      <c r="CL78" s="154"/>
      <c r="CM78" s="154"/>
      <c r="CN78" s="154"/>
      <c r="CO78" s="154"/>
      <c r="CP78" s="154"/>
      <c r="CQ78" s="154"/>
      <c r="CR78" s="154"/>
      <c r="CS78" s="154"/>
      <c r="CT78" s="154"/>
      <c r="CU78" s="154"/>
      <c r="CV78" s="154"/>
      <c r="CW78" s="154"/>
      <c r="CX78" s="154"/>
      <c r="CY78" s="154"/>
      <c r="CZ78" s="154"/>
      <c r="DA78" s="154"/>
      <c r="DB78" s="154"/>
      <c r="DC78" s="154"/>
      <c r="DD78" s="154"/>
      <c r="DE78" s="154"/>
      <c r="DF78" s="154"/>
      <c r="DG78" s="154"/>
      <c r="DH78" s="154"/>
      <c r="DI78" s="154"/>
      <c r="DJ78" s="154"/>
      <c r="DK78" s="154"/>
      <c r="DL78" s="154"/>
      <c r="DM78" s="154"/>
      <c r="DN78" s="154"/>
      <c r="DO78" s="154"/>
      <c r="DP78" s="154"/>
      <c r="DQ78" s="154"/>
      <c r="DR78" s="154"/>
      <c r="DS78" s="154"/>
      <c r="DT78" s="154"/>
      <c r="DU78" s="154"/>
      <c r="DV78" s="154"/>
      <c r="DW78" s="154"/>
      <c r="DX78" s="154"/>
      <c r="DY78" s="154"/>
      <c r="DZ78" s="154"/>
      <c r="EA78" s="154"/>
      <c r="EB78" s="154"/>
      <c r="EC78" s="154"/>
      <c r="ED78" s="154"/>
      <c r="EE78" s="154"/>
      <c r="EF78" s="154"/>
      <c r="EG78" s="154"/>
      <c r="EH78" s="154"/>
      <c r="EI78" s="154"/>
      <c r="EJ78" s="154"/>
      <c r="EK78" s="154"/>
      <c r="EL78" s="154"/>
      <c r="EM78" s="154"/>
      <c r="EN78" s="154"/>
      <c r="EO78" s="154"/>
      <c r="EP78" s="154"/>
      <c r="EQ78" s="154"/>
      <c r="ER78" s="154"/>
      <c r="ES78" s="154"/>
      <c r="ET78" s="154"/>
      <c r="EU78" s="154"/>
      <c r="EV78" s="154"/>
      <c r="EW78" s="154"/>
      <c r="EX78" s="154"/>
      <c r="EY78" s="154"/>
      <c r="EZ78" s="154"/>
      <c r="FA78" s="154"/>
      <c r="FB78" s="154"/>
      <c r="FC78" s="154"/>
      <c r="FD78" s="154"/>
      <c r="FE78" s="154"/>
      <c r="FF78" s="154"/>
      <c r="FG78" s="154"/>
      <c r="FH78" s="154"/>
      <c r="FI78" s="154"/>
      <c r="FJ78" s="154"/>
      <c r="FK78" s="154"/>
      <c r="FL78" s="154"/>
      <c r="FM78" s="154"/>
      <c r="FN78" s="154"/>
      <c r="FO78" s="154"/>
      <c r="FP78" s="154"/>
      <c r="FQ78" s="154"/>
      <c r="FR78" s="154"/>
      <c r="FS78" s="154"/>
      <c r="FT78" s="154"/>
      <c r="FU78" s="154"/>
      <c r="FV78" s="154"/>
      <c r="FW78" s="154"/>
      <c r="FX78" s="154"/>
      <c r="FY78" s="154"/>
      <c r="FZ78" s="154"/>
      <c r="GA78" s="154"/>
      <c r="GB78" s="154"/>
      <c r="GC78" s="154"/>
      <c r="GD78" s="154"/>
      <c r="GE78" s="154"/>
      <c r="GF78" s="154"/>
      <c r="GG78" s="154"/>
      <c r="GH78" s="154"/>
      <c r="GI78" s="154"/>
      <c r="GJ78" s="154"/>
      <c r="GK78" s="154"/>
      <c r="GL78" s="154"/>
      <c r="GM78" s="154"/>
      <c r="GN78" s="154"/>
      <c r="GO78" s="154"/>
      <c r="GP78" s="154"/>
      <c r="GQ78" s="154"/>
      <c r="GR78" s="154"/>
      <c r="GS78" s="154"/>
      <c r="GT78" s="154"/>
      <c r="GU78" s="154"/>
      <c r="GV78" s="154"/>
      <c r="GW78" s="154"/>
      <c r="GX78" s="154"/>
      <c r="GY78" s="154"/>
      <c r="GZ78" s="154"/>
      <c r="HA78" s="154"/>
      <c r="HB78" s="154"/>
      <c r="HC78" s="154"/>
      <c r="HD78" s="154"/>
      <c r="HE78" s="154"/>
      <c r="HF78" s="154"/>
      <c r="HG78" s="154"/>
      <c r="HH78" s="154"/>
      <c r="HI78" s="154"/>
      <c r="HJ78" s="154"/>
      <c r="HK78" s="154"/>
      <c r="HL78" s="154"/>
      <c r="HM78" s="154"/>
      <c r="HN78" s="154"/>
      <c r="HO78" s="154"/>
      <c r="HP78" s="154"/>
      <c r="HQ78" s="154"/>
      <c r="HR78" s="154"/>
      <c r="HS78" s="154"/>
      <c r="HT78" s="154"/>
      <c r="HU78" s="154"/>
      <c r="HV78" s="154"/>
      <c r="HW78" s="154"/>
      <c r="HX78" s="154"/>
      <c r="HY78" s="154"/>
      <c r="HZ78" s="154"/>
      <c r="IA78" s="154"/>
      <c r="IB78" s="154"/>
      <c r="IC78" s="154"/>
      <c r="ID78" s="100"/>
      <c r="IE78" s="100"/>
      <c r="IF78" s="100"/>
      <c r="IG78" s="100"/>
      <c r="IH78" s="100"/>
      <c r="II78" s="100"/>
      <c r="IJ78" s="100"/>
      <c r="IK78" s="100"/>
      <c r="IL78" s="100"/>
      <c r="IM78" s="100"/>
      <c r="IN78" s="100"/>
      <c r="IO78" s="100"/>
      <c r="IP78" s="100"/>
      <c r="IQ78" s="100"/>
      <c r="IR78" s="100"/>
      <c r="IS78" s="100"/>
      <c r="IT78" s="100"/>
      <c r="IU78" s="100"/>
      <c r="IV78" s="100"/>
      <c r="IW78" s="100"/>
      <c r="IX78" s="100"/>
      <c r="IY78" s="100"/>
      <c r="IZ78" s="100"/>
      <c r="JA78" s="100"/>
      <c r="JB78" s="100"/>
      <c r="JC78" s="100"/>
      <c r="JD78" s="100"/>
      <c r="JE78" s="100"/>
      <c r="JF78" s="100"/>
      <c r="JG78" s="100"/>
      <c r="JH78" s="100"/>
      <c r="JI78" s="100"/>
      <c r="JJ78" s="100"/>
      <c r="JK78" s="100"/>
      <c r="JL78" s="100"/>
      <c r="JM78" s="100"/>
      <c r="JN78" s="100"/>
      <c r="JO78" s="100"/>
      <c r="JP78" s="100"/>
      <c r="JQ78" s="100"/>
      <c r="JR78" s="100"/>
      <c r="JS78" s="100"/>
      <c r="JT78" s="100"/>
      <c r="JU78" s="100"/>
      <c r="JV78" s="100"/>
      <c r="JW78" s="100"/>
      <c r="JX78" s="100"/>
      <c r="JY78" s="100"/>
      <c r="JZ78" s="100"/>
      <c r="KA78" s="100"/>
      <c r="KB78" s="100"/>
      <c r="KC78" s="100"/>
      <c r="KD78" s="100"/>
      <c r="KE78" s="100"/>
      <c r="KF78" s="100"/>
      <c r="KG78" s="100"/>
      <c r="KH78" s="100"/>
      <c r="KI78" s="100"/>
      <c r="KJ78" s="100"/>
      <c r="KK78" s="100"/>
      <c r="KL78" s="100"/>
      <c r="KM78" s="100"/>
      <c r="KN78" s="100"/>
      <c r="KO78" s="100"/>
      <c r="KP78" s="100"/>
      <c r="KQ78" s="100"/>
      <c r="KR78" s="100"/>
      <c r="KS78" s="100"/>
      <c r="KT78" s="100"/>
      <c r="KU78" s="100"/>
      <c r="KV78" s="100"/>
      <c r="KW78" s="100"/>
      <c r="KX78" s="100"/>
      <c r="KY78" s="100"/>
      <c r="KZ78" s="100"/>
      <c r="LA78" s="100"/>
      <c r="LB78" s="100"/>
      <c r="LC78" s="100"/>
      <c r="LD78" s="100"/>
      <c r="LE78" s="100"/>
      <c r="LF78" s="100"/>
      <c r="LG78" s="100"/>
      <c r="LH78" s="100"/>
      <c r="LI78" s="100"/>
      <c r="LJ78" s="100"/>
      <c r="LK78" s="100"/>
      <c r="LL78" s="100"/>
      <c r="LM78" s="100"/>
      <c r="LN78" s="100"/>
      <c r="LO78" s="100"/>
      <c r="LP78" s="100"/>
      <c r="LQ78" s="100"/>
      <c r="LR78" s="100"/>
      <c r="LS78" s="100"/>
      <c r="LT78" s="100"/>
      <c r="LU78" s="100"/>
      <c r="LV78" s="100"/>
      <c r="LW78" s="100"/>
      <c r="LX78" s="100"/>
      <c r="LY78" s="100"/>
      <c r="LZ78" s="100"/>
      <c r="MA78" s="100"/>
      <c r="MB78" s="100"/>
      <c r="MC78" s="100"/>
      <c r="MD78" s="100"/>
      <c r="ME78" s="100"/>
      <c r="MF78" s="100"/>
      <c r="MG78" s="100"/>
      <c r="MH78" s="100"/>
      <c r="MI78" s="100"/>
      <c r="MJ78" s="100"/>
      <c r="MK78" s="100"/>
      <c r="ML78" s="100"/>
      <c r="MM78" s="100"/>
      <c r="MN78" s="100"/>
      <c r="MO78" s="100"/>
      <c r="MP78" s="100"/>
      <c r="MQ78" s="100"/>
      <c r="MR78" s="100"/>
      <c r="MS78" s="100"/>
      <c r="MT78" s="100"/>
      <c r="MU78" s="100"/>
      <c r="MV78" s="100"/>
      <c r="MW78" s="100"/>
      <c r="MX78" s="100"/>
      <c r="MY78" s="100"/>
      <c r="MZ78" s="100"/>
      <c r="NA78" s="100"/>
      <c r="NB78" s="100"/>
      <c r="NC78" s="100"/>
      <c r="ND78" s="100"/>
      <c r="NE78" s="100"/>
      <c r="NF78" s="100"/>
      <c r="NG78" s="100"/>
      <c r="NH78" s="100"/>
      <c r="NI78" s="100"/>
      <c r="NJ78" s="100"/>
      <c r="NK78" s="100"/>
      <c r="NL78" s="100"/>
      <c r="NM78" s="100"/>
      <c r="NN78" s="100"/>
      <c r="NO78" s="100"/>
      <c r="NP78" s="100"/>
      <c r="NQ78" s="100"/>
      <c r="NR78" s="100"/>
      <c r="NS78" s="100"/>
      <c r="NT78" s="100"/>
      <c r="NU78" s="100"/>
      <c r="NV78" s="100"/>
      <c r="NW78" s="100"/>
      <c r="NX78" s="100"/>
      <c r="NY78" s="100"/>
      <c r="NZ78" s="100"/>
      <c r="OA78" s="100"/>
      <c r="OB78" s="100"/>
      <c r="OC78" s="100"/>
      <c r="OD78" s="100"/>
      <c r="OE78" s="100"/>
      <c r="OF78" s="100"/>
      <c r="OG78" s="100"/>
      <c r="OH78" s="100"/>
      <c r="OI78" s="100"/>
      <c r="OJ78" s="100"/>
      <c r="OK78" s="100"/>
      <c r="OL78" s="100"/>
      <c r="OM78" s="100"/>
      <c r="ON78" s="100"/>
      <c r="OO78" s="100"/>
      <c r="OP78" s="100"/>
      <c r="OQ78" s="100"/>
      <c r="OR78" s="100"/>
      <c r="OS78" s="100"/>
      <c r="OT78" s="100"/>
      <c r="OU78" s="100"/>
      <c r="OV78" s="100"/>
      <c r="OW78" s="100"/>
      <c r="OX78" s="100"/>
      <c r="OY78" s="100"/>
      <c r="OZ78" s="100"/>
      <c r="PA78" s="100"/>
      <c r="PB78" s="100"/>
      <c r="PC78" s="100"/>
      <c r="PD78" s="100"/>
      <c r="PE78" s="100"/>
      <c r="PF78" s="100"/>
      <c r="PG78" s="100"/>
      <c r="PH78" s="100"/>
      <c r="PI78" s="100"/>
      <c r="PJ78" s="100"/>
      <c r="PK78" s="100"/>
      <c r="PL78" s="100"/>
      <c r="PM78" s="100"/>
      <c r="PN78" s="100"/>
      <c r="PO78" s="100"/>
      <c r="PP78" s="100"/>
      <c r="PQ78" s="100"/>
      <c r="PR78" s="100"/>
      <c r="PS78" s="100"/>
      <c r="PT78" s="100"/>
      <c r="PU78" s="100"/>
      <c r="PV78" s="100"/>
      <c r="PW78" s="100"/>
      <c r="PX78" s="100"/>
      <c r="PY78" s="100"/>
      <c r="PZ78" s="100"/>
      <c r="QA78" s="100"/>
      <c r="QB78" s="100"/>
      <c r="QC78" s="100"/>
      <c r="QD78" s="100"/>
      <c r="QE78" s="100"/>
      <c r="QF78" s="100"/>
      <c r="QG78" s="100"/>
      <c r="QH78" s="100"/>
      <c r="QI78" s="100"/>
      <c r="QJ78" s="100"/>
      <c r="QK78" s="100"/>
      <c r="QL78" s="100"/>
      <c r="QM78" s="100"/>
      <c r="QN78" s="100"/>
      <c r="QO78" s="100"/>
      <c r="QP78" s="100"/>
      <c r="QQ78" s="100"/>
      <c r="QR78" s="100"/>
      <c r="QS78" s="100"/>
      <c r="QT78" s="100"/>
      <c r="QU78" s="100"/>
      <c r="QV78" s="100"/>
      <c r="QW78" s="100"/>
      <c r="QX78" s="100"/>
      <c r="QY78" s="100"/>
      <c r="QZ78" s="100"/>
      <c r="RA78" s="100"/>
      <c r="RB78" s="100"/>
      <c r="RC78" s="100"/>
      <c r="RD78" s="100"/>
      <c r="RE78" s="100"/>
      <c r="RF78" s="100"/>
      <c r="RG78" s="100"/>
      <c r="RH78" s="100"/>
      <c r="RI78" s="100"/>
      <c r="RJ78" s="100"/>
      <c r="RK78" s="100"/>
      <c r="RL78" s="100"/>
      <c r="RM78" s="100"/>
      <c r="RN78" s="100"/>
      <c r="RO78" s="100"/>
      <c r="RP78" s="100"/>
      <c r="RQ78" s="100"/>
      <c r="RR78" s="100"/>
      <c r="RS78" s="100"/>
      <c r="RT78" s="100"/>
      <c r="RU78" s="100"/>
      <c r="RV78" s="100"/>
      <c r="RW78" s="100"/>
      <c r="RX78" s="100"/>
      <c r="RY78" s="100"/>
      <c r="RZ78" s="100"/>
      <c r="SA78" s="100"/>
      <c r="SB78" s="100"/>
      <c r="SC78" s="100"/>
      <c r="SD78" s="100"/>
      <c r="SE78" s="100"/>
      <c r="SF78" s="100"/>
      <c r="SG78" s="100"/>
      <c r="SH78" s="100"/>
      <c r="SI78" s="100"/>
      <c r="SJ78" s="100"/>
      <c r="SK78" s="100"/>
      <c r="SL78" s="100"/>
      <c r="SM78" s="100"/>
      <c r="SN78" s="100"/>
      <c r="SO78" s="100"/>
      <c r="SP78" s="100"/>
      <c r="SQ78" s="100"/>
      <c r="SR78" s="100"/>
      <c r="SS78" s="100"/>
      <c r="ST78" s="100"/>
      <c r="SU78" s="100"/>
      <c r="SV78" s="100"/>
      <c r="SW78" s="100"/>
      <c r="SX78" s="100"/>
      <c r="SY78" s="100"/>
      <c r="SZ78" s="100"/>
      <c r="TA78" s="100"/>
      <c r="TB78" s="100"/>
      <c r="TC78" s="100"/>
      <c r="TD78" s="100"/>
      <c r="TE78" s="100"/>
      <c r="TF78" s="100"/>
      <c r="TG78" s="100"/>
      <c r="TH78" s="100"/>
      <c r="TI78" s="100"/>
      <c r="TJ78" s="100"/>
      <c r="TK78" s="100"/>
      <c r="TL78" s="100"/>
      <c r="TM78" s="100"/>
      <c r="TN78" s="100"/>
      <c r="TO78" s="100"/>
      <c r="TP78" s="100"/>
      <c r="TQ78" s="100"/>
      <c r="TR78" s="100"/>
      <c r="TS78" s="100"/>
      <c r="TT78" s="100"/>
      <c r="TU78" s="100"/>
      <c r="TV78" s="100"/>
      <c r="TW78" s="100"/>
      <c r="TX78" s="100"/>
      <c r="TY78" s="100"/>
      <c r="TZ78" s="100"/>
      <c r="UA78" s="100"/>
      <c r="UB78" s="100"/>
      <c r="UC78" s="100"/>
      <c r="UD78" s="100"/>
      <c r="UE78" s="100"/>
      <c r="UF78" s="100"/>
      <c r="UG78" s="100"/>
      <c r="UH78" s="100"/>
      <c r="UI78" s="100"/>
      <c r="UJ78" s="100"/>
      <c r="UK78" s="100"/>
      <c r="UL78" s="100"/>
      <c r="UM78" s="100"/>
      <c r="UN78" s="100"/>
      <c r="UO78" s="100"/>
      <c r="UP78" s="100"/>
      <c r="UQ78" s="100"/>
      <c r="UR78" s="100"/>
      <c r="US78" s="100"/>
      <c r="UT78" s="100"/>
      <c r="UU78" s="100"/>
      <c r="UV78" s="100"/>
      <c r="UW78" s="100"/>
      <c r="UX78" s="100"/>
      <c r="UY78" s="100"/>
      <c r="UZ78" s="100"/>
      <c r="VA78" s="100"/>
      <c r="VB78" s="100"/>
      <c r="VC78" s="100"/>
      <c r="VD78" s="100"/>
      <c r="VE78" s="100"/>
      <c r="VF78" s="100"/>
      <c r="VG78" s="100"/>
      <c r="VH78" s="100"/>
      <c r="VI78" s="100"/>
      <c r="VJ78" s="100"/>
      <c r="VK78" s="100"/>
      <c r="VL78" s="100"/>
      <c r="VM78" s="100"/>
      <c r="VN78" s="100"/>
      <c r="VO78" s="100"/>
      <c r="VP78" s="100"/>
      <c r="VQ78" s="100"/>
      <c r="VR78" s="100"/>
      <c r="VS78" s="100"/>
      <c r="VT78" s="100"/>
      <c r="VU78" s="100"/>
      <c r="VV78" s="100"/>
      <c r="VW78" s="100"/>
      <c r="VX78" s="100"/>
      <c r="VY78" s="100"/>
      <c r="VZ78" s="100"/>
      <c r="WA78" s="100"/>
      <c r="WB78" s="100"/>
      <c r="WC78" s="100"/>
      <c r="WD78" s="100"/>
      <c r="WE78" s="100"/>
      <c r="WF78" s="100"/>
      <c r="WG78" s="100"/>
      <c r="WH78" s="100"/>
      <c r="WI78" s="100"/>
      <c r="WJ78" s="100"/>
      <c r="WK78" s="100"/>
      <c r="WL78" s="100"/>
      <c r="WM78" s="100"/>
      <c r="WN78" s="100"/>
      <c r="WO78" s="100"/>
      <c r="WP78" s="100"/>
      <c r="WQ78" s="100"/>
      <c r="WR78" s="100"/>
      <c r="WS78" s="100"/>
      <c r="WT78" s="100"/>
      <c r="WU78" s="100"/>
      <c r="WV78" s="100"/>
      <c r="WW78" s="100"/>
      <c r="WX78" s="100"/>
      <c r="WY78" s="100"/>
      <c r="WZ78" s="100"/>
      <c r="XA78" s="100"/>
      <c r="XB78" s="100"/>
      <c r="XC78" s="100"/>
      <c r="XD78" s="100"/>
      <c r="XE78" s="100"/>
      <c r="XF78" s="100"/>
      <c r="XG78" s="100"/>
      <c r="XH78" s="100"/>
      <c r="XI78" s="100"/>
      <c r="XJ78" s="100"/>
      <c r="XK78" s="100"/>
      <c r="XL78" s="100"/>
      <c r="XM78" s="100"/>
      <c r="XN78" s="100"/>
      <c r="XO78" s="100"/>
      <c r="XP78" s="100"/>
      <c r="XQ78" s="100"/>
      <c r="XR78" s="100"/>
      <c r="XS78" s="100"/>
      <c r="XT78" s="100"/>
      <c r="XU78" s="100"/>
      <c r="XV78" s="100"/>
      <c r="XW78" s="100"/>
      <c r="XX78" s="100"/>
      <c r="XY78" s="100"/>
      <c r="XZ78" s="100"/>
      <c r="YA78" s="100"/>
      <c r="YB78" s="100"/>
      <c r="YC78" s="100"/>
      <c r="YD78" s="100"/>
      <c r="YE78" s="100"/>
      <c r="YF78" s="100"/>
      <c r="YG78" s="100"/>
      <c r="YH78" s="100"/>
      <c r="YI78" s="100"/>
      <c r="YJ78" s="100"/>
      <c r="YK78" s="100"/>
      <c r="YL78" s="100"/>
      <c r="YM78" s="100"/>
      <c r="YN78" s="100"/>
      <c r="YO78" s="100"/>
      <c r="YP78" s="100"/>
      <c r="YQ78" s="100"/>
      <c r="YR78" s="100"/>
      <c r="YS78" s="100"/>
      <c r="YT78" s="100"/>
      <c r="YU78" s="100"/>
      <c r="YV78" s="100"/>
      <c r="YW78" s="100"/>
      <c r="YX78" s="100"/>
      <c r="YY78" s="100"/>
      <c r="YZ78" s="100"/>
      <c r="ZA78" s="100"/>
      <c r="ZB78" s="100"/>
      <c r="ZC78" s="100"/>
      <c r="ZD78" s="100"/>
      <c r="ZE78" s="100"/>
      <c r="ZF78" s="100"/>
      <c r="ZG78" s="100"/>
      <c r="ZH78" s="100"/>
      <c r="ZI78" s="100"/>
      <c r="ZJ78" s="100"/>
      <c r="ZK78" s="100"/>
      <c r="ZL78" s="100"/>
      <c r="ZM78" s="100"/>
      <c r="ZN78" s="100"/>
      <c r="ZO78" s="100"/>
      <c r="ZP78" s="100"/>
      <c r="ZQ78" s="100"/>
      <c r="ZR78" s="100"/>
      <c r="ZS78" s="100"/>
      <c r="ZT78" s="100"/>
      <c r="ZU78" s="100"/>
      <c r="ZV78" s="100"/>
      <c r="ZW78" s="100"/>
      <c r="ZX78" s="100"/>
      <c r="ZY78" s="100"/>
      <c r="ZZ78" s="100"/>
      <c r="AAA78" s="100"/>
      <c r="AAB78" s="100"/>
      <c r="AAC78" s="100"/>
      <c r="AAD78" s="100"/>
      <c r="AAE78" s="100"/>
      <c r="AAF78" s="100"/>
      <c r="AAG78" s="100"/>
      <c r="AAH78" s="100"/>
      <c r="AAI78" s="100"/>
      <c r="AAJ78" s="100"/>
      <c r="AAK78" s="100"/>
      <c r="AAL78" s="100"/>
      <c r="AAM78" s="100"/>
      <c r="AAN78" s="100"/>
      <c r="AAO78" s="100"/>
      <c r="AAP78" s="100"/>
      <c r="AAQ78" s="100"/>
      <c r="AAR78" s="100"/>
      <c r="AAS78" s="100"/>
      <c r="AAT78" s="100"/>
      <c r="AAU78" s="100"/>
      <c r="AAV78" s="100"/>
      <c r="AAW78" s="100"/>
      <c r="AAX78" s="100"/>
      <c r="AAY78" s="100"/>
      <c r="AAZ78" s="100"/>
      <c r="ABA78" s="100"/>
      <c r="ABB78" s="100"/>
      <c r="ABC78" s="100"/>
      <c r="ABD78" s="100"/>
      <c r="ABE78" s="100"/>
      <c r="ABF78" s="100"/>
      <c r="ABG78" s="100"/>
      <c r="ABH78" s="100"/>
      <c r="ABI78" s="100"/>
      <c r="ABJ78" s="100"/>
      <c r="ABK78" s="100"/>
      <c r="ABL78" s="100"/>
      <c r="ABM78" s="100"/>
      <c r="ABN78" s="100"/>
      <c r="ABO78" s="100"/>
      <c r="ABP78" s="100"/>
      <c r="ABQ78" s="100"/>
      <c r="ABR78" s="100"/>
      <c r="ABS78" s="100"/>
      <c r="ABT78" s="100"/>
      <c r="ABU78" s="100"/>
      <c r="ABV78" s="100"/>
      <c r="ABW78" s="100"/>
      <c r="ABX78" s="100"/>
      <c r="ABY78" s="100"/>
      <c r="ABZ78" s="100"/>
      <c r="ACA78" s="100"/>
      <c r="ACB78" s="100"/>
      <c r="ACC78" s="100"/>
      <c r="ACD78" s="100"/>
      <c r="ACE78" s="100"/>
      <c r="ACF78" s="100"/>
      <c r="ACG78" s="100"/>
      <c r="ACH78" s="100"/>
      <c r="ACI78" s="100"/>
      <c r="ACJ78" s="100"/>
      <c r="ACK78" s="100"/>
      <c r="ACL78" s="100"/>
      <c r="ACM78" s="100"/>
      <c r="ACN78" s="100"/>
      <c r="ACO78" s="100"/>
      <c r="ACP78" s="100"/>
      <c r="ACQ78" s="100"/>
      <c r="ACR78" s="100"/>
      <c r="ACS78" s="100"/>
      <c r="ACT78" s="100"/>
      <c r="ACU78" s="100"/>
      <c r="ACV78" s="100"/>
      <c r="ACW78" s="100"/>
      <c r="ACX78" s="100"/>
      <c r="ACY78" s="100"/>
      <c r="ACZ78" s="100"/>
      <c r="ADA78" s="100"/>
      <c r="ADB78" s="100"/>
      <c r="ADC78" s="100"/>
      <c r="ADD78" s="100"/>
      <c r="ADE78" s="100"/>
      <c r="ADF78" s="100"/>
      <c r="ADG78" s="100"/>
      <c r="ADH78" s="100"/>
      <c r="ADI78" s="100"/>
      <c r="ADJ78" s="100"/>
      <c r="ADK78" s="100"/>
      <c r="ADL78" s="100"/>
      <c r="ADM78" s="100"/>
      <c r="ADN78" s="100"/>
      <c r="ADO78" s="100"/>
      <c r="ADP78" s="100"/>
      <c r="ADQ78" s="100"/>
      <c r="ADR78" s="100"/>
      <c r="ADS78" s="100"/>
      <c r="ADT78" s="100"/>
      <c r="ADU78" s="100"/>
      <c r="ADV78" s="100"/>
      <c r="ADW78" s="100"/>
      <c r="ADX78" s="100"/>
      <c r="ADY78" s="100"/>
      <c r="ADZ78" s="100"/>
      <c r="AEA78" s="100"/>
      <c r="AEB78" s="100"/>
      <c r="AEC78" s="100"/>
      <c r="AED78" s="100"/>
      <c r="AEE78" s="100"/>
      <c r="AEF78" s="100"/>
      <c r="AEG78" s="100"/>
      <c r="AEH78" s="100"/>
      <c r="AEI78" s="100"/>
      <c r="AEJ78" s="100"/>
      <c r="AEK78" s="100"/>
      <c r="AEL78" s="100"/>
      <c r="AEM78" s="100"/>
      <c r="AEN78" s="100"/>
      <c r="AEO78" s="100"/>
      <c r="AEP78" s="100"/>
      <c r="AEQ78" s="100"/>
      <c r="AER78" s="100"/>
      <c r="AES78" s="100"/>
      <c r="AET78" s="100"/>
      <c r="AEU78" s="100"/>
      <c r="AEV78" s="100"/>
      <c r="AEW78" s="100"/>
      <c r="AEX78" s="100"/>
      <c r="AEY78" s="100"/>
      <c r="AEZ78" s="100"/>
      <c r="AFA78" s="100"/>
      <c r="AFB78" s="100"/>
      <c r="AFC78" s="100"/>
      <c r="AFD78" s="100"/>
      <c r="AFE78" s="100"/>
      <c r="AFF78" s="100"/>
      <c r="AFG78" s="100"/>
      <c r="AFH78" s="100"/>
      <c r="AFI78" s="100"/>
      <c r="AFJ78" s="100"/>
      <c r="AFK78" s="100"/>
      <c r="AFL78" s="100"/>
      <c r="AFM78" s="100"/>
      <c r="AFN78" s="100"/>
      <c r="AFO78" s="100"/>
      <c r="AFP78" s="100"/>
      <c r="AFQ78" s="100"/>
      <c r="AFR78" s="100"/>
      <c r="AFS78" s="100"/>
      <c r="AFT78" s="100"/>
      <c r="AFU78" s="100"/>
      <c r="AFV78" s="100"/>
      <c r="AFW78" s="100"/>
      <c r="AFX78" s="100"/>
      <c r="AFY78" s="100"/>
      <c r="AFZ78" s="100"/>
      <c r="AGA78" s="100"/>
      <c r="AGB78" s="100"/>
      <c r="AGC78" s="100"/>
      <c r="AGD78" s="100"/>
      <c r="AGE78" s="100"/>
      <c r="AGF78" s="100"/>
      <c r="AGG78" s="100"/>
      <c r="AGH78" s="100"/>
      <c r="AGI78" s="100"/>
      <c r="AGJ78" s="100"/>
      <c r="AGK78" s="100"/>
      <c r="AGL78" s="100"/>
      <c r="AGM78" s="100"/>
      <c r="AGN78" s="100"/>
      <c r="AGO78" s="100"/>
      <c r="AGP78" s="100"/>
      <c r="AGQ78" s="100"/>
      <c r="AGR78" s="100"/>
      <c r="AGS78" s="100"/>
      <c r="AGT78" s="100"/>
      <c r="AGU78" s="100"/>
      <c r="AGV78" s="100"/>
      <c r="AGW78" s="100"/>
      <c r="AGX78" s="100"/>
      <c r="AGY78" s="100"/>
      <c r="AGZ78" s="100"/>
      <c r="AHA78" s="100"/>
      <c r="AHB78" s="100"/>
      <c r="AHC78" s="100"/>
      <c r="AHD78" s="100"/>
      <c r="AHE78" s="100"/>
      <c r="AHF78" s="100"/>
      <c r="AHG78" s="100"/>
      <c r="AHH78" s="100"/>
      <c r="AHI78" s="100"/>
      <c r="AHJ78" s="100"/>
      <c r="AHK78" s="100"/>
      <c r="AHL78" s="100"/>
      <c r="AHM78" s="100"/>
      <c r="AHN78" s="100"/>
      <c r="AHO78" s="100"/>
      <c r="AHP78" s="100"/>
      <c r="AHQ78" s="100"/>
      <c r="AHR78" s="100"/>
      <c r="AHS78" s="100"/>
      <c r="AHT78" s="100"/>
      <c r="AHU78" s="100"/>
      <c r="AHV78" s="100"/>
      <c r="AHW78" s="100"/>
      <c r="AHX78" s="100"/>
      <c r="AHY78" s="100"/>
      <c r="AHZ78" s="100"/>
      <c r="AIA78" s="100"/>
      <c r="AIB78" s="100"/>
      <c r="AIC78" s="100"/>
      <c r="AID78" s="100"/>
      <c r="AIE78" s="100"/>
      <c r="AIF78" s="100"/>
      <c r="AIG78" s="100"/>
      <c r="AIH78" s="100"/>
      <c r="AII78" s="100"/>
      <c r="AIJ78" s="100"/>
      <c r="AIK78" s="100"/>
      <c r="AIL78" s="100"/>
      <c r="AIM78" s="100"/>
      <c r="AIN78" s="100"/>
      <c r="AIO78" s="100"/>
      <c r="AIP78" s="100"/>
      <c r="AIQ78" s="100"/>
      <c r="AIR78" s="100"/>
      <c r="AIS78" s="100"/>
      <c r="AIT78" s="100"/>
      <c r="AIU78" s="100"/>
      <c r="AIV78" s="100"/>
      <c r="AIW78" s="100"/>
      <c r="AIX78" s="100"/>
      <c r="AIY78" s="100"/>
      <c r="AIZ78" s="100"/>
      <c r="AJA78" s="100"/>
      <c r="AJB78" s="100"/>
      <c r="AJC78" s="100"/>
      <c r="AJD78" s="100"/>
      <c r="AJE78" s="100"/>
      <c r="AJF78" s="100"/>
      <c r="AJG78" s="100"/>
      <c r="AJH78" s="100"/>
      <c r="AJI78" s="100"/>
      <c r="AJJ78" s="100"/>
      <c r="AJK78" s="100"/>
      <c r="AJL78" s="100"/>
      <c r="AJM78" s="100"/>
      <c r="AJN78" s="100"/>
      <c r="AJO78" s="100"/>
      <c r="AJP78" s="100"/>
      <c r="AJQ78" s="100"/>
      <c r="AJR78" s="100"/>
      <c r="AJS78" s="100"/>
      <c r="AJT78" s="100"/>
      <c r="AJU78" s="100"/>
      <c r="AJV78" s="100"/>
      <c r="AJW78" s="100"/>
      <c r="AJX78" s="100"/>
      <c r="AJY78" s="100"/>
      <c r="AJZ78" s="100"/>
      <c r="AKA78" s="100"/>
      <c r="AKB78" s="100"/>
      <c r="AKC78" s="100"/>
      <c r="AKD78" s="100"/>
      <c r="AKE78" s="100"/>
      <c r="AKF78" s="100"/>
      <c r="AKG78" s="100"/>
      <c r="AKH78" s="100"/>
      <c r="AKI78" s="100"/>
      <c r="AKJ78" s="100"/>
      <c r="AKK78" s="100"/>
      <c r="AKL78" s="100"/>
      <c r="AKM78" s="100"/>
      <c r="AKN78" s="100"/>
      <c r="AKO78" s="100"/>
      <c r="AKP78" s="100"/>
      <c r="AKQ78" s="100"/>
      <c r="AKR78" s="100"/>
      <c r="AKS78" s="100"/>
      <c r="AKT78" s="100"/>
      <c r="AKU78" s="100"/>
      <c r="AKV78" s="100"/>
      <c r="AKW78" s="100"/>
      <c r="AKX78" s="100"/>
      <c r="AKY78" s="100"/>
      <c r="AKZ78" s="100"/>
      <c r="ALA78" s="100"/>
      <c r="ALB78" s="100"/>
      <c r="ALC78" s="100"/>
      <c r="ALD78" s="100"/>
      <c r="ALE78" s="100"/>
      <c r="ALF78" s="100"/>
      <c r="ALG78" s="100"/>
      <c r="ALH78" s="100"/>
      <c r="ALI78" s="100"/>
      <c r="ALJ78" s="100"/>
      <c r="ALK78" s="100"/>
      <c r="ALL78" s="100"/>
      <c r="ALM78" s="100"/>
      <c r="ALN78" s="100"/>
      <c r="ALO78" s="100"/>
      <c r="ALP78" s="100"/>
      <c r="ALQ78" s="100"/>
      <c r="ALR78" s="100"/>
      <c r="ALS78" s="100"/>
      <c r="ALT78" s="100"/>
      <c r="ALU78" s="100"/>
      <c r="ALV78" s="100"/>
      <c r="ALW78" s="100"/>
      <c r="ALX78" s="100"/>
      <c r="ALY78" s="100"/>
      <c r="ALZ78" s="100"/>
      <c r="AMA78" s="100"/>
      <c r="AMB78" s="100"/>
      <c r="AMC78" s="100"/>
      <c r="AMD78" s="100"/>
      <c r="AME78" s="100"/>
      <c r="AMF78" s="100"/>
      <c r="AMG78" s="100"/>
      <c r="AMH78" s="100"/>
      <c r="AMI78" s="100"/>
      <c r="AMJ78" s="100"/>
      <c r="AMK78" s="100"/>
      <c r="AML78" s="100"/>
      <c r="AMM78" s="100"/>
      <c r="AMN78" s="100"/>
      <c r="AMO78" s="100"/>
      <c r="AMP78" s="100"/>
      <c r="AMQ78" s="100"/>
      <c r="AMR78" s="100"/>
      <c r="AMS78" s="100"/>
      <c r="AMT78" s="100"/>
      <c r="AMU78" s="100"/>
      <c r="AMV78" s="100"/>
      <c r="AMW78" s="100"/>
      <c r="AMX78" s="100"/>
      <c r="AMY78" s="100"/>
      <c r="AMZ78" s="100"/>
      <c r="ANA78" s="100"/>
      <c r="ANB78" s="100"/>
      <c r="ANC78" s="100"/>
      <c r="AND78" s="100"/>
      <c r="ANE78" s="100"/>
      <c r="ANF78" s="100"/>
      <c r="ANG78" s="100"/>
      <c r="ANH78" s="100"/>
      <c r="ANI78" s="100"/>
      <c r="ANJ78" s="100"/>
      <c r="ANK78" s="100"/>
      <c r="ANL78" s="100"/>
      <c r="ANM78" s="100"/>
      <c r="ANN78" s="100"/>
      <c r="ANO78" s="100"/>
      <c r="ANP78" s="100"/>
      <c r="ANQ78" s="100"/>
      <c r="ANR78" s="100"/>
      <c r="ANS78" s="100"/>
      <c r="ANT78" s="100"/>
      <c r="ANU78" s="100"/>
      <c r="ANV78" s="100"/>
      <c r="ANW78" s="100"/>
      <c r="ANX78" s="100"/>
      <c r="ANY78" s="100"/>
      <c r="ANZ78" s="100"/>
      <c r="AOA78" s="100"/>
      <c r="AOB78" s="100"/>
      <c r="AOC78" s="100"/>
      <c r="AOD78" s="100"/>
      <c r="AOE78" s="100"/>
      <c r="AOF78" s="100"/>
      <c r="AOG78" s="100"/>
      <c r="AOH78" s="100"/>
      <c r="AOI78" s="100"/>
      <c r="AOJ78" s="100"/>
      <c r="AOK78" s="100"/>
      <c r="AOL78" s="100"/>
      <c r="AOM78" s="100"/>
      <c r="AON78" s="100"/>
      <c r="AOO78" s="100"/>
      <c r="AOP78" s="100"/>
      <c r="AOQ78" s="100"/>
      <c r="AOR78" s="100"/>
      <c r="AOS78" s="100"/>
      <c r="AOT78" s="100"/>
      <c r="AOU78" s="100"/>
      <c r="AOV78" s="100"/>
      <c r="AOW78" s="100"/>
      <c r="AOX78" s="100"/>
      <c r="AOY78" s="100"/>
      <c r="AOZ78" s="100"/>
      <c r="APA78" s="100"/>
      <c r="APB78" s="100"/>
      <c r="APC78" s="100"/>
      <c r="APD78" s="100"/>
      <c r="APE78" s="100"/>
      <c r="APF78" s="100"/>
      <c r="APG78" s="100"/>
      <c r="APH78" s="100"/>
      <c r="API78" s="100"/>
      <c r="APJ78" s="100"/>
      <c r="APK78" s="100"/>
      <c r="APL78" s="100"/>
      <c r="APM78" s="100"/>
      <c r="APN78" s="100"/>
      <c r="APO78" s="100"/>
      <c r="APP78" s="100"/>
      <c r="APQ78" s="100"/>
      <c r="APR78" s="100"/>
      <c r="APS78" s="100"/>
      <c r="APT78" s="100"/>
      <c r="APU78" s="100"/>
      <c r="APV78" s="100"/>
      <c r="APW78" s="100"/>
      <c r="APX78" s="100"/>
      <c r="APY78" s="100"/>
      <c r="APZ78" s="100"/>
      <c r="AQA78" s="100"/>
      <c r="AQB78" s="100"/>
      <c r="AQC78" s="100"/>
      <c r="AQD78" s="100"/>
      <c r="AQE78" s="100"/>
      <c r="AQF78" s="100"/>
      <c r="AQG78" s="100"/>
      <c r="AQH78" s="100"/>
      <c r="AQI78" s="100"/>
      <c r="AQJ78" s="100"/>
      <c r="AQK78" s="100"/>
      <c r="AQL78" s="100"/>
      <c r="AQM78" s="100"/>
      <c r="AQN78" s="100"/>
      <c r="AQO78" s="100"/>
      <c r="AQP78" s="100"/>
      <c r="AQQ78" s="100"/>
      <c r="AQR78" s="100"/>
      <c r="AQS78" s="100"/>
      <c r="AQT78" s="100"/>
      <c r="AQU78" s="100"/>
      <c r="AQV78" s="100"/>
      <c r="AQW78" s="100"/>
      <c r="AQX78" s="100"/>
      <c r="AQY78" s="100"/>
      <c r="AQZ78" s="100"/>
      <c r="ARA78" s="100"/>
      <c r="ARB78" s="100"/>
      <c r="ARC78" s="100"/>
      <c r="ARD78" s="100"/>
      <c r="ARE78" s="100"/>
      <c r="ARF78" s="100"/>
      <c r="ARG78" s="100"/>
      <c r="ARH78" s="100"/>
      <c r="ARI78" s="100"/>
      <c r="ARJ78" s="100"/>
      <c r="ARK78" s="100"/>
      <c r="ARL78" s="100"/>
      <c r="ARM78" s="100"/>
      <c r="ARN78" s="100"/>
      <c r="ARO78" s="100"/>
      <c r="ARP78" s="100"/>
      <c r="ARQ78" s="100"/>
      <c r="ARR78" s="100"/>
      <c r="ARS78" s="100"/>
      <c r="ART78" s="100"/>
      <c r="ARU78" s="100"/>
      <c r="ARV78" s="100"/>
      <c r="ARW78" s="100"/>
      <c r="ARX78" s="100"/>
      <c r="ARY78" s="100"/>
      <c r="ARZ78" s="100"/>
    </row>
    <row r="79" spans="1:1170" s="183" customFormat="1">
      <c r="A79" s="189"/>
      <c r="B79" s="188"/>
      <c r="C79" s="188" t="s">
        <v>260</v>
      </c>
      <c r="D79" s="187"/>
      <c r="E79" s="187"/>
      <c r="F79" s="186" t="s">
        <v>74</v>
      </c>
      <c r="G79" s="186"/>
      <c r="H79" s="186"/>
      <c r="I79" s="186"/>
      <c r="J79" s="185"/>
      <c r="K79" s="184"/>
      <c r="L79" s="1090"/>
      <c r="M79" s="1090"/>
      <c r="N79" s="1105"/>
      <c r="O79" s="1105"/>
      <c r="P79" s="1105"/>
      <c r="Q79" s="1105"/>
      <c r="R79" s="1105"/>
      <c r="S79" s="1105"/>
      <c r="T79" s="1105"/>
      <c r="U79" s="154"/>
      <c r="V79" s="154"/>
      <c r="W79" s="154"/>
      <c r="X79" s="154"/>
      <c r="Y79" s="154"/>
      <c r="Z79" s="154"/>
      <c r="AA79" s="154"/>
      <c r="AB79" s="154"/>
      <c r="AC79" s="154"/>
      <c r="AD79" s="154"/>
      <c r="AE79" s="154"/>
      <c r="AF79" s="154"/>
      <c r="AG79" s="154"/>
      <c r="AH79" s="154"/>
      <c r="AI79" s="154"/>
      <c r="AJ79" s="154"/>
      <c r="AK79" s="154"/>
      <c r="AL79" s="154"/>
      <c r="AM79" s="154"/>
      <c r="AN79" s="154"/>
      <c r="AO79" s="154"/>
      <c r="AP79" s="154"/>
      <c r="AQ79" s="154"/>
      <c r="AR79" s="154"/>
      <c r="AS79" s="154"/>
      <c r="AT79" s="154"/>
      <c r="AU79" s="154"/>
      <c r="AV79" s="154"/>
      <c r="AW79" s="154"/>
      <c r="AX79" s="154"/>
      <c r="AY79" s="154"/>
      <c r="AZ79" s="154"/>
      <c r="BA79" s="154"/>
      <c r="BB79" s="154"/>
      <c r="BC79" s="154"/>
      <c r="BD79" s="154"/>
      <c r="BE79" s="154"/>
      <c r="BF79" s="154"/>
      <c r="BG79" s="154"/>
      <c r="BH79" s="154"/>
      <c r="BI79" s="154"/>
      <c r="BJ79" s="154"/>
      <c r="BK79" s="154"/>
      <c r="BL79" s="154"/>
      <c r="BM79" s="154"/>
      <c r="BN79" s="154"/>
      <c r="BO79" s="154"/>
      <c r="BP79" s="154"/>
      <c r="BQ79" s="154"/>
      <c r="BR79" s="154"/>
      <c r="BS79" s="154"/>
      <c r="BT79" s="154"/>
      <c r="BU79" s="154"/>
      <c r="BV79" s="154"/>
      <c r="BW79" s="154"/>
      <c r="BX79" s="154"/>
      <c r="BY79" s="154"/>
      <c r="BZ79" s="154"/>
      <c r="CA79" s="154"/>
      <c r="CB79" s="154"/>
      <c r="CC79" s="154"/>
      <c r="CD79" s="154"/>
      <c r="CE79" s="154"/>
      <c r="CF79" s="154"/>
      <c r="CG79" s="154"/>
      <c r="CH79" s="154"/>
      <c r="CI79" s="154"/>
      <c r="CJ79" s="154"/>
      <c r="CK79" s="154"/>
      <c r="CL79" s="154"/>
      <c r="CM79" s="154"/>
      <c r="CN79" s="154"/>
      <c r="CO79" s="154"/>
      <c r="CP79" s="154"/>
      <c r="CQ79" s="154"/>
      <c r="CR79" s="154"/>
      <c r="CS79" s="154"/>
      <c r="CT79" s="154"/>
      <c r="CU79" s="154"/>
      <c r="CV79" s="154"/>
      <c r="CW79" s="154"/>
      <c r="CX79" s="154"/>
      <c r="CY79" s="154"/>
      <c r="CZ79" s="154"/>
      <c r="DA79" s="154"/>
      <c r="DB79" s="154"/>
      <c r="DC79" s="154"/>
      <c r="DD79" s="154"/>
      <c r="DE79" s="154"/>
      <c r="DF79" s="154"/>
      <c r="DG79" s="154"/>
      <c r="DH79" s="154"/>
      <c r="DI79" s="154"/>
      <c r="DJ79" s="154"/>
      <c r="DK79" s="154"/>
      <c r="DL79" s="154"/>
      <c r="DM79" s="154"/>
      <c r="DN79" s="154"/>
      <c r="DO79" s="154"/>
      <c r="DP79" s="154"/>
      <c r="DQ79" s="154"/>
      <c r="DR79" s="154"/>
      <c r="DS79" s="154"/>
      <c r="DT79" s="154"/>
      <c r="DU79" s="154"/>
      <c r="DV79" s="154"/>
      <c r="DW79" s="154"/>
      <c r="DX79" s="154"/>
      <c r="DY79" s="154"/>
      <c r="DZ79" s="154"/>
      <c r="EA79" s="154"/>
      <c r="EB79" s="154"/>
      <c r="EC79" s="154"/>
      <c r="ED79" s="154"/>
      <c r="EE79" s="154"/>
      <c r="EF79" s="154"/>
      <c r="EG79" s="154"/>
      <c r="EH79" s="154"/>
      <c r="EI79" s="154"/>
      <c r="EJ79" s="154"/>
      <c r="EK79" s="154"/>
      <c r="EL79" s="154"/>
      <c r="EM79" s="154"/>
      <c r="EN79" s="154"/>
      <c r="EO79" s="154"/>
      <c r="EP79" s="154"/>
      <c r="EQ79" s="154"/>
      <c r="ER79" s="154"/>
      <c r="ES79" s="154"/>
      <c r="ET79" s="154"/>
      <c r="EU79" s="154"/>
      <c r="EV79" s="154"/>
      <c r="EW79" s="154"/>
      <c r="EX79" s="154"/>
      <c r="EY79" s="154"/>
      <c r="EZ79" s="154"/>
      <c r="FA79" s="154"/>
      <c r="FB79" s="154"/>
      <c r="FC79" s="154"/>
      <c r="FD79" s="154"/>
      <c r="FE79" s="154"/>
      <c r="FF79" s="154"/>
      <c r="FG79" s="154"/>
      <c r="FH79" s="154"/>
      <c r="FI79" s="154"/>
      <c r="FJ79" s="154"/>
      <c r="FK79" s="154"/>
      <c r="FL79" s="154"/>
      <c r="FM79" s="154"/>
      <c r="FN79" s="154"/>
      <c r="FO79" s="154"/>
      <c r="FP79" s="154"/>
      <c r="FQ79" s="154"/>
      <c r="FR79" s="154"/>
      <c r="FS79" s="154"/>
      <c r="FT79" s="154"/>
      <c r="FU79" s="154"/>
      <c r="FV79" s="154"/>
      <c r="FW79" s="154"/>
      <c r="FX79" s="154"/>
      <c r="FY79" s="154"/>
      <c r="FZ79" s="154"/>
      <c r="GA79" s="154"/>
      <c r="GB79" s="154"/>
      <c r="GC79" s="154"/>
      <c r="GD79" s="154"/>
      <c r="GE79" s="154"/>
      <c r="GF79" s="154"/>
      <c r="GG79" s="154"/>
      <c r="GH79" s="154"/>
      <c r="GI79" s="154"/>
      <c r="GJ79" s="154"/>
      <c r="GK79" s="154"/>
      <c r="GL79" s="154"/>
      <c r="GM79" s="154"/>
      <c r="GN79" s="154"/>
      <c r="GO79" s="154"/>
      <c r="GP79" s="154"/>
      <c r="GQ79" s="154"/>
      <c r="GR79" s="154"/>
      <c r="GS79" s="154"/>
      <c r="GT79" s="154"/>
      <c r="GU79" s="154"/>
      <c r="GV79" s="154"/>
      <c r="GW79" s="154"/>
      <c r="GX79" s="154"/>
      <c r="GY79" s="154"/>
      <c r="GZ79" s="154"/>
      <c r="HA79" s="154"/>
      <c r="HB79" s="154"/>
      <c r="HC79" s="154"/>
      <c r="HD79" s="154"/>
      <c r="HE79" s="154"/>
      <c r="HF79" s="154"/>
      <c r="HG79" s="154"/>
      <c r="HH79" s="154"/>
      <c r="HI79" s="154"/>
      <c r="HJ79" s="154"/>
      <c r="HK79" s="154"/>
      <c r="HL79" s="154"/>
      <c r="HM79" s="154"/>
      <c r="HN79" s="154"/>
      <c r="HO79" s="154"/>
      <c r="HP79" s="154"/>
      <c r="HQ79" s="154"/>
      <c r="HR79" s="154"/>
      <c r="HS79" s="154"/>
      <c r="HT79" s="154"/>
      <c r="HU79" s="154"/>
      <c r="HV79" s="154"/>
      <c r="HW79" s="154"/>
      <c r="HX79" s="154"/>
      <c r="HY79" s="154"/>
      <c r="HZ79" s="154"/>
      <c r="IA79" s="154"/>
      <c r="IB79" s="154"/>
      <c r="IC79" s="154"/>
      <c r="ID79" s="100"/>
      <c r="IE79" s="100"/>
      <c r="IF79" s="100"/>
      <c r="IG79" s="100"/>
      <c r="IH79" s="100"/>
      <c r="II79" s="100"/>
      <c r="IJ79" s="100"/>
      <c r="IK79" s="100"/>
      <c r="IL79" s="100"/>
      <c r="IM79" s="100"/>
      <c r="IN79" s="100"/>
      <c r="IO79" s="100"/>
      <c r="IP79" s="100"/>
      <c r="IQ79" s="100"/>
      <c r="IR79" s="100"/>
      <c r="IS79" s="100"/>
      <c r="IT79" s="100"/>
      <c r="IU79" s="100"/>
      <c r="IV79" s="100"/>
      <c r="IW79" s="100"/>
      <c r="IX79" s="100"/>
      <c r="IY79" s="100"/>
      <c r="IZ79" s="100"/>
      <c r="JA79" s="100"/>
      <c r="JB79" s="100"/>
      <c r="JC79" s="100"/>
      <c r="JD79" s="100"/>
      <c r="JE79" s="100"/>
      <c r="JF79" s="100"/>
      <c r="JG79" s="100"/>
      <c r="JH79" s="100"/>
      <c r="JI79" s="100"/>
      <c r="JJ79" s="100"/>
      <c r="JK79" s="100"/>
      <c r="JL79" s="100"/>
      <c r="JM79" s="100"/>
      <c r="JN79" s="100"/>
      <c r="JO79" s="100"/>
      <c r="JP79" s="100"/>
      <c r="JQ79" s="100"/>
      <c r="JR79" s="100"/>
      <c r="JS79" s="100"/>
      <c r="JT79" s="100"/>
      <c r="JU79" s="100"/>
      <c r="JV79" s="100"/>
      <c r="JW79" s="100"/>
      <c r="JX79" s="100"/>
      <c r="JY79" s="100"/>
      <c r="JZ79" s="100"/>
      <c r="KA79" s="100"/>
      <c r="KB79" s="100"/>
      <c r="KC79" s="100"/>
      <c r="KD79" s="100"/>
      <c r="KE79" s="100"/>
      <c r="KF79" s="100"/>
      <c r="KG79" s="100"/>
      <c r="KH79" s="100"/>
      <c r="KI79" s="100"/>
      <c r="KJ79" s="100"/>
      <c r="KK79" s="100"/>
      <c r="KL79" s="100"/>
      <c r="KM79" s="100"/>
      <c r="KN79" s="100"/>
      <c r="KO79" s="100"/>
      <c r="KP79" s="100"/>
      <c r="KQ79" s="100"/>
      <c r="KR79" s="100"/>
      <c r="KS79" s="100"/>
      <c r="KT79" s="100"/>
      <c r="KU79" s="100"/>
      <c r="KV79" s="100"/>
      <c r="KW79" s="100"/>
      <c r="KX79" s="100"/>
      <c r="KY79" s="100"/>
      <c r="KZ79" s="100"/>
      <c r="LA79" s="100"/>
      <c r="LB79" s="100"/>
      <c r="LC79" s="100"/>
      <c r="LD79" s="100"/>
      <c r="LE79" s="100"/>
      <c r="LF79" s="100"/>
      <c r="LG79" s="100"/>
      <c r="LH79" s="100"/>
      <c r="LI79" s="100"/>
      <c r="LJ79" s="100"/>
      <c r="LK79" s="100"/>
      <c r="LL79" s="100"/>
      <c r="LM79" s="100"/>
      <c r="LN79" s="100"/>
      <c r="LO79" s="100"/>
      <c r="LP79" s="100"/>
      <c r="LQ79" s="100"/>
      <c r="LR79" s="100"/>
      <c r="LS79" s="100"/>
      <c r="LT79" s="100"/>
      <c r="LU79" s="100"/>
      <c r="LV79" s="100"/>
      <c r="LW79" s="100"/>
      <c r="LX79" s="100"/>
      <c r="LY79" s="100"/>
      <c r="LZ79" s="100"/>
      <c r="MA79" s="100"/>
      <c r="MB79" s="100"/>
      <c r="MC79" s="100"/>
      <c r="MD79" s="100"/>
      <c r="ME79" s="100"/>
      <c r="MF79" s="100"/>
      <c r="MG79" s="100"/>
      <c r="MH79" s="100"/>
      <c r="MI79" s="100"/>
      <c r="MJ79" s="100"/>
      <c r="MK79" s="100"/>
      <c r="ML79" s="100"/>
      <c r="MM79" s="100"/>
      <c r="MN79" s="100"/>
      <c r="MO79" s="100"/>
      <c r="MP79" s="100"/>
      <c r="MQ79" s="100"/>
      <c r="MR79" s="100"/>
      <c r="MS79" s="100"/>
      <c r="MT79" s="100"/>
      <c r="MU79" s="100"/>
      <c r="MV79" s="100"/>
      <c r="MW79" s="100"/>
      <c r="MX79" s="100"/>
      <c r="MY79" s="100"/>
      <c r="MZ79" s="100"/>
      <c r="NA79" s="100"/>
      <c r="NB79" s="100"/>
      <c r="NC79" s="100"/>
      <c r="ND79" s="100"/>
      <c r="NE79" s="100"/>
      <c r="NF79" s="100"/>
      <c r="NG79" s="100"/>
      <c r="NH79" s="100"/>
      <c r="NI79" s="100"/>
      <c r="NJ79" s="100"/>
      <c r="NK79" s="100"/>
      <c r="NL79" s="100"/>
      <c r="NM79" s="100"/>
      <c r="NN79" s="100"/>
      <c r="NO79" s="100"/>
      <c r="NP79" s="100"/>
      <c r="NQ79" s="100"/>
      <c r="NR79" s="100"/>
      <c r="NS79" s="100"/>
      <c r="NT79" s="100"/>
      <c r="NU79" s="100"/>
      <c r="NV79" s="100"/>
      <c r="NW79" s="100"/>
      <c r="NX79" s="100"/>
      <c r="NY79" s="100"/>
      <c r="NZ79" s="100"/>
      <c r="OA79" s="100"/>
      <c r="OB79" s="100"/>
      <c r="OC79" s="100"/>
      <c r="OD79" s="100"/>
      <c r="OE79" s="100"/>
      <c r="OF79" s="100"/>
      <c r="OG79" s="100"/>
      <c r="OH79" s="100"/>
      <c r="OI79" s="100"/>
      <c r="OJ79" s="100"/>
      <c r="OK79" s="100"/>
      <c r="OL79" s="100"/>
      <c r="OM79" s="100"/>
      <c r="ON79" s="100"/>
      <c r="OO79" s="100"/>
      <c r="OP79" s="100"/>
      <c r="OQ79" s="100"/>
      <c r="OR79" s="100"/>
      <c r="OS79" s="100"/>
      <c r="OT79" s="100"/>
      <c r="OU79" s="100"/>
      <c r="OV79" s="100"/>
      <c r="OW79" s="100"/>
      <c r="OX79" s="100"/>
      <c r="OY79" s="100"/>
      <c r="OZ79" s="100"/>
      <c r="PA79" s="100"/>
      <c r="PB79" s="100"/>
      <c r="PC79" s="100"/>
      <c r="PD79" s="100"/>
      <c r="PE79" s="100"/>
      <c r="PF79" s="100"/>
      <c r="PG79" s="100"/>
      <c r="PH79" s="100"/>
      <c r="PI79" s="100"/>
      <c r="PJ79" s="100"/>
      <c r="PK79" s="100"/>
      <c r="PL79" s="100"/>
      <c r="PM79" s="100"/>
      <c r="PN79" s="100"/>
      <c r="PO79" s="100"/>
      <c r="PP79" s="100"/>
      <c r="PQ79" s="100"/>
      <c r="PR79" s="100"/>
      <c r="PS79" s="100"/>
      <c r="PT79" s="100"/>
      <c r="PU79" s="100"/>
      <c r="PV79" s="100"/>
      <c r="PW79" s="100"/>
      <c r="PX79" s="100"/>
      <c r="PY79" s="100"/>
      <c r="PZ79" s="100"/>
      <c r="QA79" s="100"/>
      <c r="QB79" s="100"/>
      <c r="QC79" s="100"/>
      <c r="QD79" s="100"/>
      <c r="QE79" s="100"/>
      <c r="QF79" s="100"/>
      <c r="QG79" s="100"/>
      <c r="QH79" s="100"/>
      <c r="QI79" s="100"/>
      <c r="QJ79" s="100"/>
      <c r="QK79" s="100"/>
      <c r="QL79" s="100"/>
      <c r="QM79" s="100"/>
      <c r="QN79" s="100"/>
      <c r="QO79" s="100"/>
      <c r="QP79" s="100"/>
      <c r="QQ79" s="100"/>
      <c r="QR79" s="100"/>
      <c r="QS79" s="100"/>
      <c r="QT79" s="100"/>
      <c r="QU79" s="100"/>
      <c r="QV79" s="100"/>
      <c r="QW79" s="100"/>
      <c r="QX79" s="100"/>
      <c r="QY79" s="100"/>
      <c r="QZ79" s="100"/>
      <c r="RA79" s="100"/>
      <c r="RB79" s="100"/>
      <c r="RC79" s="100"/>
      <c r="RD79" s="100"/>
      <c r="RE79" s="100"/>
      <c r="RF79" s="100"/>
      <c r="RG79" s="100"/>
      <c r="RH79" s="100"/>
      <c r="RI79" s="100"/>
      <c r="RJ79" s="100"/>
      <c r="RK79" s="100"/>
      <c r="RL79" s="100"/>
      <c r="RM79" s="100"/>
      <c r="RN79" s="100"/>
      <c r="RO79" s="100"/>
      <c r="RP79" s="100"/>
      <c r="RQ79" s="100"/>
      <c r="RR79" s="100"/>
      <c r="RS79" s="100"/>
      <c r="RT79" s="100"/>
      <c r="RU79" s="100"/>
      <c r="RV79" s="100"/>
      <c r="RW79" s="100"/>
      <c r="RX79" s="100"/>
      <c r="RY79" s="100"/>
      <c r="RZ79" s="100"/>
      <c r="SA79" s="100"/>
      <c r="SB79" s="100"/>
      <c r="SC79" s="100"/>
      <c r="SD79" s="100"/>
      <c r="SE79" s="100"/>
      <c r="SF79" s="100"/>
      <c r="SG79" s="100"/>
      <c r="SH79" s="100"/>
      <c r="SI79" s="100"/>
      <c r="SJ79" s="100"/>
      <c r="SK79" s="100"/>
      <c r="SL79" s="100"/>
      <c r="SM79" s="100"/>
      <c r="SN79" s="100"/>
      <c r="SO79" s="100"/>
      <c r="SP79" s="100"/>
      <c r="SQ79" s="100"/>
      <c r="SR79" s="100"/>
      <c r="SS79" s="100"/>
      <c r="ST79" s="100"/>
      <c r="SU79" s="100"/>
      <c r="SV79" s="100"/>
      <c r="SW79" s="100"/>
      <c r="SX79" s="100"/>
      <c r="SY79" s="100"/>
      <c r="SZ79" s="100"/>
      <c r="TA79" s="100"/>
      <c r="TB79" s="100"/>
      <c r="TC79" s="100"/>
      <c r="TD79" s="100"/>
      <c r="TE79" s="100"/>
      <c r="TF79" s="100"/>
      <c r="TG79" s="100"/>
      <c r="TH79" s="100"/>
      <c r="TI79" s="100"/>
      <c r="TJ79" s="100"/>
      <c r="TK79" s="100"/>
      <c r="TL79" s="100"/>
      <c r="TM79" s="100"/>
      <c r="TN79" s="100"/>
      <c r="TO79" s="100"/>
      <c r="TP79" s="100"/>
      <c r="TQ79" s="100"/>
      <c r="TR79" s="100"/>
      <c r="TS79" s="100"/>
      <c r="TT79" s="100"/>
      <c r="TU79" s="100"/>
      <c r="TV79" s="100"/>
      <c r="TW79" s="100"/>
      <c r="TX79" s="100"/>
      <c r="TY79" s="100"/>
      <c r="TZ79" s="100"/>
      <c r="UA79" s="100"/>
      <c r="UB79" s="100"/>
      <c r="UC79" s="100"/>
      <c r="UD79" s="100"/>
      <c r="UE79" s="100"/>
      <c r="UF79" s="100"/>
      <c r="UG79" s="100"/>
      <c r="UH79" s="100"/>
      <c r="UI79" s="100"/>
      <c r="UJ79" s="100"/>
      <c r="UK79" s="100"/>
      <c r="UL79" s="100"/>
      <c r="UM79" s="100"/>
      <c r="UN79" s="100"/>
      <c r="UO79" s="100"/>
      <c r="UP79" s="100"/>
      <c r="UQ79" s="100"/>
      <c r="UR79" s="100"/>
      <c r="US79" s="100"/>
      <c r="UT79" s="100"/>
      <c r="UU79" s="100"/>
      <c r="UV79" s="100"/>
      <c r="UW79" s="100"/>
      <c r="UX79" s="100"/>
      <c r="UY79" s="100"/>
      <c r="UZ79" s="100"/>
      <c r="VA79" s="100"/>
      <c r="VB79" s="100"/>
      <c r="VC79" s="100"/>
      <c r="VD79" s="100"/>
      <c r="VE79" s="100"/>
      <c r="VF79" s="100"/>
      <c r="VG79" s="100"/>
      <c r="VH79" s="100"/>
      <c r="VI79" s="100"/>
      <c r="VJ79" s="100"/>
      <c r="VK79" s="100"/>
      <c r="VL79" s="100"/>
      <c r="VM79" s="100"/>
      <c r="VN79" s="100"/>
      <c r="VO79" s="100"/>
      <c r="VP79" s="100"/>
      <c r="VQ79" s="100"/>
      <c r="VR79" s="100"/>
      <c r="VS79" s="100"/>
      <c r="VT79" s="100"/>
      <c r="VU79" s="100"/>
      <c r="VV79" s="100"/>
      <c r="VW79" s="100"/>
      <c r="VX79" s="100"/>
      <c r="VY79" s="100"/>
      <c r="VZ79" s="100"/>
      <c r="WA79" s="100"/>
      <c r="WB79" s="100"/>
      <c r="WC79" s="100"/>
      <c r="WD79" s="100"/>
      <c r="WE79" s="100"/>
      <c r="WF79" s="100"/>
      <c r="WG79" s="100"/>
      <c r="WH79" s="100"/>
      <c r="WI79" s="100"/>
      <c r="WJ79" s="100"/>
      <c r="WK79" s="100"/>
      <c r="WL79" s="100"/>
      <c r="WM79" s="100"/>
      <c r="WN79" s="100"/>
      <c r="WO79" s="100"/>
      <c r="WP79" s="100"/>
      <c r="WQ79" s="100"/>
      <c r="WR79" s="100"/>
      <c r="WS79" s="100"/>
      <c r="WT79" s="100"/>
      <c r="WU79" s="100"/>
      <c r="WV79" s="100"/>
      <c r="WW79" s="100"/>
      <c r="WX79" s="100"/>
      <c r="WY79" s="100"/>
      <c r="WZ79" s="100"/>
      <c r="XA79" s="100"/>
      <c r="XB79" s="100"/>
      <c r="XC79" s="100"/>
      <c r="XD79" s="100"/>
      <c r="XE79" s="100"/>
      <c r="XF79" s="100"/>
      <c r="XG79" s="100"/>
      <c r="XH79" s="100"/>
      <c r="XI79" s="100"/>
      <c r="XJ79" s="100"/>
      <c r="XK79" s="100"/>
      <c r="XL79" s="100"/>
      <c r="XM79" s="100"/>
      <c r="XN79" s="100"/>
      <c r="XO79" s="100"/>
      <c r="XP79" s="100"/>
      <c r="XQ79" s="100"/>
      <c r="XR79" s="100"/>
      <c r="XS79" s="100"/>
      <c r="XT79" s="100"/>
      <c r="XU79" s="100"/>
      <c r="XV79" s="100"/>
      <c r="XW79" s="100"/>
      <c r="XX79" s="100"/>
      <c r="XY79" s="100"/>
      <c r="XZ79" s="100"/>
      <c r="YA79" s="100"/>
      <c r="YB79" s="100"/>
      <c r="YC79" s="100"/>
      <c r="YD79" s="100"/>
      <c r="YE79" s="100"/>
      <c r="YF79" s="100"/>
      <c r="YG79" s="100"/>
      <c r="YH79" s="100"/>
      <c r="YI79" s="100"/>
      <c r="YJ79" s="100"/>
      <c r="YK79" s="100"/>
      <c r="YL79" s="100"/>
      <c r="YM79" s="100"/>
      <c r="YN79" s="100"/>
      <c r="YO79" s="100"/>
      <c r="YP79" s="100"/>
      <c r="YQ79" s="100"/>
      <c r="YR79" s="100"/>
      <c r="YS79" s="100"/>
      <c r="YT79" s="100"/>
      <c r="YU79" s="100"/>
      <c r="YV79" s="100"/>
      <c r="YW79" s="100"/>
      <c r="YX79" s="100"/>
      <c r="YY79" s="100"/>
      <c r="YZ79" s="100"/>
      <c r="ZA79" s="100"/>
      <c r="ZB79" s="100"/>
      <c r="ZC79" s="100"/>
      <c r="ZD79" s="100"/>
      <c r="ZE79" s="100"/>
      <c r="ZF79" s="100"/>
      <c r="ZG79" s="100"/>
      <c r="ZH79" s="100"/>
      <c r="ZI79" s="100"/>
      <c r="ZJ79" s="100"/>
      <c r="ZK79" s="100"/>
      <c r="ZL79" s="100"/>
      <c r="ZM79" s="100"/>
      <c r="ZN79" s="100"/>
      <c r="ZO79" s="100"/>
      <c r="ZP79" s="100"/>
      <c r="ZQ79" s="100"/>
      <c r="ZR79" s="100"/>
      <c r="ZS79" s="100"/>
      <c r="ZT79" s="100"/>
      <c r="ZU79" s="100"/>
      <c r="ZV79" s="100"/>
      <c r="ZW79" s="100"/>
      <c r="ZX79" s="100"/>
      <c r="ZY79" s="100"/>
      <c r="ZZ79" s="100"/>
      <c r="AAA79" s="100"/>
      <c r="AAB79" s="100"/>
      <c r="AAC79" s="100"/>
      <c r="AAD79" s="100"/>
      <c r="AAE79" s="100"/>
      <c r="AAF79" s="100"/>
      <c r="AAG79" s="100"/>
      <c r="AAH79" s="100"/>
      <c r="AAI79" s="100"/>
      <c r="AAJ79" s="100"/>
      <c r="AAK79" s="100"/>
      <c r="AAL79" s="100"/>
      <c r="AAM79" s="100"/>
      <c r="AAN79" s="100"/>
      <c r="AAO79" s="100"/>
      <c r="AAP79" s="100"/>
      <c r="AAQ79" s="100"/>
      <c r="AAR79" s="100"/>
      <c r="AAS79" s="100"/>
      <c r="AAT79" s="100"/>
      <c r="AAU79" s="100"/>
      <c r="AAV79" s="100"/>
      <c r="AAW79" s="100"/>
      <c r="AAX79" s="100"/>
      <c r="AAY79" s="100"/>
      <c r="AAZ79" s="100"/>
      <c r="ABA79" s="100"/>
      <c r="ABB79" s="100"/>
      <c r="ABC79" s="100"/>
      <c r="ABD79" s="100"/>
      <c r="ABE79" s="100"/>
      <c r="ABF79" s="100"/>
      <c r="ABG79" s="100"/>
      <c r="ABH79" s="100"/>
      <c r="ABI79" s="100"/>
      <c r="ABJ79" s="100"/>
      <c r="ABK79" s="100"/>
      <c r="ABL79" s="100"/>
      <c r="ABM79" s="100"/>
      <c r="ABN79" s="100"/>
      <c r="ABO79" s="100"/>
      <c r="ABP79" s="100"/>
      <c r="ABQ79" s="100"/>
      <c r="ABR79" s="100"/>
      <c r="ABS79" s="100"/>
      <c r="ABT79" s="100"/>
      <c r="ABU79" s="100"/>
      <c r="ABV79" s="100"/>
      <c r="ABW79" s="100"/>
      <c r="ABX79" s="100"/>
      <c r="ABY79" s="100"/>
      <c r="ABZ79" s="100"/>
      <c r="ACA79" s="100"/>
      <c r="ACB79" s="100"/>
      <c r="ACC79" s="100"/>
      <c r="ACD79" s="100"/>
      <c r="ACE79" s="100"/>
      <c r="ACF79" s="100"/>
      <c r="ACG79" s="100"/>
      <c r="ACH79" s="100"/>
      <c r="ACI79" s="100"/>
      <c r="ACJ79" s="100"/>
      <c r="ACK79" s="100"/>
      <c r="ACL79" s="100"/>
      <c r="ACM79" s="100"/>
      <c r="ACN79" s="100"/>
      <c r="ACO79" s="100"/>
      <c r="ACP79" s="100"/>
      <c r="ACQ79" s="100"/>
      <c r="ACR79" s="100"/>
      <c r="ACS79" s="100"/>
      <c r="ACT79" s="100"/>
      <c r="ACU79" s="100"/>
      <c r="ACV79" s="100"/>
      <c r="ACW79" s="100"/>
      <c r="ACX79" s="100"/>
      <c r="ACY79" s="100"/>
      <c r="ACZ79" s="100"/>
      <c r="ADA79" s="100"/>
      <c r="ADB79" s="100"/>
      <c r="ADC79" s="100"/>
      <c r="ADD79" s="100"/>
      <c r="ADE79" s="100"/>
      <c r="ADF79" s="100"/>
      <c r="ADG79" s="100"/>
      <c r="ADH79" s="100"/>
      <c r="ADI79" s="100"/>
      <c r="ADJ79" s="100"/>
      <c r="ADK79" s="100"/>
      <c r="ADL79" s="100"/>
      <c r="ADM79" s="100"/>
      <c r="ADN79" s="100"/>
      <c r="ADO79" s="100"/>
      <c r="ADP79" s="100"/>
      <c r="ADQ79" s="100"/>
      <c r="ADR79" s="100"/>
      <c r="ADS79" s="100"/>
      <c r="ADT79" s="100"/>
      <c r="ADU79" s="100"/>
      <c r="ADV79" s="100"/>
      <c r="ADW79" s="100"/>
      <c r="ADX79" s="100"/>
      <c r="ADY79" s="100"/>
      <c r="ADZ79" s="100"/>
      <c r="AEA79" s="100"/>
      <c r="AEB79" s="100"/>
      <c r="AEC79" s="100"/>
      <c r="AED79" s="100"/>
      <c r="AEE79" s="100"/>
      <c r="AEF79" s="100"/>
      <c r="AEG79" s="100"/>
      <c r="AEH79" s="100"/>
      <c r="AEI79" s="100"/>
      <c r="AEJ79" s="100"/>
      <c r="AEK79" s="100"/>
      <c r="AEL79" s="100"/>
      <c r="AEM79" s="100"/>
      <c r="AEN79" s="100"/>
      <c r="AEO79" s="100"/>
      <c r="AEP79" s="100"/>
      <c r="AEQ79" s="100"/>
      <c r="AER79" s="100"/>
      <c r="AES79" s="100"/>
      <c r="AET79" s="100"/>
      <c r="AEU79" s="100"/>
      <c r="AEV79" s="100"/>
      <c r="AEW79" s="100"/>
      <c r="AEX79" s="100"/>
      <c r="AEY79" s="100"/>
      <c r="AEZ79" s="100"/>
      <c r="AFA79" s="100"/>
      <c r="AFB79" s="100"/>
      <c r="AFC79" s="100"/>
      <c r="AFD79" s="100"/>
      <c r="AFE79" s="100"/>
      <c r="AFF79" s="100"/>
      <c r="AFG79" s="100"/>
      <c r="AFH79" s="100"/>
      <c r="AFI79" s="100"/>
      <c r="AFJ79" s="100"/>
      <c r="AFK79" s="100"/>
      <c r="AFL79" s="100"/>
      <c r="AFM79" s="100"/>
      <c r="AFN79" s="100"/>
      <c r="AFO79" s="100"/>
      <c r="AFP79" s="100"/>
      <c r="AFQ79" s="100"/>
      <c r="AFR79" s="100"/>
      <c r="AFS79" s="100"/>
      <c r="AFT79" s="100"/>
      <c r="AFU79" s="100"/>
      <c r="AFV79" s="100"/>
      <c r="AFW79" s="100"/>
      <c r="AFX79" s="100"/>
      <c r="AFY79" s="100"/>
      <c r="AFZ79" s="100"/>
      <c r="AGA79" s="100"/>
      <c r="AGB79" s="100"/>
      <c r="AGC79" s="100"/>
      <c r="AGD79" s="100"/>
      <c r="AGE79" s="100"/>
      <c r="AGF79" s="100"/>
      <c r="AGG79" s="100"/>
      <c r="AGH79" s="100"/>
      <c r="AGI79" s="100"/>
      <c r="AGJ79" s="100"/>
      <c r="AGK79" s="100"/>
      <c r="AGL79" s="100"/>
      <c r="AGM79" s="100"/>
      <c r="AGN79" s="100"/>
      <c r="AGO79" s="100"/>
      <c r="AGP79" s="100"/>
      <c r="AGQ79" s="100"/>
      <c r="AGR79" s="100"/>
      <c r="AGS79" s="100"/>
      <c r="AGT79" s="100"/>
      <c r="AGU79" s="100"/>
      <c r="AGV79" s="100"/>
      <c r="AGW79" s="100"/>
      <c r="AGX79" s="100"/>
      <c r="AGY79" s="100"/>
      <c r="AGZ79" s="100"/>
      <c r="AHA79" s="100"/>
      <c r="AHB79" s="100"/>
      <c r="AHC79" s="100"/>
      <c r="AHD79" s="100"/>
      <c r="AHE79" s="100"/>
      <c r="AHF79" s="100"/>
      <c r="AHG79" s="100"/>
      <c r="AHH79" s="100"/>
      <c r="AHI79" s="100"/>
      <c r="AHJ79" s="100"/>
      <c r="AHK79" s="100"/>
      <c r="AHL79" s="100"/>
      <c r="AHM79" s="100"/>
      <c r="AHN79" s="100"/>
      <c r="AHO79" s="100"/>
      <c r="AHP79" s="100"/>
      <c r="AHQ79" s="100"/>
      <c r="AHR79" s="100"/>
      <c r="AHS79" s="100"/>
      <c r="AHT79" s="100"/>
      <c r="AHU79" s="100"/>
      <c r="AHV79" s="100"/>
      <c r="AHW79" s="100"/>
      <c r="AHX79" s="100"/>
      <c r="AHY79" s="100"/>
      <c r="AHZ79" s="100"/>
      <c r="AIA79" s="100"/>
      <c r="AIB79" s="100"/>
      <c r="AIC79" s="100"/>
      <c r="AID79" s="100"/>
      <c r="AIE79" s="100"/>
      <c r="AIF79" s="100"/>
      <c r="AIG79" s="100"/>
      <c r="AIH79" s="100"/>
      <c r="AII79" s="100"/>
      <c r="AIJ79" s="100"/>
      <c r="AIK79" s="100"/>
      <c r="AIL79" s="100"/>
      <c r="AIM79" s="100"/>
      <c r="AIN79" s="100"/>
      <c r="AIO79" s="100"/>
      <c r="AIP79" s="100"/>
      <c r="AIQ79" s="100"/>
      <c r="AIR79" s="100"/>
      <c r="AIS79" s="100"/>
      <c r="AIT79" s="100"/>
      <c r="AIU79" s="100"/>
      <c r="AIV79" s="100"/>
      <c r="AIW79" s="100"/>
      <c r="AIX79" s="100"/>
      <c r="AIY79" s="100"/>
      <c r="AIZ79" s="100"/>
      <c r="AJA79" s="100"/>
      <c r="AJB79" s="100"/>
      <c r="AJC79" s="100"/>
      <c r="AJD79" s="100"/>
      <c r="AJE79" s="100"/>
      <c r="AJF79" s="100"/>
      <c r="AJG79" s="100"/>
      <c r="AJH79" s="100"/>
      <c r="AJI79" s="100"/>
      <c r="AJJ79" s="100"/>
      <c r="AJK79" s="100"/>
      <c r="AJL79" s="100"/>
      <c r="AJM79" s="100"/>
      <c r="AJN79" s="100"/>
      <c r="AJO79" s="100"/>
      <c r="AJP79" s="100"/>
      <c r="AJQ79" s="100"/>
      <c r="AJR79" s="100"/>
      <c r="AJS79" s="100"/>
      <c r="AJT79" s="100"/>
      <c r="AJU79" s="100"/>
      <c r="AJV79" s="100"/>
      <c r="AJW79" s="100"/>
      <c r="AJX79" s="100"/>
      <c r="AJY79" s="100"/>
      <c r="AJZ79" s="100"/>
      <c r="AKA79" s="100"/>
      <c r="AKB79" s="100"/>
      <c r="AKC79" s="100"/>
      <c r="AKD79" s="100"/>
      <c r="AKE79" s="100"/>
      <c r="AKF79" s="100"/>
      <c r="AKG79" s="100"/>
      <c r="AKH79" s="100"/>
      <c r="AKI79" s="100"/>
      <c r="AKJ79" s="100"/>
      <c r="AKK79" s="100"/>
      <c r="AKL79" s="100"/>
      <c r="AKM79" s="100"/>
      <c r="AKN79" s="100"/>
      <c r="AKO79" s="100"/>
      <c r="AKP79" s="100"/>
      <c r="AKQ79" s="100"/>
      <c r="AKR79" s="100"/>
      <c r="AKS79" s="100"/>
      <c r="AKT79" s="100"/>
      <c r="AKU79" s="100"/>
      <c r="AKV79" s="100"/>
      <c r="AKW79" s="100"/>
      <c r="AKX79" s="100"/>
      <c r="AKY79" s="100"/>
      <c r="AKZ79" s="100"/>
      <c r="ALA79" s="100"/>
      <c r="ALB79" s="100"/>
      <c r="ALC79" s="100"/>
      <c r="ALD79" s="100"/>
      <c r="ALE79" s="100"/>
      <c r="ALF79" s="100"/>
      <c r="ALG79" s="100"/>
      <c r="ALH79" s="100"/>
      <c r="ALI79" s="100"/>
      <c r="ALJ79" s="100"/>
      <c r="ALK79" s="100"/>
      <c r="ALL79" s="100"/>
      <c r="ALM79" s="100"/>
      <c r="ALN79" s="100"/>
      <c r="ALO79" s="100"/>
      <c r="ALP79" s="100"/>
      <c r="ALQ79" s="100"/>
      <c r="ALR79" s="100"/>
      <c r="ALS79" s="100"/>
      <c r="ALT79" s="100"/>
      <c r="ALU79" s="100"/>
      <c r="ALV79" s="100"/>
      <c r="ALW79" s="100"/>
      <c r="ALX79" s="100"/>
      <c r="ALY79" s="100"/>
      <c r="ALZ79" s="100"/>
      <c r="AMA79" s="100"/>
      <c r="AMB79" s="100"/>
      <c r="AMC79" s="100"/>
      <c r="AMD79" s="100"/>
      <c r="AME79" s="100"/>
      <c r="AMF79" s="100"/>
      <c r="AMG79" s="100"/>
      <c r="AMH79" s="100"/>
      <c r="AMI79" s="100"/>
      <c r="AMJ79" s="100"/>
      <c r="AMK79" s="100"/>
      <c r="AML79" s="100"/>
      <c r="AMM79" s="100"/>
      <c r="AMN79" s="100"/>
      <c r="AMO79" s="100"/>
      <c r="AMP79" s="100"/>
      <c r="AMQ79" s="100"/>
      <c r="AMR79" s="100"/>
      <c r="AMS79" s="100"/>
      <c r="AMT79" s="100"/>
      <c r="AMU79" s="100"/>
      <c r="AMV79" s="100"/>
      <c r="AMW79" s="100"/>
      <c r="AMX79" s="100"/>
      <c r="AMY79" s="100"/>
      <c r="AMZ79" s="100"/>
      <c r="ANA79" s="100"/>
      <c r="ANB79" s="100"/>
      <c r="ANC79" s="100"/>
      <c r="AND79" s="100"/>
      <c r="ANE79" s="100"/>
      <c r="ANF79" s="100"/>
      <c r="ANG79" s="100"/>
      <c r="ANH79" s="100"/>
      <c r="ANI79" s="100"/>
      <c r="ANJ79" s="100"/>
      <c r="ANK79" s="100"/>
      <c r="ANL79" s="100"/>
      <c r="ANM79" s="100"/>
      <c r="ANN79" s="100"/>
      <c r="ANO79" s="100"/>
      <c r="ANP79" s="100"/>
      <c r="ANQ79" s="100"/>
      <c r="ANR79" s="100"/>
      <c r="ANS79" s="100"/>
      <c r="ANT79" s="100"/>
      <c r="ANU79" s="100"/>
      <c r="ANV79" s="100"/>
      <c r="ANW79" s="100"/>
      <c r="ANX79" s="100"/>
      <c r="ANY79" s="100"/>
      <c r="ANZ79" s="100"/>
      <c r="AOA79" s="100"/>
      <c r="AOB79" s="100"/>
      <c r="AOC79" s="100"/>
      <c r="AOD79" s="100"/>
      <c r="AOE79" s="100"/>
      <c r="AOF79" s="100"/>
      <c r="AOG79" s="100"/>
      <c r="AOH79" s="100"/>
      <c r="AOI79" s="100"/>
      <c r="AOJ79" s="100"/>
      <c r="AOK79" s="100"/>
      <c r="AOL79" s="100"/>
      <c r="AOM79" s="100"/>
      <c r="AON79" s="100"/>
      <c r="AOO79" s="100"/>
      <c r="AOP79" s="100"/>
      <c r="AOQ79" s="100"/>
      <c r="AOR79" s="100"/>
      <c r="AOS79" s="100"/>
      <c r="AOT79" s="100"/>
      <c r="AOU79" s="100"/>
      <c r="AOV79" s="100"/>
      <c r="AOW79" s="100"/>
      <c r="AOX79" s="100"/>
      <c r="AOY79" s="100"/>
      <c r="AOZ79" s="100"/>
      <c r="APA79" s="100"/>
      <c r="APB79" s="100"/>
      <c r="APC79" s="100"/>
      <c r="APD79" s="100"/>
      <c r="APE79" s="100"/>
      <c r="APF79" s="100"/>
      <c r="APG79" s="100"/>
      <c r="APH79" s="100"/>
      <c r="API79" s="100"/>
      <c r="APJ79" s="100"/>
      <c r="APK79" s="100"/>
      <c r="APL79" s="100"/>
      <c r="APM79" s="100"/>
      <c r="APN79" s="100"/>
      <c r="APO79" s="100"/>
      <c r="APP79" s="100"/>
      <c r="APQ79" s="100"/>
      <c r="APR79" s="100"/>
      <c r="APS79" s="100"/>
      <c r="APT79" s="100"/>
      <c r="APU79" s="100"/>
      <c r="APV79" s="100"/>
      <c r="APW79" s="100"/>
      <c r="APX79" s="100"/>
      <c r="APY79" s="100"/>
      <c r="APZ79" s="100"/>
      <c r="AQA79" s="100"/>
      <c r="AQB79" s="100"/>
      <c r="AQC79" s="100"/>
      <c r="AQD79" s="100"/>
      <c r="AQE79" s="100"/>
      <c r="AQF79" s="100"/>
      <c r="AQG79" s="100"/>
      <c r="AQH79" s="100"/>
      <c r="AQI79" s="100"/>
      <c r="AQJ79" s="100"/>
      <c r="AQK79" s="100"/>
      <c r="AQL79" s="100"/>
      <c r="AQM79" s="100"/>
      <c r="AQN79" s="100"/>
      <c r="AQO79" s="100"/>
      <c r="AQP79" s="100"/>
      <c r="AQQ79" s="100"/>
      <c r="AQR79" s="100"/>
      <c r="AQS79" s="100"/>
      <c r="AQT79" s="100"/>
      <c r="AQU79" s="100"/>
      <c r="AQV79" s="100"/>
      <c r="AQW79" s="100"/>
      <c r="AQX79" s="100"/>
      <c r="AQY79" s="100"/>
      <c r="AQZ79" s="100"/>
      <c r="ARA79" s="100"/>
      <c r="ARB79" s="100"/>
      <c r="ARC79" s="100"/>
      <c r="ARD79" s="100"/>
      <c r="ARE79" s="100"/>
      <c r="ARF79" s="100"/>
      <c r="ARG79" s="100"/>
      <c r="ARH79" s="100"/>
      <c r="ARI79" s="100"/>
      <c r="ARJ79" s="100"/>
      <c r="ARK79" s="100"/>
      <c r="ARL79" s="100"/>
      <c r="ARM79" s="100"/>
      <c r="ARN79" s="100"/>
      <c r="ARO79" s="100"/>
      <c r="ARP79" s="100"/>
      <c r="ARQ79" s="100"/>
      <c r="ARR79" s="100"/>
      <c r="ARS79" s="100"/>
      <c r="ART79" s="100"/>
      <c r="ARU79" s="100"/>
      <c r="ARV79" s="100"/>
      <c r="ARW79" s="100"/>
      <c r="ARX79" s="100"/>
      <c r="ARY79" s="100"/>
      <c r="ARZ79" s="100"/>
    </row>
    <row r="80" spans="1:1170" s="169" customFormat="1">
      <c r="A80" s="172">
        <v>47</v>
      </c>
      <c r="B80" s="174" t="s">
        <v>259</v>
      </c>
      <c r="C80" s="174"/>
      <c r="D80" s="173"/>
      <c r="E80" s="173"/>
      <c r="F80" s="172"/>
      <c r="G80" s="172"/>
      <c r="H80" s="172"/>
      <c r="I80" s="172"/>
      <c r="J80" s="171"/>
      <c r="K80" s="170"/>
      <c r="L80" s="170"/>
      <c r="M80" s="170"/>
      <c r="N80" s="1109"/>
      <c r="O80" s="1109"/>
      <c r="P80" s="1109"/>
      <c r="Q80" s="1109"/>
      <c r="R80" s="1109"/>
      <c r="S80" s="1109"/>
      <c r="T80" s="1109"/>
      <c r="U80" s="154"/>
      <c r="V80" s="154"/>
      <c r="W80" s="154"/>
      <c r="X80" s="154"/>
      <c r="Y80" s="154"/>
      <c r="Z80" s="154"/>
      <c r="AA80" s="154"/>
      <c r="AB80" s="154"/>
      <c r="AC80" s="154"/>
      <c r="AD80" s="154"/>
      <c r="AE80" s="154"/>
      <c r="AF80" s="154"/>
      <c r="AG80" s="154"/>
      <c r="AH80" s="154"/>
      <c r="AI80" s="154"/>
      <c r="AJ80" s="154"/>
      <c r="AK80" s="154"/>
      <c r="AL80" s="154"/>
      <c r="AM80" s="154"/>
      <c r="AN80" s="154"/>
      <c r="AO80" s="154"/>
      <c r="AP80" s="154"/>
      <c r="AQ80" s="154"/>
      <c r="AR80" s="154"/>
      <c r="AS80" s="154"/>
      <c r="AT80" s="154"/>
      <c r="AU80" s="154"/>
      <c r="AV80" s="154"/>
      <c r="AW80" s="154"/>
      <c r="AX80" s="154"/>
      <c r="AY80" s="154"/>
      <c r="AZ80" s="154"/>
      <c r="BA80" s="154"/>
      <c r="BB80" s="154"/>
      <c r="BC80" s="154"/>
      <c r="BD80" s="154"/>
      <c r="BE80" s="154"/>
      <c r="BF80" s="154"/>
      <c r="BG80" s="154"/>
      <c r="BH80" s="154"/>
      <c r="BI80" s="154"/>
      <c r="BJ80" s="154"/>
      <c r="BK80" s="154"/>
      <c r="BL80" s="154"/>
      <c r="BM80" s="154"/>
      <c r="BN80" s="154"/>
      <c r="BO80" s="154"/>
      <c r="BP80" s="154"/>
      <c r="BQ80" s="154"/>
      <c r="BR80" s="154"/>
      <c r="BS80" s="154"/>
      <c r="BT80" s="154"/>
      <c r="BU80" s="154"/>
      <c r="BV80" s="154"/>
      <c r="BW80" s="154"/>
      <c r="BX80" s="154"/>
      <c r="BY80" s="154"/>
      <c r="BZ80" s="154"/>
      <c r="CA80" s="154"/>
      <c r="CB80" s="154"/>
      <c r="CC80" s="154"/>
      <c r="CD80" s="154"/>
      <c r="CE80" s="154"/>
      <c r="CF80" s="154"/>
      <c r="CG80" s="154"/>
      <c r="CH80" s="154"/>
      <c r="CI80" s="154"/>
      <c r="CJ80" s="154"/>
      <c r="CK80" s="154"/>
      <c r="CL80" s="154"/>
      <c r="CM80" s="154"/>
      <c r="CN80" s="154"/>
      <c r="CO80" s="154"/>
      <c r="CP80" s="154"/>
      <c r="CQ80" s="154"/>
      <c r="CR80" s="154"/>
      <c r="CS80" s="154"/>
      <c r="CT80" s="154"/>
      <c r="CU80" s="154"/>
      <c r="CV80" s="154"/>
      <c r="CW80" s="154"/>
      <c r="CX80" s="154"/>
      <c r="CY80" s="154"/>
      <c r="CZ80" s="154"/>
      <c r="DA80" s="154"/>
      <c r="DB80" s="154"/>
      <c r="DC80" s="154"/>
      <c r="DD80" s="154"/>
      <c r="DE80" s="154"/>
      <c r="DF80" s="154"/>
      <c r="DG80" s="154"/>
      <c r="DH80" s="154"/>
      <c r="DI80" s="154"/>
      <c r="DJ80" s="154"/>
      <c r="DK80" s="154"/>
      <c r="DL80" s="154"/>
      <c r="DM80" s="154"/>
      <c r="DN80" s="154"/>
      <c r="DO80" s="154"/>
      <c r="DP80" s="154"/>
      <c r="DQ80" s="154"/>
      <c r="DR80" s="154"/>
      <c r="DS80" s="154"/>
      <c r="DT80" s="154"/>
      <c r="DU80" s="154"/>
      <c r="DV80" s="154"/>
      <c r="DW80" s="154"/>
      <c r="DX80" s="154"/>
      <c r="DY80" s="154"/>
      <c r="DZ80" s="154"/>
      <c r="EA80" s="154"/>
      <c r="EB80" s="154"/>
      <c r="EC80" s="154"/>
      <c r="ED80" s="154"/>
      <c r="EE80" s="154"/>
      <c r="EF80" s="154"/>
      <c r="EG80" s="154"/>
      <c r="EH80" s="154"/>
      <c r="EI80" s="154"/>
      <c r="EJ80" s="154"/>
      <c r="EK80" s="154"/>
      <c r="EL80" s="154"/>
      <c r="EM80" s="154"/>
      <c r="EN80" s="154"/>
      <c r="EO80" s="154"/>
      <c r="EP80" s="154"/>
      <c r="EQ80" s="154"/>
      <c r="ER80" s="154"/>
      <c r="ES80" s="154"/>
      <c r="ET80" s="154"/>
      <c r="EU80" s="154"/>
      <c r="EV80" s="154"/>
      <c r="EW80" s="154"/>
      <c r="EX80" s="154"/>
      <c r="EY80" s="154"/>
      <c r="EZ80" s="154"/>
      <c r="FA80" s="154"/>
      <c r="FB80" s="154"/>
      <c r="FC80" s="154"/>
      <c r="FD80" s="154"/>
      <c r="FE80" s="154"/>
      <c r="FF80" s="154"/>
      <c r="FG80" s="154"/>
      <c r="FH80" s="154"/>
      <c r="FI80" s="154"/>
      <c r="FJ80" s="154"/>
      <c r="FK80" s="154"/>
      <c r="FL80" s="154"/>
      <c r="FM80" s="154"/>
      <c r="FN80" s="154"/>
      <c r="FO80" s="154"/>
      <c r="FP80" s="154"/>
      <c r="FQ80" s="154"/>
      <c r="FR80" s="154"/>
      <c r="FS80" s="154"/>
      <c r="FT80" s="154"/>
      <c r="FU80" s="154"/>
      <c r="FV80" s="154"/>
      <c r="FW80" s="154"/>
      <c r="FX80" s="154"/>
      <c r="FY80" s="154"/>
      <c r="FZ80" s="154"/>
      <c r="GA80" s="154"/>
      <c r="GB80" s="154"/>
      <c r="GC80" s="154"/>
      <c r="GD80" s="154"/>
      <c r="GE80" s="154"/>
      <c r="GF80" s="154"/>
      <c r="GG80" s="154"/>
      <c r="GH80" s="154"/>
      <c r="GI80" s="154"/>
      <c r="GJ80" s="154"/>
      <c r="GK80" s="154"/>
      <c r="GL80" s="154"/>
      <c r="GM80" s="154"/>
      <c r="GN80" s="154"/>
      <c r="GO80" s="154"/>
      <c r="GP80" s="154"/>
      <c r="GQ80" s="154"/>
      <c r="GR80" s="154"/>
      <c r="GS80" s="154"/>
      <c r="GT80" s="154"/>
      <c r="GU80" s="154"/>
      <c r="GV80" s="154"/>
      <c r="GW80" s="154"/>
      <c r="GX80" s="154"/>
      <c r="GY80" s="154"/>
      <c r="GZ80" s="154"/>
      <c r="HA80" s="154"/>
      <c r="HB80" s="154"/>
      <c r="HC80" s="154"/>
      <c r="HD80" s="154"/>
      <c r="HE80" s="154"/>
      <c r="HF80" s="154"/>
      <c r="HG80" s="154"/>
      <c r="HH80" s="154"/>
      <c r="HI80" s="154"/>
      <c r="HJ80" s="154"/>
      <c r="HK80" s="154"/>
      <c r="HL80" s="154"/>
      <c r="HM80" s="154"/>
      <c r="HN80" s="154"/>
      <c r="HO80" s="154"/>
      <c r="HP80" s="154"/>
      <c r="HQ80" s="154"/>
      <c r="HR80" s="154"/>
      <c r="HS80" s="154"/>
      <c r="HT80" s="154"/>
      <c r="HU80" s="154"/>
      <c r="HV80" s="154"/>
      <c r="HW80" s="154"/>
      <c r="HX80" s="154"/>
      <c r="HY80" s="154"/>
      <c r="HZ80" s="154"/>
      <c r="IA80" s="154"/>
      <c r="IB80" s="154"/>
      <c r="IC80" s="154"/>
      <c r="ID80" s="100"/>
      <c r="IE80" s="100"/>
      <c r="IF80" s="100"/>
      <c r="IG80" s="100"/>
      <c r="IH80" s="100"/>
      <c r="II80" s="100"/>
      <c r="IJ80" s="100"/>
      <c r="IK80" s="100"/>
      <c r="IL80" s="100"/>
      <c r="IM80" s="100"/>
      <c r="IN80" s="100"/>
      <c r="IO80" s="100"/>
      <c r="IP80" s="100"/>
      <c r="IQ80" s="100"/>
      <c r="IR80" s="100"/>
      <c r="IS80" s="100"/>
      <c r="IT80" s="100"/>
      <c r="IU80" s="100"/>
      <c r="IV80" s="100"/>
      <c r="IW80" s="100"/>
      <c r="IX80" s="100"/>
      <c r="IY80" s="100"/>
      <c r="IZ80" s="100"/>
      <c r="JA80" s="100"/>
      <c r="JB80" s="100"/>
      <c r="JC80" s="100"/>
      <c r="JD80" s="100"/>
      <c r="JE80" s="100"/>
      <c r="JF80" s="100"/>
      <c r="JG80" s="100"/>
      <c r="JH80" s="100"/>
      <c r="JI80" s="100"/>
      <c r="JJ80" s="100"/>
      <c r="JK80" s="100"/>
      <c r="JL80" s="100"/>
      <c r="JM80" s="100"/>
      <c r="JN80" s="100"/>
      <c r="JO80" s="100"/>
      <c r="JP80" s="100"/>
      <c r="JQ80" s="100"/>
      <c r="JR80" s="100"/>
      <c r="JS80" s="100"/>
      <c r="JT80" s="100"/>
      <c r="JU80" s="100"/>
      <c r="JV80" s="100"/>
      <c r="JW80" s="100"/>
      <c r="JX80" s="100"/>
      <c r="JY80" s="100"/>
      <c r="JZ80" s="100"/>
      <c r="KA80" s="100"/>
      <c r="KB80" s="100"/>
      <c r="KC80" s="100"/>
      <c r="KD80" s="100"/>
      <c r="KE80" s="100"/>
      <c r="KF80" s="100"/>
      <c r="KG80" s="100"/>
      <c r="KH80" s="100"/>
      <c r="KI80" s="100"/>
      <c r="KJ80" s="100"/>
      <c r="KK80" s="100"/>
      <c r="KL80" s="100"/>
      <c r="KM80" s="100"/>
      <c r="KN80" s="100"/>
      <c r="KO80" s="100"/>
      <c r="KP80" s="100"/>
      <c r="KQ80" s="100"/>
      <c r="KR80" s="100"/>
      <c r="KS80" s="100"/>
      <c r="KT80" s="100"/>
      <c r="KU80" s="100"/>
      <c r="KV80" s="100"/>
      <c r="KW80" s="100"/>
      <c r="KX80" s="100"/>
      <c r="KY80" s="100"/>
      <c r="KZ80" s="100"/>
      <c r="LA80" s="100"/>
      <c r="LB80" s="100"/>
      <c r="LC80" s="100"/>
      <c r="LD80" s="100"/>
      <c r="LE80" s="100"/>
      <c r="LF80" s="100"/>
      <c r="LG80" s="100"/>
      <c r="LH80" s="100"/>
      <c r="LI80" s="100"/>
      <c r="LJ80" s="100"/>
      <c r="LK80" s="100"/>
      <c r="LL80" s="100"/>
      <c r="LM80" s="100"/>
      <c r="LN80" s="100"/>
      <c r="LO80" s="100"/>
      <c r="LP80" s="100"/>
      <c r="LQ80" s="100"/>
      <c r="LR80" s="100"/>
      <c r="LS80" s="100"/>
      <c r="LT80" s="100"/>
      <c r="LU80" s="100"/>
      <c r="LV80" s="100"/>
      <c r="LW80" s="100"/>
      <c r="LX80" s="100"/>
      <c r="LY80" s="100"/>
      <c r="LZ80" s="100"/>
      <c r="MA80" s="100"/>
      <c r="MB80" s="100"/>
      <c r="MC80" s="100"/>
      <c r="MD80" s="100"/>
      <c r="ME80" s="100"/>
      <c r="MF80" s="100"/>
      <c r="MG80" s="100"/>
      <c r="MH80" s="100"/>
      <c r="MI80" s="100"/>
      <c r="MJ80" s="100"/>
      <c r="MK80" s="100"/>
      <c r="ML80" s="100"/>
      <c r="MM80" s="100"/>
      <c r="MN80" s="100"/>
      <c r="MO80" s="100"/>
      <c r="MP80" s="100"/>
      <c r="MQ80" s="100"/>
      <c r="MR80" s="100"/>
      <c r="MS80" s="100"/>
      <c r="MT80" s="100"/>
      <c r="MU80" s="100"/>
      <c r="MV80" s="100"/>
      <c r="MW80" s="100"/>
      <c r="MX80" s="100"/>
      <c r="MY80" s="100"/>
      <c r="MZ80" s="100"/>
      <c r="NA80" s="100"/>
      <c r="NB80" s="100"/>
      <c r="NC80" s="100"/>
      <c r="ND80" s="100"/>
      <c r="NE80" s="100"/>
      <c r="NF80" s="100"/>
      <c r="NG80" s="100"/>
      <c r="NH80" s="100"/>
      <c r="NI80" s="100"/>
      <c r="NJ80" s="100"/>
      <c r="NK80" s="100"/>
      <c r="NL80" s="100"/>
      <c r="NM80" s="100"/>
      <c r="NN80" s="100"/>
      <c r="NO80" s="100"/>
      <c r="NP80" s="100"/>
      <c r="NQ80" s="100"/>
      <c r="NR80" s="100"/>
      <c r="NS80" s="100"/>
      <c r="NT80" s="100"/>
      <c r="NU80" s="100"/>
      <c r="NV80" s="100"/>
      <c r="NW80" s="100"/>
      <c r="NX80" s="100"/>
      <c r="NY80" s="100"/>
      <c r="NZ80" s="100"/>
      <c r="OA80" s="100"/>
      <c r="OB80" s="100"/>
      <c r="OC80" s="100"/>
      <c r="OD80" s="100"/>
      <c r="OE80" s="100"/>
      <c r="OF80" s="100"/>
      <c r="OG80" s="100"/>
      <c r="OH80" s="100"/>
      <c r="OI80" s="100"/>
      <c r="OJ80" s="100"/>
      <c r="OK80" s="100"/>
      <c r="OL80" s="100"/>
      <c r="OM80" s="100"/>
      <c r="ON80" s="100"/>
      <c r="OO80" s="100"/>
      <c r="OP80" s="100"/>
      <c r="OQ80" s="100"/>
      <c r="OR80" s="100"/>
      <c r="OS80" s="100"/>
      <c r="OT80" s="100"/>
      <c r="OU80" s="100"/>
      <c r="OV80" s="100"/>
      <c r="OW80" s="100"/>
      <c r="OX80" s="100"/>
      <c r="OY80" s="100"/>
      <c r="OZ80" s="100"/>
      <c r="PA80" s="100"/>
      <c r="PB80" s="100"/>
      <c r="PC80" s="100"/>
      <c r="PD80" s="100"/>
      <c r="PE80" s="100"/>
      <c r="PF80" s="100"/>
      <c r="PG80" s="100"/>
      <c r="PH80" s="100"/>
      <c r="PI80" s="100"/>
      <c r="PJ80" s="100"/>
      <c r="PK80" s="100"/>
      <c r="PL80" s="100"/>
      <c r="PM80" s="100"/>
      <c r="PN80" s="100"/>
      <c r="PO80" s="100"/>
      <c r="PP80" s="100"/>
      <c r="PQ80" s="100"/>
      <c r="PR80" s="100"/>
      <c r="PS80" s="100"/>
      <c r="PT80" s="100"/>
      <c r="PU80" s="100"/>
      <c r="PV80" s="100"/>
      <c r="PW80" s="100"/>
      <c r="PX80" s="100"/>
      <c r="PY80" s="100"/>
      <c r="PZ80" s="100"/>
      <c r="QA80" s="100"/>
      <c r="QB80" s="100"/>
      <c r="QC80" s="100"/>
      <c r="QD80" s="100"/>
      <c r="QE80" s="100"/>
      <c r="QF80" s="100"/>
      <c r="QG80" s="100"/>
      <c r="QH80" s="100"/>
      <c r="QI80" s="100"/>
      <c r="QJ80" s="100"/>
      <c r="QK80" s="100"/>
      <c r="QL80" s="100"/>
      <c r="QM80" s="100"/>
      <c r="QN80" s="100"/>
      <c r="QO80" s="100"/>
      <c r="QP80" s="100"/>
      <c r="QQ80" s="100"/>
      <c r="QR80" s="100"/>
      <c r="QS80" s="100"/>
      <c r="QT80" s="100"/>
      <c r="QU80" s="100"/>
      <c r="QV80" s="100"/>
      <c r="QW80" s="100"/>
      <c r="QX80" s="100"/>
      <c r="QY80" s="100"/>
      <c r="QZ80" s="100"/>
      <c r="RA80" s="100"/>
      <c r="RB80" s="100"/>
      <c r="RC80" s="100"/>
      <c r="RD80" s="100"/>
      <c r="RE80" s="100"/>
      <c r="RF80" s="100"/>
      <c r="RG80" s="100"/>
      <c r="RH80" s="100"/>
      <c r="RI80" s="100"/>
      <c r="RJ80" s="100"/>
      <c r="RK80" s="100"/>
      <c r="RL80" s="100"/>
      <c r="RM80" s="100"/>
      <c r="RN80" s="100"/>
      <c r="RO80" s="100"/>
      <c r="RP80" s="100"/>
      <c r="RQ80" s="100"/>
      <c r="RR80" s="100"/>
      <c r="RS80" s="100"/>
      <c r="RT80" s="100"/>
      <c r="RU80" s="100"/>
      <c r="RV80" s="100"/>
      <c r="RW80" s="100"/>
      <c r="RX80" s="100"/>
      <c r="RY80" s="100"/>
      <c r="RZ80" s="100"/>
      <c r="SA80" s="100"/>
      <c r="SB80" s="100"/>
      <c r="SC80" s="100"/>
      <c r="SD80" s="100"/>
      <c r="SE80" s="100"/>
      <c r="SF80" s="100"/>
      <c r="SG80" s="100"/>
      <c r="SH80" s="100"/>
      <c r="SI80" s="100"/>
      <c r="SJ80" s="100"/>
      <c r="SK80" s="100"/>
      <c r="SL80" s="100"/>
      <c r="SM80" s="100"/>
      <c r="SN80" s="100"/>
      <c r="SO80" s="100"/>
      <c r="SP80" s="100"/>
      <c r="SQ80" s="100"/>
      <c r="SR80" s="100"/>
      <c r="SS80" s="100"/>
      <c r="ST80" s="100"/>
      <c r="SU80" s="100"/>
      <c r="SV80" s="100"/>
      <c r="SW80" s="100"/>
      <c r="SX80" s="100"/>
      <c r="SY80" s="100"/>
      <c r="SZ80" s="100"/>
      <c r="TA80" s="100"/>
      <c r="TB80" s="100"/>
      <c r="TC80" s="100"/>
      <c r="TD80" s="100"/>
      <c r="TE80" s="100"/>
      <c r="TF80" s="100"/>
      <c r="TG80" s="100"/>
      <c r="TH80" s="100"/>
      <c r="TI80" s="100"/>
      <c r="TJ80" s="100"/>
      <c r="TK80" s="100"/>
      <c r="TL80" s="100"/>
      <c r="TM80" s="100"/>
      <c r="TN80" s="100"/>
      <c r="TO80" s="100"/>
      <c r="TP80" s="100"/>
      <c r="TQ80" s="100"/>
      <c r="TR80" s="100"/>
      <c r="TS80" s="100"/>
      <c r="TT80" s="100"/>
      <c r="TU80" s="100"/>
      <c r="TV80" s="100"/>
      <c r="TW80" s="100"/>
      <c r="TX80" s="100"/>
      <c r="TY80" s="100"/>
      <c r="TZ80" s="100"/>
      <c r="UA80" s="100"/>
      <c r="UB80" s="100"/>
      <c r="UC80" s="100"/>
      <c r="UD80" s="100"/>
      <c r="UE80" s="100"/>
      <c r="UF80" s="100"/>
      <c r="UG80" s="100"/>
      <c r="UH80" s="100"/>
      <c r="UI80" s="100"/>
      <c r="UJ80" s="100"/>
      <c r="UK80" s="100"/>
      <c r="UL80" s="100"/>
      <c r="UM80" s="100"/>
      <c r="UN80" s="100"/>
      <c r="UO80" s="100"/>
      <c r="UP80" s="100"/>
      <c r="UQ80" s="100"/>
      <c r="UR80" s="100"/>
      <c r="US80" s="100"/>
      <c r="UT80" s="100"/>
      <c r="UU80" s="100"/>
      <c r="UV80" s="100"/>
      <c r="UW80" s="100"/>
      <c r="UX80" s="100"/>
      <c r="UY80" s="100"/>
      <c r="UZ80" s="100"/>
      <c r="VA80" s="100"/>
      <c r="VB80" s="100"/>
      <c r="VC80" s="100"/>
      <c r="VD80" s="100"/>
      <c r="VE80" s="100"/>
      <c r="VF80" s="100"/>
      <c r="VG80" s="100"/>
      <c r="VH80" s="100"/>
      <c r="VI80" s="100"/>
      <c r="VJ80" s="100"/>
      <c r="VK80" s="100"/>
      <c r="VL80" s="100"/>
      <c r="VM80" s="100"/>
      <c r="VN80" s="100"/>
      <c r="VO80" s="100"/>
      <c r="VP80" s="100"/>
      <c r="VQ80" s="100"/>
      <c r="VR80" s="100"/>
      <c r="VS80" s="100"/>
      <c r="VT80" s="100"/>
      <c r="VU80" s="100"/>
      <c r="VV80" s="100"/>
      <c r="VW80" s="100"/>
      <c r="VX80" s="100"/>
      <c r="VY80" s="100"/>
      <c r="VZ80" s="100"/>
      <c r="WA80" s="100"/>
      <c r="WB80" s="100"/>
      <c r="WC80" s="100"/>
      <c r="WD80" s="100"/>
      <c r="WE80" s="100"/>
      <c r="WF80" s="100"/>
      <c r="WG80" s="100"/>
      <c r="WH80" s="100"/>
      <c r="WI80" s="100"/>
      <c r="WJ80" s="100"/>
      <c r="WK80" s="100"/>
      <c r="WL80" s="100"/>
      <c r="WM80" s="100"/>
      <c r="WN80" s="100"/>
      <c r="WO80" s="100"/>
      <c r="WP80" s="100"/>
      <c r="WQ80" s="100"/>
      <c r="WR80" s="100"/>
      <c r="WS80" s="100"/>
      <c r="WT80" s="100"/>
      <c r="WU80" s="100"/>
      <c r="WV80" s="100"/>
      <c r="WW80" s="100"/>
      <c r="WX80" s="100"/>
      <c r="WY80" s="100"/>
      <c r="WZ80" s="100"/>
      <c r="XA80" s="100"/>
      <c r="XB80" s="100"/>
      <c r="XC80" s="100"/>
      <c r="XD80" s="100"/>
      <c r="XE80" s="100"/>
      <c r="XF80" s="100"/>
      <c r="XG80" s="100"/>
      <c r="XH80" s="100"/>
      <c r="XI80" s="100"/>
      <c r="XJ80" s="100"/>
      <c r="XK80" s="100"/>
      <c r="XL80" s="100"/>
      <c r="XM80" s="100"/>
      <c r="XN80" s="100"/>
      <c r="XO80" s="100"/>
      <c r="XP80" s="100"/>
      <c r="XQ80" s="100"/>
      <c r="XR80" s="100"/>
      <c r="XS80" s="100"/>
      <c r="XT80" s="100"/>
      <c r="XU80" s="100"/>
      <c r="XV80" s="100"/>
      <c r="XW80" s="100"/>
      <c r="XX80" s="100"/>
      <c r="XY80" s="100"/>
      <c r="XZ80" s="100"/>
      <c r="YA80" s="100"/>
      <c r="YB80" s="100"/>
      <c r="YC80" s="100"/>
      <c r="YD80" s="100"/>
      <c r="YE80" s="100"/>
      <c r="YF80" s="100"/>
      <c r="YG80" s="100"/>
      <c r="YH80" s="100"/>
      <c r="YI80" s="100"/>
      <c r="YJ80" s="100"/>
      <c r="YK80" s="100"/>
      <c r="YL80" s="100"/>
      <c r="YM80" s="100"/>
      <c r="YN80" s="100"/>
      <c r="YO80" s="100"/>
      <c r="YP80" s="100"/>
      <c r="YQ80" s="100"/>
      <c r="YR80" s="100"/>
      <c r="YS80" s="100"/>
      <c r="YT80" s="100"/>
      <c r="YU80" s="100"/>
      <c r="YV80" s="100"/>
      <c r="YW80" s="100"/>
      <c r="YX80" s="100"/>
      <c r="YY80" s="100"/>
      <c r="YZ80" s="100"/>
      <c r="ZA80" s="100"/>
      <c r="ZB80" s="100"/>
      <c r="ZC80" s="100"/>
      <c r="ZD80" s="100"/>
      <c r="ZE80" s="100"/>
      <c r="ZF80" s="100"/>
      <c r="ZG80" s="100"/>
      <c r="ZH80" s="100"/>
      <c r="ZI80" s="100"/>
      <c r="ZJ80" s="100"/>
      <c r="ZK80" s="100"/>
      <c r="ZL80" s="100"/>
      <c r="ZM80" s="100"/>
      <c r="ZN80" s="100"/>
      <c r="ZO80" s="100"/>
      <c r="ZP80" s="100"/>
      <c r="ZQ80" s="100"/>
      <c r="ZR80" s="100"/>
      <c r="ZS80" s="100"/>
      <c r="ZT80" s="100"/>
      <c r="ZU80" s="100"/>
      <c r="ZV80" s="100"/>
      <c r="ZW80" s="100"/>
      <c r="ZX80" s="100"/>
      <c r="ZY80" s="100"/>
      <c r="ZZ80" s="100"/>
      <c r="AAA80" s="100"/>
      <c r="AAB80" s="100"/>
      <c r="AAC80" s="100"/>
      <c r="AAD80" s="100"/>
      <c r="AAE80" s="100"/>
      <c r="AAF80" s="100"/>
      <c r="AAG80" s="100"/>
      <c r="AAH80" s="100"/>
      <c r="AAI80" s="100"/>
      <c r="AAJ80" s="100"/>
      <c r="AAK80" s="100"/>
      <c r="AAL80" s="100"/>
      <c r="AAM80" s="100"/>
      <c r="AAN80" s="100"/>
      <c r="AAO80" s="100"/>
      <c r="AAP80" s="100"/>
      <c r="AAQ80" s="100"/>
      <c r="AAR80" s="100"/>
      <c r="AAS80" s="100"/>
      <c r="AAT80" s="100"/>
      <c r="AAU80" s="100"/>
      <c r="AAV80" s="100"/>
      <c r="AAW80" s="100"/>
      <c r="AAX80" s="100"/>
      <c r="AAY80" s="100"/>
      <c r="AAZ80" s="100"/>
      <c r="ABA80" s="100"/>
      <c r="ABB80" s="100"/>
      <c r="ABC80" s="100"/>
      <c r="ABD80" s="100"/>
      <c r="ABE80" s="100"/>
      <c r="ABF80" s="100"/>
      <c r="ABG80" s="100"/>
      <c r="ABH80" s="100"/>
      <c r="ABI80" s="100"/>
      <c r="ABJ80" s="100"/>
      <c r="ABK80" s="100"/>
      <c r="ABL80" s="100"/>
      <c r="ABM80" s="100"/>
      <c r="ABN80" s="100"/>
      <c r="ABO80" s="100"/>
      <c r="ABP80" s="100"/>
      <c r="ABQ80" s="100"/>
      <c r="ABR80" s="100"/>
      <c r="ABS80" s="100"/>
      <c r="ABT80" s="100"/>
      <c r="ABU80" s="100"/>
      <c r="ABV80" s="100"/>
      <c r="ABW80" s="100"/>
      <c r="ABX80" s="100"/>
      <c r="ABY80" s="100"/>
      <c r="ABZ80" s="100"/>
      <c r="ACA80" s="100"/>
      <c r="ACB80" s="100"/>
      <c r="ACC80" s="100"/>
      <c r="ACD80" s="100"/>
      <c r="ACE80" s="100"/>
      <c r="ACF80" s="100"/>
      <c r="ACG80" s="100"/>
      <c r="ACH80" s="100"/>
      <c r="ACI80" s="100"/>
      <c r="ACJ80" s="100"/>
      <c r="ACK80" s="100"/>
      <c r="ACL80" s="100"/>
      <c r="ACM80" s="100"/>
      <c r="ACN80" s="100"/>
      <c r="ACO80" s="100"/>
      <c r="ACP80" s="100"/>
      <c r="ACQ80" s="100"/>
      <c r="ACR80" s="100"/>
      <c r="ACS80" s="100"/>
      <c r="ACT80" s="100"/>
      <c r="ACU80" s="100"/>
      <c r="ACV80" s="100"/>
      <c r="ACW80" s="100"/>
      <c r="ACX80" s="100"/>
      <c r="ACY80" s="100"/>
      <c r="ACZ80" s="100"/>
      <c r="ADA80" s="100"/>
      <c r="ADB80" s="100"/>
      <c r="ADC80" s="100"/>
      <c r="ADD80" s="100"/>
      <c r="ADE80" s="100"/>
      <c r="ADF80" s="100"/>
      <c r="ADG80" s="100"/>
      <c r="ADH80" s="100"/>
      <c r="ADI80" s="100"/>
      <c r="ADJ80" s="100"/>
      <c r="ADK80" s="100"/>
      <c r="ADL80" s="100"/>
      <c r="ADM80" s="100"/>
      <c r="ADN80" s="100"/>
      <c r="ADO80" s="100"/>
      <c r="ADP80" s="100"/>
      <c r="ADQ80" s="100"/>
      <c r="ADR80" s="100"/>
      <c r="ADS80" s="100"/>
      <c r="ADT80" s="100"/>
      <c r="ADU80" s="100"/>
      <c r="ADV80" s="100"/>
      <c r="ADW80" s="100"/>
      <c r="ADX80" s="100"/>
      <c r="ADY80" s="100"/>
      <c r="ADZ80" s="100"/>
      <c r="AEA80" s="100"/>
      <c r="AEB80" s="100"/>
      <c r="AEC80" s="100"/>
      <c r="AED80" s="100"/>
      <c r="AEE80" s="100"/>
      <c r="AEF80" s="100"/>
      <c r="AEG80" s="100"/>
      <c r="AEH80" s="100"/>
      <c r="AEI80" s="100"/>
      <c r="AEJ80" s="100"/>
      <c r="AEK80" s="100"/>
      <c r="AEL80" s="100"/>
      <c r="AEM80" s="100"/>
      <c r="AEN80" s="100"/>
      <c r="AEO80" s="100"/>
      <c r="AEP80" s="100"/>
      <c r="AEQ80" s="100"/>
      <c r="AER80" s="100"/>
      <c r="AES80" s="100"/>
      <c r="AET80" s="100"/>
      <c r="AEU80" s="100"/>
      <c r="AEV80" s="100"/>
      <c r="AEW80" s="100"/>
      <c r="AEX80" s="100"/>
      <c r="AEY80" s="100"/>
      <c r="AEZ80" s="100"/>
      <c r="AFA80" s="100"/>
      <c r="AFB80" s="100"/>
      <c r="AFC80" s="100"/>
      <c r="AFD80" s="100"/>
      <c r="AFE80" s="100"/>
      <c r="AFF80" s="100"/>
      <c r="AFG80" s="100"/>
      <c r="AFH80" s="100"/>
      <c r="AFI80" s="100"/>
      <c r="AFJ80" s="100"/>
      <c r="AFK80" s="100"/>
      <c r="AFL80" s="100"/>
      <c r="AFM80" s="100"/>
      <c r="AFN80" s="100"/>
      <c r="AFO80" s="100"/>
      <c r="AFP80" s="100"/>
      <c r="AFQ80" s="100"/>
      <c r="AFR80" s="100"/>
      <c r="AFS80" s="100"/>
      <c r="AFT80" s="100"/>
      <c r="AFU80" s="100"/>
      <c r="AFV80" s="100"/>
      <c r="AFW80" s="100"/>
      <c r="AFX80" s="100"/>
      <c r="AFY80" s="100"/>
      <c r="AFZ80" s="100"/>
      <c r="AGA80" s="100"/>
      <c r="AGB80" s="100"/>
      <c r="AGC80" s="100"/>
      <c r="AGD80" s="100"/>
      <c r="AGE80" s="100"/>
      <c r="AGF80" s="100"/>
      <c r="AGG80" s="100"/>
      <c r="AGH80" s="100"/>
      <c r="AGI80" s="100"/>
      <c r="AGJ80" s="100"/>
      <c r="AGK80" s="100"/>
      <c r="AGL80" s="100"/>
      <c r="AGM80" s="100"/>
      <c r="AGN80" s="100"/>
      <c r="AGO80" s="100"/>
      <c r="AGP80" s="100"/>
      <c r="AGQ80" s="100"/>
      <c r="AGR80" s="100"/>
      <c r="AGS80" s="100"/>
      <c r="AGT80" s="100"/>
      <c r="AGU80" s="100"/>
      <c r="AGV80" s="100"/>
      <c r="AGW80" s="100"/>
      <c r="AGX80" s="100"/>
      <c r="AGY80" s="100"/>
      <c r="AGZ80" s="100"/>
      <c r="AHA80" s="100"/>
      <c r="AHB80" s="100"/>
      <c r="AHC80" s="100"/>
      <c r="AHD80" s="100"/>
      <c r="AHE80" s="100"/>
      <c r="AHF80" s="100"/>
      <c r="AHG80" s="100"/>
      <c r="AHH80" s="100"/>
      <c r="AHI80" s="100"/>
      <c r="AHJ80" s="100"/>
      <c r="AHK80" s="100"/>
      <c r="AHL80" s="100"/>
      <c r="AHM80" s="100"/>
      <c r="AHN80" s="100"/>
      <c r="AHO80" s="100"/>
      <c r="AHP80" s="100"/>
      <c r="AHQ80" s="100"/>
      <c r="AHR80" s="100"/>
      <c r="AHS80" s="100"/>
      <c r="AHT80" s="100"/>
      <c r="AHU80" s="100"/>
      <c r="AHV80" s="100"/>
      <c r="AHW80" s="100"/>
      <c r="AHX80" s="100"/>
      <c r="AHY80" s="100"/>
      <c r="AHZ80" s="100"/>
      <c r="AIA80" s="100"/>
      <c r="AIB80" s="100"/>
      <c r="AIC80" s="100"/>
      <c r="AID80" s="100"/>
      <c r="AIE80" s="100"/>
      <c r="AIF80" s="100"/>
      <c r="AIG80" s="100"/>
      <c r="AIH80" s="100"/>
      <c r="AII80" s="100"/>
      <c r="AIJ80" s="100"/>
      <c r="AIK80" s="100"/>
      <c r="AIL80" s="100"/>
      <c r="AIM80" s="100"/>
      <c r="AIN80" s="100"/>
      <c r="AIO80" s="100"/>
      <c r="AIP80" s="100"/>
      <c r="AIQ80" s="100"/>
      <c r="AIR80" s="100"/>
      <c r="AIS80" s="100"/>
      <c r="AIT80" s="100"/>
      <c r="AIU80" s="100"/>
      <c r="AIV80" s="100"/>
      <c r="AIW80" s="100"/>
      <c r="AIX80" s="100"/>
      <c r="AIY80" s="100"/>
      <c r="AIZ80" s="100"/>
      <c r="AJA80" s="100"/>
      <c r="AJB80" s="100"/>
      <c r="AJC80" s="100"/>
      <c r="AJD80" s="100"/>
      <c r="AJE80" s="100"/>
      <c r="AJF80" s="100"/>
      <c r="AJG80" s="100"/>
      <c r="AJH80" s="100"/>
      <c r="AJI80" s="100"/>
      <c r="AJJ80" s="100"/>
      <c r="AJK80" s="100"/>
      <c r="AJL80" s="100"/>
      <c r="AJM80" s="100"/>
      <c r="AJN80" s="100"/>
      <c r="AJO80" s="100"/>
      <c r="AJP80" s="100"/>
      <c r="AJQ80" s="100"/>
      <c r="AJR80" s="100"/>
      <c r="AJS80" s="100"/>
      <c r="AJT80" s="100"/>
      <c r="AJU80" s="100"/>
      <c r="AJV80" s="100"/>
      <c r="AJW80" s="100"/>
      <c r="AJX80" s="100"/>
      <c r="AJY80" s="100"/>
      <c r="AJZ80" s="100"/>
      <c r="AKA80" s="100"/>
      <c r="AKB80" s="100"/>
      <c r="AKC80" s="100"/>
      <c r="AKD80" s="100"/>
      <c r="AKE80" s="100"/>
      <c r="AKF80" s="100"/>
      <c r="AKG80" s="100"/>
      <c r="AKH80" s="100"/>
      <c r="AKI80" s="100"/>
      <c r="AKJ80" s="100"/>
      <c r="AKK80" s="100"/>
      <c r="AKL80" s="100"/>
      <c r="AKM80" s="100"/>
      <c r="AKN80" s="100"/>
      <c r="AKO80" s="100"/>
      <c r="AKP80" s="100"/>
      <c r="AKQ80" s="100"/>
      <c r="AKR80" s="100"/>
      <c r="AKS80" s="100"/>
      <c r="AKT80" s="100"/>
      <c r="AKU80" s="100"/>
      <c r="AKV80" s="100"/>
      <c r="AKW80" s="100"/>
      <c r="AKX80" s="100"/>
      <c r="AKY80" s="100"/>
      <c r="AKZ80" s="100"/>
      <c r="ALA80" s="100"/>
      <c r="ALB80" s="100"/>
      <c r="ALC80" s="100"/>
      <c r="ALD80" s="100"/>
      <c r="ALE80" s="100"/>
      <c r="ALF80" s="100"/>
      <c r="ALG80" s="100"/>
      <c r="ALH80" s="100"/>
      <c r="ALI80" s="100"/>
      <c r="ALJ80" s="100"/>
      <c r="ALK80" s="100"/>
      <c r="ALL80" s="100"/>
      <c r="ALM80" s="100"/>
      <c r="ALN80" s="100"/>
      <c r="ALO80" s="100"/>
      <c r="ALP80" s="100"/>
      <c r="ALQ80" s="100"/>
      <c r="ALR80" s="100"/>
      <c r="ALS80" s="100"/>
      <c r="ALT80" s="100"/>
      <c r="ALU80" s="100"/>
      <c r="ALV80" s="100"/>
      <c r="ALW80" s="100"/>
      <c r="ALX80" s="100"/>
      <c r="ALY80" s="100"/>
      <c r="ALZ80" s="100"/>
      <c r="AMA80" s="100"/>
      <c r="AMB80" s="100"/>
      <c r="AMC80" s="100"/>
      <c r="AMD80" s="100"/>
      <c r="AME80" s="100"/>
      <c r="AMF80" s="100"/>
      <c r="AMG80" s="100"/>
      <c r="AMH80" s="100"/>
      <c r="AMI80" s="100"/>
      <c r="AMJ80" s="100"/>
      <c r="AMK80" s="100"/>
      <c r="AML80" s="100"/>
      <c r="AMM80" s="100"/>
      <c r="AMN80" s="100"/>
      <c r="AMO80" s="100"/>
      <c r="AMP80" s="100"/>
      <c r="AMQ80" s="100"/>
      <c r="AMR80" s="100"/>
      <c r="AMS80" s="100"/>
      <c r="AMT80" s="100"/>
      <c r="AMU80" s="100"/>
      <c r="AMV80" s="100"/>
      <c r="AMW80" s="100"/>
      <c r="AMX80" s="100"/>
      <c r="AMY80" s="100"/>
      <c r="AMZ80" s="100"/>
      <c r="ANA80" s="100"/>
      <c r="ANB80" s="100"/>
      <c r="ANC80" s="100"/>
      <c r="AND80" s="100"/>
      <c r="ANE80" s="100"/>
      <c r="ANF80" s="100"/>
      <c r="ANG80" s="100"/>
      <c r="ANH80" s="100"/>
      <c r="ANI80" s="100"/>
      <c r="ANJ80" s="100"/>
      <c r="ANK80" s="100"/>
      <c r="ANL80" s="100"/>
      <c r="ANM80" s="100"/>
      <c r="ANN80" s="100"/>
      <c r="ANO80" s="100"/>
      <c r="ANP80" s="100"/>
      <c r="ANQ80" s="100"/>
      <c r="ANR80" s="100"/>
      <c r="ANS80" s="100"/>
      <c r="ANT80" s="100"/>
      <c r="ANU80" s="100"/>
      <c r="ANV80" s="100"/>
      <c r="ANW80" s="100"/>
      <c r="ANX80" s="100"/>
      <c r="ANY80" s="100"/>
      <c r="ANZ80" s="100"/>
      <c r="AOA80" s="100"/>
      <c r="AOB80" s="100"/>
      <c r="AOC80" s="100"/>
      <c r="AOD80" s="100"/>
      <c r="AOE80" s="100"/>
      <c r="AOF80" s="100"/>
      <c r="AOG80" s="100"/>
      <c r="AOH80" s="100"/>
      <c r="AOI80" s="100"/>
      <c r="AOJ80" s="100"/>
      <c r="AOK80" s="100"/>
      <c r="AOL80" s="100"/>
      <c r="AOM80" s="100"/>
      <c r="AON80" s="100"/>
      <c r="AOO80" s="100"/>
      <c r="AOP80" s="100"/>
      <c r="AOQ80" s="100"/>
      <c r="AOR80" s="100"/>
      <c r="AOS80" s="100"/>
      <c r="AOT80" s="100"/>
      <c r="AOU80" s="100"/>
      <c r="AOV80" s="100"/>
      <c r="AOW80" s="100"/>
      <c r="AOX80" s="100"/>
      <c r="AOY80" s="100"/>
      <c r="AOZ80" s="100"/>
      <c r="APA80" s="100"/>
      <c r="APB80" s="100"/>
      <c r="APC80" s="100"/>
      <c r="APD80" s="100"/>
      <c r="APE80" s="100"/>
      <c r="APF80" s="100"/>
      <c r="APG80" s="100"/>
      <c r="APH80" s="100"/>
      <c r="API80" s="100"/>
      <c r="APJ80" s="100"/>
      <c r="APK80" s="100"/>
      <c r="APL80" s="100"/>
      <c r="APM80" s="100"/>
      <c r="APN80" s="100"/>
      <c r="APO80" s="100"/>
      <c r="APP80" s="100"/>
      <c r="APQ80" s="100"/>
      <c r="APR80" s="100"/>
      <c r="APS80" s="100"/>
      <c r="APT80" s="100"/>
      <c r="APU80" s="100"/>
      <c r="APV80" s="100"/>
      <c r="APW80" s="100"/>
      <c r="APX80" s="100"/>
      <c r="APY80" s="100"/>
      <c r="APZ80" s="100"/>
      <c r="AQA80" s="100"/>
      <c r="AQB80" s="100"/>
      <c r="AQC80" s="100"/>
      <c r="AQD80" s="100"/>
      <c r="AQE80" s="100"/>
      <c r="AQF80" s="100"/>
      <c r="AQG80" s="100"/>
      <c r="AQH80" s="100"/>
      <c r="AQI80" s="100"/>
      <c r="AQJ80" s="100"/>
      <c r="AQK80" s="100"/>
      <c r="AQL80" s="100"/>
      <c r="AQM80" s="100"/>
      <c r="AQN80" s="100"/>
      <c r="AQO80" s="100"/>
      <c r="AQP80" s="100"/>
      <c r="AQQ80" s="100"/>
      <c r="AQR80" s="100"/>
      <c r="AQS80" s="100"/>
      <c r="AQT80" s="100"/>
      <c r="AQU80" s="100"/>
      <c r="AQV80" s="100"/>
      <c r="AQW80" s="100"/>
      <c r="AQX80" s="100"/>
      <c r="AQY80" s="100"/>
      <c r="AQZ80" s="100"/>
      <c r="ARA80" s="100"/>
      <c r="ARB80" s="100"/>
      <c r="ARC80" s="100"/>
      <c r="ARD80" s="100"/>
      <c r="ARE80" s="100"/>
      <c r="ARF80" s="100"/>
      <c r="ARG80" s="100"/>
      <c r="ARH80" s="100"/>
      <c r="ARI80" s="100"/>
      <c r="ARJ80" s="100"/>
      <c r="ARK80" s="100"/>
      <c r="ARL80" s="100"/>
      <c r="ARM80" s="100"/>
      <c r="ARN80" s="100"/>
      <c r="ARO80" s="100"/>
      <c r="ARP80" s="100"/>
      <c r="ARQ80" s="100"/>
      <c r="ARR80" s="100"/>
      <c r="ARS80" s="100"/>
      <c r="ART80" s="100"/>
      <c r="ARU80" s="100"/>
      <c r="ARV80" s="100"/>
      <c r="ARW80" s="100"/>
      <c r="ARX80" s="100"/>
      <c r="ARY80" s="100"/>
      <c r="ARZ80" s="100"/>
    </row>
    <row r="81" spans="1:1170" s="190" customFormat="1" ht="18">
      <c r="A81" s="196">
        <v>471110</v>
      </c>
      <c r="B81" s="195" t="s">
        <v>160</v>
      </c>
      <c r="C81" s="195" t="s">
        <v>258</v>
      </c>
      <c r="D81" s="194">
        <v>794</v>
      </c>
      <c r="E81" s="194" t="s">
        <v>38</v>
      </c>
      <c r="F81" s="193" t="s">
        <v>74</v>
      </c>
      <c r="G81" s="193" t="s">
        <v>257</v>
      </c>
      <c r="H81" s="193">
        <v>2</v>
      </c>
      <c r="I81" s="193">
        <v>5</v>
      </c>
      <c r="J81" s="192">
        <v>4</v>
      </c>
      <c r="K81" s="191" t="s">
        <v>237</v>
      </c>
      <c r="L81" s="1089"/>
      <c r="M81" s="1089"/>
      <c r="N81" s="1104"/>
      <c r="O81" s="1104"/>
      <c r="P81" s="1104"/>
      <c r="Q81" s="1104"/>
      <c r="R81" s="1104"/>
      <c r="S81" s="1104"/>
      <c r="T81" s="1104"/>
      <c r="U81" s="154"/>
      <c r="V81" s="154"/>
      <c r="W81" s="154"/>
      <c r="X81" s="154"/>
      <c r="Y81" s="154"/>
      <c r="Z81" s="154"/>
      <c r="AA81" s="154"/>
      <c r="AB81" s="154"/>
      <c r="AC81" s="154"/>
      <c r="AD81" s="154"/>
      <c r="AE81" s="154"/>
      <c r="AF81" s="154"/>
      <c r="AG81" s="154"/>
      <c r="AH81" s="154"/>
      <c r="AI81" s="154"/>
      <c r="AJ81" s="154"/>
      <c r="AK81" s="154"/>
      <c r="AL81" s="154"/>
      <c r="AM81" s="154"/>
      <c r="AN81" s="154"/>
      <c r="AO81" s="154"/>
      <c r="AP81" s="154"/>
      <c r="AQ81" s="154"/>
      <c r="AR81" s="154"/>
      <c r="AS81" s="154"/>
      <c r="AT81" s="154"/>
      <c r="AU81" s="154"/>
      <c r="AV81" s="154"/>
      <c r="AW81" s="154"/>
      <c r="AX81" s="154"/>
      <c r="AY81" s="154"/>
      <c r="AZ81" s="154"/>
      <c r="BA81" s="154"/>
      <c r="BB81" s="154"/>
      <c r="BC81" s="154"/>
      <c r="BD81" s="154"/>
      <c r="BE81" s="154"/>
      <c r="BF81" s="154"/>
      <c r="BG81" s="154"/>
      <c r="BH81" s="154"/>
      <c r="BI81" s="154"/>
      <c r="BJ81" s="154"/>
      <c r="BK81" s="154"/>
      <c r="BL81" s="154"/>
      <c r="BM81" s="154"/>
      <c r="BN81" s="154"/>
      <c r="BO81" s="154"/>
      <c r="BP81" s="154"/>
      <c r="BQ81" s="154"/>
      <c r="BR81" s="154"/>
      <c r="BS81" s="154"/>
      <c r="BT81" s="154"/>
      <c r="BU81" s="154"/>
      <c r="BV81" s="154"/>
      <c r="BW81" s="154"/>
      <c r="BX81" s="154"/>
      <c r="BY81" s="154"/>
      <c r="BZ81" s="154"/>
      <c r="CA81" s="154"/>
      <c r="CB81" s="154"/>
      <c r="CC81" s="154"/>
      <c r="CD81" s="154"/>
      <c r="CE81" s="154"/>
      <c r="CF81" s="154"/>
      <c r="CG81" s="154"/>
      <c r="CH81" s="154"/>
      <c r="CI81" s="154"/>
      <c r="CJ81" s="154"/>
      <c r="CK81" s="154"/>
      <c r="CL81" s="154"/>
      <c r="CM81" s="154"/>
      <c r="CN81" s="154"/>
      <c r="CO81" s="154"/>
      <c r="CP81" s="154"/>
      <c r="CQ81" s="154"/>
      <c r="CR81" s="154"/>
      <c r="CS81" s="154"/>
      <c r="CT81" s="154"/>
      <c r="CU81" s="154"/>
      <c r="CV81" s="154"/>
      <c r="CW81" s="154"/>
      <c r="CX81" s="154"/>
      <c r="CY81" s="154"/>
      <c r="CZ81" s="154"/>
      <c r="DA81" s="154"/>
      <c r="DB81" s="154"/>
      <c r="DC81" s="154"/>
      <c r="DD81" s="154"/>
      <c r="DE81" s="154"/>
      <c r="DF81" s="154"/>
      <c r="DG81" s="154"/>
      <c r="DH81" s="154"/>
      <c r="DI81" s="154"/>
      <c r="DJ81" s="154"/>
      <c r="DK81" s="154"/>
      <c r="DL81" s="154"/>
      <c r="DM81" s="154"/>
      <c r="DN81" s="154"/>
      <c r="DO81" s="154"/>
      <c r="DP81" s="154"/>
      <c r="DQ81" s="154"/>
      <c r="DR81" s="154"/>
      <c r="DS81" s="154"/>
      <c r="DT81" s="154"/>
      <c r="DU81" s="154"/>
      <c r="DV81" s="154"/>
      <c r="DW81" s="154"/>
      <c r="DX81" s="154"/>
      <c r="DY81" s="154"/>
      <c r="DZ81" s="154"/>
      <c r="EA81" s="154"/>
      <c r="EB81" s="154"/>
      <c r="EC81" s="154"/>
      <c r="ED81" s="154"/>
      <c r="EE81" s="154"/>
      <c r="EF81" s="154"/>
      <c r="EG81" s="154"/>
      <c r="EH81" s="154"/>
      <c r="EI81" s="154"/>
      <c r="EJ81" s="154"/>
      <c r="EK81" s="154"/>
      <c r="EL81" s="154"/>
      <c r="EM81" s="154"/>
      <c r="EN81" s="154"/>
      <c r="EO81" s="154"/>
      <c r="EP81" s="154"/>
      <c r="EQ81" s="154"/>
      <c r="ER81" s="154"/>
      <c r="ES81" s="154"/>
      <c r="ET81" s="154"/>
      <c r="EU81" s="154"/>
      <c r="EV81" s="154"/>
      <c r="EW81" s="154"/>
      <c r="EX81" s="154"/>
      <c r="EY81" s="154"/>
      <c r="EZ81" s="154"/>
      <c r="FA81" s="154"/>
      <c r="FB81" s="154"/>
      <c r="FC81" s="154"/>
      <c r="FD81" s="154"/>
      <c r="FE81" s="154"/>
      <c r="FF81" s="154"/>
      <c r="FG81" s="154"/>
      <c r="FH81" s="154"/>
      <c r="FI81" s="154"/>
      <c r="FJ81" s="154"/>
      <c r="FK81" s="154"/>
      <c r="FL81" s="154"/>
      <c r="FM81" s="154"/>
      <c r="FN81" s="154"/>
      <c r="FO81" s="154"/>
      <c r="FP81" s="154"/>
      <c r="FQ81" s="154"/>
      <c r="FR81" s="154"/>
      <c r="FS81" s="154"/>
      <c r="FT81" s="154"/>
      <c r="FU81" s="154"/>
      <c r="FV81" s="154"/>
      <c r="FW81" s="154"/>
      <c r="FX81" s="154"/>
      <c r="FY81" s="154"/>
      <c r="FZ81" s="154"/>
      <c r="GA81" s="154"/>
      <c r="GB81" s="154"/>
      <c r="GC81" s="154"/>
      <c r="GD81" s="154"/>
      <c r="GE81" s="154"/>
      <c r="GF81" s="154"/>
      <c r="GG81" s="154"/>
      <c r="GH81" s="154"/>
      <c r="GI81" s="154"/>
      <c r="GJ81" s="154"/>
      <c r="GK81" s="154"/>
      <c r="GL81" s="154"/>
      <c r="GM81" s="154"/>
      <c r="GN81" s="154"/>
      <c r="GO81" s="154"/>
      <c r="GP81" s="154"/>
      <c r="GQ81" s="154"/>
      <c r="GR81" s="154"/>
      <c r="GS81" s="154"/>
      <c r="GT81" s="154"/>
      <c r="GU81" s="154"/>
      <c r="GV81" s="154"/>
      <c r="GW81" s="154"/>
      <c r="GX81" s="154"/>
      <c r="GY81" s="154"/>
      <c r="GZ81" s="154"/>
      <c r="HA81" s="154"/>
      <c r="HB81" s="154"/>
      <c r="HC81" s="154"/>
      <c r="HD81" s="154"/>
      <c r="HE81" s="154"/>
      <c r="HF81" s="154"/>
      <c r="HG81" s="154"/>
      <c r="HH81" s="154"/>
      <c r="HI81" s="154"/>
      <c r="HJ81" s="154"/>
      <c r="HK81" s="154"/>
      <c r="HL81" s="154"/>
      <c r="HM81" s="154"/>
      <c r="HN81" s="154"/>
      <c r="HO81" s="154"/>
      <c r="HP81" s="154"/>
      <c r="HQ81" s="154"/>
      <c r="HR81" s="154"/>
      <c r="HS81" s="154"/>
      <c r="HT81" s="154"/>
      <c r="HU81" s="154"/>
      <c r="HV81" s="154"/>
      <c r="HW81" s="154"/>
      <c r="HX81" s="154"/>
      <c r="HY81" s="154"/>
      <c r="HZ81" s="154"/>
      <c r="IA81" s="154"/>
      <c r="IB81" s="154"/>
      <c r="IC81" s="154"/>
      <c r="ID81" s="100"/>
      <c r="IE81" s="100"/>
      <c r="IF81" s="100"/>
      <c r="IG81" s="100"/>
      <c r="IH81" s="100"/>
      <c r="II81" s="100"/>
      <c r="IJ81" s="100"/>
      <c r="IK81" s="100"/>
      <c r="IL81" s="100"/>
      <c r="IM81" s="100"/>
      <c r="IN81" s="100"/>
      <c r="IO81" s="100"/>
      <c r="IP81" s="100"/>
      <c r="IQ81" s="100"/>
      <c r="IR81" s="100"/>
      <c r="IS81" s="100"/>
      <c r="IT81" s="100"/>
      <c r="IU81" s="100"/>
      <c r="IV81" s="100"/>
      <c r="IW81" s="100"/>
      <c r="IX81" s="100"/>
      <c r="IY81" s="100"/>
      <c r="IZ81" s="100"/>
      <c r="JA81" s="100"/>
      <c r="JB81" s="100"/>
      <c r="JC81" s="100"/>
      <c r="JD81" s="100"/>
      <c r="JE81" s="100"/>
      <c r="JF81" s="100"/>
      <c r="JG81" s="100"/>
      <c r="JH81" s="100"/>
      <c r="JI81" s="100"/>
      <c r="JJ81" s="100"/>
      <c r="JK81" s="100"/>
      <c r="JL81" s="100"/>
      <c r="JM81" s="100"/>
      <c r="JN81" s="100"/>
      <c r="JO81" s="100"/>
      <c r="JP81" s="100"/>
      <c r="JQ81" s="100"/>
      <c r="JR81" s="100"/>
      <c r="JS81" s="100"/>
      <c r="JT81" s="100"/>
      <c r="JU81" s="100"/>
      <c r="JV81" s="100"/>
      <c r="JW81" s="100"/>
      <c r="JX81" s="100"/>
      <c r="JY81" s="100"/>
      <c r="JZ81" s="100"/>
      <c r="KA81" s="100"/>
      <c r="KB81" s="100"/>
      <c r="KC81" s="100"/>
      <c r="KD81" s="100"/>
      <c r="KE81" s="100"/>
      <c r="KF81" s="100"/>
      <c r="KG81" s="100"/>
      <c r="KH81" s="100"/>
      <c r="KI81" s="100"/>
      <c r="KJ81" s="100"/>
      <c r="KK81" s="100"/>
      <c r="KL81" s="100"/>
      <c r="KM81" s="100"/>
      <c r="KN81" s="100"/>
      <c r="KO81" s="100"/>
      <c r="KP81" s="100"/>
      <c r="KQ81" s="100"/>
      <c r="KR81" s="100"/>
      <c r="KS81" s="100"/>
      <c r="KT81" s="100"/>
      <c r="KU81" s="100"/>
      <c r="KV81" s="100"/>
      <c r="KW81" s="100"/>
      <c r="KX81" s="100"/>
      <c r="KY81" s="100"/>
      <c r="KZ81" s="100"/>
      <c r="LA81" s="100"/>
      <c r="LB81" s="100"/>
      <c r="LC81" s="100"/>
      <c r="LD81" s="100"/>
      <c r="LE81" s="100"/>
      <c r="LF81" s="100"/>
      <c r="LG81" s="100"/>
      <c r="LH81" s="100"/>
      <c r="LI81" s="100"/>
      <c r="LJ81" s="100"/>
      <c r="LK81" s="100"/>
      <c r="LL81" s="100"/>
      <c r="LM81" s="100"/>
      <c r="LN81" s="100"/>
      <c r="LO81" s="100"/>
      <c r="LP81" s="100"/>
      <c r="LQ81" s="100"/>
      <c r="LR81" s="100"/>
      <c r="LS81" s="100"/>
      <c r="LT81" s="100"/>
      <c r="LU81" s="100"/>
      <c r="LV81" s="100"/>
      <c r="LW81" s="100"/>
      <c r="LX81" s="100"/>
      <c r="LY81" s="100"/>
      <c r="LZ81" s="100"/>
      <c r="MA81" s="100"/>
      <c r="MB81" s="100"/>
      <c r="MC81" s="100"/>
      <c r="MD81" s="100"/>
      <c r="ME81" s="100"/>
      <c r="MF81" s="100"/>
      <c r="MG81" s="100"/>
      <c r="MH81" s="100"/>
      <c r="MI81" s="100"/>
      <c r="MJ81" s="100"/>
      <c r="MK81" s="100"/>
      <c r="ML81" s="100"/>
      <c r="MM81" s="100"/>
      <c r="MN81" s="100"/>
      <c r="MO81" s="100"/>
      <c r="MP81" s="100"/>
      <c r="MQ81" s="100"/>
      <c r="MR81" s="100"/>
      <c r="MS81" s="100"/>
      <c r="MT81" s="100"/>
      <c r="MU81" s="100"/>
      <c r="MV81" s="100"/>
      <c r="MW81" s="100"/>
      <c r="MX81" s="100"/>
      <c r="MY81" s="100"/>
      <c r="MZ81" s="100"/>
      <c r="NA81" s="100"/>
      <c r="NB81" s="100"/>
      <c r="NC81" s="100"/>
      <c r="ND81" s="100"/>
      <c r="NE81" s="100"/>
      <c r="NF81" s="100"/>
      <c r="NG81" s="100"/>
      <c r="NH81" s="100"/>
      <c r="NI81" s="100"/>
      <c r="NJ81" s="100"/>
      <c r="NK81" s="100"/>
      <c r="NL81" s="100"/>
      <c r="NM81" s="100"/>
      <c r="NN81" s="100"/>
      <c r="NO81" s="100"/>
      <c r="NP81" s="100"/>
      <c r="NQ81" s="100"/>
      <c r="NR81" s="100"/>
      <c r="NS81" s="100"/>
      <c r="NT81" s="100"/>
      <c r="NU81" s="100"/>
      <c r="NV81" s="100"/>
      <c r="NW81" s="100"/>
      <c r="NX81" s="100"/>
      <c r="NY81" s="100"/>
      <c r="NZ81" s="100"/>
      <c r="OA81" s="100"/>
      <c r="OB81" s="100"/>
      <c r="OC81" s="100"/>
      <c r="OD81" s="100"/>
      <c r="OE81" s="100"/>
      <c r="OF81" s="100"/>
      <c r="OG81" s="100"/>
      <c r="OH81" s="100"/>
      <c r="OI81" s="100"/>
      <c r="OJ81" s="100"/>
      <c r="OK81" s="100"/>
      <c r="OL81" s="100"/>
      <c r="OM81" s="100"/>
      <c r="ON81" s="100"/>
      <c r="OO81" s="100"/>
      <c r="OP81" s="100"/>
      <c r="OQ81" s="100"/>
      <c r="OR81" s="100"/>
      <c r="OS81" s="100"/>
      <c r="OT81" s="100"/>
      <c r="OU81" s="100"/>
      <c r="OV81" s="100"/>
      <c r="OW81" s="100"/>
      <c r="OX81" s="100"/>
      <c r="OY81" s="100"/>
      <c r="OZ81" s="100"/>
      <c r="PA81" s="100"/>
      <c r="PB81" s="100"/>
      <c r="PC81" s="100"/>
      <c r="PD81" s="100"/>
      <c r="PE81" s="100"/>
      <c r="PF81" s="100"/>
      <c r="PG81" s="100"/>
      <c r="PH81" s="100"/>
      <c r="PI81" s="100"/>
      <c r="PJ81" s="100"/>
      <c r="PK81" s="100"/>
      <c r="PL81" s="100"/>
      <c r="PM81" s="100"/>
      <c r="PN81" s="100"/>
      <c r="PO81" s="100"/>
      <c r="PP81" s="100"/>
      <c r="PQ81" s="100"/>
      <c r="PR81" s="100"/>
      <c r="PS81" s="100"/>
      <c r="PT81" s="100"/>
      <c r="PU81" s="100"/>
      <c r="PV81" s="100"/>
      <c r="PW81" s="100"/>
      <c r="PX81" s="100"/>
      <c r="PY81" s="100"/>
      <c r="PZ81" s="100"/>
      <c r="QA81" s="100"/>
      <c r="QB81" s="100"/>
      <c r="QC81" s="100"/>
      <c r="QD81" s="100"/>
      <c r="QE81" s="100"/>
      <c r="QF81" s="100"/>
      <c r="QG81" s="100"/>
      <c r="QH81" s="100"/>
      <c r="QI81" s="100"/>
      <c r="QJ81" s="100"/>
      <c r="QK81" s="100"/>
      <c r="QL81" s="100"/>
      <c r="QM81" s="100"/>
      <c r="QN81" s="100"/>
      <c r="QO81" s="100"/>
      <c r="QP81" s="100"/>
      <c r="QQ81" s="100"/>
      <c r="QR81" s="100"/>
      <c r="QS81" s="100"/>
      <c r="QT81" s="100"/>
      <c r="QU81" s="100"/>
      <c r="QV81" s="100"/>
      <c r="QW81" s="100"/>
      <c r="QX81" s="100"/>
      <c r="QY81" s="100"/>
      <c r="QZ81" s="100"/>
      <c r="RA81" s="100"/>
      <c r="RB81" s="100"/>
      <c r="RC81" s="100"/>
      <c r="RD81" s="100"/>
      <c r="RE81" s="100"/>
      <c r="RF81" s="100"/>
      <c r="RG81" s="100"/>
      <c r="RH81" s="100"/>
      <c r="RI81" s="100"/>
      <c r="RJ81" s="100"/>
      <c r="RK81" s="100"/>
      <c r="RL81" s="100"/>
      <c r="RM81" s="100"/>
      <c r="RN81" s="100"/>
      <c r="RO81" s="100"/>
      <c r="RP81" s="100"/>
      <c r="RQ81" s="100"/>
      <c r="RR81" s="100"/>
      <c r="RS81" s="100"/>
      <c r="RT81" s="100"/>
      <c r="RU81" s="100"/>
      <c r="RV81" s="100"/>
      <c r="RW81" s="100"/>
      <c r="RX81" s="100"/>
      <c r="RY81" s="100"/>
      <c r="RZ81" s="100"/>
      <c r="SA81" s="100"/>
      <c r="SB81" s="100"/>
      <c r="SC81" s="100"/>
      <c r="SD81" s="100"/>
      <c r="SE81" s="100"/>
      <c r="SF81" s="100"/>
      <c r="SG81" s="100"/>
      <c r="SH81" s="100"/>
      <c r="SI81" s="100"/>
      <c r="SJ81" s="100"/>
      <c r="SK81" s="100"/>
      <c r="SL81" s="100"/>
      <c r="SM81" s="100"/>
      <c r="SN81" s="100"/>
      <c r="SO81" s="100"/>
      <c r="SP81" s="100"/>
      <c r="SQ81" s="100"/>
      <c r="SR81" s="100"/>
      <c r="SS81" s="100"/>
      <c r="ST81" s="100"/>
      <c r="SU81" s="100"/>
      <c r="SV81" s="100"/>
      <c r="SW81" s="100"/>
      <c r="SX81" s="100"/>
      <c r="SY81" s="100"/>
      <c r="SZ81" s="100"/>
      <c r="TA81" s="100"/>
      <c r="TB81" s="100"/>
      <c r="TC81" s="100"/>
      <c r="TD81" s="100"/>
      <c r="TE81" s="100"/>
      <c r="TF81" s="100"/>
      <c r="TG81" s="100"/>
      <c r="TH81" s="100"/>
      <c r="TI81" s="100"/>
      <c r="TJ81" s="100"/>
      <c r="TK81" s="100"/>
      <c r="TL81" s="100"/>
      <c r="TM81" s="100"/>
      <c r="TN81" s="100"/>
      <c r="TO81" s="100"/>
      <c r="TP81" s="100"/>
      <c r="TQ81" s="100"/>
      <c r="TR81" s="100"/>
      <c r="TS81" s="100"/>
      <c r="TT81" s="100"/>
      <c r="TU81" s="100"/>
      <c r="TV81" s="100"/>
      <c r="TW81" s="100"/>
      <c r="TX81" s="100"/>
      <c r="TY81" s="100"/>
      <c r="TZ81" s="100"/>
      <c r="UA81" s="100"/>
      <c r="UB81" s="100"/>
      <c r="UC81" s="100"/>
      <c r="UD81" s="100"/>
      <c r="UE81" s="100"/>
      <c r="UF81" s="100"/>
      <c r="UG81" s="100"/>
      <c r="UH81" s="100"/>
      <c r="UI81" s="100"/>
      <c r="UJ81" s="100"/>
      <c r="UK81" s="100"/>
      <c r="UL81" s="100"/>
      <c r="UM81" s="100"/>
      <c r="UN81" s="100"/>
      <c r="UO81" s="100"/>
      <c r="UP81" s="100"/>
      <c r="UQ81" s="100"/>
      <c r="UR81" s="100"/>
      <c r="US81" s="100"/>
      <c r="UT81" s="100"/>
      <c r="UU81" s="100"/>
      <c r="UV81" s="100"/>
      <c r="UW81" s="100"/>
      <c r="UX81" s="100"/>
      <c r="UY81" s="100"/>
      <c r="UZ81" s="100"/>
      <c r="VA81" s="100"/>
      <c r="VB81" s="100"/>
      <c r="VC81" s="100"/>
      <c r="VD81" s="100"/>
      <c r="VE81" s="100"/>
      <c r="VF81" s="100"/>
      <c r="VG81" s="100"/>
      <c r="VH81" s="100"/>
      <c r="VI81" s="100"/>
      <c r="VJ81" s="100"/>
      <c r="VK81" s="100"/>
      <c r="VL81" s="100"/>
      <c r="VM81" s="100"/>
      <c r="VN81" s="100"/>
      <c r="VO81" s="100"/>
      <c r="VP81" s="100"/>
      <c r="VQ81" s="100"/>
      <c r="VR81" s="100"/>
      <c r="VS81" s="100"/>
      <c r="VT81" s="100"/>
      <c r="VU81" s="100"/>
      <c r="VV81" s="100"/>
      <c r="VW81" s="100"/>
      <c r="VX81" s="100"/>
      <c r="VY81" s="100"/>
      <c r="VZ81" s="100"/>
      <c r="WA81" s="100"/>
      <c r="WB81" s="100"/>
      <c r="WC81" s="100"/>
      <c r="WD81" s="100"/>
      <c r="WE81" s="100"/>
      <c r="WF81" s="100"/>
      <c r="WG81" s="100"/>
      <c r="WH81" s="100"/>
      <c r="WI81" s="100"/>
      <c r="WJ81" s="100"/>
      <c r="WK81" s="100"/>
      <c r="WL81" s="100"/>
      <c r="WM81" s="100"/>
      <c r="WN81" s="100"/>
      <c r="WO81" s="100"/>
      <c r="WP81" s="100"/>
      <c r="WQ81" s="100"/>
      <c r="WR81" s="100"/>
      <c r="WS81" s="100"/>
      <c r="WT81" s="100"/>
      <c r="WU81" s="100"/>
      <c r="WV81" s="100"/>
      <c r="WW81" s="100"/>
      <c r="WX81" s="100"/>
      <c r="WY81" s="100"/>
      <c r="WZ81" s="100"/>
      <c r="XA81" s="100"/>
      <c r="XB81" s="100"/>
      <c r="XC81" s="100"/>
      <c r="XD81" s="100"/>
      <c r="XE81" s="100"/>
      <c r="XF81" s="100"/>
      <c r="XG81" s="100"/>
      <c r="XH81" s="100"/>
      <c r="XI81" s="100"/>
      <c r="XJ81" s="100"/>
      <c r="XK81" s="100"/>
      <c r="XL81" s="100"/>
      <c r="XM81" s="100"/>
      <c r="XN81" s="100"/>
      <c r="XO81" s="100"/>
      <c r="XP81" s="100"/>
      <c r="XQ81" s="100"/>
      <c r="XR81" s="100"/>
      <c r="XS81" s="100"/>
      <c r="XT81" s="100"/>
      <c r="XU81" s="100"/>
      <c r="XV81" s="100"/>
      <c r="XW81" s="100"/>
      <c r="XX81" s="100"/>
      <c r="XY81" s="100"/>
      <c r="XZ81" s="100"/>
      <c r="YA81" s="100"/>
      <c r="YB81" s="100"/>
      <c r="YC81" s="100"/>
      <c r="YD81" s="100"/>
      <c r="YE81" s="100"/>
      <c r="YF81" s="100"/>
      <c r="YG81" s="100"/>
      <c r="YH81" s="100"/>
      <c r="YI81" s="100"/>
      <c r="YJ81" s="100"/>
      <c r="YK81" s="100"/>
      <c r="YL81" s="100"/>
      <c r="YM81" s="100"/>
      <c r="YN81" s="100"/>
      <c r="YO81" s="100"/>
      <c r="YP81" s="100"/>
      <c r="YQ81" s="100"/>
      <c r="YR81" s="100"/>
      <c r="YS81" s="100"/>
      <c r="YT81" s="100"/>
      <c r="YU81" s="100"/>
      <c r="YV81" s="100"/>
      <c r="YW81" s="100"/>
      <c r="YX81" s="100"/>
      <c r="YY81" s="100"/>
      <c r="YZ81" s="100"/>
      <c r="ZA81" s="100"/>
      <c r="ZB81" s="100"/>
      <c r="ZC81" s="100"/>
      <c r="ZD81" s="100"/>
      <c r="ZE81" s="100"/>
      <c r="ZF81" s="100"/>
      <c r="ZG81" s="100"/>
      <c r="ZH81" s="100"/>
      <c r="ZI81" s="100"/>
      <c r="ZJ81" s="100"/>
      <c r="ZK81" s="100"/>
      <c r="ZL81" s="100"/>
      <c r="ZM81" s="100"/>
      <c r="ZN81" s="100"/>
      <c r="ZO81" s="100"/>
      <c r="ZP81" s="100"/>
      <c r="ZQ81" s="100"/>
      <c r="ZR81" s="100"/>
      <c r="ZS81" s="100"/>
      <c r="ZT81" s="100"/>
      <c r="ZU81" s="100"/>
      <c r="ZV81" s="100"/>
      <c r="ZW81" s="100"/>
      <c r="ZX81" s="100"/>
      <c r="ZY81" s="100"/>
      <c r="ZZ81" s="100"/>
      <c r="AAA81" s="100"/>
      <c r="AAB81" s="100"/>
      <c r="AAC81" s="100"/>
      <c r="AAD81" s="100"/>
      <c r="AAE81" s="100"/>
      <c r="AAF81" s="100"/>
      <c r="AAG81" s="100"/>
      <c r="AAH81" s="100"/>
      <c r="AAI81" s="100"/>
      <c r="AAJ81" s="100"/>
      <c r="AAK81" s="100"/>
      <c r="AAL81" s="100"/>
      <c r="AAM81" s="100"/>
      <c r="AAN81" s="100"/>
      <c r="AAO81" s="100"/>
      <c r="AAP81" s="100"/>
      <c r="AAQ81" s="100"/>
      <c r="AAR81" s="100"/>
      <c r="AAS81" s="100"/>
      <c r="AAT81" s="100"/>
      <c r="AAU81" s="100"/>
      <c r="AAV81" s="100"/>
      <c r="AAW81" s="100"/>
      <c r="AAX81" s="100"/>
      <c r="AAY81" s="100"/>
      <c r="AAZ81" s="100"/>
      <c r="ABA81" s="100"/>
      <c r="ABB81" s="100"/>
      <c r="ABC81" s="100"/>
      <c r="ABD81" s="100"/>
      <c r="ABE81" s="100"/>
      <c r="ABF81" s="100"/>
      <c r="ABG81" s="100"/>
      <c r="ABH81" s="100"/>
      <c r="ABI81" s="100"/>
      <c r="ABJ81" s="100"/>
      <c r="ABK81" s="100"/>
      <c r="ABL81" s="100"/>
      <c r="ABM81" s="100"/>
      <c r="ABN81" s="100"/>
      <c r="ABO81" s="100"/>
      <c r="ABP81" s="100"/>
      <c r="ABQ81" s="100"/>
      <c r="ABR81" s="100"/>
      <c r="ABS81" s="100"/>
      <c r="ABT81" s="100"/>
      <c r="ABU81" s="100"/>
      <c r="ABV81" s="100"/>
      <c r="ABW81" s="100"/>
      <c r="ABX81" s="100"/>
      <c r="ABY81" s="100"/>
      <c r="ABZ81" s="100"/>
      <c r="ACA81" s="100"/>
      <c r="ACB81" s="100"/>
      <c r="ACC81" s="100"/>
      <c r="ACD81" s="100"/>
      <c r="ACE81" s="100"/>
      <c r="ACF81" s="100"/>
      <c r="ACG81" s="100"/>
      <c r="ACH81" s="100"/>
      <c r="ACI81" s="100"/>
      <c r="ACJ81" s="100"/>
      <c r="ACK81" s="100"/>
      <c r="ACL81" s="100"/>
      <c r="ACM81" s="100"/>
      <c r="ACN81" s="100"/>
      <c r="ACO81" s="100"/>
      <c r="ACP81" s="100"/>
      <c r="ACQ81" s="100"/>
      <c r="ACR81" s="100"/>
      <c r="ACS81" s="100"/>
      <c r="ACT81" s="100"/>
      <c r="ACU81" s="100"/>
      <c r="ACV81" s="100"/>
      <c r="ACW81" s="100"/>
      <c r="ACX81" s="100"/>
      <c r="ACY81" s="100"/>
      <c r="ACZ81" s="100"/>
      <c r="ADA81" s="100"/>
      <c r="ADB81" s="100"/>
      <c r="ADC81" s="100"/>
      <c r="ADD81" s="100"/>
      <c r="ADE81" s="100"/>
      <c r="ADF81" s="100"/>
      <c r="ADG81" s="100"/>
      <c r="ADH81" s="100"/>
      <c r="ADI81" s="100"/>
      <c r="ADJ81" s="100"/>
      <c r="ADK81" s="100"/>
      <c r="ADL81" s="100"/>
      <c r="ADM81" s="100"/>
      <c r="ADN81" s="100"/>
      <c r="ADO81" s="100"/>
      <c r="ADP81" s="100"/>
      <c r="ADQ81" s="100"/>
      <c r="ADR81" s="100"/>
      <c r="ADS81" s="100"/>
      <c r="ADT81" s="100"/>
      <c r="ADU81" s="100"/>
      <c r="ADV81" s="100"/>
      <c r="ADW81" s="100"/>
      <c r="ADX81" s="100"/>
      <c r="ADY81" s="100"/>
      <c r="ADZ81" s="100"/>
      <c r="AEA81" s="100"/>
      <c r="AEB81" s="100"/>
      <c r="AEC81" s="100"/>
      <c r="AED81" s="100"/>
      <c r="AEE81" s="100"/>
      <c r="AEF81" s="100"/>
      <c r="AEG81" s="100"/>
      <c r="AEH81" s="100"/>
      <c r="AEI81" s="100"/>
      <c r="AEJ81" s="100"/>
      <c r="AEK81" s="100"/>
      <c r="AEL81" s="100"/>
      <c r="AEM81" s="100"/>
      <c r="AEN81" s="100"/>
      <c r="AEO81" s="100"/>
      <c r="AEP81" s="100"/>
      <c r="AEQ81" s="100"/>
      <c r="AER81" s="100"/>
      <c r="AES81" s="100"/>
      <c r="AET81" s="100"/>
      <c r="AEU81" s="100"/>
      <c r="AEV81" s="100"/>
      <c r="AEW81" s="100"/>
      <c r="AEX81" s="100"/>
      <c r="AEY81" s="100"/>
      <c r="AEZ81" s="100"/>
      <c r="AFA81" s="100"/>
      <c r="AFB81" s="100"/>
      <c r="AFC81" s="100"/>
      <c r="AFD81" s="100"/>
      <c r="AFE81" s="100"/>
      <c r="AFF81" s="100"/>
      <c r="AFG81" s="100"/>
      <c r="AFH81" s="100"/>
      <c r="AFI81" s="100"/>
      <c r="AFJ81" s="100"/>
      <c r="AFK81" s="100"/>
      <c r="AFL81" s="100"/>
      <c r="AFM81" s="100"/>
      <c r="AFN81" s="100"/>
      <c r="AFO81" s="100"/>
      <c r="AFP81" s="100"/>
      <c r="AFQ81" s="100"/>
      <c r="AFR81" s="100"/>
      <c r="AFS81" s="100"/>
      <c r="AFT81" s="100"/>
      <c r="AFU81" s="100"/>
      <c r="AFV81" s="100"/>
      <c r="AFW81" s="100"/>
      <c r="AFX81" s="100"/>
      <c r="AFY81" s="100"/>
      <c r="AFZ81" s="100"/>
      <c r="AGA81" s="100"/>
      <c r="AGB81" s="100"/>
      <c r="AGC81" s="100"/>
      <c r="AGD81" s="100"/>
      <c r="AGE81" s="100"/>
      <c r="AGF81" s="100"/>
      <c r="AGG81" s="100"/>
      <c r="AGH81" s="100"/>
      <c r="AGI81" s="100"/>
      <c r="AGJ81" s="100"/>
      <c r="AGK81" s="100"/>
      <c r="AGL81" s="100"/>
      <c r="AGM81" s="100"/>
      <c r="AGN81" s="100"/>
      <c r="AGO81" s="100"/>
      <c r="AGP81" s="100"/>
      <c r="AGQ81" s="100"/>
      <c r="AGR81" s="100"/>
      <c r="AGS81" s="100"/>
      <c r="AGT81" s="100"/>
      <c r="AGU81" s="100"/>
      <c r="AGV81" s="100"/>
      <c r="AGW81" s="100"/>
      <c r="AGX81" s="100"/>
      <c r="AGY81" s="100"/>
      <c r="AGZ81" s="100"/>
      <c r="AHA81" s="100"/>
      <c r="AHB81" s="100"/>
      <c r="AHC81" s="100"/>
      <c r="AHD81" s="100"/>
      <c r="AHE81" s="100"/>
      <c r="AHF81" s="100"/>
      <c r="AHG81" s="100"/>
      <c r="AHH81" s="100"/>
      <c r="AHI81" s="100"/>
      <c r="AHJ81" s="100"/>
      <c r="AHK81" s="100"/>
      <c r="AHL81" s="100"/>
      <c r="AHM81" s="100"/>
      <c r="AHN81" s="100"/>
      <c r="AHO81" s="100"/>
      <c r="AHP81" s="100"/>
      <c r="AHQ81" s="100"/>
      <c r="AHR81" s="100"/>
      <c r="AHS81" s="100"/>
      <c r="AHT81" s="100"/>
      <c r="AHU81" s="100"/>
      <c r="AHV81" s="100"/>
      <c r="AHW81" s="100"/>
      <c r="AHX81" s="100"/>
      <c r="AHY81" s="100"/>
      <c r="AHZ81" s="100"/>
      <c r="AIA81" s="100"/>
      <c r="AIB81" s="100"/>
      <c r="AIC81" s="100"/>
      <c r="AID81" s="100"/>
      <c r="AIE81" s="100"/>
      <c r="AIF81" s="100"/>
      <c r="AIG81" s="100"/>
      <c r="AIH81" s="100"/>
      <c r="AII81" s="100"/>
      <c r="AIJ81" s="100"/>
      <c r="AIK81" s="100"/>
      <c r="AIL81" s="100"/>
      <c r="AIM81" s="100"/>
      <c r="AIN81" s="100"/>
      <c r="AIO81" s="100"/>
      <c r="AIP81" s="100"/>
      <c r="AIQ81" s="100"/>
      <c r="AIR81" s="100"/>
      <c r="AIS81" s="100"/>
      <c r="AIT81" s="100"/>
      <c r="AIU81" s="100"/>
      <c r="AIV81" s="100"/>
      <c r="AIW81" s="100"/>
      <c r="AIX81" s="100"/>
      <c r="AIY81" s="100"/>
      <c r="AIZ81" s="100"/>
      <c r="AJA81" s="100"/>
      <c r="AJB81" s="100"/>
      <c r="AJC81" s="100"/>
      <c r="AJD81" s="100"/>
      <c r="AJE81" s="100"/>
      <c r="AJF81" s="100"/>
      <c r="AJG81" s="100"/>
      <c r="AJH81" s="100"/>
      <c r="AJI81" s="100"/>
      <c r="AJJ81" s="100"/>
      <c r="AJK81" s="100"/>
      <c r="AJL81" s="100"/>
      <c r="AJM81" s="100"/>
      <c r="AJN81" s="100"/>
      <c r="AJO81" s="100"/>
      <c r="AJP81" s="100"/>
      <c r="AJQ81" s="100"/>
      <c r="AJR81" s="100"/>
      <c r="AJS81" s="100"/>
      <c r="AJT81" s="100"/>
      <c r="AJU81" s="100"/>
      <c r="AJV81" s="100"/>
      <c r="AJW81" s="100"/>
      <c r="AJX81" s="100"/>
      <c r="AJY81" s="100"/>
      <c r="AJZ81" s="100"/>
      <c r="AKA81" s="100"/>
      <c r="AKB81" s="100"/>
      <c r="AKC81" s="100"/>
      <c r="AKD81" s="100"/>
      <c r="AKE81" s="100"/>
      <c r="AKF81" s="100"/>
      <c r="AKG81" s="100"/>
      <c r="AKH81" s="100"/>
      <c r="AKI81" s="100"/>
      <c r="AKJ81" s="100"/>
      <c r="AKK81" s="100"/>
      <c r="AKL81" s="100"/>
      <c r="AKM81" s="100"/>
      <c r="AKN81" s="100"/>
      <c r="AKO81" s="100"/>
      <c r="AKP81" s="100"/>
      <c r="AKQ81" s="100"/>
      <c r="AKR81" s="100"/>
      <c r="AKS81" s="100"/>
      <c r="AKT81" s="100"/>
      <c r="AKU81" s="100"/>
      <c r="AKV81" s="100"/>
      <c r="AKW81" s="100"/>
      <c r="AKX81" s="100"/>
      <c r="AKY81" s="100"/>
      <c r="AKZ81" s="100"/>
      <c r="ALA81" s="100"/>
      <c r="ALB81" s="100"/>
      <c r="ALC81" s="100"/>
      <c r="ALD81" s="100"/>
      <c r="ALE81" s="100"/>
      <c r="ALF81" s="100"/>
      <c r="ALG81" s="100"/>
      <c r="ALH81" s="100"/>
      <c r="ALI81" s="100"/>
      <c r="ALJ81" s="100"/>
      <c r="ALK81" s="100"/>
      <c r="ALL81" s="100"/>
      <c r="ALM81" s="100"/>
      <c r="ALN81" s="100"/>
      <c r="ALO81" s="100"/>
      <c r="ALP81" s="100"/>
      <c r="ALQ81" s="100"/>
      <c r="ALR81" s="100"/>
      <c r="ALS81" s="100"/>
      <c r="ALT81" s="100"/>
      <c r="ALU81" s="100"/>
      <c r="ALV81" s="100"/>
      <c r="ALW81" s="100"/>
      <c r="ALX81" s="100"/>
      <c r="ALY81" s="100"/>
      <c r="ALZ81" s="100"/>
      <c r="AMA81" s="100"/>
      <c r="AMB81" s="100"/>
      <c r="AMC81" s="100"/>
      <c r="AMD81" s="100"/>
      <c r="AME81" s="100"/>
      <c r="AMF81" s="100"/>
      <c r="AMG81" s="100"/>
      <c r="AMH81" s="100"/>
      <c r="AMI81" s="100"/>
      <c r="AMJ81" s="100"/>
      <c r="AMK81" s="100"/>
      <c r="AML81" s="100"/>
      <c r="AMM81" s="100"/>
      <c r="AMN81" s="100"/>
      <c r="AMO81" s="100"/>
      <c r="AMP81" s="100"/>
      <c r="AMQ81" s="100"/>
      <c r="AMR81" s="100"/>
      <c r="AMS81" s="100"/>
      <c r="AMT81" s="100"/>
      <c r="AMU81" s="100"/>
      <c r="AMV81" s="100"/>
      <c r="AMW81" s="100"/>
      <c r="AMX81" s="100"/>
      <c r="AMY81" s="100"/>
      <c r="AMZ81" s="100"/>
      <c r="ANA81" s="100"/>
      <c r="ANB81" s="100"/>
      <c r="ANC81" s="100"/>
      <c r="AND81" s="100"/>
      <c r="ANE81" s="100"/>
      <c r="ANF81" s="100"/>
      <c r="ANG81" s="100"/>
      <c r="ANH81" s="100"/>
      <c r="ANI81" s="100"/>
      <c r="ANJ81" s="100"/>
      <c r="ANK81" s="100"/>
      <c r="ANL81" s="100"/>
      <c r="ANM81" s="100"/>
      <c r="ANN81" s="100"/>
      <c r="ANO81" s="100"/>
      <c r="ANP81" s="100"/>
      <c r="ANQ81" s="100"/>
      <c r="ANR81" s="100"/>
      <c r="ANS81" s="100"/>
      <c r="ANT81" s="100"/>
      <c r="ANU81" s="100"/>
      <c r="ANV81" s="100"/>
      <c r="ANW81" s="100"/>
      <c r="ANX81" s="100"/>
      <c r="ANY81" s="100"/>
      <c r="ANZ81" s="100"/>
      <c r="AOA81" s="100"/>
      <c r="AOB81" s="100"/>
      <c r="AOC81" s="100"/>
      <c r="AOD81" s="100"/>
      <c r="AOE81" s="100"/>
      <c r="AOF81" s="100"/>
      <c r="AOG81" s="100"/>
      <c r="AOH81" s="100"/>
      <c r="AOI81" s="100"/>
      <c r="AOJ81" s="100"/>
      <c r="AOK81" s="100"/>
      <c r="AOL81" s="100"/>
      <c r="AOM81" s="100"/>
      <c r="AON81" s="100"/>
      <c r="AOO81" s="100"/>
      <c r="AOP81" s="100"/>
      <c r="AOQ81" s="100"/>
      <c r="AOR81" s="100"/>
      <c r="AOS81" s="100"/>
      <c r="AOT81" s="100"/>
      <c r="AOU81" s="100"/>
      <c r="AOV81" s="100"/>
      <c r="AOW81" s="100"/>
      <c r="AOX81" s="100"/>
      <c r="AOY81" s="100"/>
      <c r="AOZ81" s="100"/>
      <c r="APA81" s="100"/>
      <c r="APB81" s="100"/>
      <c r="APC81" s="100"/>
      <c r="APD81" s="100"/>
      <c r="APE81" s="100"/>
      <c r="APF81" s="100"/>
      <c r="APG81" s="100"/>
      <c r="APH81" s="100"/>
      <c r="API81" s="100"/>
      <c r="APJ81" s="100"/>
      <c r="APK81" s="100"/>
      <c r="APL81" s="100"/>
      <c r="APM81" s="100"/>
      <c r="APN81" s="100"/>
      <c r="APO81" s="100"/>
      <c r="APP81" s="100"/>
      <c r="APQ81" s="100"/>
      <c r="APR81" s="100"/>
      <c r="APS81" s="100"/>
      <c r="APT81" s="100"/>
      <c r="APU81" s="100"/>
      <c r="APV81" s="100"/>
      <c r="APW81" s="100"/>
      <c r="APX81" s="100"/>
      <c r="APY81" s="100"/>
      <c r="APZ81" s="100"/>
      <c r="AQA81" s="100"/>
      <c r="AQB81" s="100"/>
      <c r="AQC81" s="100"/>
      <c r="AQD81" s="100"/>
      <c r="AQE81" s="100"/>
      <c r="AQF81" s="100"/>
      <c r="AQG81" s="100"/>
      <c r="AQH81" s="100"/>
      <c r="AQI81" s="100"/>
      <c r="AQJ81" s="100"/>
      <c r="AQK81" s="100"/>
      <c r="AQL81" s="100"/>
      <c r="AQM81" s="100"/>
      <c r="AQN81" s="100"/>
      <c r="AQO81" s="100"/>
      <c r="AQP81" s="100"/>
      <c r="AQQ81" s="100"/>
      <c r="AQR81" s="100"/>
      <c r="AQS81" s="100"/>
      <c r="AQT81" s="100"/>
      <c r="AQU81" s="100"/>
      <c r="AQV81" s="100"/>
      <c r="AQW81" s="100"/>
      <c r="AQX81" s="100"/>
      <c r="AQY81" s="100"/>
      <c r="AQZ81" s="100"/>
      <c r="ARA81" s="100"/>
      <c r="ARB81" s="100"/>
      <c r="ARC81" s="100"/>
      <c r="ARD81" s="100"/>
      <c r="ARE81" s="100"/>
      <c r="ARF81" s="100"/>
      <c r="ARG81" s="100"/>
      <c r="ARH81" s="100"/>
      <c r="ARI81" s="100"/>
      <c r="ARJ81" s="100"/>
      <c r="ARK81" s="100"/>
      <c r="ARL81" s="100"/>
      <c r="ARM81" s="100"/>
      <c r="ARN81" s="100"/>
      <c r="ARO81" s="100"/>
      <c r="ARP81" s="100"/>
      <c r="ARQ81" s="100"/>
      <c r="ARR81" s="100"/>
      <c r="ARS81" s="100"/>
      <c r="ART81" s="100"/>
      <c r="ARU81" s="100"/>
      <c r="ARV81" s="100"/>
      <c r="ARW81" s="100"/>
      <c r="ARX81" s="100"/>
      <c r="ARY81" s="100"/>
      <c r="ARZ81" s="100"/>
    </row>
    <row r="82" spans="1:1170" s="183" customFormat="1">
      <c r="A82" s="189"/>
      <c r="B82" s="188"/>
      <c r="C82" s="188" t="s">
        <v>256</v>
      </c>
      <c r="D82" s="187"/>
      <c r="E82" s="187"/>
      <c r="F82" s="186" t="s">
        <v>74</v>
      </c>
      <c r="G82" s="186"/>
      <c r="H82" s="186"/>
      <c r="I82" s="186"/>
      <c r="J82" s="185"/>
      <c r="K82" s="184"/>
      <c r="L82" s="1090"/>
      <c r="M82" s="1090"/>
      <c r="N82" s="1105"/>
      <c r="O82" s="1105"/>
      <c r="P82" s="1105"/>
      <c r="Q82" s="1105"/>
      <c r="R82" s="1105"/>
      <c r="S82" s="1105"/>
      <c r="T82" s="1105"/>
      <c r="U82" s="154"/>
      <c r="V82" s="154"/>
      <c r="W82" s="154"/>
      <c r="X82" s="154"/>
      <c r="Y82" s="154"/>
      <c r="Z82" s="154"/>
      <c r="AA82" s="154"/>
      <c r="AB82" s="154"/>
      <c r="AC82" s="154"/>
      <c r="AD82" s="154"/>
      <c r="AE82" s="154"/>
      <c r="AF82" s="154"/>
      <c r="AG82" s="154"/>
      <c r="AH82" s="154"/>
      <c r="AI82" s="154"/>
      <c r="AJ82" s="154"/>
      <c r="AK82" s="154"/>
      <c r="AL82" s="154"/>
      <c r="AM82" s="154"/>
      <c r="AN82" s="154"/>
      <c r="AO82" s="154"/>
      <c r="AP82" s="154"/>
      <c r="AQ82" s="154"/>
      <c r="AR82" s="154"/>
      <c r="AS82" s="154"/>
      <c r="AT82" s="154"/>
      <c r="AU82" s="154"/>
      <c r="AV82" s="154"/>
      <c r="AW82" s="154"/>
      <c r="AX82" s="154"/>
      <c r="AY82" s="154"/>
      <c r="AZ82" s="154"/>
      <c r="BA82" s="154"/>
      <c r="BB82" s="154"/>
      <c r="BC82" s="154"/>
      <c r="BD82" s="154"/>
      <c r="BE82" s="154"/>
      <c r="BF82" s="154"/>
      <c r="BG82" s="154"/>
      <c r="BH82" s="154"/>
      <c r="BI82" s="154"/>
      <c r="BJ82" s="154"/>
      <c r="BK82" s="154"/>
      <c r="BL82" s="154"/>
      <c r="BM82" s="154"/>
      <c r="BN82" s="154"/>
      <c r="BO82" s="154"/>
      <c r="BP82" s="154"/>
      <c r="BQ82" s="154"/>
      <c r="BR82" s="154"/>
      <c r="BS82" s="154"/>
      <c r="BT82" s="154"/>
      <c r="BU82" s="154"/>
      <c r="BV82" s="154"/>
      <c r="BW82" s="154"/>
      <c r="BX82" s="154"/>
      <c r="BY82" s="154"/>
      <c r="BZ82" s="154"/>
      <c r="CA82" s="154"/>
      <c r="CB82" s="154"/>
      <c r="CC82" s="154"/>
      <c r="CD82" s="154"/>
      <c r="CE82" s="154"/>
      <c r="CF82" s="154"/>
      <c r="CG82" s="154"/>
      <c r="CH82" s="154"/>
      <c r="CI82" s="154"/>
      <c r="CJ82" s="154"/>
      <c r="CK82" s="154"/>
      <c r="CL82" s="154"/>
      <c r="CM82" s="154"/>
      <c r="CN82" s="154"/>
      <c r="CO82" s="154"/>
      <c r="CP82" s="154"/>
      <c r="CQ82" s="154"/>
      <c r="CR82" s="154"/>
      <c r="CS82" s="154"/>
      <c r="CT82" s="154"/>
      <c r="CU82" s="154"/>
      <c r="CV82" s="154"/>
      <c r="CW82" s="154"/>
      <c r="CX82" s="154"/>
      <c r="CY82" s="154"/>
      <c r="CZ82" s="154"/>
      <c r="DA82" s="154"/>
      <c r="DB82" s="154"/>
      <c r="DC82" s="154"/>
      <c r="DD82" s="154"/>
      <c r="DE82" s="154"/>
      <c r="DF82" s="154"/>
      <c r="DG82" s="154"/>
      <c r="DH82" s="154"/>
      <c r="DI82" s="154"/>
      <c r="DJ82" s="154"/>
      <c r="DK82" s="154"/>
      <c r="DL82" s="154"/>
      <c r="DM82" s="154"/>
      <c r="DN82" s="154"/>
      <c r="DO82" s="154"/>
      <c r="DP82" s="154"/>
      <c r="DQ82" s="154"/>
      <c r="DR82" s="154"/>
      <c r="DS82" s="154"/>
      <c r="DT82" s="154"/>
      <c r="DU82" s="154"/>
      <c r="DV82" s="154"/>
      <c r="DW82" s="154"/>
      <c r="DX82" s="154"/>
      <c r="DY82" s="154"/>
      <c r="DZ82" s="154"/>
      <c r="EA82" s="154"/>
      <c r="EB82" s="154"/>
      <c r="EC82" s="154"/>
      <c r="ED82" s="154"/>
      <c r="EE82" s="154"/>
      <c r="EF82" s="154"/>
      <c r="EG82" s="154"/>
      <c r="EH82" s="154"/>
      <c r="EI82" s="154"/>
      <c r="EJ82" s="154"/>
      <c r="EK82" s="154"/>
      <c r="EL82" s="154"/>
      <c r="EM82" s="154"/>
      <c r="EN82" s="154"/>
      <c r="EO82" s="154"/>
      <c r="EP82" s="154"/>
      <c r="EQ82" s="154"/>
      <c r="ER82" s="154"/>
      <c r="ES82" s="154"/>
      <c r="ET82" s="154"/>
      <c r="EU82" s="154"/>
      <c r="EV82" s="154"/>
      <c r="EW82" s="154"/>
      <c r="EX82" s="154"/>
      <c r="EY82" s="154"/>
      <c r="EZ82" s="154"/>
      <c r="FA82" s="154"/>
      <c r="FB82" s="154"/>
      <c r="FC82" s="154"/>
      <c r="FD82" s="154"/>
      <c r="FE82" s="154"/>
      <c r="FF82" s="154"/>
      <c r="FG82" s="154"/>
      <c r="FH82" s="154"/>
      <c r="FI82" s="154"/>
      <c r="FJ82" s="154"/>
      <c r="FK82" s="154"/>
      <c r="FL82" s="154"/>
      <c r="FM82" s="154"/>
      <c r="FN82" s="154"/>
      <c r="FO82" s="154"/>
      <c r="FP82" s="154"/>
      <c r="FQ82" s="154"/>
      <c r="FR82" s="154"/>
      <c r="FS82" s="154"/>
      <c r="FT82" s="154"/>
      <c r="FU82" s="154"/>
      <c r="FV82" s="154"/>
      <c r="FW82" s="154"/>
      <c r="FX82" s="154"/>
      <c r="FY82" s="154"/>
      <c r="FZ82" s="154"/>
      <c r="GA82" s="154"/>
      <c r="GB82" s="154"/>
      <c r="GC82" s="154"/>
      <c r="GD82" s="154"/>
      <c r="GE82" s="154"/>
      <c r="GF82" s="154"/>
      <c r="GG82" s="154"/>
      <c r="GH82" s="154"/>
      <c r="GI82" s="154"/>
      <c r="GJ82" s="154"/>
      <c r="GK82" s="154"/>
      <c r="GL82" s="154"/>
      <c r="GM82" s="154"/>
      <c r="GN82" s="154"/>
      <c r="GO82" s="154"/>
      <c r="GP82" s="154"/>
      <c r="GQ82" s="154"/>
      <c r="GR82" s="154"/>
      <c r="GS82" s="154"/>
      <c r="GT82" s="154"/>
      <c r="GU82" s="154"/>
      <c r="GV82" s="154"/>
      <c r="GW82" s="154"/>
      <c r="GX82" s="154"/>
      <c r="GY82" s="154"/>
      <c r="GZ82" s="154"/>
      <c r="HA82" s="154"/>
      <c r="HB82" s="154"/>
      <c r="HC82" s="154"/>
      <c r="HD82" s="154"/>
      <c r="HE82" s="154"/>
      <c r="HF82" s="154"/>
      <c r="HG82" s="154"/>
      <c r="HH82" s="154"/>
      <c r="HI82" s="154"/>
      <c r="HJ82" s="154"/>
      <c r="HK82" s="154"/>
      <c r="HL82" s="154"/>
      <c r="HM82" s="154"/>
      <c r="HN82" s="154"/>
      <c r="HO82" s="154"/>
      <c r="HP82" s="154"/>
      <c r="HQ82" s="154"/>
      <c r="HR82" s="154"/>
      <c r="HS82" s="154"/>
      <c r="HT82" s="154"/>
      <c r="HU82" s="154"/>
      <c r="HV82" s="154"/>
      <c r="HW82" s="154"/>
      <c r="HX82" s="154"/>
      <c r="HY82" s="154"/>
      <c r="HZ82" s="154"/>
      <c r="IA82" s="154"/>
      <c r="IB82" s="154"/>
      <c r="IC82" s="154"/>
      <c r="ID82" s="100"/>
      <c r="IE82" s="100"/>
      <c r="IF82" s="100"/>
      <c r="IG82" s="100"/>
      <c r="IH82" s="100"/>
      <c r="II82" s="100"/>
      <c r="IJ82" s="100"/>
      <c r="IK82" s="100"/>
      <c r="IL82" s="100"/>
      <c r="IM82" s="100"/>
      <c r="IN82" s="100"/>
      <c r="IO82" s="100"/>
      <c r="IP82" s="100"/>
      <c r="IQ82" s="100"/>
      <c r="IR82" s="100"/>
      <c r="IS82" s="100"/>
      <c r="IT82" s="100"/>
      <c r="IU82" s="100"/>
      <c r="IV82" s="100"/>
      <c r="IW82" s="100"/>
      <c r="IX82" s="100"/>
      <c r="IY82" s="100"/>
      <c r="IZ82" s="100"/>
      <c r="JA82" s="100"/>
      <c r="JB82" s="100"/>
      <c r="JC82" s="100"/>
      <c r="JD82" s="100"/>
      <c r="JE82" s="100"/>
      <c r="JF82" s="100"/>
      <c r="JG82" s="100"/>
      <c r="JH82" s="100"/>
      <c r="JI82" s="100"/>
      <c r="JJ82" s="100"/>
      <c r="JK82" s="100"/>
      <c r="JL82" s="100"/>
      <c r="JM82" s="100"/>
      <c r="JN82" s="100"/>
      <c r="JO82" s="100"/>
      <c r="JP82" s="100"/>
      <c r="JQ82" s="100"/>
      <c r="JR82" s="100"/>
      <c r="JS82" s="100"/>
      <c r="JT82" s="100"/>
      <c r="JU82" s="100"/>
      <c r="JV82" s="100"/>
      <c r="JW82" s="100"/>
      <c r="JX82" s="100"/>
      <c r="JY82" s="100"/>
      <c r="JZ82" s="100"/>
      <c r="KA82" s="100"/>
      <c r="KB82" s="100"/>
      <c r="KC82" s="100"/>
      <c r="KD82" s="100"/>
      <c r="KE82" s="100"/>
      <c r="KF82" s="100"/>
      <c r="KG82" s="100"/>
      <c r="KH82" s="100"/>
      <c r="KI82" s="100"/>
      <c r="KJ82" s="100"/>
      <c r="KK82" s="100"/>
      <c r="KL82" s="100"/>
      <c r="KM82" s="100"/>
      <c r="KN82" s="100"/>
      <c r="KO82" s="100"/>
      <c r="KP82" s="100"/>
      <c r="KQ82" s="100"/>
      <c r="KR82" s="100"/>
      <c r="KS82" s="100"/>
      <c r="KT82" s="100"/>
      <c r="KU82" s="100"/>
      <c r="KV82" s="100"/>
      <c r="KW82" s="100"/>
      <c r="KX82" s="100"/>
      <c r="KY82" s="100"/>
      <c r="KZ82" s="100"/>
      <c r="LA82" s="100"/>
      <c r="LB82" s="100"/>
      <c r="LC82" s="100"/>
      <c r="LD82" s="100"/>
      <c r="LE82" s="100"/>
      <c r="LF82" s="100"/>
      <c r="LG82" s="100"/>
      <c r="LH82" s="100"/>
      <c r="LI82" s="100"/>
      <c r="LJ82" s="100"/>
      <c r="LK82" s="100"/>
      <c r="LL82" s="100"/>
      <c r="LM82" s="100"/>
      <c r="LN82" s="100"/>
      <c r="LO82" s="100"/>
      <c r="LP82" s="100"/>
      <c r="LQ82" s="100"/>
      <c r="LR82" s="100"/>
      <c r="LS82" s="100"/>
      <c r="LT82" s="100"/>
      <c r="LU82" s="100"/>
      <c r="LV82" s="100"/>
      <c r="LW82" s="100"/>
      <c r="LX82" s="100"/>
      <c r="LY82" s="100"/>
      <c r="LZ82" s="100"/>
      <c r="MA82" s="100"/>
      <c r="MB82" s="100"/>
      <c r="MC82" s="100"/>
      <c r="MD82" s="100"/>
      <c r="ME82" s="100"/>
      <c r="MF82" s="100"/>
      <c r="MG82" s="100"/>
      <c r="MH82" s="100"/>
      <c r="MI82" s="100"/>
      <c r="MJ82" s="100"/>
      <c r="MK82" s="100"/>
      <c r="ML82" s="100"/>
      <c r="MM82" s="100"/>
      <c r="MN82" s="100"/>
      <c r="MO82" s="100"/>
      <c r="MP82" s="100"/>
      <c r="MQ82" s="100"/>
      <c r="MR82" s="100"/>
      <c r="MS82" s="100"/>
      <c r="MT82" s="100"/>
      <c r="MU82" s="100"/>
      <c r="MV82" s="100"/>
      <c r="MW82" s="100"/>
      <c r="MX82" s="100"/>
      <c r="MY82" s="100"/>
      <c r="MZ82" s="100"/>
      <c r="NA82" s="100"/>
      <c r="NB82" s="100"/>
      <c r="NC82" s="100"/>
      <c r="ND82" s="100"/>
      <c r="NE82" s="100"/>
      <c r="NF82" s="100"/>
      <c r="NG82" s="100"/>
      <c r="NH82" s="100"/>
      <c r="NI82" s="100"/>
      <c r="NJ82" s="100"/>
      <c r="NK82" s="100"/>
      <c r="NL82" s="100"/>
      <c r="NM82" s="100"/>
      <c r="NN82" s="100"/>
      <c r="NO82" s="100"/>
      <c r="NP82" s="100"/>
      <c r="NQ82" s="100"/>
      <c r="NR82" s="100"/>
      <c r="NS82" s="100"/>
      <c r="NT82" s="100"/>
      <c r="NU82" s="100"/>
      <c r="NV82" s="100"/>
      <c r="NW82" s="100"/>
      <c r="NX82" s="100"/>
      <c r="NY82" s="100"/>
      <c r="NZ82" s="100"/>
      <c r="OA82" s="100"/>
      <c r="OB82" s="100"/>
      <c r="OC82" s="100"/>
      <c r="OD82" s="100"/>
      <c r="OE82" s="100"/>
      <c r="OF82" s="100"/>
      <c r="OG82" s="100"/>
      <c r="OH82" s="100"/>
      <c r="OI82" s="100"/>
      <c r="OJ82" s="100"/>
      <c r="OK82" s="100"/>
      <c r="OL82" s="100"/>
      <c r="OM82" s="100"/>
      <c r="ON82" s="100"/>
      <c r="OO82" s="100"/>
      <c r="OP82" s="100"/>
      <c r="OQ82" s="100"/>
      <c r="OR82" s="100"/>
      <c r="OS82" s="100"/>
      <c r="OT82" s="100"/>
      <c r="OU82" s="100"/>
      <c r="OV82" s="100"/>
      <c r="OW82" s="100"/>
      <c r="OX82" s="100"/>
      <c r="OY82" s="100"/>
      <c r="OZ82" s="100"/>
      <c r="PA82" s="100"/>
      <c r="PB82" s="100"/>
      <c r="PC82" s="100"/>
      <c r="PD82" s="100"/>
      <c r="PE82" s="100"/>
      <c r="PF82" s="100"/>
      <c r="PG82" s="100"/>
      <c r="PH82" s="100"/>
      <c r="PI82" s="100"/>
      <c r="PJ82" s="100"/>
      <c r="PK82" s="100"/>
      <c r="PL82" s="100"/>
      <c r="PM82" s="100"/>
      <c r="PN82" s="100"/>
      <c r="PO82" s="100"/>
      <c r="PP82" s="100"/>
      <c r="PQ82" s="100"/>
      <c r="PR82" s="100"/>
      <c r="PS82" s="100"/>
      <c r="PT82" s="100"/>
      <c r="PU82" s="100"/>
      <c r="PV82" s="100"/>
      <c r="PW82" s="100"/>
      <c r="PX82" s="100"/>
      <c r="PY82" s="100"/>
      <c r="PZ82" s="100"/>
      <c r="QA82" s="100"/>
      <c r="QB82" s="100"/>
      <c r="QC82" s="100"/>
      <c r="QD82" s="100"/>
      <c r="QE82" s="100"/>
      <c r="QF82" s="100"/>
      <c r="QG82" s="100"/>
      <c r="QH82" s="100"/>
      <c r="QI82" s="100"/>
      <c r="QJ82" s="100"/>
      <c r="QK82" s="100"/>
      <c r="QL82" s="100"/>
      <c r="QM82" s="100"/>
      <c r="QN82" s="100"/>
      <c r="QO82" s="100"/>
      <c r="QP82" s="100"/>
      <c r="QQ82" s="100"/>
      <c r="QR82" s="100"/>
      <c r="QS82" s="100"/>
      <c r="QT82" s="100"/>
      <c r="QU82" s="100"/>
      <c r="QV82" s="100"/>
      <c r="QW82" s="100"/>
      <c r="QX82" s="100"/>
      <c r="QY82" s="100"/>
      <c r="QZ82" s="100"/>
      <c r="RA82" s="100"/>
      <c r="RB82" s="100"/>
      <c r="RC82" s="100"/>
      <c r="RD82" s="100"/>
      <c r="RE82" s="100"/>
      <c r="RF82" s="100"/>
      <c r="RG82" s="100"/>
      <c r="RH82" s="100"/>
      <c r="RI82" s="100"/>
      <c r="RJ82" s="100"/>
      <c r="RK82" s="100"/>
      <c r="RL82" s="100"/>
      <c r="RM82" s="100"/>
      <c r="RN82" s="100"/>
      <c r="RO82" s="100"/>
      <c r="RP82" s="100"/>
      <c r="RQ82" s="100"/>
      <c r="RR82" s="100"/>
      <c r="RS82" s="100"/>
      <c r="RT82" s="100"/>
      <c r="RU82" s="100"/>
      <c r="RV82" s="100"/>
      <c r="RW82" s="100"/>
      <c r="RX82" s="100"/>
      <c r="RY82" s="100"/>
      <c r="RZ82" s="100"/>
      <c r="SA82" s="100"/>
      <c r="SB82" s="100"/>
      <c r="SC82" s="100"/>
      <c r="SD82" s="100"/>
      <c r="SE82" s="100"/>
      <c r="SF82" s="100"/>
      <c r="SG82" s="100"/>
      <c r="SH82" s="100"/>
      <c r="SI82" s="100"/>
      <c r="SJ82" s="100"/>
      <c r="SK82" s="100"/>
      <c r="SL82" s="100"/>
      <c r="SM82" s="100"/>
      <c r="SN82" s="100"/>
      <c r="SO82" s="100"/>
      <c r="SP82" s="100"/>
      <c r="SQ82" s="100"/>
      <c r="SR82" s="100"/>
      <c r="SS82" s="100"/>
      <c r="ST82" s="100"/>
      <c r="SU82" s="100"/>
      <c r="SV82" s="100"/>
      <c r="SW82" s="100"/>
      <c r="SX82" s="100"/>
      <c r="SY82" s="100"/>
      <c r="SZ82" s="100"/>
      <c r="TA82" s="100"/>
      <c r="TB82" s="100"/>
      <c r="TC82" s="100"/>
      <c r="TD82" s="100"/>
      <c r="TE82" s="100"/>
      <c r="TF82" s="100"/>
      <c r="TG82" s="100"/>
      <c r="TH82" s="100"/>
      <c r="TI82" s="100"/>
      <c r="TJ82" s="100"/>
      <c r="TK82" s="100"/>
      <c r="TL82" s="100"/>
      <c r="TM82" s="100"/>
      <c r="TN82" s="100"/>
      <c r="TO82" s="100"/>
      <c r="TP82" s="100"/>
      <c r="TQ82" s="100"/>
      <c r="TR82" s="100"/>
      <c r="TS82" s="100"/>
      <c r="TT82" s="100"/>
      <c r="TU82" s="100"/>
      <c r="TV82" s="100"/>
      <c r="TW82" s="100"/>
      <c r="TX82" s="100"/>
      <c r="TY82" s="100"/>
      <c r="TZ82" s="100"/>
      <c r="UA82" s="100"/>
      <c r="UB82" s="100"/>
      <c r="UC82" s="100"/>
      <c r="UD82" s="100"/>
      <c r="UE82" s="100"/>
      <c r="UF82" s="100"/>
      <c r="UG82" s="100"/>
      <c r="UH82" s="100"/>
      <c r="UI82" s="100"/>
      <c r="UJ82" s="100"/>
      <c r="UK82" s="100"/>
      <c r="UL82" s="100"/>
      <c r="UM82" s="100"/>
      <c r="UN82" s="100"/>
      <c r="UO82" s="100"/>
      <c r="UP82" s="100"/>
      <c r="UQ82" s="100"/>
      <c r="UR82" s="100"/>
      <c r="US82" s="100"/>
      <c r="UT82" s="100"/>
      <c r="UU82" s="100"/>
      <c r="UV82" s="100"/>
      <c r="UW82" s="100"/>
      <c r="UX82" s="100"/>
      <c r="UY82" s="100"/>
      <c r="UZ82" s="100"/>
      <c r="VA82" s="100"/>
      <c r="VB82" s="100"/>
      <c r="VC82" s="100"/>
      <c r="VD82" s="100"/>
      <c r="VE82" s="100"/>
      <c r="VF82" s="100"/>
      <c r="VG82" s="100"/>
      <c r="VH82" s="100"/>
      <c r="VI82" s="100"/>
      <c r="VJ82" s="100"/>
      <c r="VK82" s="100"/>
      <c r="VL82" s="100"/>
      <c r="VM82" s="100"/>
      <c r="VN82" s="100"/>
      <c r="VO82" s="100"/>
      <c r="VP82" s="100"/>
      <c r="VQ82" s="100"/>
      <c r="VR82" s="100"/>
      <c r="VS82" s="100"/>
      <c r="VT82" s="100"/>
      <c r="VU82" s="100"/>
      <c r="VV82" s="100"/>
      <c r="VW82" s="100"/>
      <c r="VX82" s="100"/>
      <c r="VY82" s="100"/>
      <c r="VZ82" s="100"/>
      <c r="WA82" s="100"/>
      <c r="WB82" s="100"/>
      <c r="WC82" s="100"/>
      <c r="WD82" s="100"/>
      <c r="WE82" s="100"/>
      <c r="WF82" s="100"/>
      <c r="WG82" s="100"/>
      <c r="WH82" s="100"/>
      <c r="WI82" s="100"/>
      <c r="WJ82" s="100"/>
      <c r="WK82" s="100"/>
      <c r="WL82" s="100"/>
      <c r="WM82" s="100"/>
      <c r="WN82" s="100"/>
      <c r="WO82" s="100"/>
      <c r="WP82" s="100"/>
      <c r="WQ82" s="100"/>
      <c r="WR82" s="100"/>
      <c r="WS82" s="100"/>
      <c r="WT82" s="100"/>
      <c r="WU82" s="100"/>
      <c r="WV82" s="100"/>
      <c r="WW82" s="100"/>
      <c r="WX82" s="100"/>
      <c r="WY82" s="100"/>
      <c r="WZ82" s="100"/>
      <c r="XA82" s="100"/>
      <c r="XB82" s="100"/>
      <c r="XC82" s="100"/>
      <c r="XD82" s="100"/>
      <c r="XE82" s="100"/>
      <c r="XF82" s="100"/>
      <c r="XG82" s="100"/>
      <c r="XH82" s="100"/>
      <c r="XI82" s="100"/>
      <c r="XJ82" s="100"/>
      <c r="XK82" s="100"/>
      <c r="XL82" s="100"/>
      <c r="XM82" s="100"/>
      <c r="XN82" s="100"/>
      <c r="XO82" s="100"/>
      <c r="XP82" s="100"/>
      <c r="XQ82" s="100"/>
      <c r="XR82" s="100"/>
      <c r="XS82" s="100"/>
      <c r="XT82" s="100"/>
      <c r="XU82" s="100"/>
      <c r="XV82" s="100"/>
      <c r="XW82" s="100"/>
      <c r="XX82" s="100"/>
      <c r="XY82" s="100"/>
      <c r="XZ82" s="100"/>
      <c r="YA82" s="100"/>
      <c r="YB82" s="100"/>
      <c r="YC82" s="100"/>
      <c r="YD82" s="100"/>
      <c r="YE82" s="100"/>
      <c r="YF82" s="100"/>
      <c r="YG82" s="100"/>
      <c r="YH82" s="100"/>
      <c r="YI82" s="100"/>
      <c r="YJ82" s="100"/>
      <c r="YK82" s="100"/>
      <c r="YL82" s="100"/>
      <c r="YM82" s="100"/>
      <c r="YN82" s="100"/>
      <c r="YO82" s="100"/>
      <c r="YP82" s="100"/>
      <c r="YQ82" s="100"/>
      <c r="YR82" s="100"/>
      <c r="YS82" s="100"/>
      <c r="YT82" s="100"/>
      <c r="YU82" s="100"/>
      <c r="YV82" s="100"/>
      <c r="YW82" s="100"/>
      <c r="YX82" s="100"/>
      <c r="YY82" s="100"/>
      <c r="YZ82" s="100"/>
      <c r="ZA82" s="100"/>
      <c r="ZB82" s="100"/>
      <c r="ZC82" s="100"/>
      <c r="ZD82" s="100"/>
      <c r="ZE82" s="100"/>
      <c r="ZF82" s="100"/>
      <c r="ZG82" s="100"/>
      <c r="ZH82" s="100"/>
      <c r="ZI82" s="100"/>
      <c r="ZJ82" s="100"/>
      <c r="ZK82" s="100"/>
      <c r="ZL82" s="100"/>
      <c r="ZM82" s="100"/>
      <c r="ZN82" s="100"/>
      <c r="ZO82" s="100"/>
      <c r="ZP82" s="100"/>
      <c r="ZQ82" s="100"/>
      <c r="ZR82" s="100"/>
      <c r="ZS82" s="100"/>
      <c r="ZT82" s="100"/>
      <c r="ZU82" s="100"/>
      <c r="ZV82" s="100"/>
      <c r="ZW82" s="100"/>
      <c r="ZX82" s="100"/>
      <c r="ZY82" s="100"/>
      <c r="ZZ82" s="100"/>
      <c r="AAA82" s="100"/>
      <c r="AAB82" s="100"/>
      <c r="AAC82" s="100"/>
      <c r="AAD82" s="100"/>
      <c r="AAE82" s="100"/>
      <c r="AAF82" s="100"/>
      <c r="AAG82" s="100"/>
      <c r="AAH82" s="100"/>
      <c r="AAI82" s="100"/>
      <c r="AAJ82" s="100"/>
      <c r="AAK82" s="100"/>
      <c r="AAL82" s="100"/>
      <c r="AAM82" s="100"/>
      <c r="AAN82" s="100"/>
      <c r="AAO82" s="100"/>
      <c r="AAP82" s="100"/>
      <c r="AAQ82" s="100"/>
      <c r="AAR82" s="100"/>
      <c r="AAS82" s="100"/>
      <c r="AAT82" s="100"/>
      <c r="AAU82" s="100"/>
      <c r="AAV82" s="100"/>
      <c r="AAW82" s="100"/>
      <c r="AAX82" s="100"/>
      <c r="AAY82" s="100"/>
      <c r="AAZ82" s="100"/>
      <c r="ABA82" s="100"/>
      <c r="ABB82" s="100"/>
      <c r="ABC82" s="100"/>
      <c r="ABD82" s="100"/>
      <c r="ABE82" s="100"/>
      <c r="ABF82" s="100"/>
      <c r="ABG82" s="100"/>
      <c r="ABH82" s="100"/>
      <c r="ABI82" s="100"/>
      <c r="ABJ82" s="100"/>
      <c r="ABK82" s="100"/>
      <c r="ABL82" s="100"/>
      <c r="ABM82" s="100"/>
      <c r="ABN82" s="100"/>
      <c r="ABO82" s="100"/>
      <c r="ABP82" s="100"/>
      <c r="ABQ82" s="100"/>
      <c r="ABR82" s="100"/>
      <c r="ABS82" s="100"/>
      <c r="ABT82" s="100"/>
      <c r="ABU82" s="100"/>
      <c r="ABV82" s="100"/>
      <c r="ABW82" s="100"/>
      <c r="ABX82" s="100"/>
      <c r="ABY82" s="100"/>
      <c r="ABZ82" s="100"/>
      <c r="ACA82" s="100"/>
      <c r="ACB82" s="100"/>
      <c r="ACC82" s="100"/>
      <c r="ACD82" s="100"/>
      <c r="ACE82" s="100"/>
      <c r="ACF82" s="100"/>
      <c r="ACG82" s="100"/>
      <c r="ACH82" s="100"/>
      <c r="ACI82" s="100"/>
      <c r="ACJ82" s="100"/>
      <c r="ACK82" s="100"/>
      <c r="ACL82" s="100"/>
      <c r="ACM82" s="100"/>
      <c r="ACN82" s="100"/>
      <c r="ACO82" s="100"/>
      <c r="ACP82" s="100"/>
      <c r="ACQ82" s="100"/>
      <c r="ACR82" s="100"/>
      <c r="ACS82" s="100"/>
      <c r="ACT82" s="100"/>
      <c r="ACU82" s="100"/>
      <c r="ACV82" s="100"/>
      <c r="ACW82" s="100"/>
      <c r="ACX82" s="100"/>
      <c r="ACY82" s="100"/>
      <c r="ACZ82" s="100"/>
      <c r="ADA82" s="100"/>
      <c r="ADB82" s="100"/>
      <c r="ADC82" s="100"/>
      <c r="ADD82" s="100"/>
      <c r="ADE82" s="100"/>
      <c r="ADF82" s="100"/>
      <c r="ADG82" s="100"/>
      <c r="ADH82" s="100"/>
      <c r="ADI82" s="100"/>
      <c r="ADJ82" s="100"/>
      <c r="ADK82" s="100"/>
      <c r="ADL82" s="100"/>
      <c r="ADM82" s="100"/>
      <c r="ADN82" s="100"/>
      <c r="ADO82" s="100"/>
      <c r="ADP82" s="100"/>
      <c r="ADQ82" s="100"/>
      <c r="ADR82" s="100"/>
      <c r="ADS82" s="100"/>
      <c r="ADT82" s="100"/>
      <c r="ADU82" s="100"/>
      <c r="ADV82" s="100"/>
      <c r="ADW82" s="100"/>
      <c r="ADX82" s="100"/>
      <c r="ADY82" s="100"/>
      <c r="ADZ82" s="100"/>
      <c r="AEA82" s="100"/>
      <c r="AEB82" s="100"/>
      <c r="AEC82" s="100"/>
      <c r="AED82" s="100"/>
      <c r="AEE82" s="100"/>
      <c r="AEF82" s="100"/>
      <c r="AEG82" s="100"/>
      <c r="AEH82" s="100"/>
      <c r="AEI82" s="100"/>
      <c r="AEJ82" s="100"/>
      <c r="AEK82" s="100"/>
      <c r="AEL82" s="100"/>
      <c r="AEM82" s="100"/>
      <c r="AEN82" s="100"/>
      <c r="AEO82" s="100"/>
      <c r="AEP82" s="100"/>
      <c r="AEQ82" s="100"/>
      <c r="AER82" s="100"/>
      <c r="AES82" s="100"/>
      <c r="AET82" s="100"/>
      <c r="AEU82" s="100"/>
      <c r="AEV82" s="100"/>
      <c r="AEW82" s="100"/>
      <c r="AEX82" s="100"/>
      <c r="AEY82" s="100"/>
      <c r="AEZ82" s="100"/>
      <c r="AFA82" s="100"/>
      <c r="AFB82" s="100"/>
      <c r="AFC82" s="100"/>
      <c r="AFD82" s="100"/>
      <c r="AFE82" s="100"/>
      <c r="AFF82" s="100"/>
      <c r="AFG82" s="100"/>
      <c r="AFH82" s="100"/>
      <c r="AFI82" s="100"/>
      <c r="AFJ82" s="100"/>
      <c r="AFK82" s="100"/>
      <c r="AFL82" s="100"/>
      <c r="AFM82" s="100"/>
      <c r="AFN82" s="100"/>
      <c r="AFO82" s="100"/>
      <c r="AFP82" s="100"/>
      <c r="AFQ82" s="100"/>
      <c r="AFR82" s="100"/>
      <c r="AFS82" s="100"/>
      <c r="AFT82" s="100"/>
      <c r="AFU82" s="100"/>
      <c r="AFV82" s="100"/>
      <c r="AFW82" s="100"/>
      <c r="AFX82" s="100"/>
      <c r="AFY82" s="100"/>
      <c r="AFZ82" s="100"/>
      <c r="AGA82" s="100"/>
      <c r="AGB82" s="100"/>
      <c r="AGC82" s="100"/>
      <c r="AGD82" s="100"/>
      <c r="AGE82" s="100"/>
      <c r="AGF82" s="100"/>
      <c r="AGG82" s="100"/>
      <c r="AGH82" s="100"/>
      <c r="AGI82" s="100"/>
      <c r="AGJ82" s="100"/>
      <c r="AGK82" s="100"/>
      <c r="AGL82" s="100"/>
      <c r="AGM82" s="100"/>
      <c r="AGN82" s="100"/>
      <c r="AGO82" s="100"/>
      <c r="AGP82" s="100"/>
      <c r="AGQ82" s="100"/>
      <c r="AGR82" s="100"/>
      <c r="AGS82" s="100"/>
      <c r="AGT82" s="100"/>
      <c r="AGU82" s="100"/>
      <c r="AGV82" s="100"/>
      <c r="AGW82" s="100"/>
      <c r="AGX82" s="100"/>
      <c r="AGY82" s="100"/>
      <c r="AGZ82" s="100"/>
      <c r="AHA82" s="100"/>
      <c r="AHB82" s="100"/>
      <c r="AHC82" s="100"/>
      <c r="AHD82" s="100"/>
      <c r="AHE82" s="100"/>
      <c r="AHF82" s="100"/>
      <c r="AHG82" s="100"/>
      <c r="AHH82" s="100"/>
      <c r="AHI82" s="100"/>
      <c r="AHJ82" s="100"/>
      <c r="AHK82" s="100"/>
      <c r="AHL82" s="100"/>
      <c r="AHM82" s="100"/>
      <c r="AHN82" s="100"/>
      <c r="AHO82" s="100"/>
      <c r="AHP82" s="100"/>
      <c r="AHQ82" s="100"/>
      <c r="AHR82" s="100"/>
      <c r="AHS82" s="100"/>
      <c r="AHT82" s="100"/>
      <c r="AHU82" s="100"/>
      <c r="AHV82" s="100"/>
      <c r="AHW82" s="100"/>
      <c r="AHX82" s="100"/>
      <c r="AHY82" s="100"/>
      <c r="AHZ82" s="100"/>
      <c r="AIA82" s="100"/>
      <c r="AIB82" s="100"/>
      <c r="AIC82" s="100"/>
      <c r="AID82" s="100"/>
      <c r="AIE82" s="100"/>
      <c r="AIF82" s="100"/>
      <c r="AIG82" s="100"/>
      <c r="AIH82" s="100"/>
      <c r="AII82" s="100"/>
      <c r="AIJ82" s="100"/>
      <c r="AIK82" s="100"/>
      <c r="AIL82" s="100"/>
      <c r="AIM82" s="100"/>
      <c r="AIN82" s="100"/>
      <c r="AIO82" s="100"/>
      <c r="AIP82" s="100"/>
      <c r="AIQ82" s="100"/>
      <c r="AIR82" s="100"/>
      <c r="AIS82" s="100"/>
      <c r="AIT82" s="100"/>
      <c r="AIU82" s="100"/>
      <c r="AIV82" s="100"/>
      <c r="AIW82" s="100"/>
      <c r="AIX82" s="100"/>
      <c r="AIY82" s="100"/>
      <c r="AIZ82" s="100"/>
      <c r="AJA82" s="100"/>
      <c r="AJB82" s="100"/>
      <c r="AJC82" s="100"/>
      <c r="AJD82" s="100"/>
      <c r="AJE82" s="100"/>
      <c r="AJF82" s="100"/>
      <c r="AJG82" s="100"/>
      <c r="AJH82" s="100"/>
      <c r="AJI82" s="100"/>
      <c r="AJJ82" s="100"/>
      <c r="AJK82" s="100"/>
      <c r="AJL82" s="100"/>
      <c r="AJM82" s="100"/>
      <c r="AJN82" s="100"/>
      <c r="AJO82" s="100"/>
      <c r="AJP82" s="100"/>
      <c r="AJQ82" s="100"/>
      <c r="AJR82" s="100"/>
      <c r="AJS82" s="100"/>
      <c r="AJT82" s="100"/>
      <c r="AJU82" s="100"/>
      <c r="AJV82" s="100"/>
      <c r="AJW82" s="100"/>
      <c r="AJX82" s="100"/>
      <c r="AJY82" s="100"/>
      <c r="AJZ82" s="100"/>
      <c r="AKA82" s="100"/>
      <c r="AKB82" s="100"/>
      <c r="AKC82" s="100"/>
      <c r="AKD82" s="100"/>
      <c r="AKE82" s="100"/>
      <c r="AKF82" s="100"/>
      <c r="AKG82" s="100"/>
      <c r="AKH82" s="100"/>
      <c r="AKI82" s="100"/>
      <c r="AKJ82" s="100"/>
      <c r="AKK82" s="100"/>
      <c r="AKL82" s="100"/>
      <c r="AKM82" s="100"/>
      <c r="AKN82" s="100"/>
      <c r="AKO82" s="100"/>
      <c r="AKP82" s="100"/>
      <c r="AKQ82" s="100"/>
      <c r="AKR82" s="100"/>
      <c r="AKS82" s="100"/>
      <c r="AKT82" s="100"/>
      <c r="AKU82" s="100"/>
      <c r="AKV82" s="100"/>
      <c r="AKW82" s="100"/>
      <c r="AKX82" s="100"/>
      <c r="AKY82" s="100"/>
      <c r="AKZ82" s="100"/>
      <c r="ALA82" s="100"/>
      <c r="ALB82" s="100"/>
      <c r="ALC82" s="100"/>
      <c r="ALD82" s="100"/>
      <c r="ALE82" s="100"/>
      <c r="ALF82" s="100"/>
      <c r="ALG82" s="100"/>
      <c r="ALH82" s="100"/>
      <c r="ALI82" s="100"/>
      <c r="ALJ82" s="100"/>
      <c r="ALK82" s="100"/>
      <c r="ALL82" s="100"/>
      <c r="ALM82" s="100"/>
      <c r="ALN82" s="100"/>
      <c r="ALO82" s="100"/>
      <c r="ALP82" s="100"/>
      <c r="ALQ82" s="100"/>
      <c r="ALR82" s="100"/>
      <c r="ALS82" s="100"/>
      <c r="ALT82" s="100"/>
      <c r="ALU82" s="100"/>
      <c r="ALV82" s="100"/>
      <c r="ALW82" s="100"/>
      <c r="ALX82" s="100"/>
      <c r="ALY82" s="100"/>
      <c r="ALZ82" s="100"/>
      <c r="AMA82" s="100"/>
      <c r="AMB82" s="100"/>
      <c r="AMC82" s="100"/>
      <c r="AMD82" s="100"/>
      <c r="AME82" s="100"/>
      <c r="AMF82" s="100"/>
      <c r="AMG82" s="100"/>
      <c r="AMH82" s="100"/>
      <c r="AMI82" s="100"/>
      <c r="AMJ82" s="100"/>
      <c r="AMK82" s="100"/>
      <c r="AML82" s="100"/>
      <c r="AMM82" s="100"/>
      <c r="AMN82" s="100"/>
      <c r="AMO82" s="100"/>
      <c r="AMP82" s="100"/>
      <c r="AMQ82" s="100"/>
      <c r="AMR82" s="100"/>
      <c r="AMS82" s="100"/>
      <c r="AMT82" s="100"/>
      <c r="AMU82" s="100"/>
      <c r="AMV82" s="100"/>
      <c r="AMW82" s="100"/>
      <c r="AMX82" s="100"/>
      <c r="AMY82" s="100"/>
      <c r="AMZ82" s="100"/>
      <c r="ANA82" s="100"/>
      <c r="ANB82" s="100"/>
      <c r="ANC82" s="100"/>
      <c r="AND82" s="100"/>
      <c r="ANE82" s="100"/>
      <c r="ANF82" s="100"/>
      <c r="ANG82" s="100"/>
      <c r="ANH82" s="100"/>
      <c r="ANI82" s="100"/>
      <c r="ANJ82" s="100"/>
      <c r="ANK82" s="100"/>
      <c r="ANL82" s="100"/>
      <c r="ANM82" s="100"/>
      <c r="ANN82" s="100"/>
      <c r="ANO82" s="100"/>
      <c r="ANP82" s="100"/>
      <c r="ANQ82" s="100"/>
      <c r="ANR82" s="100"/>
      <c r="ANS82" s="100"/>
      <c r="ANT82" s="100"/>
      <c r="ANU82" s="100"/>
      <c r="ANV82" s="100"/>
      <c r="ANW82" s="100"/>
      <c r="ANX82" s="100"/>
      <c r="ANY82" s="100"/>
      <c r="ANZ82" s="100"/>
      <c r="AOA82" s="100"/>
      <c r="AOB82" s="100"/>
      <c r="AOC82" s="100"/>
      <c r="AOD82" s="100"/>
      <c r="AOE82" s="100"/>
      <c r="AOF82" s="100"/>
      <c r="AOG82" s="100"/>
      <c r="AOH82" s="100"/>
      <c r="AOI82" s="100"/>
      <c r="AOJ82" s="100"/>
      <c r="AOK82" s="100"/>
      <c r="AOL82" s="100"/>
      <c r="AOM82" s="100"/>
      <c r="AON82" s="100"/>
      <c r="AOO82" s="100"/>
      <c r="AOP82" s="100"/>
      <c r="AOQ82" s="100"/>
      <c r="AOR82" s="100"/>
      <c r="AOS82" s="100"/>
      <c r="AOT82" s="100"/>
      <c r="AOU82" s="100"/>
      <c r="AOV82" s="100"/>
      <c r="AOW82" s="100"/>
      <c r="AOX82" s="100"/>
      <c r="AOY82" s="100"/>
      <c r="AOZ82" s="100"/>
      <c r="APA82" s="100"/>
      <c r="APB82" s="100"/>
      <c r="APC82" s="100"/>
      <c r="APD82" s="100"/>
      <c r="APE82" s="100"/>
      <c r="APF82" s="100"/>
      <c r="APG82" s="100"/>
      <c r="APH82" s="100"/>
      <c r="API82" s="100"/>
      <c r="APJ82" s="100"/>
      <c r="APK82" s="100"/>
      <c r="APL82" s="100"/>
      <c r="APM82" s="100"/>
      <c r="APN82" s="100"/>
      <c r="APO82" s="100"/>
      <c r="APP82" s="100"/>
      <c r="APQ82" s="100"/>
      <c r="APR82" s="100"/>
      <c r="APS82" s="100"/>
      <c r="APT82" s="100"/>
      <c r="APU82" s="100"/>
      <c r="APV82" s="100"/>
      <c r="APW82" s="100"/>
      <c r="APX82" s="100"/>
      <c r="APY82" s="100"/>
      <c r="APZ82" s="100"/>
      <c r="AQA82" s="100"/>
      <c r="AQB82" s="100"/>
      <c r="AQC82" s="100"/>
      <c r="AQD82" s="100"/>
      <c r="AQE82" s="100"/>
      <c r="AQF82" s="100"/>
      <c r="AQG82" s="100"/>
      <c r="AQH82" s="100"/>
      <c r="AQI82" s="100"/>
      <c r="AQJ82" s="100"/>
      <c r="AQK82" s="100"/>
      <c r="AQL82" s="100"/>
      <c r="AQM82" s="100"/>
      <c r="AQN82" s="100"/>
      <c r="AQO82" s="100"/>
      <c r="AQP82" s="100"/>
      <c r="AQQ82" s="100"/>
      <c r="AQR82" s="100"/>
      <c r="AQS82" s="100"/>
      <c r="AQT82" s="100"/>
      <c r="AQU82" s="100"/>
      <c r="AQV82" s="100"/>
      <c r="AQW82" s="100"/>
      <c r="AQX82" s="100"/>
      <c r="AQY82" s="100"/>
      <c r="AQZ82" s="100"/>
      <c r="ARA82" s="100"/>
      <c r="ARB82" s="100"/>
      <c r="ARC82" s="100"/>
      <c r="ARD82" s="100"/>
      <c r="ARE82" s="100"/>
      <c r="ARF82" s="100"/>
      <c r="ARG82" s="100"/>
      <c r="ARH82" s="100"/>
      <c r="ARI82" s="100"/>
      <c r="ARJ82" s="100"/>
      <c r="ARK82" s="100"/>
      <c r="ARL82" s="100"/>
      <c r="ARM82" s="100"/>
      <c r="ARN82" s="100"/>
      <c r="ARO82" s="100"/>
      <c r="ARP82" s="100"/>
      <c r="ARQ82" s="100"/>
      <c r="ARR82" s="100"/>
      <c r="ARS82" s="100"/>
      <c r="ART82" s="100"/>
      <c r="ARU82" s="100"/>
      <c r="ARV82" s="100"/>
      <c r="ARW82" s="100"/>
      <c r="ARX82" s="100"/>
      <c r="ARY82" s="100"/>
      <c r="ARZ82" s="100"/>
    </row>
    <row r="83" spans="1:1170" s="160" customFormat="1" ht="18">
      <c r="A83" s="177">
        <v>471128</v>
      </c>
      <c r="B83" s="179" t="s">
        <v>161</v>
      </c>
      <c r="C83" s="179" t="s">
        <v>162</v>
      </c>
      <c r="D83" s="178">
        <v>24</v>
      </c>
      <c r="E83" s="178" t="s">
        <v>39</v>
      </c>
      <c r="F83" s="182" t="s">
        <v>74</v>
      </c>
      <c r="G83" s="182" t="s">
        <v>255</v>
      </c>
      <c r="H83" s="182">
        <v>2</v>
      </c>
      <c r="I83" s="182">
        <v>5</v>
      </c>
      <c r="J83" s="181">
        <v>4</v>
      </c>
      <c r="K83" s="180" t="s">
        <v>237</v>
      </c>
      <c r="L83" s="1088"/>
      <c r="M83" s="1088"/>
      <c r="N83" s="1101"/>
      <c r="O83" s="1101"/>
      <c r="P83" s="1101"/>
      <c r="Q83" s="1101"/>
      <c r="R83" s="1101"/>
      <c r="S83" s="1101"/>
      <c r="T83" s="1101"/>
      <c r="U83" s="154"/>
      <c r="V83" s="154"/>
      <c r="W83" s="154"/>
      <c r="X83" s="154"/>
      <c r="Y83" s="154"/>
      <c r="Z83" s="154"/>
      <c r="AA83" s="154"/>
      <c r="AB83" s="154"/>
      <c r="AC83" s="154"/>
      <c r="AD83" s="154"/>
      <c r="AE83" s="154"/>
      <c r="AF83" s="154"/>
      <c r="AG83" s="154"/>
      <c r="AH83" s="154"/>
      <c r="AI83" s="154"/>
      <c r="AJ83" s="154"/>
      <c r="AK83" s="154"/>
      <c r="AL83" s="154"/>
      <c r="AM83" s="154"/>
      <c r="AN83" s="154"/>
      <c r="AO83" s="154"/>
      <c r="AP83" s="154"/>
      <c r="AQ83" s="154"/>
      <c r="AR83" s="154"/>
      <c r="AS83" s="154"/>
      <c r="AT83" s="154"/>
      <c r="AU83" s="154"/>
      <c r="AV83" s="154"/>
      <c r="AW83" s="154"/>
      <c r="AX83" s="154"/>
      <c r="AY83" s="154"/>
      <c r="AZ83" s="154"/>
      <c r="BA83" s="154"/>
      <c r="BB83" s="154"/>
      <c r="BC83" s="154"/>
      <c r="BD83" s="154"/>
      <c r="BE83" s="154"/>
      <c r="BF83" s="154"/>
      <c r="BG83" s="154"/>
      <c r="BH83" s="154"/>
      <c r="BI83" s="154"/>
      <c r="BJ83" s="154"/>
      <c r="BK83" s="154"/>
      <c r="BL83" s="154"/>
      <c r="BM83" s="154"/>
      <c r="BN83" s="154"/>
      <c r="BO83" s="154"/>
      <c r="BP83" s="154"/>
      <c r="BQ83" s="154"/>
      <c r="BR83" s="154"/>
      <c r="BS83" s="154"/>
      <c r="BT83" s="154"/>
      <c r="BU83" s="154"/>
      <c r="BV83" s="154"/>
      <c r="BW83" s="154"/>
      <c r="BX83" s="154"/>
      <c r="BY83" s="154"/>
      <c r="BZ83" s="154"/>
      <c r="CA83" s="154"/>
      <c r="CB83" s="154"/>
      <c r="CC83" s="154"/>
      <c r="CD83" s="154"/>
      <c r="CE83" s="154"/>
      <c r="CF83" s="154"/>
      <c r="CG83" s="154"/>
      <c r="CH83" s="154"/>
      <c r="CI83" s="154"/>
      <c r="CJ83" s="154"/>
      <c r="CK83" s="154"/>
      <c r="CL83" s="154"/>
      <c r="CM83" s="154"/>
      <c r="CN83" s="154"/>
      <c r="CO83" s="154"/>
      <c r="CP83" s="154"/>
      <c r="CQ83" s="154"/>
      <c r="CR83" s="154"/>
      <c r="CS83" s="154"/>
      <c r="CT83" s="154"/>
      <c r="CU83" s="154"/>
      <c r="CV83" s="154"/>
      <c r="CW83" s="154"/>
      <c r="CX83" s="154"/>
      <c r="CY83" s="154"/>
      <c r="CZ83" s="154"/>
      <c r="DA83" s="154"/>
      <c r="DB83" s="154"/>
      <c r="DC83" s="154"/>
      <c r="DD83" s="154"/>
      <c r="DE83" s="154"/>
      <c r="DF83" s="154"/>
      <c r="DG83" s="154"/>
      <c r="DH83" s="154"/>
      <c r="DI83" s="154"/>
      <c r="DJ83" s="154"/>
      <c r="DK83" s="154"/>
      <c r="DL83" s="154"/>
      <c r="DM83" s="154"/>
      <c r="DN83" s="154"/>
      <c r="DO83" s="154"/>
      <c r="DP83" s="154"/>
      <c r="DQ83" s="154"/>
      <c r="DR83" s="154"/>
      <c r="DS83" s="154"/>
      <c r="DT83" s="154"/>
      <c r="DU83" s="154"/>
      <c r="DV83" s="154"/>
      <c r="DW83" s="154"/>
      <c r="DX83" s="154"/>
      <c r="DY83" s="154"/>
      <c r="DZ83" s="154"/>
      <c r="EA83" s="154"/>
      <c r="EB83" s="154"/>
      <c r="EC83" s="154"/>
      <c r="ED83" s="154"/>
      <c r="EE83" s="154"/>
      <c r="EF83" s="154"/>
      <c r="EG83" s="154"/>
      <c r="EH83" s="154"/>
      <c r="EI83" s="154"/>
      <c r="EJ83" s="154"/>
      <c r="EK83" s="154"/>
      <c r="EL83" s="154"/>
      <c r="EM83" s="154"/>
      <c r="EN83" s="154"/>
      <c r="EO83" s="154"/>
      <c r="EP83" s="154"/>
      <c r="EQ83" s="154"/>
      <c r="ER83" s="154"/>
      <c r="ES83" s="154"/>
      <c r="ET83" s="154"/>
      <c r="EU83" s="154"/>
      <c r="EV83" s="154"/>
      <c r="EW83" s="154"/>
      <c r="EX83" s="154"/>
      <c r="EY83" s="154"/>
      <c r="EZ83" s="154"/>
      <c r="FA83" s="154"/>
      <c r="FB83" s="154"/>
      <c r="FC83" s="154"/>
      <c r="FD83" s="154"/>
      <c r="FE83" s="154"/>
      <c r="FF83" s="154"/>
      <c r="FG83" s="154"/>
      <c r="FH83" s="154"/>
      <c r="FI83" s="154"/>
      <c r="FJ83" s="154"/>
      <c r="FK83" s="154"/>
      <c r="FL83" s="154"/>
      <c r="FM83" s="154"/>
      <c r="FN83" s="154"/>
      <c r="FO83" s="154"/>
      <c r="FP83" s="154"/>
      <c r="FQ83" s="154"/>
      <c r="FR83" s="154"/>
      <c r="FS83" s="154"/>
      <c r="FT83" s="154"/>
      <c r="FU83" s="154"/>
      <c r="FV83" s="154"/>
      <c r="FW83" s="154"/>
      <c r="FX83" s="154"/>
      <c r="FY83" s="154"/>
      <c r="FZ83" s="154"/>
      <c r="GA83" s="154"/>
      <c r="GB83" s="154"/>
      <c r="GC83" s="154"/>
      <c r="GD83" s="154"/>
      <c r="GE83" s="154"/>
      <c r="GF83" s="154"/>
      <c r="GG83" s="154"/>
      <c r="GH83" s="154"/>
      <c r="GI83" s="154"/>
      <c r="GJ83" s="154"/>
      <c r="GK83" s="154"/>
      <c r="GL83" s="154"/>
      <c r="GM83" s="154"/>
      <c r="GN83" s="154"/>
      <c r="GO83" s="154"/>
      <c r="GP83" s="154"/>
      <c r="GQ83" s="154"/>
      <c r="GR83" s="154"/>
      <c r="GS83" s="154"/>
      <c r="GT83" s="154"/>
      <c r="GU83" s="154"/>
      <c r="GV83" s="154"/>
      <c r="GW83" s="154"/>
      <c r="GX83" s="154"/>
      <c r="GY83" s="154"/>
      <c r="GZ83" s="154"/>
      <c r="HA83" s="154"/>
      <c r="HB83" s="154"/>
      <c r="HC83" s="154"/>
      <c r="HD83" s="154"/>
      <c r="HE83" s="154"/>
      <c r="HF83" s="154"/>
      <c r="HG83" s="154"/>
      <c r="HH83" s="154"/>
      <c r="HI83" s="154"/>
      <c r="HJ83" s="154"/>
      <c r="HK83" s="154"/>
      <c r="HL83" s="154"/>
      <c r="HM83" s="154"/>
      <c r="HN83" s="154"/>
      <c r="HO83" s="154"/>
      <c r="HP83" s="154"/>
      <c r="HQ83" s="154"/>
      <c r="HR83" s="154"/>
      <c r="HS83" s="154"/>
      <c r="HT83" s="154"/>
      <c r="HU83" s="154"/>
      <c r="HV83" s="154"/>
      <c r="HW83" s="154"/>
      <c r="HX83" s="154"/>
      <c r="HY83" s="154"/>
      <c r="HZ83" s="154"/>
      <c r="IA83" s="154"/>
      <c r="IB83" s="154"/>
      <c r="IC83" s="154"/>
      <c r="ID83" s="100"/>
      <c r="IE83" s="100"/>
      <c r="IF83" s="100"/>
      <c r="IG83" s="100"/>
      <c r="IH83" s="100"/>
      <c r="II83" s="100"/>
      <c r="IJ83" s="100"/>
      <c r="IK83" s="100"/>
      <c r="IL83" s="100"/>
      <c r="IM83" s="100"/>
      <c r="IN83" s="100"/>
      <c r="IO83" s="100"/>
      <c r="IP83" s="100"/>
      <c r="IQ83" s="100"/>
      <c r="IR83" s="100"/>
      <c r="IS83" s="100"/>
      <c r="IT83" s="100"/>
      <c r="IU83" s="100"/>
      <c r="IV83" s="100"/>
      <c r="IW83" s="100"/>
      <c r="IX83" s="100"/>
      <c r="IY83" s="100"/>
      <c r="IZ83" s="100"/>
      <c r="JA83" s="100"/>
      <c r="JB83" s="100"/>
      <c r="JC83" s="100"/>
      <c r="JD83" s="100"/>
      <c r="JE83" s="100"/>
      <c r="JF83" s="100"/>
      <c r="JG83" s="100"/>
      <c r="JH83" s="100"/>
      <c r="JI83" s="100"/>
      <c r="JJ83" s="100"/>
      <c r="JK83" s="100"/>
      <c r="JL83" s="100"/>
      <c r="JM83" s="100"/>
      <c r="JN83" s="100"/>
      <c r="JO83" s="100"/>
      <c r="JP83" s="100"/>
      <c r="JQ83" s="100"/>
      <c r="JR83" s="100"/>
      <c r="JS83" s="100"/>
      <c r="JT83" s="100"/>
      <c r="JU83" s="100"/>
      <c r="JV83" s="100"/>
      <c r="JW83" s="100"/>
      <c r="JX83" s="100"/>
      <c r="JY83" s="100"/>
      <c r="JZ83" s="100"/>
      <c r="KA83" s="100"/>
      <c r="KB83" s="100"/>
      <c r="KC83" s="100"/>
      <c r="KD83" s="100"/>
      <c r="KE83" s="100"/>
      <c r="KF83" s="100"/>
      <c r="KG83" s="100"/>
      <c r="KH83" s="100"/>
      <c r="KI83" s="100"/>
      <c r="KJ83" s="100"/>
      <c r="KK83" s="100"/>
      <c r="KL83" s="100"/>
      <c r="KM83" s="100"/>
      <c r="KN83" s="100"/>
      <c r="KO83" s="100"/>
      <c r="KP83" s="100"/>
      <c r="KQ83" s="100"/>
      <c r="KR83" s="100"/>
      <c r="KS83" s="100"/>
      <c r="KT83" s="100"/>
      <c r="KU83" s="100"/>
      <c r="KV83" s="100"/>
      <c r="KW83" s="100"/>
      <c r="KX83" s="100"/>
      <c r="KY83" s="100"/>
      <c r="KZ83" s="100"/>
      <c r="LA83" s="100"/>
      <c r="LB83" s="100"/>
      <c r="LC83" s="100"/>
      <c r="LD83" s="100"/>
      <c r="LE83" s="100"/>
      <c r="LF83" s="100"/>
      <c r="LG83" s="100"/>
      <c r="LH83" s="100"/>
      <c r="LI83" s="100"/>
      <c r="LJ83" s="100"/>
      <c r="LK83" s="100"/>
      <c r="LL83" s="100"/>
      <c r="LM83" s="100"/>
      <c r="LN83" s="100"/>
      <c r="LO83" s="100"/>
      <c r="LP83" s="100"/>
      <c r="LQ83" s="100"/>
      <c r="LR83" s="100"/>
      <c r="LS83" s="100"/>
      <c r="LT83" s="100"/>
      <c r="LU83" s="100"/>
      <c r="LV83" s="100"/>
      <c r="LW83" s="100"/>
      <c r="LX83" s="100"/>
      <c r="LY83" s="100"/>
      <c r="LZ83" s="100"/>
      <c r="MA83" s="100"/>
      <c r="MB83" s="100"/>
      <c r="MC83" s="100"/>
      <c r="MD83" s="100"/>
      <c r="ME83" s="100"/>
      <c r="MF83" s="100"/>
      <c r="MG83" s="100"/>
      <c r="MH83" s="100"/>
      <c r="MI83" s="100"/>
      <c r="MJ83" s="100"/>
      <c r="MK83" s="100"/>
      <c r="ML83" s="100"/>
      <c r="MM83" s="100"/>
      <c r="MN83" s="100"/>
      <c r="MO83" s="100"/>
      <c r="MP83" s="100"/>
      <c r="MQ83" s="100"/>
      <c r="MR83" s="100"/>
      <c r="MS83" s="100"/>
      <c r="MT83" s="100"/>
      <c r="MU83" s="100"/>
      <c r="MV83" s="100"/>
      <c r="MW83" s="100"/>
      <c r="MX83" s="100"/>
      <c r="MY83" s="100"/>
      <c r="MZ83" s="100"/>
      <c r="NA83" s="100"/>
      <c r="NB83" s="100"/>
      <c r="NC83" s="100"/>
      <c r="ND83" s="100"/>
      <c r="NE83" s="100"/>
      <c r="NF83" s="100"/>
      <c r="NG83" s="100"/>
      <c r="NH83" s="100"/>
      <c r="NI83" s="100"/>
      <c r="NJ83" s="100"/>
      <c r="NK83" s="100"/>
      <c r="NL83" s="100"/>
      <c r="NM83" s="100"/>
      <c r="NN83" s="100"/>
      <c r="NO83" s="100"/>
      <c r="NP83" s="100"/>
      <c r="NQ83" s="100"/>
      <c r="NR83" s="100"/>
      <c r="NS83" s="100"/>
      <c r="NT83" s="100"/>
      <c r="NU83" s="100"/>
      <c r="NV83" s="100"/>
      <c r="NW83" s="100"/>
      <c r="NX83" s="100"/>
      <c r="NY83" s="100"/>
      <c r="NZ83" s="100"/>
      <c r="OA83" s="100"/>
      <c r="OB83" s="100"/>
      <c r="OC83" s="100"/>
      <c r="OD83" s="100"/>
      <c r="OE83" s="100"/>
      <c r="OF83" s="100"/>
      <c r="OG83" s="100"/>
      <c r="OH83" s="100"/>
      <c r="OI83" s="100"/>
      <c r="OJ83" s="100"/>
      <c r="OK83" s="100"/>
      <c r="OL83" s="100"/>
      <c r="OM83" s="100"/>
      <c r="ON83" s="100"/>
      <c r="OO83" s="100"/>
      <c r="OP83" s="100"/>
      <c r="OQ83" s="100"/>
      <c r="OR83" s="100"/>
      <c r="OS83" s="100"/>
      <c r="OT83" s="100"/>
      <c r="OU83" s="100"/>
      <c r="OV83" s="100"/>
      <c r="OW83" s="100"/>
      <c r="OX83" s="100"/>
      <c r="OY83" s="100"/>
      <c r="OZ83" s="100"/>
      <c r="PA83" s="100"/>
      <c r="PB83" s="100"/>
      <c r="PC83" s="100"/>
      <c r="PD83" s="100"/>
      <c r="PE83" s="100"/>
      <c r="PF83" s="100"/>
      <c r="PG83" s="100"/>
      <c r="PH83" s="100"/>
      <c r="PI83" s="100"/>
      <c r="PJ83" s="100"/>
      <c r="PK83" s="100"/>
      <c r="PL83" s="100"/>
      <c r="PM83" s="100"/>
      <c r="PN83" s="100"/>
      <c r="PO83" s="100"/>
      <c r="PP83" s="100"/>
      <c r="PQ83" s="100"/>
      <c r="PR83" s="100"/>
      <c r="PS83" s="100"/>
      <c r="PT83" s="100"/>
      <c r="PU83" s="100"/>
      <c r="PV83" s="100"/>
      <c r="PW83" s="100"/>
      <c r="PX83" s="100"/>
      <c r="PY83" s="100"/>
      <c r="PZ83" s="100"/>
      <c r="QA83" s="100"/>
      <c r="QB83" s="100"/>
      <c r="QC83" s="100"/>
      <c r="QD83" s="100"/>
      <c r="QE83" s="100"/>
      <c r="QF83" s="100"/>
      <c r="QG83" s="100"/>
      <c r="QH83" s="100"/>
      <c r="QI83" s="100"/>
      <c r="QJ83" s="100"/>
      <c r="QK83" s="100"/>
      <c r="QL83" s="100"/>
      <c r="QM83" s="100"/>
      <c r="QN83" s="100"/>
      <c r="QO83" s="100"/>
      <c r="QP83" s="100"/>
      <c r="QQ83" s="100"/>
      <c r="QR83" s="100"/>
      <c r="QS83" s="100"/>
      <c r="QT83" s="100"/>
      <c r="QU83" s="100"/>
      <c r="QV83" s="100"/>
      <c r="QW83" s="100"/>
      <c r="QX83" s="100"/>
      <c r="QY83" s="100"/>
      <c r="QZ83" s="100"/>
      <c r="RA83" s="100"/>
      <c r="RB83" s="100"/>
      <c r="RC83" s="100"/>
      <c r="RD83" s="100"/>
      <c r="RE83" s="100"/>
      <c r="RF83" s="100"/>
      <c r="RG83" s="100"/>
      <c r="RH83" s="100"/>
      <c r="RI83" s="100"/>
      <c r="RJ83" s="100"/>
      <c r="RK83" s="100"/>
      <c r="RL83" s="100"/>
      <c r="RM83" s="100"/>
      <c r="RN83" s="100"/>
      <c r="RO83" s="100"/>
      <c r="RP83" s="100"/>
      <c r="RQ83" s="100"/>
      <c r="RR83" s="100"/>
      <c r="RS83" s="100"/>
      <c r="RT83" s="100"/>
      <c r="RU83" s="100"/>
      <c r="RV83" s="100"/>
      <c r="RW83" s="100"/>
      <c r="RX83" s="100"/>
      <c r="RY83" s="100"/>
      <c r="RZ83" s="100"/>
      <c r="SA83" s="100"/>
      <c r="SB83" s="100"/>
      <c r="SC83" s="100"/>
      <c r="SD83" s="100"/>
      <c r="SE83" s="100"/>
      <c r="SF83" s="100"/>
      <c r="SG83" s="100"/>
      <c r="SH83" s="100"/>
      <c r="SI83" s="100"/>
      <c r="SJ83" s="100"/>
      <c r="SK83" s="100"/>
      <c r="SL83" s="100"/>
      <c r="SM83" s="100"/>
      <c r="SN83" s="100"/>
      <c r="SO83" s="100"/>
      <c r="SP83" s="100"/>
      <c r="SQ83" s="100"/>
      <c r="SR83" s="100"/>
      <c r="SS83" s="100"/>
      <c r="ST83" s="100"/>
      <c r="SU83" s="100"/>
      <c r="SV83" s="100"/>
      <c r="SW83" s="100"/>
      <c r="SX83" s="100"/>
      <c r="SY83" s="100"/>
      <c r="SZ83" s="100"/>
      <c r="TA83" s="100"/>
      <c r="TB83" s="100"/>
      <c r="TC83" s="100"/>
      <c r="TD83" s="100"/>
      <c r="TE83" s="100"/>
      <c r="TF83" s="100"/>
      <c r="TG83" s="100"/>
      <c r="TH83" s="100"/>
      <c r="TI83" s="100"/>
      <c r="TJ83" s="100"/>
      <c r="TK83" s="100"/>
      <c r="TL83" s="100"/>
      <c r="TM83" s="100"/>
      <c r="TN83" s="100"/>
      <c r="TO83" s="100"/>
      <c r="TP83" s="100"/>
      <c r="TQ83" s="100"/>
      <c r="TR83" s="100"/>
      <c r="TS83" s="100"/>
      <c r="TT83" s="100"/>
      <c r="TU83" s="100"/>
      <c r="TV83" s="100"/>
      <c r="TW83" s="100"/>
      <c r="TX83" s="100"/>
      <c r="TY83" s="100"/>
      <c r="TZ83" s="100"/>
      <c r="UA83" s="100"/>
      <c r="UB83" s="100"/>
      <c r="UC83" s="100"/>
      <c r="UD83" s="100"/>
      <c r="UE83" s="100"/>
      <c r="UF83" s="100"/>
      <c r="UG83" s="100"/>
      <c r="UH83" s="100"/>
      <c r="UI83" s="100"/>
      <c r="UJ83" s="100"/>
      <c r="UK83" s="100"/>
      <c r="UL83" s="100"/>
      <c r="UM83" s="100"/>
      <c r="UN83" s="100"/>
      <c r="UO83" s="100"/>
      <c r="UP83" s="100"/>
      <c r="UQ83" s="100"/>
      <c r="UR83" s="100"/>
      <c r="US83" s="100"/>
      <c r="UT83" s="100"/>
      <c r="UU83" s="100"/>
      <c r="UV83" s="100"/>
      <c r="UW83" s="100"/>
      <c r="UX83" s="100"/>
      <c r="UY83" s="100"/>
      <c r="UZ83" s="100"/>
      <c r="VA83" s="100"/>
      <c r="VB83" s="100"/>
      <c r="VC83" s="100"/>
      <c r="VD83" s="100"/>
      <c r="VE83" s="100"/>
      <c r="VF83" s="100"/>
      <c r="VG83" s="100"/>
      <c r="VH83" s="100"/>
      <c r="VI83" s="100"/>
      <c r="VJ83" s="100"/>
      <c r="VK83" s="100"/>
      <c r="VL83" s="100"/>
      <c r="VM83" s="100"/>
      <c r="VN83" s="100"/>
      <c r="VO83" s="100"/>
      <c r="VP83" s="100"/>
      <c r="VQ83" s="100"/>
      <c r="VR83" s="100"/>
      <c r="VS83" s="100"/>
      <c r="VT83" s="100"/>
      <c r="VU83" s="100"/>
      <c r="VV83" s="100"/>
      <c r="VW83" s="100"/>
      <c r="VX83" s="100"/>
      <c r="VY83" s="100"/>
      <c r="VZ83" s="100"/>
      <c r="WA83" s="100"/>
      <c r="WB83" s="100"/>
      <c r="WC83" s="100"/>
      <c r="WD83" s="100"/>
      <c r="WE83" s="100"/>
      <c r="WF83" s="100"/>
      <c r="WG83" s="100"/>
      <c r="WH83" s="100"/>
      <c r="WI83" s="100"/>
      <c r="WJ83" s="100"/>
      <c r="WK83" s="100"/>
      <c r="WL83" s="100"/>
      <c r="WM83" s="100"/>
      <c r="WN83" s="100"/>
      <c r="WO83" s="100"/>
      <c r="WP83" s="100"/>
      <c r="WQ83" s="100"/>
      <c r="WR83" s="100"/>
      <c r="WS83" s="100"/>
      <c r="WT83" s="100"/>
      <c r="WU83" s="100"/>
      <c r="WV83" s="100"/>
      <c r="WW83" s="100"/>
      <c r="WX83" s="100"/>
      <c r="WY83" s="100"/>
      <c r="WZ83" s="100"/>
      <c r="XA83" s="100"/>
      <c r="XB83" s="100"/>
      <c r="XC83" s="100"/>
      <c r="XD83" s="100"/>
      <c r="XE83" s="100"/>
      <c r="XF83" s="100"/>
      <c r="XG83" s="100"/>
      <c r="XH83" s="100"/>
      <c r="XI83" s="100"/>
      <c r="XJ83" s="100"/>
      <c r="XK83" s="100"/>
      <c r="XL83" s="100"/>
      <c r="XM83" s="100"/>
      <c r="XN83" s="100"/>
      <c r="XO83" s="100"/>
      <c r="XP83" s="100"/>
      <c r="XQ83" s="100"/>
      <c r="XR83" s="100"/>
      <c r="XS83" s="100"/>
      <c r="XT83" s="100"/>
      <c r="XU83" s="100"/>
      <c r="XV83" s="100"/>
      <c r="XW83" s="100"/>
      <c r="XX83" s="100"/>
      <c r="XY83" s="100"/>
      <c r="XZ83" s="100"/>
      <c r="YA83" s="100"/>
      <c r="YB83" s="100"/>
      <c r="YC83" s="100"/>
      <c r="YD83" s="100"/>
      <c r="YE83" s="100"/>
      <c r="YF83" s="100"/>
      <c r="YG83" s="100"/>
      <c r="YH83" s="100"/>
      <c r="YI83" s="100"/>
      <c r="YJ83" s="100"/>
      <c r="YK83" s="100"/>
      <c r="YL83" s="100"/>
      <c r="YM83" s="100"/>
      <c r="YN83" s="100"/>
      <c r="YO83" s="100"/>
      <c r="YP83" s="100"/>
      <c r="YQ83" s="100"/>
      <c r="YR83" s="100"/>
      <c r="YS83" s="100"/>
      <c r="YT83" s="100"/>
      <c r="YU83" s="100"/>
      <c r="YV83" s="100"/>
      <c r="YW83" s="100"/>
      <c r="YX83" s="100"/>
      <c r="YY83" s="100"/>
      <c r="YZ83" s="100"/>
      <c r="ZA83" s="100"/>
      <c r="ZB83" s="100"/>
      <c r="ZC83" s="100"/>
      <c r="ZD83" s="100"/>
      <c r="ZE83" s="100"/>
      <c r="ZF83" s="100"/>
      <c r="ZG83" s="100"/>
      <c r="ZH83" s="100"/>
      <c r="ZI83" s="100"/>
      <c r="ZJ83" s="100"/>
      <c r="ZK83" s="100"/>
      <c r="ZL83" s="100"/>
      <c r="ZM83" s="100"/>
      <c r="ZN83" s="100"/>
      <c r="ZO83" s="100"/>
      <c r="ZP83" s="100"/>
      <c r="ZQ83" s="100"/>
      <c r="ZR83" s="100"/>
      <c r="ZS83" s="100"/>
      <c r="ZT83" s="100"/>
      <c r="ZU83" s="100"/>
      <c r="ZV83" s="100"/>
      <c r="ZW83" s="100"/>
      <c r="ZX83" s="100"/>
      <c r="ZY83" s="100"/>
      <c r="ZZ83" s="100"/>
      <c r="AAA83" s="100"/>
      <c r="AAB83" s="100"/>
      <c r="AAC83" s="100"/>
      <c r="AAD83" s="100"/>
      <c r="AAE83" s="100"/>
      <c r="AAF83" s="100"/>
      <c r="AAG83" s="100"/>
      <c r="AAH83" s="100"/>
      <c r="AAI83" s="100"/>
      <c r="AAJ83" s="100"/>
      <c r="AAK83" s="100"/>
      <c r="AAL83" s="100"/>
      <c r="AAM83" s="100"/>
      <c r="AAN83" s="100"/>
      <c r="AAO83" s="100"/>
      <c r="AAP83" s="100"/>
      <c r="AAQ83" s="100"/>
      <c r="AAR83" s="100"/>
      <c r="AAS83" s="100"/>
      <c r="AAT83" s="100"/>
      <c r="AAU83" s="100"/>
      <c r="AAV83" s="100"/>
      <c r="AAW83" s="100"/>
      <c r="AAX83" s="100"/>
      <c r="AAY83" s="100"/>
      <c r="AAZ83" s="100"/>
      <c r="ABA83" s="100"/>
      <c r="ABB83" s="100"/>
      <c r="ABC83" s="100"/>
      <c r="ABD83" s="100"/>
      <c r="ABE83" s="100"/>
      <c r="ABF83" s="100"/>
      <c r="ABG83" s="100"/>
      <c r="ABH83" s="100"/>
      <c r="ABI83" s="100"/>
      <c r="ABJ83" s="100"/>
      <c r="ABK83" s="100"/>
      <c r="ABL83" s="100"/>
      <c r="ABM83" s="100"/>
      <c r="ABN83" s="100"/>
      <c r="ABO83" s="100"/>
      <c r="ABP83" s="100"/>
      <c r="ABQ83" s="100"/>
      <c r="ABR83" s="100"/>
      <c r="ABS83" s="100"/>
      <c r="ABT83" s="100"/>
      <c r="ABU83" s="100"/>
      <c r="ABV83" s="100"/>
      <c r="ABW83" s="100"/>
      <c r="ABX83" s="100"/>
      <c r="ABY83" s="100"/>
      <c r="ABZ83" s="100"/>
      <c r="ACA83" s="100"/>
      <c r="ACB83" s="100"/>
      <c r="ACC83" s="100"/>
      <c r="ACD83" s="100"/>
      <c r="ACE83" s="100"/>
      <c r="ACF83" s="100"/>
      <c r="ACG83" s="100"/>
      <c r="ACH83" s="100"/>
      <c r="ACI83" s="100"/>
      <c r="ACJ83" s="100"/>
      <c r="ACK83" s="100"/>
      <c r="ACL83" s="100"/>
      <c r="ACM83" s="100"/>
      <c r="ACN83" s="100"/>
      <c r="ACO83" s="100"/>
      <c r="ACP83" s="100"/>
      <c r="ACQ83" s="100"/>
      <c r="ACR83" s="100"/>
      <c r="ACS83" s="100"/>
      <c r="ACT83" s="100"/>
      <c r="ACU83" s="100"/>
      <c r="ACV83" s="100"/>
      <c r="ACW83" s="100"/>
      <c r="ACX83" s="100"/>
      <c r="ACY83" s="100"/>
      <c r="ACZ83" s="100"/>
      <c r="ADA83" s="100"/>
      <c r="ADB83" s="100"/>
      <c r="ADC83" s="100"/>
      <c r="ADD83" s="100"/>
      <c r="ADE83" s="100"/>
      <c r="ADF83" s="100"/>
      <c r="ADG83" s="100"/>
      <c r="ADH83" s="100"/>
      <c r="ADI83" s="100"/>
      <c r="ADJ83" s="100"/>
      <c r="ADK83" s="100"/>
      <c r="ADL83" s="100"/>
      <c r="ADM83" s="100"/>
      <c r="ADN83" s="100"/>
      <c r="ADO83" s="100"/>
      <c r="ADP83" s="100"/>
      <c r="ADQ83" s="100"/>
      <c r="ADR83" s="100"/>
      <c r="ADS83" s="100"/>
      <c r="ADT83" s="100"/>
      <c r="ADU83" s="100"/>
      <c r="ADV83" s="100"/>
      <c r="ADW83" s="100"/>
      <c r="ADX83" s="100"/>
      <c r="ADY83" s="100"/>
      <c r="ADZ83" s="100"/>
      <c r="AEA83" s="100"/>
      <c r="AEB83" s="100"/>
      <c r="AEC83" s="100"/>
      <c r="AED83" s="100"/>
      <c r="AEE83" s="100"/>
      <c r="AEF83" s="100"/>
      <c r="AEG83" s="100"/>
      <c r="AEH83" s="100"/>
      <c r="AEI83" s="100"/>
      <c r="AEJ83" s="100"/>
      <c r="AEK83" s="100"/>
      <c r="AEL83" s="100"/>
      <c r="AEM83" s="100"/>
      <c r="AEN83" s="100"/>
      <c r="AEO83" s="100"/>
      <c r="AEP83" s="100"/>
      <c r="AEQ83" s="100"/>
      <c r="AER83" s="100"/>
      <c r="AES83" s="100"/>
      <c r="AET83" s="100"/>
      <c r="AEU83" s="100"/>
      <c r="AEV83" s="100"/>
      <c r="AEW83" s="100"/>
      <c r="AEX83" s="100"/>
      <c r="AEY83" s="100"/>
      <c r="AEZ83" s="100"/>
      <c r="AFA83" s="100"/>
      <c r="AFB83" s="100"/>
      <c r="AFC83" s="100"/>
      <c r="AFD83" s="100"/>
      <c r="AFE83" s="100"/>
      <c r="AFF83" s="100"/>
      <c r="AFG83" s="100"/>
      <c r="AFH83" s="100"/>
      <c r="AFI83" s="100"/>
      <c r="AFJ83" s="100"/>
      <c r="AFK83" s="100"/>
      <c r="AFL83" s="100"/>
      <c r="AFM83" s="100"/>
      <c r="AFN83" s="100"/>
      <c r="AFO83" s="100"/>
      <c r="AFP83" s="100"/>
      <c r="AFQ83" s="100"/>
      <c r="AFR83" s="100"/>
      <c r="AFS83" s="100"/>
      <c r="AFT83" s="100"/>
      <c r="AFU83" s="100"/>
      <c r="AFV83" s="100"/>
      <c r="AFW83" s="100"/>
      <c r="AFX83" s="100"/>
      <c r="AFY83" s="100"/>
      <c r="AFZ83" s="100"/>
      <c r="AGA83" s="100"/>
      <c r="AGB83" s="100"/>
      <c r="AGC83" s="100"/>
      <c r="AGD83" s="100"/>
      <c r="AGE83" s="100"/>
      <c r="AGF83" s="100"/>
      <c r="AGG83" s="100"/>
      <c r="AGH83" s="100"/>
      <c r="AGI83" s="100"/>
      <c r="AGJ83" s="100"/>
      <c r="AGK83" s="100"/>
      <c r="AGL83" s="100"/>
      <c r="AGM83" s="100"/>
      <c r="AGN83" s="100"/>
      <c r="AGO83" s="100"/>
      <c r="AGP83" s="100"/>
      <c r="AGQ83" s="100"/>
      <c r="AGR83" s="100"/>
      <c r="AGS83" s="100"/>
      <c r="AGT83" s="100"/>
      <c r="AGU83" s="100"/>
      <c r="AGV83" s="100"/>
      <c r="AGW83" s="100"/>
      <c r="AGX83" s="100"/>
      <c r="AGY83" s="100"/>
      <c r="AGZ83" s="100"/>
      <c r="AHA83" s="100"/>
      <c r="AHB83" s="100"/>
      <c r="AHC83" s="100"/>
      <c r="AHD83" s="100"/>
      <c r="AHE83" s="100"/>
      <c r="AHF83" s="100"/>
      <c r="AHG83" s="100"/>
      <c r="AHH83" s="100"/>
      <c r="AHI83" s="100"/>
      <c r="AHJ83" s="100"/>
      <c r="AHK83" s="100"/>
      <c r="AHL83" s="100"/>
      <c r="AHM83" s="100"/>
      <c r="AHN83" s="100"/>
      <c r="AHO83" s="100"/>
      <c r="AHP83" s="100"/>
      <c r="AHQ83" s="100"/>
      <c r="AHR83" s="100"/>
      <c r="AHS83" s="100"/>
      <c r="AHT83" s="100"/>
      <c r="AHU83" s="100"/>
      <c r="AHV83" s="100"/>
      <c r="AHW83" s="100"/>
      <c r="AHX83" s="100"/>
      <c r="AHY83" s="100"/>
      <c r="AHZ83" s="100"/>
      <c r="AIA83" s="100"/>
      <c r="AIB83" s="100"/>
      <c r="AIC83" s="100"/>
      <c r="AID83" s="100"/>
      <c r="AIE83" s="100"/>
      <c r="AIF83" s="100"/>
      <c r="AIG83" s="100"/>
      <c r="AIH83" s="100"/>
      <c r="AII83" s="100"/>
      <c r="AIJ83" s="100"/>
      <c r="AIK83" s="100"/>
      <c r="AIL83" s="100"/>
      <c r="AIM83" s="100"/>
      <c r="AIN83" s="100"/>
      <c r="AIO83" s="100"/>
      <c r="AIP83" s="100"/>
      <c r="AIQ83" s="100"/>
      <c r="AIR83" s="100"/>
      <c r="AIS83" s="100"/>
      <c r="AIT83" s="100"/>
      <c r="AIU83" s="100"/>
      <c r="AIV83" s="100"/>
      <c r="AIW83" s="100"/>
      <c r="AIX83" s="100"/>
      <c r="AIY83" s="100"/>
      <c r="AIZ83" s="100"/>
      <c r="AJA83" s="100"/>
      <c r="AJB83" s="100"/>
      <c r="AJC83" s="100"/>
      <c r="AJD83" s="100"/>
      <c r="AJE83" s="100"/>
      <c r="AJF83" s="100"/>
      <c r="AJG83" s="100"/>
      <c r="AJH83" s="100"/>
      <c r="AJI83" s="100"/>
      <c r="AJJ83" s="100"/>
      <c r="AJK83" s="100"/>
      <c r="AJL83" s="100"/>
      <c r="AJM83" s="100"/>
      <c r="AJN83" s="100"/>
      <c r="AJO83" s="100"/>
      <c r="AJP83" s="100"/>
      <c r="AJQ83" s="100"/>
      <c r="AJR83" s="100"/>
      <c r="AJS83" s="100"/>
      <c r="AJT83" s="100"/>
      <c r="AJU83" s="100"/>
      <c r="AJV83" s="100"/>
      <c r="AJW83" s="100"/>
      <c r="AJX83" s="100"/>
      <c r="AJY83" s="100"/>
      <c r="AJZ83" s="100"/>
      <c r="AKA83" s="100"/>
      <c r="AKB83" s="100"/>
      <c r="AKC83" s="100"/>
      <c r="AKD83" s="100"/>
      <c r="AKE83" s="100"/>
      <c r="AKF83" s="100"/>
      <c r="AKG83" s="100"/>
      <c r="AKH83" s="100"/>
      <c r="AKI83" s="100"/>
      <c r="AKJ83" s="100"/>
      <c r="AKK83" s="100"/>
      <c r="AKL83" s="100"/>
      <c r="AKM83" s="100"/>
      <c r="AKN83" s="100"/>
      <c r="AKO83" s="100"/>
      <c r="AKP83" s="100"/>
      <c r="AKQ83" s="100"/>
      <c r="AKR83" s="100"/>
      <c r="AKS83" s="100"/>
      <c r="AKT83" s="100"/>
      <c r="AKU83" s="100"/>
      <c r="AKV83" s="100"/>
      <c r="AKW83" s="100"/>
      <c r="AKX83" s="100"/>
      <c r="AKY83" s="100"/>
      <c r="AKZ83" s="100"/>
      <c r="ALA83" s="100"/>
      <c r="ALB83" s="100"/>
      <c r="ALC83" s="100"/>
      <c r="ALD83" s="100"/>
      <c r="ALE83" s="100"/>
      <c r="ALF83" s="100"/>
      <c r="ALG83" s="100"/>
      <c r="ALH83" s="100"/>
      <c r="ALI83" s="100"/>
      <c r="ALJ83" s="100"/>
      <c r="ALK83" s="100"/>
      <c r="ALL83" s="100"/>
      <c r="ALM83" s="100"/>
      <c r="ALN83" s="100"/>
      <c r="ALO83" s="100"/>
      <c r="ALP83" s="100"/>
      <c r="ALQ83" s="100"/>
      <c r="ALR83" s="100"/>
      <c r="ALS83" s="100"/>
      <c r="ALT83" s="100"/>
      <c r="ALU83" s="100"/>
      <c r="ALV83" s="100"/>
      <c r="ALW83" s="100"/>
      <c r="ALX83" s="100"/>
      <c r="ALY83" s="100"/>
      <c r="ALZ83" s="100"/>
      <c r="AMA83" s="100"/>
      <c r="AMB83" s="100"/>
      <c r="AMC83" s="100"/>
      <c r="AMD83" s="100"/>
      <c r="AME83" s="100"/>
      <c r="AMF83" s="100"/>
      <c r="AMG83" s="100"/>
      <c r="AMH83" s="100"/>
      <c r="AMI83" s="100"/>
      <c r="AMJ83" s="100"/>
      <c r="AMK83" s="100"/>
      <c r="AML83" s="100"/>
      <c r="AMM83" s="100"/>
      <c r="AMN83" s="100"/>
      <c r="AMO83" s="100"/>
      <c r="AMP83" s="100"/>
      <c r="AMQ83" s="100"/>
      <c r="AMR83" s="100"/>
      <c r="AMS83" s="100"/>
      <c r="AMT83" s="100"/>
      <c r="AMU83" s="100"/>
      <c r="AMV83" s="100"/>
      <c r="AMW83" s="100"/>
      <c r="AMX83" s="100"/>
      <c r="AMY83" s="100"/>
      <c r="AMZ83" s="100"/>
      <c r="ANA83" s="100"/>
      <c r="ANB83" s="100"/>
      <c r="ANC83" s="100"/>
      <c r="AND83" s="100"/>
      <c r="ANE83" s="100"/>
      <c r="ANF83" s="100"/>
      <c r="ANG83" s="100"/>
      <c r="ANH83" s="100"/>
      <c r="ANI83" s="100"/>
      <c r="ANJ83" s="100"/>
      <c r="ANK83" s="100"/>
      <c r="ANL83" s="100"/>
      <c r="ANM83" s="100"/>
      <c r="ANN83" s="100"/>
      <c r="ANO83" s="100"/>
      <c r="ANP83" s="100"/>
      <c r="ANQ83" s="100"/>
      <c r="ANR83" s="100"/>
      <c r="ANS83" s="100"/>
      <c r="ANT83" s="100"/>
      <c r="ANU83" s="100"/>
      <c r="ANV83" s="100"/>
      <c r="ANW83" s="100"/>
      <c r="ANX83" s="100"/>
      <c r="ANY83" s="100"/>
      <c r="ANZ83" s="100"/>
      <c r="AOA83" s="100"/>
      <c r="AOB83" s="100"/>
      <c r="AOC83" s="100"/>
      <c r="AOD83" s="100"/>
      <c r="AOE83" s="100"/>
      <c r="AOF83" s="100"/>
      <c r="AOG83" s="100"/>
      <c r="AOH83" s="100"/>
      <c r="AOI83" s="100"/>
      <c r="AOJ83" s="100"/>
      <c r="AOK83" s="100"/>
      <c r="AOL83" s="100"/>
      <c r="AOM83" s="100"/>
      <c r="AON83" s="100"/>
      <c r="AOO83" s="100"/>
      <c r="AOP83" s="100"/>
      <c r="AOQ83" s="100"/>
      <c r="AOR83" s="100"/>
      <c r="AOS83" s="100"/>
      <c r="AOT83" s="100"/>
      <c r="AOU83" s="100"/>
      <c r="AOV83" s="100"/>
      <c r="AOW83" s="100"/>
      <c r="AOX83" s="100"/>
      <c r="AOY83" s="100"/>
      <c r="AOZ83" s="100"/>
      <c r="APA83" s="100"/>
      <c r="APB83" s="100"/>
      <c r="APC83" s="100"/>
      <c r="APD83" s="100"/>
      <c r="APE83" s="100"/>
      <c r="APF83" s="100"/>
      <c r="APG83" s="100"/>
      <c r="APH83" s="100"/>
      <c r="API83" s="100"/>
      <c r="APJ83" s="100"/>
      <c r="APK83" s="100"/>
      <c r="APL83" s="100"/>
      <c r="APM83" s="100"/>
      <c r="APN83" s="100"/>
      <c r="APO83" s="100"/>
      <c r="APP83" s="100"/>
      <c r="APQ83" s="100"/>
      <c r="APR83" s="100"/>
      <c r="APS83" s="100"/>
      <c r="APT83" s="100"/>
      <c r="APU83" s="100"/>
      <c r="APV83" s="100"/>
      <c r="APW83" s="100"/>
      <c r="APX83" s="100"/>
      <c r="APY83" s="100"/>
      <c r="APZ83" s="100"/>
      <c r="AQA83" s="100"/>
      <c r="AQB83" s="100"/>
      <c r="AQC83" s="100"/>
      <c r="AQD83" s="100"/>
      <c r="AQE83" s="100"/>
      <c r="AQF83" s="100"/>
      <c r="AQG83" s="100"/>
      <c r="AQH83" s="100"/>
      <c r="AQI83" s="100"/>
      <c r="AQJ83" s="100"/>
      <c r="AQK83" s="100"/>
      <c r="AQL83" s="100"/>
      <c r="AQM83" s="100"/>
      <c r="AQN83" s="100"/>
      <c r="AQO83" s="100"/>
      <c r="AQP83" s="100"/>
      <c r="AQQ83" s="100"/>
      <c r="AQR83" s="100"/>
      <c r="AQS83" s="100"/>
      <c r="AQT83" s="100"/>
      <c r="AQU83" s="100"/>
      <c r="AQV83" s="100"/>
      <c r="AQW83" s="100"/>
      <c r="AQX83" s="100"/>
      <c r="AQY83" s="100"/>
      <c r="AQZ83" s="100"/>
      <c r="ARA83" s="100"/>
      <c r="ARB83" s="100"/>
      <c r="ARC83" s="100"/>
      <c r="ARD83" s="100"/>
      <c r="ARE83" s="100"/>
      <c r="ARF83" s="100"/>
      <c r="ARG83" s="100"/>
      <c r="ARH83" s="100"/>
      <c r="ARI83" s="100"/>
      <c r="ARJ83" s="100"/>
      <c r="ARK83" s="100"/>
      <c r="ARL83" s="100"/>
      <c r="ARM83" s="100"/>
      <c r="ARN83" s="100"/>
      <c r="ARO83" s="100"/>
      <c r="ARP83" s="100"/>
      <c r="ARQ83" s="100"/>
      <c r="ARR83" s="100"/>
      <c r="ARS83" s="100"/>
      <c r="ART83" s="100"/>
      <c r="ARU83" s="100"/>
      <c r="ARV83" s="100"/>
      <c r="ARW83" s="100"/>
      <c r="ARX83" s="100"/>
      <c r="ARY83" s="100"/>
      <c r="ARZ83" s="100"/>
    </row>
    <row r="84" spans="1:1170" s="169" customFormat="1">
      <c r="A84" s="172">
        <v>71</v>
      </c>
      <c r="B84" s="174" t="s">
        <v>167</v>
      </c>
      <c r="C84" s="174"/>
      <c r="D84" s="173"/>
      <c r="E84" s="173"/>
      <c r="F84" s="172"/>
      <c r="G84" s="172"/>
      <c r="H84" s="172"/>
      <c r="I84" s="172"/>
      <c r="J84" s="171"/>
      <c r="K84" s="170"/>
      <c r="L84" s="170"/>
      <c r="M84" s="170"/>
      <c r="N84" s="1109"/>
      <c r="O84" s="1109"/>
      <c r="P84" s="1109"/>
      <c r="Q84" s="1109"/>
      <c r="R84" s="1109"/>
      <c r="S84" s="1109"/>
      <c r="T84" s="1109"/>
      <c r="U84" s="154"/>
      <c r="V84" s="154"/>
      <c r="W84" s="154"/>
      <c r="X84" s="154"/>
      <c r="Y84" s="154"/>
      <c r="Z84" s="154"/>
      <c r="AA84" s="154"/>
      <c r="AB84" s="154"/>
      <c r="AC84" s="154"/>
      <c r="AD84" s="154"/>
      <c r="AE84" s="154"/>
      <c r="AF84" s="154"/>
      <c r="AG84" s="154"/>
      <c r="AH84" s="154"/>
      <c r="AI84" s="154"/>
      <c r="AJ84" s="154"/>
      <c r="AK84" s="154"/>
      <c r="AL84" s="154"/>
      <c r="AM84" s="154"/>
      <c r="AN84" s="154"/>
      <c r="AO84" s="154"/>
      <c r="AP84" s="154"/>
      <c r="AQ84" s="154"/>
      <c r="AR84" s="154"/>
      <c r="AS84" s="154"/>
      <c r="AT84" s="154"/>
      <c r="AU84" s="154"/>
      <c r="AV84" s="154"/>
      <c r="AW84" s="154"/>
      <c r="AX84" s="154"/>
      <c r="AY84" s="154"/>
      <c r="AZ84" s="154"/>
      <c r="BA84" s="154"/>
      <c r="BB84" s="154"/>
      <c r="BC84" s="154"/>
      <c r="BD84" s="154"/>
      <c r="BE84" s="154"/>
      <c r="BF84" s="154"/>
      <c r="BG84" s="154"/>
      <c r="BH84" s="154"/>
      <c r="BI84" s="154"/>
      <c r="BJ84" s="154"/>
      <c r="BK84" s="154"/>
      <c r="BL84" s="154"/>
      <c r="BM84" s="154"/>
      <c r="BN84" s="154"/>
      <c r="BO84" s="154"/>
      <c r="BP84" s="154"/>
      <c r="BQ84" s="154"/>
      <c r="BR84" s="154"/>
      <c r="BS84" s="154"/>
      <c r="BT84" s="154"/>
      <c r="BU84" s="154"/>
      <c r="BV84" s="154"/>
      <c r="BW84" s="154"/>
      <c r="BX84" s="154"/>
      <c r="BY84" s="154"/>
      <c r="BZ84" s="154"/>
      <c r="CA84" s="154"/>
      <c r="CB84" s="154"/>
      <c r="CC84" s="154"/>
      <c r="CD84" s="154"/>
      <c r="CE84" s="154"/>
      <c r="CF84" s="154"/>
      <c r="CG84" s="154"/>
      <c r="CH84" s="154"/>
      <c r="CI84" s="154"/>
      <c r="CJ84" s="154"/>
      <c r="CK84" s="154"/>
      <c r="CL84" s="154"/>
      <c r="CM84" s="154"/>
      <c r="CN84" s="154"/>
      <c r="CO84" s="154"/>
      <c r="CP84" s="154"/>
      <c r="CQ84" s="154"/>
      <c r="CR84" s="154"/>
      <c r="CS84" s="154"/>
      <c r="CT84" s="154"/>
      <c r="CU84" s="154"/>
      <c r="CV84" s="154"/>
      <c r="CW84" s="154"/>
      <c r="CX84" s="154"/>
      <c r="CY84" s="154"/>
      <c r="CZ84" s="154"/>
      <c r="DA84" s="154"/>
      <c r="DB84" s="154"/>
      <c r="DC84" s="154"/>
      <c r="DD84" s="154"/>
      <c r="DE84" s="154"/>
      <c r="DF84" s="154"/>
      <c r="DG84" s="154"/>
      <c r="DH84" s="154"/>
      <c r="DI84" s="154"/>
      <c r="DJ84" s="154"/>
      <c r="DK84" s="154"/>
      <c r="DL84" s="154"/>
      <c r="DM84" s="154"/>
      <c r="DN84" s="154"/>
      <c r="DO84" s="154"/>
      <c r="DP84" s="154"/>
      <c r="DQ84" s="154"/>
      <c r="DR84" s="154"/>
      <c r="DS84" s="154"/>
      <c r="DT84" s="154"/>
      <c r="DU84" s="154"/>
      <c r="DV84" s="154"/>
      <c r="DW84" s="154"/>
      <c r="DX84" s="154"/>
      <c r="DY84" s="154"/>
      <c r="DZ84" s="154"/>
      <c r="EA84" s="154"/>
      <c r="EB84" s="154"/>
      <c r="EC84" s="154"/>
      <c r="ED84" s="154"/>
      <c r="EE84" s="154"/>
      <c r="EF84" s="154"/>
      <c r="EG84" s="154"/>
      <c r="EH84" s="154"/>
      <c r="EI84" s="154"/>
      <c r="EJ84" s="154"/>
      <c r="EK84" s="154"/>
      <c r="EL84" s="154"/>
      <c r="EM84" s="154"/>
      <c r="EN84" s="154"/>
      <c r="EO84" s="154"/>
      <c r="EP84" s="154"/>
      <c r="EQ84" s="154"/>
      <c r="ER84" s="154"/>
      <c r="ES84" s="154"/>
      <c r="ET84" s="154"/>
      <c r="EU84" s="154"/>
      <c r="EV84" s="154"/>
      <c r="EW84" s="154"/>
      <c r="EX84" s="154"/>
      <c r="EY84" s="154"/>
      <c r="EZ84" s="154"/>
      <c r="FA84" s="154"/>
      <c r="FB84" s="154"/>
      <c r="FC84" s="154"/>
      <c r="FD84" s="154"/>
      <c r="FE84" s="154"/>
      <c r="FF84" s="154"/>
      <c r="FG84" s="154"/>
      <c r="FH84" s="154"/>
      <c r="FI84" s="154"/>
      <c r="FJ84" s="154"/>
      <c r="FK84" s="154"/>
      <c r="FL84" s="154"/>
      <c r="FM84" s="154"/>
      <c r="FN84" s="154"/>
      <c r="FO84" s="154"/>
      <c r="FP84" s="154"/>
      <c r="FQ84" s="154"/>
      <c r="FR84" s="154"/>
      <c r="FS84" s="154"/>
      <c r="FT84" s="154"/>
      <c r="FU84" s="154"/>
      <c r="FV84" s="154"/>
      <c r="FW84" s="154"/>
      <c r="FX84" s="154"/>
      <c r="FY84" s="154"/>
      <c r="FZ84" s="154"/>
      <c r="GA84" s="154"/>
      <c r="GB84" s="154"/>
      <c r="GC84" s="154"/>
      <c r="GD84" s="154"/>
      <c r="GE84" s="154"/>
      <c r="GF84" s="154"/>
      <c r="GG84" s="154"/>
      <c r="GH84" s="154"/>
      <c r="GI84" s="154"/>
      <c r="GJ84" s="154"/>
      <c r="GK84" s="154"/>
      <c r="GL84" s="154"/>
      <c r="GM84" s="154"/>
      <c r="GN84" s="154"/>
      <c r="GO84" s="154"/>
      <c r="GP84" s="154"/>
      <c r="GQ84" s="154"/>
      <c r="GR84" s="154"/>
      <c r="GS84" s="154"/>
      <c r="GT84" s="154"/>
      <c r="GU84" s="154"/>
      <c r="GV84" s="154"/>
      <c r="GW84" s="154"/>
      <c r="GX84" s="154"/>
      <c r="GY84" s="154"/>
      <c r="GZ84" s="154"/>
      <c r="HA84" s="154"/>
      <c r="HB84" s="154"/>
      <c r="HC84" s="154"/>
      <c r="HD84" s="154"/>
      <c r="HE84" s="154"/>
      <c r="HF84" s="154"/>
      <c r="HG84" s="154"/>
      <c r="HH84" s="154"/>
      <c r="HI84" s="154"/>
      <c r="HJ84" s="154"/>
      <c r="HK84" s="154"/>
      <c r="HL84" s="154"/>
      <c r="HM84" s="154"/>
      <c r="HN84" s="154"/>
      <c r="HO84" s="154"/>
      <c r="HP84" s="154"/>
      <c r="HQ84" s="154"/>
      <c r="HR84" s="154"/>
      <c r="HS84" s="154"/>
      <c r="HT84" s="154"/>
      <c r="HU84" s="154"/>
      <c r="HV84" s="154"/>
      <c r="HW84" s="154"/>
      <c r="HX84" s="154"/>
      <c r="HY84" s="154"/>
      <c r="HZ84" s="154"/>
      <c r="IA84" s="154"/>
      <c r="IB84" s="154"/>
      <c r="IC84" s="154"/>
      <c r="ID84" s="100"/>
      <c r="IE84" s="100"/>
      <c r="IF84" s="100"/>
      <c r="IG84" s="100"/>
      <c r="IH84" s="100"/>
      <c r="II84" s="100"/>
      <c r="IJ84" s="100"/>
      <c r="IK84" s="100"/>
      <c r="IL84" s="100"/>
      <c r="IM84" s="100"/>
      <c r="IN84" s="100"/>
      <c r="IO84" s="100"/>
      <c r="IP84" s="100"/>
      <c r="IQ84" s="100"/>
      <c r="IR84" s="100"/>
      <c r="IS84" s="100"/>
      <c r="IT84" s="100"/>
      <c r="IU84" s="100"/>
      <c r="IV84" s="100"/>
      <c r="IW84" s="100"/>
      <c r="IX84" s="100"/>
      <c r="IY84" s="100"/>
      <c r="IZ84" s="100"/>
      <c r="JA84" s="100"/>
      <c r="JB84" s="100"/>
      <c r="JC84" s="100"/>
      <c r="JD84" s="100"/>
      <c r="JE84" s="100"/>
      <c r="JF84" s="100"/>
      <c r="JG84" s="100"/>
      <c r="JH84" s="100"/>
      <c r="JI84" s="100"/>
      <c r="JJ84" s="100"/>
      <c r="JK84" s="100"/>
      <c r="JL84" s="100"/>
      <c r="JM84" s="100"/>
      <c r="JN84" s="100"/>
      <c r="JO84" s="100"/>
      <c r="JP84" s="100"/>
      <c r="JQ84" s="100"/>
      <c r="JR84" s="100"/>
      <c r="JS84" s="100"/>
      <c r="JT84" s="100"/>
      <c r="JU84" s="100"/>
      <c r="JV84" s="100"/>
      <c r="JW84" s="100"/>
      <c r="JX84" s="100"/>
      <c r="JY84" s="100"/>
      <c r="JZ84" s="100"/>
      <c r="KA84" s="100"/>
      <c r="KB84" s="100"/>
      <c r="KC84" s="100"/>
      <c r="KD84" s="100"/>
      <c r="KE84" s="100"/>
      <c r="KF84" s="100"/>
      <c r="KG84" s="100"/>
      <c r="KH84" s="100"/>
      <c r="KI84" s="100"/>
      <c r="KJ84" s="100"/>
      <c r="KK84" s="100"/>
      <c r="KL84" s="100"/>
      <c r="KM84" s="100"/>
      <c r="KN84" s="100"/>
      <c r="KO84" s="100"/>
      <c r="KP84" s="100"/>
      <c r="KQ84" s="100"/>
      <c r="KR84" s="100"/>
      <c r="KS84" s="100"/>
      <c r="KT84" s="100"/>
      <c r="KU84" s="100"/>
      <c r="KV84" s="100"/>
      <c r="KW84" s="100"/>
      <c r="KX84" s="100"/>
      <c r="KY84" s="100"/>
      <c r="KZ84" s="100"/>
      <c r="LA84" s="100"/>
      <c r="LB84" s="100"/>
      <c r="LC84" s="100"/>
      <c r="LD84" s="100"/>
      <c r="LE84" s="100"/>
      <c r="LF84" s="100"/>
      <c r="LG84" s="100"/>
      <c r="LH84" s="100"/>
      <c r="LI84" s="100"/>
      <c r="LJ84" s="100"/>
      <c r="LK84" s="100"/>
      <c r="LL84" s="100"/>
      <c r="LM84" s="100"/>
      <c r="LN84" s="100"/>
      <c r="LO84" s="100"/>
      <c r="LP84" s="100"/>
      <c r="LQ84" s="100"/>
      <c r="LR84" s="100"/>
      <c r="LS84" s="100"/>
      <c r="LT84" s="100"/>
      <c r="LU84" s="100"/>
      <c r="LV84" s="100"/>
      <c r="LW84" s="100"/>
      <c r="LX84" s="100"/>
      <c r="LY84" s="100"/>
      <c r="LZ84" s="100"/>
      <c r="MA84" s="100"/>
      <c r="MB84" s="100"/>
      <c r="MC84" s="100"/>
      <c r="MD84" s="100"/>
      <c r="ME84" s="100"/>
      <c r="MF84" s="100"/>
      <c r="MG84" s="100"/>
      <c r="MH84" s="100"/>
      <c r="MI84" s="100"/>
      <c r="MJ84" s="100"/>
      <c r="MK84" s="100"/>
      <c r="ML84" s="100"/>
      <c r="MM84" s="100"/>
      <c r="MN84" s="100"/>
      <c r="MO84" s="100"/>
      <c r="MP84" s="100"/>
      <c r="MQ84" s="100"/>
      <c r="MR84" s="100"/>
      <c r="MS84" s="100"/>
      <c r="MT84" s="100"/>
      <c r="MU84" s="100"/>
      <c r="MV84" s="100"/>
      <c r="MW84" s="100"/>
      <c r="MX84" s="100"/>
      <c r="MY84" s="100"/>
      <c r="MZ84" s="100"/>
      <c r="NA84" s="100"/>
      <c r="NB84" s="100"/>
      <c r="NC84" s="100"/>
      <c r="ND84" s="100"/>
      <c r="NE84" s="100"/>
      <c r="NF84" s="100"/>
      <c r="NG84" s="100"/>
      <c r="NH84" s="100"/>
      <c r="NI84" s="100"/>
      <c r="NJ84" s="100"/>
      <c r="NK84" s="100"/>
      <c r="NL84" s="100"/>
      <c r="NM84" s="100"/>
      <c r="NN84" s="100"/>
      <c r="NO84" s="100"/>
      <c r="NP84" s="100"/>
      <c r="NQ84" s="100"/>
      <c r="NR84" s="100"/>
      <c r="NS84" s="100"/>
      <c r="NT84" s="100"/>
      <c r="NU84" s="100"/>
      <c r="NV84" s="100"/>
      <c r="NW84" s="100"/>
      <c r="NX84" s="100"/>
      <c r="NY84" s="100"/>
      <c r="NZ84" s="100"/>
      <c r="OA84" s="100"/>
      <c r="OB84" s="100"/>
      <c r="OC84" s="100"/>
      <c r="OD84" s="100"/>
      <c r="OE84" s="100"/>
      <c r="OF84" s="100"/>
      <c r="OG84" s="100"/>
      <c r="OH84" s="100"/>
      <c r="OI84" s="100"/>
      <c r="OJ84" s="100"/>
      <c r="OK84" s="100"/>
      <c r="OL84" s="100"/>
      <c r="OM84" s="100"/>
      <c r="ON84" s="100"/>
      <c r="OO84" s="100"/>
      <c r="OP84" s="100"/>
      <c r="OQ84" s="100"/>
      <c r="OR84" s="100"/>
      <c r="OS84" s="100"/>
      <c r="OT84" s="100"/>
      <c r="OU84" s="100"/>
      <c r="OV84" s="100"/>
      <c r="OW84" s="100"/>
      <c r="OX84" s="100"/>
      <c r="OY84" s="100"/>
      <c r="OZ84" s="100"/>
      <c r="PA84" s="100"/>
      <c r="PB84" s="100"/>
      <c r="PC84" s="100"/>
      <c r="PD84" s="100"/>
      <c r="PE84" s="100"/>
      <c r="PF84" s="100"/>
      <c r="PG84" s="100"/>
      <c r="PH84" s="100"/>
      <c r="PI84" s="100"/>
      <c r="PJ84" s="100"/>
      <c r="PK84" s="100"/>
      <c r="PL84" s="100"/>
      <c r="PM84" s="100"/>
      <c r="PN84" s="100"/>
      <c r="PO84" s="100"/>
      <c r="PP84" s="100"/>
      <c r="PQ84" s="100"/>
      <c r="PR84" s="100"/>
      <c r="PS84" s="100"/>
      <c r="PT84" s="100"/>
      <c r="PU84" s="100"/>
      <c r="PV84" s="100"/>
      <c r="PW84" s="100"/>
      <c r="PX84" s="100"/>
      <c r="PY84" s="100"/>
      <c r="PZ84" s="100"/>
      <c r="QA84" s="100"/>
      <c r="QB84" s="100"/>
      <c r="QC84" s="100"/>
      <c r="QD84" s="100"/>
      <c r="QE84" s="100"/>
      <c r="QF84" s="100"/>
      <c r="QG84" s="100"/>
      <c r="QH84" s="100"/>
      <c r="QI84" s="100"/>
      <c r="QJ84" s="100"/>
      <c r="QK84" s="100"/>
      <c r="QL84" s="100"/>
      <c r="QM84" s="100"/>
      <c r="QN84" s="100"/>
      <c r="QO84" s="100"/>
      <c r="QP84" s="100"/>
      <c r="QQ84" s="100"/>
      <c r="QR84" s="100"/>
      <c r="QS84" s="100"/>
      <c r="QT84" s="100"/>
      <c r="QU84" s="100"/>
      <c r="QV84" s="100"/>
      <c r="QW84" s="100"/>
      <c r="QX84" s="100"/>
      <c r="QY84" s="100"/>
      <c r="QZ84" s="100"/>
      <c r="RA84" s="100"/>
      <c r="RB84" s="100"/>
      <c r="RC84" s="100"/>
      <c r="RD84" s="100"/>
      <c r="RE84" s="100"/>
      <c r="RF84" s="100"/>
      <c r="RG84" s="100"/>
      <c r="RH84" s="100"/>
      <c r="RI84" s="100"/>
      <c r="RJ84" s="100"/>
      <c r="RK84" s="100"/>
      <c r="RL84" s="100"/>
      <c r="RM84" s="100"/>
      <c r="RN84" s="100"/>
      <c r="RO84" s="100"/>
      <c r="RP84" s="100"/>
      <c r="RQ84" s="100"/>
      <c r="RR84" s="100"/>
      <c r="RS84" s="100"/>
      <c r="RT84" s="100"/>
      <c r="RU84" s="100"/>
      <c r="RV84" s="100"/>
      <c r="RW84" s="100"/>
      <c r="RX84" s="100"/>
      <c r="RY84" s="100"/>
      <c r="RZ84" s="100"/>
      <c r="SA84" s="100"/>
      <c r="SB84" s="100"/>
      <c r="SC84" s="100"/>
      <c r="SD84" s="100"/>
      <c r="SE84" s="100"/>
      <c r="SF84" s="100"/>
      <c r="SG84" s="100"/>
      <c r="SH84" s="100"/>
      <c r="SI84" s="100"/>
      <c r="SJ84" s="100"/>
      <c r="SK84" s="100"/>
      <c r="SL84" s="100"/>
      <c r="SM84" s="100"/>
      <c r="SN84" s="100"/>
      <c r="SO84" s="100"/>
      <c r="SP84" s="100"/>
      <c r="SQ84" s="100"/>
      <c r="SR84" s="100"/>
      <c r="SS84" s="100"/>
      <c r="ST84" s="100"/>
      <c r="SU84" s="100"/>
      <c r="SV84" s="100"/>
      <c r="SW84" s="100"/>
      <c r="SX84" s="100"/>
      <c r="SY84" s="100"/>
      <c r="SZ84" s="100"/>
      <c r="TA84" s="100"/>
      <c r="TB84" s="100"/>
      <c r="TC84" s="100"/>
      <c r="TD84" s="100"/>
      <c r="TE84" s="100"/>
      <c r="TF84" s="100"/>
      <c r="TG84" s="100"/>
      <c r="TH84" s="100"/>
      <c r="TI84" s="100"/>
      <c r="TJ84" s="100"/>
      <c r="TK84" s="100"/>
      <c r="TL84" s="100"/>
      <c r="TM84" s="100"/>
      <c r="TN84" s="100"/>
      <c r="TO84" s="100"/>
      <c r="TP84" s="100"/>
      <c r="TQ84" s="100"/>
      <c r="TR84" s="100"/>
      <c r="TS84" s="100"/>
      <c r="TT84" s="100"/>
      <c r="TU84" s="100"/>
      <c r="TV84" s="100"/>
      <c r="TW84" s="100"/>
      <c r="TX84" s="100"/>
      <c r="TY84" s="100"/>
      <c r="TZ84" s="100"/>
      <c r="UA84" s="100"/>
      <c r="UB84" s="100"/>
      <c r="UC84" s="100"/>
      <c r="UD84" s="100"/>
      <c r="UE84" s="100"/>
      <c r="UF84" s="100"/>
      <c r="UG84" s="100"/>
      <c r="UH84" s="100"/>
      <c r="UI84" s="100"/>
      <c r="UJ84" s="100"/>
      <c r="UK84" s="100"/>
      <c r="UL84" s="100"/>
      <c r="UM84" s="100"/>
      <c r="UN84" s="100"/>
      <c r="UO84" s="100"/>
      <c r="UP84" s="100"/>
      <c r="UQ84" s="100"/>
      <c r="UR84" s="100"/>
      <c r="US84" s="100"/>
      <c r="UT84" s="100"/>
      <c r="UU84" s="100"/>
      <c r="UV84" s="100"/>
      <c r="UW84" s="100"/>
      <c r="UX84" s="100"/>
      <c r="UY84" s="100"/>
      <c r="UZ84" s="100"/>
      <c r="VA84" s="100"/>
      <c r="VB84" s="100"/>
      <c r="VC84" s="100"/>
      <c r="VD84" s="100"/>
      <c r="VE84" s="100"/>
      <c r="VF84" s="100"/>
      <c r="VG84" s="100"/>
      <c r="VH84" s="100"/>
      <c r="VI84" s="100"/>
      <c r="VJ84" s="100"/>
      <c r="VK84" s="100"/>
      <c r="VL84" s="100"/>
      <c r="VM84" s="100"/>
      <c r="VN84" s="100"/>
      <c r="VO84" s="100"/>
      <c r="VP84" s="100"/>
      <c r="VQ84" s="100"/>
      <c r="VR84" s="100"/>
      <c r="VS84" s="100"/>
      <c r="VT84" s="100"/>
      <c r="VU84" s="100"/>
      <c r="VV84" s="100"/>
      <c r="VW84" s="100"/>
      <c r="VX84" s="100"/>
      <c r="VY84" s="100"/>
      <c r="VZ84" s="100"/>
      <c r="WA84" s="100"/>
      <c r="WB84" s="100"/>
      <c r="WC84" s="100"/>
      <c r="WD84" s="100"/>
      <c r="WE84" s="100"/>
      <c r="WF84" s="100"/>
      <c r="WG84" s="100"/>
      <c r="WH84" s="100"/>
      <c r="WI84" s="100"/>
      <c r="WJ84" s="100"/>
      <c r="WK84" s="100"/>
      <c r="WL84" s="100"/>
      <c r="WM84" s="100"/>
      <c r="WN84" s="100"/>
      <c r="WO84" s="100"/>
      <c r="WP84" s="100"/>
      <c r="WQ84" s="100"/>
      <c r="WR84" s="100"/>
      <c r="WS84" s="100"/>
      <c r="WT84" s="100"/>
      <c r="WU84" s="100"/>
      <c r="WV84" s="100"/>
      <c r="WW84" s="100"/>
      <c r="WX84" s="100"/>
      <c r="WY84" s="100"/>
      <c r="WZ84" s="100"/>
      <c r="XA84" s="100"/>
      <c r="XB84" s="100"/>
      <c r="XC84" s="100"/>
      <c r="XD84" s="100"/>
      <c r="XE84" s="100"/>
      <c r="XF84" s="100"/>
      <c r="XG84" s="100"/>
      <c r="XH84" s="100"/>
      <c r="XI84" s="100"/>
      <c r="XJ84" s="100"/>
      <c r="XK84" s="100"/>
      <c r="XL84" s="100"/>
      <c r="XM84" s="100"/>
      <c r="XN84" s="100"/>
      <c r="XO84" s="100"/>
      <c r="XP84" s="100"/>
      <c r="XQ84" s="100"/>
      <c r="XR84" s="100"/>
      <c r="XS84" s="100"/>
      <c r="XT84" s="100"/>
      <c r="XU84" s="100"/>
      <c r="XV84" s="100"/>
      <c r="XW84" s="100"/>
      <c r="XX84" s="100"/>
      <c r="XY84" s="100"/>
      <c r="XZ84" s="100"/>
      <c r="YA84" s="100"/>
      <c r="YB84" s="100"/>
      <c r="YC84" s="100"/>
      <c r="YD84" s="100"/>
      <c r="YE84" s="100"/>
      <c r="YF84" s="100"/>
      <c r="YG84" s="100"/>
      <c r="YH84" s="100"/>
      <c r="YI84" s="100"/>
      <c r="YJ84" s="100"/>
      <c r="YK84" s="100"/>
      <c r="YL84" s="100"/>
      <c r="YM84" s="100"/>
      <c r="YN84" s="100"/>
      <c r="YO84" s="100"/>
      <c r="YP84" s="100"/>
      <c r="YQ84" s="100"/>
      <c r="YR84" s="100"/>
      <c r="YS84" s="100"/>
      <c r="YT84" s="100"/>
      <c r="YU84" s="100"/>
      <c r="YV84" s="100"/>
      <c r="YW84" s="100"/>
      <c r="YX84" s="100"/>
      <c r="YY84" s="100"/>
      <c r="YZ84" s="100"/>
      <c r="ZA84" s="100"/>
      <c r="ZB84" s="100"/>
      <c r="ZC84" s="100"/>
      <c r="ZD84" s="100"/>
      <c r="ZE84" s="100"/>
      <c r="ZF84" s="100"/>
      <c r="ZG84" s="100"/>
      <c r="ZH84" s="100"/>
      <c r="ZI84" s="100"/>
      <c r="ZJ84" s="100"/>
      <c r="ZK84" s="100"/>
      <c r="ZL84" s="100"/>
      <c r="ZM84" s="100"/>
      <c r="ZN84" s="100"/>
      <c r="ZO84" s="100"/>
      <c r="ZP84" s="100"/>
      <c r="ZQ84" s="100"/>
      <c r="ZR84" s="100"/>
      <c r="ZS84" s="100"/>
      <c r="ZT84" s="100"/>
      <c r="ZU84" s="100"/>
      <c r="ZV84" s="100"/>
      <c r="ZW84" s="100"/>
      <c r="ZX84" s="100"/>
      <c r="ZY84" s="100"/>
      <c r="ZZ84" s="100"/>
      <c r="AAA84" s="100"/>
      <c r="AAB84" s="100"/>
      <c r="AAC84" s="100"/>
      <c r="AAD84" s="100"/>
      <c r="AAE84" s="100"/>
      <c r="AAF84" s="100"/>
      <c r="AAG84" s="100"/>
      <c r="AAH84" s="100"/>
      <c r="AAI84" s="100"/>
      <c r="AAJ84" s="100"/>
      <c r="AAK84" s="100"/>
      <c r="AAL84" s="100"/>
      <c r="AAM84" s="100"/>
      <c r="AAN84" s="100"/>
      <c r="AAO84" s="100"/>
      <c r="AAP84" s="100"/>
      <c r="AAQ84" s="100"/>
      <c r="AAR84" s="100"/>
      <c r="AAS84" s="100"/>
      <c r="AAT84" s="100"/>
      <c r="AAU84" s="100"/>
      <c r="AAV84" s="100"/>
      <c r="AAW84" s="100"/>
      <c r="AAX84" s="100"/>
      <c r="AAY84" s="100"/>
      <c r="AAZ84" s="100"/>
      <c r="ABA84" s="100"/>
      <c r="ABB84" s="100"/>
      <c r="ABC84" s="100"/>
      <c r="ABD84" s="100"/>
      <c r="ABE84" s="100"/>
      <c r="ABF84" s="100"/>
      <c r="ABG84" s="100"/>
      <c r="ABH84" s="100"/>
      <c r="ABI84" s="100"/>
      <c r="ABJ84" s="100"/>
      <c r="ABK84" s="100"/>
      <c r="ABL84" s="100"/>
      <c r="ABM84" s="100"/>
      <c r="ABN84" s="100"/>
      <c r="ABO84" s="100"/>
      <c r="ABP84" s="100"/>
      <c r="ABQ84" s="100"/>
      <c r="ABR84" s="100"/>
      <c r="ABS84" s="100"/>
      <c r="ABT84" s="100"/>
      <c r="ABU84" s="100"/>
      <c r="ABV84" s="100"/>
      <c r="ABW84" s="100"/>
      <c r="ABX84" s="100"/>
      <c r="ABY84" s="100"/>
      <c r="ABZ84" s="100"/>
      <c r="ACA84" s="100"/>
      <c r="ACB84" s="100"/>
      <c r="ACC84" s="100"/>
      <c r="ACD84" s="100"/>
      <c r="ACE84" s="100"/>
      <c r="ACF84" s="100"/>
      <c r="ACG84" s="100"/>
      <c r="ACH84" s="100"/>
      <c r="ACI84" s="100"/>
      <c r="ACJ84" s="100"/>
      <c r="ACK84" s="100"/>
      <c r="ACL84" s="100"/>
      <c r="ACM84" s="100"/>
      <c r="ACN84" s="100"/>
      <c r="ACO84" s="100"/>
      <c r="ACP84" s="100"/>
      <c r="ACQ84" s="100"/>
      <c r="ACR84" s="100"/>
      <c r="ACS84" s="100"/>
      <c r="ACT84" s="100"/>
      <c r="ACU84" s="100"/>
      <c r="ACV84" s="100"/>
      <c r="ACW84" s="100"/>
      <c r="ACX84" s="100"/>
      <c r="ACY84" s="100"/>
      <c r="ACZ84" s="100"/>
      <c r="ADA84" s="100"/>
      <c r="ADB84" s="100"/>
      <c r="ADC84" s="100"/>
      <c r="ADD84" s="100"/>
      <c r="ADE84" s="100"/>
      <c r="ADF84" s="100"/>
      <c r="ADG84" s="100"/>
      <c r="ADH84" s="100"/>
      <c r="ADI84" s="100"/>
      <c r="ADJ84" s="100"/>
      <c r="ADK84" s="100"/>
      <c r="ADL84" s="100"/>
      <c r="ADM84" s="100"/>
      <c r="ADN84" s="100"/>
      <c r="ADO84" s="100"/>
      <c r="ADP84" s="100"/>
      <c r="ADQ84" s="100"/>
      <c r="ADR84" s="100"/>
      <c r="ADS84" s="100"/>
      <c r="ADT84" s="100"/>
      <c r="ADU84" s="100"/>
      <c r="ADV84" s="100"/>
      <c r="ADW84" s="100"/>
      <c r="ADX84" s="100"/>
      <c r="ADY84" s="100"/>
      <c r="ADZ84" s="100"/>
      <c r="AEA84" s="100"/>
      <c r="AEB84" s="100"/>
      <c r="AEC84" s="100"/>
      <c r="AED84" s="100"/>
      <c r="AEE84" s="100"/>
      <c r="AEF84" s="100"/>
      <c r="AEG84" s="100"/>
      <c r="AEH84" s="100"/>
      <c r="AEI84" s="100"/>
      <c r="AEJ84" s="100"/>
      <c r="AEK84" s="100"/>
      <c r="AEL84" s="100"/>
      <c r="AEM84" s="100"/>
      <c r="AEN84" s="100"/>
      <c r="AEO84" s="100"/>
      <c r="AEP84" s="100"/>
      <c r="AEQ84" s="100"/>
      <c r="AER84" s="100"/>
      <c r="AES84" s="100"/>
      <c r="AET84" s="100"/>
      <c r="AEU84" s="100"/>
      <c r="AEV84" s="100"/>
      <c r="AEW84" s="100"/>
      <c r="AEX84" s="100"/>
      <c r="AEY84" s="100"/>
      <c r="AEZ84" s="100"/>
      <c r="AFA84" s="100"/>
      <c r="AFB84" s="100"/>
      <c r="AFC84" s="100"/>
      <c r="AFD84" s="100"/>
      <c r="AFE84" s="100"/>
      <c r="AFF84" s="100"/>
      <c r="AFG84" s="100"/>
      <c r="AFH84" s="100"/>
      <c r="AFI84" s="100"/>
      <c r="AFJ84" s="100"/>
      <c r="AFK84" s="100"/>
      <c r="AFL84" s="100"/>
      <c r="AFM84" s="100"/>
      <c r="AFN84" s="100"/>
      <c r="AFO84" s="100"/>
      <c r="AFP84" s="100"/>
      <c r="AFQ84" s="100"/>
      <c r="AFR84" s="100"/>
      <c r="AFS84" s="100"/>
      <c r="AFT84" s="100"/>
      <c r="AFU84" s="100"/>
      <c r="AFV84" s="100"/>
      <c r="AFW84" s="100"/>
      <c r="AFX84" s="100"/>
      <c r="AFY84" s="100"/>
      <c r="AFZ84" s="100"/>
      <c r="AGA84" s="100"/>
      <c r="AGB84" s="100"/>
      <c r="AGC84" s="100"/>
      <c r="AGD84" s="100"/>
      <c r="AGE84" s="100"/>
      <c r="AGF84" s="100"/>
      <c r="AGG84" s="100"/>
      <c r="AGH84" s="100"/>
      <c r="AGI84" s="100"/>
      <c r="AGJ84" s="100"/>
      <c r="AGK84" s="100"/>
      <c r="AGL84" s="100"/>
      <c r="AGM84" s="100"/>
      <c r="AGN84" s="100"/>
      <c r="AGO84" s="100"/>
      <c r="AGP84" s="100"/>
      <c r="AGQ84" s="100"/>
      <c r="AGR84" s="100"/>
      <c r="AGS84" s="100"/>
      <c r="AGT84" s="100"/>
      <c r="AGU84" s="100"/>
      <c r="AGV84" s="100"/>
      <c r="AGW84" s="100"/>
      <c r="AGX84" s="100"/>
      <c r="AGY84" s="100"/>
      <c r="AGZ84" s="100"/>
      <c r="AHA84" s="100"/>
      <c r="AHB84" s="100"/>
      <c r="AHC84" s="100"/>
      <c r="AHD84" s="100"/>
      <c r="AHE84" s="100"/>
      <c r="AHF84" s="100"/>
      <c r="AHG84" s="100"/>
      <c r="AHH84" s="100"/>
      <c r="AHI84" s="100"/>
      <c r="AHJ84" s="100"/>
      <c r="AHK84" s="100"/>
      <c r="AHL84" s="100"/>
      <c r="AHM84" s="100"/>
      <c r="AHN84" s="100"/>
      <c r="AHO84" s="100"/>
      <c r="AHP84" s="100"/>
      <c r="AHQ84" s="100"/>
      <c r="AHR84" s="100"/>
      <c r="AHS84" s="100"/>
      <c r="AHT84" s="100"/>
      <c r="AHU84" s="100"/>
      <c r="AHV84" s="100"/>
      <c r="AHW84" s="100"/>
      <c r="AHX84" s="100"/>
      <c r="AHY84" s="100"/>
      <c r="AHZ84" s="100"/>
      <c r="AIA84" s="100"/>
      <c r="AIB84" s="100"/>
      <c r="AIC84" s="100"/>
      <c r="AID84" s="100"/>
      <c r="AIE84" s="100"/>
      <c r="AIF84" s="100"/>
      <c r="AIG84" s="100"/>
      <c r="AIH84" s="100"/>
      <c r="AII84" s="100"/>
      <c r="AIJ84" s="100"/>
      <c r="AIK84" s="100"/>
      <c r="AIL84" s="100"/>
      <c r="AIM84" s="100"/>
      <c r="AIN84" s="100"/>
      <c r="AIO84" s="100"/>
      <c r="AIP84" s="100"/>
      <c r="AIQ84" s="100"/>
      <c r="AIR84" s="100"/>
      <c r="AIS84" s="100"/>
      <c r="AIT84" s="100"/>
      <c r="AIU84" s="100"/>
      <c r="AIV84" s="100"/>
      <c r="AIW84" s="100"/>
      <c r="AIX84" s="100"/>
      <c r="AIY84" s="100"/>
      <c r="AIZ84" s="100"/>
      <c r="AJA84" s="100"/>
      <c r="AJB84" s="100"/>
      <c r="AJC84" s="100"/>
      <c r="AJD84" s="100"/>
      <c r="AJE84" s="100"/>
      <c r="AJF84" s="100"/>
      <c r="AJG84" s="100"/>
      <c r="AJH84" s="100"/>
      <c r="AJI84" s="100"/>
      <c r="AJJ84" s="100"/>
      <c r="AJK84" s="100"/>
      <c r="AJL84" s="100"/>
      <c r="AJM84" s="100"/>
      <c r="AJN84" s="100"/>
      <c r="AJO84" s="100"/>
      <c r="AJP84" s="100"/>
      <c r="AJQ84" s="100"/>
      <c r="AJR84" s="100"/>
      <c r="AJS84" s="100"/>
      <c r="AJT84" s="100"/>
      <c r="AJU84" s="100"/>
      <c r="AJV84" s="100"/>
      <c r="AJW84" s="100"/>
      <c r="AJX84" s="100"/>
      <c r="AJY84" s="100"/>
      <c r="AJZ84" s="100"/>
      <c r="AKA84" s="100"/>
      <c r="AKB84" s="100"/>
      <c r="AKC84" s="100"/>
      <c r="AKD84" s="100"/>
      <c r="AKE84" s="100"/>
      <c r="AKF84" s="100"/>
      <c r="AKG84" s="100"/>
      <c r="AKH84" s="100"/>
      <c r="AKI84" s="100"/>
      <c r="AKJ84" s="100"/>
      <c r="AKK84" s="100"/>
      <c r="AKL84" s="100"/>
      <c r="AKM84" s="100"/>
      <c r="AKN84" s="100"/>
      <c r="AKO84" s="100"/>
      <c r="AKP84" s="100"/>
      <c r="AKQ84" s="100"/>
      <c r="AKR84" s="100"/>
      <c r="AKS84" s="100"/>
      <c r="AKT84" s="100"/>
      <c r="AKU84" s="100"/>
      <c r="AKV84" s="100"/>
      <c r="AKW84" s="100"/>
      <c r="AKX84" s="100"/>
      <c r="AKY84" s="100"/>
      <c r="AKZ84" s="100"/>
      <c r="ALA84" s="100"/>
      <c r="ALB84" s="100"/>
      <c r="ALC84" s="100"/>
      <c r="ALD84" s="100"/>
      <c r="ALE84" s="100"/>
      <c r="ALF84" s="100"/>
      <c r="ALG84" s="100"/>
      <c r="ALH84" s="100"/>
      <c r="ALI84" s="100"/>
      <c r="ALJ84" s="100"/>
      <c r="ALK84" s="100"/>
      <c r="ALL84" s="100"/>
      <c r="ALM84" s="100"/>
      <c r="ALN84" s="100"/>
      <c r="ALO84" s="100"/>
      <c r="ALP84" s="100"/>
      <c r="ALQ84" s="100"/>
      <c r="ALR84" s="100"/>
      <c r="ALS84" s="100"/>
      <c r="ALT84" s="100"/>
      <c r="ALU84" s="100"/>
      <c r="ALV84" s="100"/>
      <c r="ALW84" s="100"/>
      <c r="ALX84" s="100"/>
      <c r="ALY84" s="100"/>
      <c r="ALZ84" s="100"/>
      <c r="AMA84" s="100"/>
      <c r="AMB84" s="100"/>
      <c r="AMC84" s="100"/>
      <c r="AMD84" s="100"/>
      <c r="AME84" s="100"/>
      <c r="AMF84" s="100"/>
      <c r="AMG84" s="100"/>
      <c r="AMH84" s="100"/>
      <c r="AMI84" s="100"/>
      <c r="AMJ84" s="100"/>
      <c r="AMK84" s="100"/>
      <c r="AML84" s="100"/>
      <c r="AMM84" s="100"/>
      <c r="AMN84" s="100"/>
      <c r="AMO84" s="100"/>
      <c r="AMP84" s="100"/>
      <c r="AMQ84" s="100"/>
      <c r="AMR84" s="100"/>
      <c r="AMS84" s="100"/>
      <c r="AMT84" s="100"/>
      <c r="AMU84" s="100"/>
      <c r="AMV84" s="100"/>
      <c r="AMW84" s="100"/>
      <c r="AMX84" s="100"/>
      <c r="AMY84" s="100"/>
      <c r="AMZ84" s="100"/>
      <c r="ANA84" s="100"/>
      <c r="ANB84" s="100"/>
      <c r="ANC84" s="100"/>
      <c r="AND84" s="100"/>
      <c r="ANE84" s="100"/>
      <c r="ANF84" s="100"/>
      <c r="ANG84" s="100"/>
      <c r="ANH84" s="100"/>
      <c r="ANI84" s="100"/>
      <c r="ANJ84" s="100"/>
      <c r="ANK84" s="100"/>
      <c r="ANL84" s="100"/>
      <c r="ANM84" s="100"/>
      <c r="ANN84" s="100"/>
      <c r="ANO84" s="100"/>
      <c r="ANP84" s="100"/>
      <c r="ANQ84" s="100"/>
      <c r="ANR84" s="100"/>
      <c r="ANS84" s="100"/>
      <c r="ANT84" s="100"/>
      <c r="ANU84" s="100"/>
      <c r="ANV84" s="100"/>
      <c r="ANW84" s="100"/>
      <c r="ANX84" s="100"/>
      <c r="ANY84" s="100"/>
      <c r="ANZ84" s="100"/>
      <c r="AOA84" s="100"/>
      <c r="AOB84" s="100"/>
      <c r="AOC84" s="100"/>
      <c r="AOD84" s="100"/>
      <c r="AOE84" s="100"/>
      <c r="AOF84" s="100"/>
      <c r="AOG84" s="100"/>
      <c r="AOH84" s="100"/>
      <c r="AOI84" s="100"/>
      <c r="AOJ84" s="100"/>
      <c r="AOK84" s="100"/>
      <c r="AOL84" s="100"/>
      <c r="AOM84" s="100"/>
      <c r="AON84" s="100"/>
      <c r="AOO84" s="100"/>
      <c r="AOP84" s="100"/>
      <c r="AOQ84" s="100"/>
      <c r="AOR84" s="100"/>
      <c r="AOS84" s="100"/>
      <c r="AOT84" s="100"/>
      <c r="AOU84" s="100"/>
      <c r="AOV84" s="100"/>
      <c r="AOW84" s="100"/>
      <c r="AOX84" s="100"/>
      <c r="AOY84" s="100"/>
      <c r="AOZ84" s="100"/>
      <c r="APA84" s="100"/>
      <c r="APB84" s="100"/>
      <c r="APC84" s="100"/>
      <c r="APD84" s="100"/>
      <c r="APE84" s="100"/>
      <c r="APF84" s="100"/>
      <c r="APG84" s="100"/>
      <c r="APH84" s="100"/>
      <c r="API84" s="100"/>
      <c r="APJ84" s="100"/>
      <c r="APK84" s="100"/>
      <c r="APL84" s="100"/>
      <c r="APM84" s="100"/>
      <c r="APN84" s="100"/>
      <c r="APO84" s="100"/>
      <c r="APP84" s="100"/>
      <c r="APQ84" s="100"/>
      <c r="APR84" s="100"/>
      <c r="APS84" s="100"/>
      <c r="APT84" s="100"/>
      <c r="APU84" s="100"/>
      <c r="APV84" s="100"/>
      <c r="APW84" s="100"/>
      <c r="APX84" s="100"/>
      <c r="APY84" s="100"/>
      <c r="APZ84" s="100"/>
      <c r="AQA84" s="100"/>
      <c r="AQB84" s="100"/>
      <c r="AQC84" s="100"/>
      <c r="AQD84" s="100"/>
      <c r="AQE84" s="100"/>
      <c r="AQF84" s="100"/>
      <c r="AQG84" s="100"/>
      <c r="AQH84" s="100"/>
      <c r="AQI84" s="100"/>
      <c r="AQJ84" s="100"/>
      <c r="AQK84" s="100"/>
      <c r="AQL84" s="100"/>
      <c r="AQM84" s="100"/>
      <c r="AQN84" s="100"/>
      <c r="AQO84" s="100"/>
      <c r="AQP84" s="100"/>
      <c r="AQQ84" s="100"/>
      <c r="AQR84" s="100"/>
      <c r="AQS84" s="100"/>
      <c r="AQT84" s="100"/>
      <c r="AQU84" s="100"/>
      <c r="AQV84" s="100"/>
      <c r="AQW84" s="100"/>
      <c r="AQX84" s="100"/>
      <c r="AQY84" s="100"/>
      <c r="AQZ84" s="100"/>
      <c r="ARA84" s="100"/>
      <c r="ARB84" s="100"/>
      <c r="ARC84" s="100"/>
      <c r="ARD84" s="100"/>
      <c r="ARE84" s="100"/>
      <c r="ARF84" s="100"/>
      <c r="ARG84" s="100"/>
      <c r="ARH84" s="100"/>
      <c r="ARI84" s="100"/>
      <c r="ARJ84" s="100"/>
      <c r="ARK84" s="100"/>
      <c r="ARL84" s="100"/>
      <c r="ARM84" s="100"/>
      <c r="ARN84" s="100"/>
      <c r="ARO84" s="100"/>
      <c r="ARP84" s="100"/>
      <c r="ARQ84" s="100"/>
      <c r="ARR84" s="100"/>
      <c r="ARS84" s="100"/>
      <c r="ART84" s="100"/>
      <c r="ARU84" s="100"/>
      <c r="ARV84" s="100"/>
      <c r="ARW84" s="100"/>
      <c r="ARX84" s="100"/>
      <c r="ARY84" s="100"/>
      <c r="ARZ84" s="100"/>
    </row>
    <row r="85" spans="1:1170" s="160" customFormat="1">
      <c r="A85" s="177">
        <v>712010</v>
      </c>
      <c r="B85" s="179" t="s">
        <v>168</v>
      </c>
      <c r="C85" s="179" t="s">
        <v>169</v>
      </c>
      <c r="D85" s="178">
        <v>1</v>
      </c>
      <c r="E85" s="178" t="s">
        <v>40</v>
      </c>
      <c r="F85" s="182" t="s">
        <v>74</v>
      </c>
      <c r="G85" s="177" t="s">
        <v>254</v>
      </c>
      <c r="H85" s="182">
        <v>2</v>
      </c>
      <c r="I85" s="182">
        <v>5</v>
      </c>
      <c r="J85" s="181">
        <v>4</v>
      </c>
      <c r="K85" s="180" t="s">
        <v>237</v>
      </c>
      <c r="L85" s="1088"/>
      <c r="M85" s="1088"/>
      <c r="N85" s="1101"/>
      <c r="O85" s="1101"/>
      <c r="P85" s="1101"/>
      <c r="Q85" s="1101"/>
      <c r="R85" s="1101"/>
      <c r="S85" s="1101"/>
      <c r="T85" s="1101"/>
      <c r="U85" s="154"/>
      <c r="V85" s="154"/>
      <c r="W85" s="154"/>
      <c r="X85" s="154"/>
      <c r="Y85" s="154"/>
      <c r="Z85" s="154"/>
      <c r="AA85" s="154"/>
      <c r="AB85" s="154"/>
      <c r="AC85" s="154"/>
      <c r="AD85" s="154"/>
      <c r="AE85" s="154"/>
      <c r="AF85" s="154"/>
      <c r="AG85" s="154"/>
      <c r="AH85" s="154"/>
      <c r="AI85" s="154"/>
      <c r="AJ85" s="154"/>
      <c r="AK85" s="154"/>
      <c r="AL85" s="154"/>
      <c r="AM85" s="154"/>
      <c r="AN85" s="154"/>
      <c r="AO85" s="154"/>
      <c r="AP85" s="154"/>
      <c r="AQ85" s="154"/>
      <c r="AR85" s="154"/>
      <c r="AS85" s="154"/>
      <c r="AT85" s="154"/>
      <c r="AU85" s="154"/>
      <c r="AV85" s="154"/>
      <c r="AW85" s="154"/>
      <c r="AX85" s="154"/>
      <c r="AY85" s="154"/>
      <c r="AZ85" s="154"/>
      <c r="BA85" s="154"/>
      <c r="BB85" s="154"/>
      <c r="BC85" s="154"/>
      <c r="BD85" s="154"/>
      <c r="BE85" s="154"/>
      <c r="BF85" s="154"/>
      <c r="BG85" s="154"/>
      <c r="BH85" s="154"/>
      <c r="BI85" s="154"/>
      <c r="BJ85" s="154"/>
      <c r="BK85" s="154"/>
      <c r="BL85" s="154"/>
      <c r="BM85" s="154"/>
      <c r="BN85" s="154"/>
      <c r="BO85" s="154"/>
      <c r="BP85" s="154"/>
      <c r="BQ85" s="154"/>
      <c r="BR85" s="154"/>
      <c r="BS85" s="154"/>
      <c r="BT85" s="154"/>
      <c r="BU85" s="154"/>
      <c r="BV85" s="154"/>
      <c r="BW85" s="154"/>
      <c r="BX85" s="154"/>
      <c r="BY85" s="154"/>
      <c r="BZ85" s="154"/>
      <c r="CA85" s="154"/>
      <c r="CB85" s="154"/>
      <c r="CC85" s="154"/>
      <c r="CD85" s="154"/>
      <c r="CE85" s="154"/>
      <c r="CF85" s="154"/>
      <c r="CG85" s="154"/>
      <c r="CH85" s="154"/>
      <c r="CI85" s="154"/>
      <c r="CJ85" s="154"/>
      <c r="CK85" s="154"/>
      <c r="CL85" s="154"/>
      <c r="CM85" s="154"/>
      <c r="CN85" s="154"/>
      <c r="CO85" s="154"/>
      <c r="CP85" s="154"/>
      <c r="CQ85" s="154"/>
      <c r="CR85" s="154"/>
      <c r="CS85" s="154"/>
      <c r="CT85" s="154"/>
      <c r="CU85" s="154"/>
      <c r="CV85" s="154"/>
      <c r="CW85" s="154"/>
      <c r="CX85" s="154"/>
      <c r="CY85" s="154"/>
      <c r="CZ85" s="154"/>
      <c r="DA85" s="154"/>
      <c r="DB85" s="154"/>
      <c r="DC85" s="154"/>
      <c r="DD85" s="154"/>
      <c r="DE85" s="154"/>
      <c r="DF85" s="154"/>
      <c r="DG85" s="154"/>
      <c r="DH85" s="154"/>
      <c r="DI85" s="154"/>
      <c r="DJ85" s="154"/>
      <c r="DK85" s="154"/>
      <c r="DL85" s="154"/>
      <c r="DM85" s="154"/>
      <c r="DN85" s="154"/>
      <c r="DO85" s="154"/>
      <c r="DP85" s="154"/>
      <c r="DQ85" s="154"/>
      <c r="DR85" s="154"/>
      <c r="DS85" s="154"/>
      <c r="DT85" s="154"/>
      <c r="DU85" s="154"/>
      <c r="DV85" s="154"/>
      <c r="DW85" s="154"/>
      <c r="DX85" s="154"/>
      <c r="DY85" s="154"/>
      <c r="DZ85" s="154"/>
      <c r="EA85" s="154"/>
      <c r="EB85" s="154"/>
      <c r="EC85" s="154"/>
      <c r="ED85" s="154"/>
      <c r="EE85" s="154"/>
      <c r="EF85" s="154"/>
      <c r="EG85" s="154"/>
      <c r="EH85" s="154"/>
      <c r="EI85" s="154"/>
      <c r="EJ85" s="154"/>
      <c r="EK85" s="154"/>
      <c r="EL85" s="154"/>
      <c r="EM85" s="154"/>
      <c r="EN85" s="154"/>
      <c r="EO85" s="154"/>
      <c r="EP85" s="154"/>
      <c r="EQ85" s="154"/>
      <c r="ER85" s="154"/>
      <c r="ES85" s="154"/>
      <c r="ET85" s="154"/>
      <c r="EU85" s="154"/>
      <c r="EV85" s="154"/>
      <c r="EW85" s="154"/>
      <c r="EX85" s="154"/>
      <c r="EY85" s="154"/>
      <c r="EZ85" s="154"/>
      <c r="FA85" s="154"/>
      <c r="FB85" s="154"/>
      <c r="FC85" s="154"/>
      <c r="FD85" s="154"/>
      <c r="FE85" s="154"/>
      <c r="FF85" s="154"/>
      <c r="FG85" s="154"/>
      <c r="FH85" s="154"/>
      <c r="FI85" s="154"/>
      <c r="FJ85" s="154"/>
      <c r="FK85" s="154"/>
      <c r="FL85" s="154"/>
      <c r="FM85" s="154"/>
      <c r="FN85" s="154"/>
      <c r="FO85" s="154"/>
      <c r="FP85" s="154"/>
      <c r="FQ85" s="154"/>
      <c r="FR85" s="154"/>
      <c r="FS85" s="154"/>
      <c r="FT85" s="154"/>
      <c r="FU85" s="154"/>
      <c r="FV85" s="154"/>
      <c r="FW85" s="154"/>
      <c r="FX85" s="154"/>
      <c r="FY85" s="154"/>
      <c r="FZ85" s="154"/>
      <c r="GA85" s="154"/>
      <c r="GB85" s="154"/>
      <c r="GC85" s="154"/>
      <c r="GD85" s="154"/>
      <c r="GE85" s="154"/>
      <c r="GF85" s="154"/>
      <c r="GG85" s="154"/>
      <c r="GH85" s="154"/>
      <c r="GI85" s="154"/>
      <c r="GJ85" s="154"/>
      <c r="GK85" s="154"/>
      <c r="GL85" s="154"/>
      <c r="GM85" s="154"/>
      <c r="GN85" s="154"/>
      <c r="GO85" s="154"/>
      <c r="GP85" s="154"/>
      <c r="GQ85" s="154"/>
      <c r="GR85" s="154"/>
      <c r="GS85" s="154"/>
      <c r="GT85" s="154"/>
      <c r="GU85" s="154"/>
      <c r="GV85" s="154"/>
      <c r="GW85" s="154"/>
      <c r="GX85" s="154"/>
      <c r="GY85" s="154"/>
      <c r="GZ85" s="154"/>
      <c r="HA85" s="154"/>
      <c r="HB85" s="154"/>
      <c r="HC85" s="154"/>
      <c r="HD85" s="154"/>
      <c r="HE85" s="154"/>
      <c r="HF85" s="154"/>
      <c r="HG85" s="154"/>
      <c r="HH85" s="154"/>
      <c r="HI85" s="154"/>
      <c r="HJ85" s="154"/>
      <c r="HK85" s="154"/>
      <c r="HL85" s="154"/>
      <c r="HM85" s="154"/>
      <c r="HN85" s="154"/>
      <c r="HO85" s="154"/>
      <c r="HP85" s="154"/>
      <c r="HQ85" s="154"/>
      <c r="HR85" s="154"/>
      <c r="HS85" s="154"/>
      <c r="HT85" s="154"/>
      <c r="HU85" s="154"/>
      <c r="HV85" s="154"/>
      <c r="HW85" s="154"/>
      <c r="HX85" s="154"/>
      <c r="HY85" s="154"/>
      <c r="HZ85" s="154"/>
      <c r="IA85" s="154"/>
      <c r="IB85" s="154"/>
      <c r="IC85" s="154"/>
      <c r="ID85" s="100"/>
      <c r="IE85" s="100"/>
      <c r="IF85" s="100"/>
      <c r="IG85" s="100"/>
      <c r="IH85" s="100"/>
      <c r="II85" s="100"/>
      <c r="IJ85" s="100"/>
      <c r="IK85" s="100"/>
      <c r="IL85" s="100"/>
      <c r="IM85" s="100"/>
      <c r="IN85" s="100"/>
      <c r="IO85" s="100"/>
      <c r="IP85" s="100"/>
      <c r="IQ85" s="100"/>
      <c r="IR85" s="100"/>
      <c r="IS85" s="100"/>
      <c r="IT85" s="100"/>
      <c r="IU85" s="100"/>
      <c r="IV85" s="100"/>
      <c r="IW85" s="100"/>
      <c r="IX85" s="100"/>
      <c r="IY85" s="100"/>
      <c r="IZ85" s="100"/>
      <c r="JA85" s="100"/>
      <c r="JB85" s="100"/>
      <c r="JC85" s="100"/>
      <c r="JD85" s="100"/>
      <c r="JE85" s="100"/>
      <c r="JF85" s="100"/>
      <c r="JG85" s="100"/>
      <c r="JH85" s="100"/>
      <c r="JI85" s="100"/>
      <c r="JJ85" s="100"/>
      <c r="JK85" s="100"/>
      <c r="JL85" s="100"/>
      <c r="JM85" s="100"/>
      <c r="JN85" s="100"/>
      <c r="JO85" s="100"/>
      <c r="JP85" s="100"/>
      <c r="JQ85" s="100"/>
      <c r="JR85" s="100"/>
      <c r="JS85" s="100"/>
      <c r="JT85" s="100"/>
      <c r="JU85" s="100"/>
      <c r="JV85" s="100"/>
      <c r="JW85" s="100"/>
      <c r="JX85" s="100"/>
      <c r="JY85" s="100"/>
      <c r="JZ85" s="100"/>
      <c r="KA85" s="100"/>
      <c r="KB85" s="100"/>
      <c r="KC85" s="100"/>
      <c r="KD85" s="100"/>
      <c r="KE85" s="100"/>
      <c r="KF85" s="100"/>
      <c r="KG85" s="100"/>
      <c r="KH85" s="100"/>
      <c r="KI85" s="100"/>
      <c r="KJ85" s="100"/>
      <c r="KK85" s="100"/>
      <c r="KL85" s="100"/>
      <c r="KM85" s="100"/>
      <c r="KN85" s="100"/>
      <c r="KO85" s="100"/>
      <c r="KP85" s="100"/>
      <c r="KQ85" s="100"/>
      <c r="KR85" s="100"/>
      <c r="KS85" s="100"/>
      <c r="KT85" s="100"/>
      <c r="KU85" s="100"/>
      <c r="KV85" s="100"/>
      <c r="KW85" s="100"/>
      <c r="KX85" s="100"/>
      <c r="KY85" s="100"/>
      <c r="KZ85" s="100"/>
      <c r="LA85" s="100"/>
      <c r="LB85" s="100"/>
      <c r="LC85" s="100"/>
      <c r="LD85" s="100"/>
      <c r="LE85" s="100"/>
      <c r="LF85" s="100"/>
      <c r="LG85" s="100"/>
      <c r="LH85" s="100"/>
      <c r="LI85" s="100"/>
      <c r="LJ85" s="100"/>
      <c r="LK85" s="100"/>
      <c r="LL85" s="100"/>
      <c r="LM85" s="100"/>
      <c r="LN85" s="100"/>
      <c r="LO85" s="100"/>
      <c r="LP85" s="100"/>
      <c r="LQ85" s="100"/>
      <c r="LR85" s="100"/>
      <c r="LS85" s="100"/>
      <c r="LT85" s="100"/>
      <c r="LU85" s="100"/>
      <c r="LV85" s="100"/>
      <c r="LW85" s="100"/>
      <c r="LX85" s="100"/>
      <c r="LY85" s="100"/>
      <c r="LZ85" s="100"/>
      <c r="MA85" s="100"/>
      <c r="MB85" s="100"/>
      <c r="MC85" s="100"/>
      <c r="MD85" s="100"/>
      <c r="ME85" s="100"/>
      <c r="MF85" s="100"/>
      <c r="MG85" s="100"/>
      <c r="MH85" s="100"/>
      <c r="MI85" s="100"/>
      <c r="MJ85" s="100"/>
      <c r="MK85" s="100"/>
      <c r="ML85" s="100"/>
      <c r="MM85" s="100"/>
      <c r="MN85" s="100"/>
      <c r="MO85" s="100"/>
      <c r="MP85" s="100"/>
      <c r="MQ85" s="100"/>
      <c r="MR85" s="100"/>
      <c r="MS85" s="100"/>
      <c r="MT85" s="100"/>
      <c r="MU85" s="100"/>
      <c r="MV85" s="100"/>
      <c r="MW85" s="100"/>
      <c r="MX85" s="100"/>
      <c r="MY85" s="100"/>
      <c r="MZ85" s="100"/>
      <c r="NA85" s="100"/>
      <c r="NB85" s="100"/>
      <c r="NC85" s="100"/>
      <c r="ND85" s="100"/>
      <c r="NE85" s="100"/>
      <c r="NF85" s="100"/>
      <c r="NG85" s="100"/>
      <c r="NH85" s="100"/>
      <c r="NI85" s="100"/>
      <c r="NJ85" s="100"/>
      <c r="NK85" s="100"/>
      <c r="NL85" s="100"/>
      <c r="NM85" s="100"/>
      <c r="NN85" s="100"/>
      <c r="NO85" s="100"/>
      <c r="NP85" s="100"/>
      <c r="NQ85" s="100"/>
      <c r="NR85" s="100"/>
      <c r="NS85" s="100"/>
      <c r="NT85" s="100"/>
      <c r="NU85" s="100"/>
      <c r="NV85" s="100"/>
      <c r="NW85" s="100"/>
      <c r="NX85" s="100"/>
      <c r="NY85" s="100"/>
      <c r="NZ85" s="100"/>
      <c r="OA85" s="100"/>
      <c r="OB85" s="100"/>
      <c r="OC85" s="100"/>
      <c r="OD85" s="100"/>
      <c r="OE85" s="100"/>
      <c r="OF85" s="100"/>
      <c r="OG85" s="100"/>
      <c r="OH85" s="100"/>
      <c r="OI85" s="100"/>
      <c r="OJ85" s="100"/>
      <c r="OK85" s="100"/>
      <c r="OL85" s="100"/>
      <c r="OM85" s="100"/>
      <c r="ON85" s="100"/>
      <c r="OO85" s="100"/>
      <c r="OP85" s="100"/>
      <c r="OQ85" s="100"/>
      <c r="OR85" s="100"/>
      <c r="OS85" s="100"/>
      <c r="OT85" s="100"/>
      <c r="OU85" s="100"/>
      <c r="OV85" s="100"/>
      <c r="OW85" s="100"/>
      <c r="OX85" s="100"/>
      <c r="OY85" s="100"/>
      <c r="OZ85" s="100"/>
      <c r="PA85" s="100"/>
      <c r="PB85" s="100"/>
      <c r="PC85" s="100"/>
      <c r="PD85" s="100"/>
      <c r="PE85" s="100"/>
      <c r="PF85" s="100"/>
      <c r="PG85" s="100"/>
      <c r="PH85" s="100"/>
      <c r="PI85" s="100"/>
      <c r="PJ85" s="100"/>
      <c r="PK85" s="100"/>
      <c r="PL85" s="100"/>
      <c r="PM85" s="100"/>
      <c r="PN85" s="100"/>
      <c r="PO85" s="100"/>
      <c r="PP85" s="100"/>
      <c r="PQ85" s="100"/>
      <c r="PR85" s="100"/>
      <c r="PS85" s="100"/>
      <c r="PT85" s="100"/>
      <c r="PU85" s="100"/>
      <c r="PV85" s="100"/>
      <c r="PW85" s="100"/>
      <c r="PX85" s="100"/>
      <c r="PY85" s="100"/>
      <c r="PZ85" s="100"/>
      <c r="QA85" s="100"/>
      <c r="QB85" s="100"/>
      <c r="QC85" s="100"/>
      <c r="QD85" s="100"/>
      <c r="QE85" s="100"/>
      <c r="QF85" s="100"/>
      <c r="QG85" s="100"/>
      <c r="QH85" s="100"/>
      <c r="QI85" s="100"/>
      <c r="QJ85" s="100"/>
      <c r="QK85" s="100"/>
      <c r="QL85" s="100"/>
      <c r="QM85" s="100"/>
      <c r="QN85" s="100"/>
      <c r="QO85" s="100"/>
      <c r="QP85" s="100"/>
      <c r="QQ85" s="100"/>
      <c r="QR85" s="100"/>
      <c r="QS85" s="100"/>
      <c r="QT85" s="100"/>
      <c r="QU85" s="100"/>
      <c r="QV85" s="100"/>
      <c r="QW85" s="100"/>
      <c r="QX85" s="100"/>
      <c r="QY85" s="100"/>
      <c r="QZ85" s="100"/>
      <c r="RA85" s="100"/>
      <c r="RB85" s="100"/>
      <c r="RC85" s="100"/>
      <c r="RD85" s="100"/>
      <c r="RE85" s="100"/>
      <c r="RF85" s="100"/>
      <c r="RG85" s="100"/>
      <c r="RH85" s="100"/>
      <c r="RI85" s="100"/>
      <c r="RJ85" s="100"/>
      <c r="RK85" s="100"/>
      <c r="RL85" s="100"/>
      <c r="RM85" s="100"/>
      <c r="RN85" s="100"/>
      <c r="RO85" s="100"/>
      <c r="RP85" s="100"/>
      <c r="RQ85" s="100"/>
      <c r="RR85" s="100"/>
      <c r="RS85" s="100"/>
      <c r="RT85" s="100"/>
      <c r="RU85" s="100"/>
      <c r="RV85" s="100"/>
      <c r="RW85" s="100"/>
      <c r="RX85" s="100"/>
      <c r="RY85" s="100"/>
      <c r="RZ85" s="100"/>
      <c r="SA85" s="100"/>
      <c r="SB85" s="100"/>
      <c r="SC85" s="100"/>
      <c r="SD85" s="100"/>
      <c r="SE85" s="100"/>
      <c r="SF85" s="100"/>
      <c r="SG85" s="100"/>
      <c r="SH85" s="100"/>
      <c r="SI85" s="100"/>
      <c r="SJ85" s="100"/>
      <c r="SK85" s="100"/>
      <c r="SL85" s="100"/>
      <c r="SM85" s="100"/>
      <c r="SN85" s="100"/>
      <c r="SO85" s="100"/>
      <c r="SP85" s="100"/>
      <c r="SQ85" s="100"/>
      <c r="SR85" s="100"/>
      <c r="SS85" s="100"/>
      <c r="ST85" s="100"/>
      <c r="SU85" s="100"/>
      <c r="SV85" s="100"/>
      <c r="SW85" s="100"/>
      <c r="SX85" s="100"/>
      <c r="SY85" s="100"/>
      <c r="SZ85" s="100"/>
      <c r="TA85" s="100"/>
      <c r="TB85" s="100"/>
      <c r="TC85" s="100"/>
      <c r="TD85" s="100"/>
      <c r="TE85" s="100"/>
      <c r="TF85" s="100"/>
      <c r="TG85" s="100"/>
      <c r="TH85" s="100"/>
      <c r="TI85" s="100"/>
      <c r="TJ85" s="100"/>
      <c r="TK85" s="100"/>
      <c r="TL85" s="100"/>
      <c r="TM85" s="100"/>
      <c r="TN85" s="100"/>
      <c r="TO85" s="100"/>
      <c r="TP85" s="100"/>
      <c r="TQ85" s="100"/>
      <c r="TR85" s="100"/>
      <c r="TS85" s="100"/>
      <c r="TT85" s="100"/>
      <c r="TU85" s="100"/>
      <c r="TV85" s="100"/>
      <c r="TW85" s="100"/>
      <c r="TX85" s="100"/>
      <c r="TY85" s="100"/>
      <c r="TZ85" s="100"/>
      <c r="UA85" s="100"/>
      <c r="UB85" s="100"/>
      <c r="UC85" s="100"/>
      <c r="UD85" s="100"/>
      <c r="UE85" s="100"/>
      <c r="UF85" s="100"/>
      <c r="UG85" s="100"/>
      <c r="UH85" s="100"/>
      <c r="UI85" s="100"/>
      <c r="UJ85" s="100"/>
      <c r="UK85" s="100"/>
      <c r="UL85" s="100"/>
      <c r="UM85" s="100"/>
      <c r="UN85" s="100"/>
      <c r="UO85" s="100"/>
      <c r="UP85" s="100"/>
      <c r="UQ85" s="100"/>
      <c r="UR85" s="100"/>
      <c r="US85" s="100"/>
      <c r="UT85" s="100"/>
      <c r="UU85" s="100"/>
      <c r="UV85" s="100"/>
      <c r="UW85" s="100"/>
      <c r="UX85" s="100"/>
      <c r="UY85" s="100"/>
      <c r="UZ85" s="100"/>
      <c r="VA85" s="100"/>
      <c r="VB85" s="100"/>
      <c r="VC85" s="100"/>
      <c r="VD85" s="100"/>
      <c r="VE85" s="100"/>
      <c r="VF85" s="100"/>
      <c r="VG85" s="100"/>
      <c r="VH85" s="100"/>
      <c r="VI85" s="100"/>
      <c r="VJ85" s="100"/>
      <c r="VK85" s="100"/>
      <c r="VL85" s="100"/>
      <c r="VM85" s="100"/>
      <c r="VN85" s="100"/>
      <c r="VO85" s="100"/>
      <c r="VP85" s="100"/>
      <c r="VQ85" s="100"/>
      <c r="VR85" s="100"/>
      <c r="VS85" s="100"/>
      <c r="VT85" s="100"/>
      <c r="VU85" s="100"/>
      <c r="VV85" s="100"/>
      <c r="VW85" s="100"/>
      <c r="VX85" s="100"/>
      <c r="VY85" s="100"/>
      <c r="VZ85" s="100"/>
      <c r="WA85" s="100"/>
      <c r="WB85" s="100"/>
      <c r="WC85" s="100"/>
      <c r="WD85" s="100"/>
      <c r="WE85" s="100"/>
      <c r="WF85" s="100"/>
      <c r="WG85" s="100"/>
      <c r="WH85" s="100"/>
      <c r="WI85" s="100"/>
      <c r="WJ85" s="100"/>
      <c r="WK85" s="100"/>
      <c r="WL85" s="100"/>
      <c r="WM85" s="100"/>
      <c r="WN85" s="100"/>
      <c r="WO85" s="100"/>
      <c r="WP85" s="100"/>
      <c r="WQ85" s="100"/>
      <c r="WR85" s="100"/>
      <c r="WS85" s="100"/>
      <c r="WT85" s="100"/>
      <c r="WU85" s="100"/>
      <c r="WV85" s="100"/>
      <c r="WW85" s="100"/>
      <c r="WX85" s="100"/>
      <c r="WY85" s="100"/>
      <c r="WZ85" s="100"/>
      <c r="XA85" s="100"/>
      <c r="XB85" s="100"/>
      <c r="XC85" s="100"/>
      <c r="XD85" s="100"/>
      <c r="XE85" s="100"/>
      <c r="XF85" s="100"/>
      <c r="XG85" s="100"/>
      <c r="XH85" s="100"/>
      <c r="XI85" s="100"/>
      <c r="XJ85" s="100"/>
      <c r="XK85" s="100"/>
      <c r="XL85" s="100"/>
      <c r="XM85" s="100"/>
      <c r="XN85" s="100"/>
      <c r="XO85" s="100"/>
      <c r="XP85" s="100"/>
      <c r="XQ85" s="100"/>
      <c r="XR85" s="100"/>
      <c r="XS85" s="100"/>
      <c r="XT85" s="100"/>
      <c r="XU85" s="100"/>
      <c r="XV85" s="100"/>
      <c r="XW85" s="100"/>
      <c r="XX85" s="100"/>
      <c r="XY85" s="100"/>
      <c r="XZ85" s="100"/>
      <c r="YA85" s="100"/>
      <c r="YB85" s="100"/>
      <c r="YC85" s="100"/>
      <c r="YD85" s="100"/>
      <c r="YE85" s="100"/>
      <c r="YF85" s="100"/>
      <c r="YG85" s="100"/>
      <c r="YH85" s="100"/>
      <c r="YI85" s="100"/>
      <c r="YJ85" s="100"/>
      <c r="YK85" s="100"/>
      <c r="YL85" s="100"/>
      <c r="YM85" s="100"/>
      <c r="YN85" s="100"/>
      <c r="YO85" s="100"/>
      <c r="YP85" s="100"/>
      <c r="YQ85" s="100"/>
      <c r="YR85" s="100"/>
      <c r="YS85" s="100"/>
      <c r="YT85" s="100"/>
      <c r="YU85" s="100"/>
      <c r="YV85" s="100"/>
      <c r="YW85" s="100"/>
      <c r="YX85" s="100"/>
      <c r="YY85" s="100"/>
      <c r="YZ85" s="100"/>
      <c r="ZA85" s="100"/>
      <c r="ZB85" s="100"/>
      <c r="ZC85" s="100"/>
      <c r="ZD85" s="100"/>
      <c r="ZE85" s="100"/>
      <c r="ZF85" s="100"/>
      <c r="ZG85" s="100"/>
      <c r="ZH85" s="100"/>
      <c r="ZI85" s="100"/>
      <c r="ZJ85" s="100"/>
      <c r="ZK85" s="100"/>
      <c r="ZL85" s="100"/>
      <c r="ZM85" s="100"/>
      <c r="ZN85" s="100"/>
      <c r="ZO85" s="100"/>
      <c r="ZP85" s="100"/>
      <c r="ZQ85" s="100"/>
      <c r="ZR85" s="100"/>
      <c r="ZS85" s="100"/>
      <c r="ZT85" s="100"/>
      <c r="ZU85" s="100"/>
      <c r="ZV85" s="100"/>
      <c r="ZW85" s="100"/>
      <c r="ZX85" s="100"/>
      <c r="ZY85" s="100"/>
      <c r="ZZ85" s="100"/>
      <c r="AAA85" s="100"/>
      <c r="AAB85" s="100"/>
      <c r="AAC85" s="100"/>
      <c r="AAD85" s="100"/>
      <c r="AAE85" s="100"/>
      <c r="AAF85" s="100"/>
      <c r="AAG85" s="100"/>
      <c r="AAH85" s="100"/>
      <c r="AAI85" s="100"/>
      <c r="AAJ85" s="100"/>
      <c r="AAK85" s="100"/>
      <c r="AAL85" s="100"/>
      <c r="AAM85" s="100"/>
      <c r="AAN85" s="100"/>
      <c r="AAO85" s="100"/>
      <c r="AAP85" s="100"/>
      <c r="AAQ85" s="100"/>
      <c r="AAR85" s="100"/>
      <c r="AAS85" s="100"/>
      <c r="AAT85" s="100"/>
      <c r="AAU85" s="100"/>
      <c r="AAV85" s="100"/>
      <c r="AAW85" s="100"/>
      <c r="AAX85" s="100"/>
      <c r="AAY85" s="100"/>
      <c r="AAZ85" s="100"/>
      <c r="ABA85" s="100"/>
      <c r="ABB85" s="100"/>
      <c r="ABC85" s="100"/>
      <c r="ABD85" s="100"/>
      <c r="ABE85" s="100"/>
      <c r="ABF85" s="100"/>
      <c r="ABG85" s="100"/>
      <c r="ABH85" s="100"/>
      <c r="ABI85" s="100"/>
      <c r="ABJ85" s="100"/>
      <c r="ABK85" s="100"/>
      <c r="ABL85" s="100"/>
      <c r="ABM85" s="100"/>
      <c r="ABN85" s="100"/>
      <c r="ABO85" s="100"/>
      <c r="ABP85" s="100"/>
      <c r="ABQ85" s="100"/>
      <c r="ABR85" s="100"/>
      <c r="ABS85" s="100"/>
      <c r="ABT85" s="100"/>
      <c r="ABU85" s="100"/>
      <c r="ABV85" s="100"/>
      <c r="ABW85" s="100"/>
      <c r="ABX85" s="100"/>
      <c r="ABY85" s="100"/>
      <c r="ABZ85" s="100"/>
      <c r="ACA85" s="100"/>
      <c r="ACB85" s="100"/>
      <c r="ACC85" s="100"/>
      <c r="ACD85" s="100"/>
      <c r="ACE85" s="100"/>
      <c r="ACF85" s="100"/>
      <c r="ACG85" s="100"/>
      <c r="ACH85" s="100"/>
      <c r="ACI85" s="100"/>
      <c r="ACJ85" s="100"/>
      <c r="ACK85" s="100"/>
      <c r="ACL85" s="100"/>
      <c r="ACM85" s="100"/>
      <c r="ACN85" s="100"/>
      <c r="ACO85" s="100"/>
      <c r="ACP85" s="100"/>
      <c r="ACQ85" s="100"/>
      <c r="ACR85" s="100"/>
      <c r="ACS85" s="100"/>
      <c r="ACT85" s="100"/>
      <c r="ACU85" s="100"/>
      <c r="ACV85" s="100"/>
      <c r="ACW85" s="100"/>
      <c r="ACX85" s="100"/>
      <c r="ACY85" s="100"/>
      <c r="ACZ85" s="100"/>
      <c r="ADA85" s="100"/>
      <c r="ADB85" s="100"/>
      <c r="ADC85" s="100"/>
      <c r="ADD85" s="100"/>
      <c r="ADE85" s="100"/>
      <c r="ADF85" s="100"/>
      <c r="ADG85" s="100"/>
      <c r="ADH85" s="100"/>
      <c r="ADI85" s="100"/>
      <c r="ADJ85" s="100"/>
      <c r="ADK85" s="100"/>
      <c r="ADL85" s="100"/>
      <c r="ADM85" s="100"/>
      <c r="ADN85" s="100"/>
      <c r="ADO85" s="100"/>
      <c r="ADP85" s="100"/>
      <c r="ADQ85" s="100"/>
      <c r="ADR85" s="100"/>
      <c r="ADS85" s="100"/>
      <c r="ADT85" s="100"/>
      <c r="ADU85" s="100"/>
      <c r="ADV85" s="100"/>
      <c r="ADW85" s="100"/>
      <c r="ADX85" s="100"/>
      <c r="ADY85" s="100"/>
      <c r="ADZ85" s="100"/>
      <c r="AEA85" s="100"/>
      <c r="AEB85" s="100"/>
      <c r="AEC85" s="100"/>
      <c r="AED85" s="100"/>
      <c r="AEE85" s="100"/>
      <c r="AEF85" s="100"/>
      <c r="AEG85" s="100"/>
      <c r="AEH85" s="100"/>
      <c r="AEI85" s="100"/>
      <c r="AEJ85" s="100"/>
      <c r="AEK85" s="100"/>
      <c r="AEL85" s="100"/>
      <c r="AEM85" s="100"/>
      <c r="AEN85" s="100"/>
      <c r="AEO85" s="100"/>
      <c r="AEP85" s="100"/>
      <c r="AEQ85" s="100"/>
      <c r="AER85" s="100"/>
      <c r="AES85" s="100"/>
      <c r="AET85" s="100"/>
      <c r="AEU85" s="100"/>
      <c r="AEV85" s="100"/>
      <c r="AEW85" s="100"/>
      <c r="AEX85" s="100"/>
      <c r="AEY85" s="100"/>
      <c r="AEZ85" s="100"/>
      <c r="AFA85" s="100"/>
      <c r="AFB85" s="100"/>
      <c r="AFC85" s="100"/>
      <c r="AFD85" s="100"/>
      <c r="AFE85" s="100"/>
      <c r="AFF85" s="100"/>
      <c r="AFG85" s="100"/>
      <c r="AFH85" s="100"/>
      <c r="AFI85" s="100"/>
      <c r="AFJ85" s="100"/>
      <c r="AFK85" s="100"/>
      <c r="AFL85" s="100"/>
      <c r="AFM85" s="100"/>
      <c r="AFN85" s="100"/>
      <c r="AFO85" s="100"/>
      <c r="AFP85" s="100"/>
      <c r="AFQ85" s="100"/>
      <c r="AFR85" s="100"/>
      <c r="AFS85" s="100"/>
      <c r="AFT85" s="100"/>
      <c r="AFU85" s="100"/>
      <c r="AFV85" s="100"/>
      <c r="AFW85" s="100"/>
      <c r="AFX85" s="100"/>
      <c r="AFY85" s="100"/>
      <c r="AFZ85" s="100"/>
      <c r="AGA85" s="100"/>
      <c r="AGB85" s="100"/>
      <c r="AGC85" s="100"/>
      <c r="AGD85" s="100"/>
      <c r="AGE85" s="100"/>
      <c r="AGF85" s="100"/>
      <c r="AGG85" s="100"/>
      <c r="AGH85" s="100"/>
      <c r="AGI85" s="100"/>
      <c r="AGJ85" s="100"/>
      <c r="AGK85" s="100"/>
      <c r="AGL85" s="100"/>
      <c r="AGM85" s="100"/>
      <c r="AGN85" s="100"/>
      <c r="AGO85" s="100"/>
      <c r="AGP85" s="100"/>
      <c r="AGQ85" s="100"/>
      <c r="AGR85" s="100"/>
      <c r="AGS85" s="100"/>
      <c r="AGT85" s="100"/>
      <c r="AGU85" s="100"/>
      <c r="AGV85" s="100"/>
      <c r="AGW85" s="100"/>
      <c r="AGX85" s="100"/>
      <c r="AGY85" s="100"/>
      <c r="AGZ85" s="100"/>
      <c r="AHA85" s="100"/>
      <c r="AHB85" s="100"/>
      <c r="AHC85" s="100"/>
      <c r="AHD85" s="100"/>
      <c r="AHE85" s="100"/>
      <c r="AHF85" s="100"/>
      <c r="AHG85" s="100"/>
      <c r="AHH85" s="100"/>
      <c r="AHI85" s="100"/>
      <c r="AHJ85" s="100"/>
      <c r="AHK85" s="100"/>
      <c r="AHL85" s="100"/>
      <c r="AHM85" s="100"/>
      <c r="AHN85" s="100"/>
      <c r="AHO85" s="100"/>
      <c r="AHP85" s="100"/>
      <c r="AHQ85" s="100"/>
      <c r="AHR85" s="100"/>
      <c r="AHS85" s="100"/>
      <c r="AHT85" s="100"/>
      <c r="AHU85" s="100"/>
      <c r="AHV85" s="100"/>
      <c r="AHW85" s="100"/>
      <c r="AHX85" s="100"/>
      <c r="AHY85" s="100"/>
      <c r="AHZ85" s="100"/>
      <c r="AIA85" s="100"/>
      <c r="AIB85" s="100"/>
      <c r="AIC85" s="100"/>
      <c r="AID85" s="100"/>
      <c r="AIE85" s="100"/>
      <c r="AIF85" s="100"/>
      <c r="AIG85" s="100"/>
      <c r="AIH85" s="100"/>
      <c r="AII85" s="100"/>
      <c r="AIJ85" s="100"/>
      <c r="AIK85" s="100"/>
      <c r="AIL85" s="100"/>
      <c r="AIM85" s="100"/>
      <c r="AIN85" s="100"/>
      <c r="AIO85" s="100"/>
      <c r="AIP85" s="100"/>
      <c r="AIQ85" s="100"/>
      <c r="AIR85" s="100"/>
      <c r="AIS85" s="100"/>
      <c r="AIT85" s="100"/>
      <c r="AIU85" s="100"/>
      <c r="AIV85" s="100"/>
      <c r="AIW85" s="100"/>
      <c r="AIX85" s="100"/>
      <c r="AIY85" s="100"/>
      <c r="AIZ85" s="100"/>
      <c r="AJA85" s="100"/>
      <c r="AJB85" s="100"/>
      <c r="AJC85" s="100"/>
      <c r="AJD85" s="100"/>
      <c r="AJE85" s="100"/>
      <c r="AJF85" s="100"/>
      <c r="AJG85" s="100"/>
      <c r="AJH85" s="100"/>
      <c r="AJI85" s="100"/>
      <c r="AJJ85" s="100"/>
      <c r="AJK85" s="100"/>
      <c r="AJL85" s="100"/>
      <c r="AJM85" s="100"/>
      <c r="AJN85" s="100"/>
      <c r="AJO85" s="100"/>
      <c r="AJP85" s="100"/>
      <c r="AJQ85" s="100"/>
      <c r="AJR85" s="100"/>
      <c r="AJS85" s="100"/>
      <c r="AJT85" s="100"/>
      <c r="AJU85" s="100"/>
      <c r="AJV85" s="100"/>
      <c r="AJW85" s="100"/>
      <c r="AJX85" s="100"/>
      <c r="AJY85" s="100"/>
      <c r="AJZ85" s="100"/>
      <c r="AKA85" s="100"/>
      <c r="AKB85" s="100"/>
      <c r="AKC85" s="100"/>
      <c r="AKD85" s="100"/>
      <c r="AKE85" s="100"/>
      <c r="AKF85" s="100"/>
      <c r="AKG85" s="100"/>
      <c r="AKH85" s="100"/>
      <c r="AKI85" s="100"/>
      <c r="AKJ85" s="100"/>
      <c r="AKK85" s="100"/>
      <c r="AKL85" s="100"/>
      <c r="AKM85" s="100"/>
      <c r="AKN85" s="100"/>
      <c r="AKO85" s="100"/>
      <c r="AKP85" s="100"/>
      <c r="AKQ85" s="100"/>
      <c r="AKR85" s="100"/>
      <c r="AKS85" s="100"/>
      <c r="AKT85" s="100"/>
      <c r="AKU85" s="100"/>
      <c r="AKV85" s="100"/>
      <c r="AKW85" s="100"/>
      <c r="AKX85" s="100"/>
      <c r="AKY85" s="100"/>
      <c r="AKZ85" s="100"/>
      <c r="ALA85" s="100"/>
      <c r="ALB85" s="100"/>
      <c r="ALC85" s="100"/>
      <c r="ALD85" s="100"/>
      <c r="ALE85" s="100"/>
      <c r="ALF85" s="100"/>
      <c r="ALG85" s="100"/>
      <c r="ALH85" s="100"/>
      <c r="ALI85" s="100"/>
      <c r="ALJ85" s="100"/>
      <c r="ALK85" s="100"/>
      <c r="ALL85" s="100"/>
      <c r="ALM85" s="100"/>
      <c r="ALN85" s="100"/>
      <c r="ALO85" s="100"/>
      <c r="ALP85" s="100"/>
      <c r="ALQ85" s="100"/>
      <c r="ALR85" s="100"/>
      <c r="ALS85" s="100"/>
      <c r="ALT85" s="100"/>
      <c r="ALU85" s="100"/>
      <c r="ALV85" s="100"/>
      <c r="ALW85" s="100"/>
      <c r="ALX85" s="100"/>
      <c r="ALY85" s="100"/>
      <c r="ALZ85" s="100"/>
      <c r="AMA85" s="100"/>
      <c r="AMB85" s="100"/>
      <c r="AMC85" s="100"/>
      <c r="AMD85" s="100"/>
      <c r="AME85" s="100"/>
      <c r="AMF85" s="100"/>
      <c r="AMG85" s="100"/>
      <c r="AMH85" s="100"/>
      <c r="AMI85" s="100"/>
      <c r="AMJ85" s="100"/>
      <c r="AMK85" s="100"/>
      <c r="AML85" s="100"/>
      <c r="AMM85" s="100"/>
      <c r="AMN85" s="100"/>
      <c r="AMO85" s="100"/>
      <c r="AMP85" s="100"/>
      <c r="AMQ85" s="100"/>
      <c r="AMR85" s="100"/>
      <c r="AMS85" s="100"/>
      <c r="AMT85" s="100"/>
      <c r="AMU85" s="100"/>
      <c r="AMV85" s="100"/>
      <c r="AMW85" s="100"/>
      <c r="AMX85" s="100"/>
      <c r="AMY85" s="100"/>
      <c r="AMZ85" s="100"/>
      <c r="ANA85" s="100"/>
      <c r="ANB85" s="100"/>
      <c r="ANC85" s="100"/>
      <c r="AND85" s="100"/>
      <c r="ANE85" s="100"/>
      <c r="ANF85" s="100"/>
      <c r="ANG85" s="100"/>
      <c r="ANH85" s="100"/>
      <c r="ANI85" s="100"/>
      <c r="ANJ85" s="100"/>
      <c r="ANK85" s="100"/>
      <c r="ANL85" s="100"/>
      <c r="ANM85" s="100"/>
      <c r="ANN85" s="100"/>
      <c r="ANO85" s="100"/>
      <c r="ANP85" s="100"/>
      <c r="ANQ85" s="100"/>
      <c r="ANR85" s="100"/>
      <c r="ANS85" s="100"/>
      <c r="ANT85" s="100"/>
      <c r="ANU85" s="100"/>
      <c r="ANV85" s="100"/>
      <c r="ANW85" s="100"/>
      <c r="ANX85" s="100"/>
      <c r="ANY85" s="100"/>
      <c r="ANZ85" s="100"/>
      <c r="AOA85" s="100"/>
      <c r="AOB85" s="100"/>
      <c r="AOC85" s="100"/>
      <c r="AOD85" s="100"/>
      <c r="AOE85" s="100"/>
      <c r="AOF85" s="100"/>
      <c r="AOG85" s="100"/>
      <c r="AOH85" s="100"/>
      <c r="AOI85" s="100"/>
      <c r="AOJ85" s="100"/>
      <c r="AOK85" s="100"/>
      <c r="AOL85" s="100"/>
      <c r="AOM85" s="100"/>
      <c r="AON85" s="100"/>
      <c r="AOO85" s="100"/>
      <c r="AOP85" s="100"/>
      <c r="AOQ85" s="100"/>
      <c r="AOR85" s="100"/>
      <c r="AOS85" s="100"/>
      <c r="AOT85" s="100"/>
      <c r="AOU85" s="100"/>
      <c r="AOV85" s="100"/>
      <c r="AOW85" s="100"/>
      <c r="AOX85" s="100"/>
      <c r="AOY85" s="100"/>
      <c r="AOZ85" s="100"/>
      <c r="APA85" s="100"/>
      <c r="APB85" s="100"/>
      <c r="APC85" s="100"/>
      <c r="APD85" s="100"/>
      <c r="APE85" s="100"/>
      <c r="APF85" s="100"/>
      <c r="APG85" s="100"/>
      <c r="APH85" s="100"/>
      <c r="API85" s="100"/>
      <c r="APJ85" s="100"/>
      <c r="APK85" s="100"/>
      <c r="APL85" s="100"/>
      <c r="APM85" s="100"/>
      <c r="APN85" s="100"/>
      <c r="APO85" s="100"/>
      <c r="APP85" s="100"/>
      <c r="APQ85" s="100"/>
      <c r="APR85" s="100"/>
      <c r="APS85" s="100"/>
      <c r="APT85" s="100"/>
      <c r="APU85" s="100"/>
      <c r="APV85" s="100"/>
      <c r="APW85" s="100"/>
      <c r="APX85" s="100"/>
      <c r="APY85" s="100"/>
      <c r="APZ85" s="100"/>
      <c r="AQA85" s="100"/>
      <c r="AQB85" s="100"/>
      <c r="AQC85" s="100"/>
      <c r="AQD85" s="100"/>
      <c r="AQE85" s="100"/>
      <c r="AQF85" s="100"/>
      <c r="AQG85" s="100"/>
      <c r="AQH85" s="100"/>
      <c r="AQI85" s="100"/>
      <c r="AQJ85" s="100"/>
      <c r="AQK85" s="100"/>
      <c r="AQL85" s="100"/>
      <c r="AQM85" s="100"/>
      <c r="AQN85" s="100"/>
      <c r="AQO85" s="100"/>
      <c r="AQP85" s="100"/>
      <c r="AQQ85" s="100"/>
      <c r="AQR85" s="100"/>
      <c r="AQS85" s="100"/>
      <c r="AQT85" s="100"/>
      <c r="AQU85" s="100"/>
      <c r="AQV85" s="100"/>
      <c r="AQW85" s="100"/>
      <c r="AQX85" s="100"/>
      <c r="AQY85" s="100"/>
      <c r="AQZ85" s="100"/>
      <c r="ARA85" s="100"/>
      <c r="ARB85" s="100"/>
      <c r="ARC85" s="100"/>
      <c r="ARD85" s="100"/>
      <c r="ARE85" s="100"/>
      <c r="ARF85" s="100"/>
      <c r="ARG85" s="100"/>
      <c r="ARH85" s="100"/>
      <c r="ARI85" s="100"/>
      <c r="ARJ85" s="100"/>
      <c r="ARK85" s="100"/>
      <c r="ARL85" s="100"/>
      <c r="ARM85" s="100"/>
      <c r="ARN85" s="100"/>
      <c r="ARO85" s="100"/>
      <c r="ARP85" s="100"/>
      <c r="ARQ85" s="100"/>
      <c r="ARR85" s="100"/>
      <c r="ARS85" s="100"/>
      <c r="ART85" s="100"/>
      <c r="ARU85" s="100"/>
      <c r="ARV85" s="100"/>
      <c r="ARW85" s="100"/>
      <c r="ARX85" s="100"/>
      <c r="ARY85" s="100"/>
      <c r="ARZ85" s="100"/>
    </row>
    <row r="86" spans="1:1170" s="169" customFormat="1">
      <c r="A86" s="172">
        <v>74</v>
      </c>
      <c r="B86" s="174" t="s">
        <v>253</v>
      </c>
      <c r="C86" s="174"/>
      <c r="D86" s="173"/>
      <c r="E86" s="173"/>
      <c r="F86" s="172"/>
      <c r="G86" s="172"/>
      <c r="H86" s="172"/>
      <c r="I86" s="172"/>
      <c r="J86" s="171"/>
      <c r="K86" s="170"/>
      <c r="L86" s="170"/>
      <c r="M86" s="170"/>
      <c r="N86" s="1109"/>
      <c r="O86" s="1109"/>
      <c r="P86" s="1109"/>
      <c r="Q86" s="1109"/>
      <c r="R86" s="1109"/>
      <c r="S86" s="1109"/>
      <c r="T86" s="1109"/>
      <c r="U86" s="154"/>
      <c r="V86" s="154"/>
      <c r="W86" s="154"/>
      <c r="X86" s="154"/>
      <c r="Y86" s="154"/>
      <c r="Z86" s="154"/>
      <c r="AA86" s="154"/>
      <c r="AB86" s="154"/>
      <c r="AC86" s="154"/>
      <c r="AD86" s="154"/>
      <c r="AE86" s="154"/>
      <c r="AF86" s="154"/>
      <c r="AG86" s="154"/>
      <c r="AH86" s="154"/>
      <c r="AI86" s="154"/>
      <c r="AJ86" s="154"/>
      <c r="AK86" s="154"/>
      <c r="AL86" s="154"/>
      <c r="AM86" s="154"/>
      <c r="AN86" s="154"/>
      <c r="AO86" s="154"/>
      <c r="AP86" s="154"/>
      <c r="AQ86" s="154"/>
      <c r="AR86" s="154"/>
      <c r="AS86" s="154"/>
      <c r="AT86" s="154"/>
      <c r="AU86" s="154"/>
      <c r="AV86" s="154"/>
      <c r="AW86" s="154"/>
      <c r="AX86" s="154"/>
      <c r="AY86" s="154"/>
      <c r="AZ86" s="154"/>
      <c r="BA86" s="154"/>
      <c r="BB86" s="154"/>
      <c r="BC86" s="154"/>
      <c r="BD86" s="154"/>
      <c r="BE86" s="154"/>
      <c r="BF86" s="154"/>
      <c r="BG86" s="154"/>
      <c r="BH86" s="154"/>
      <c r="BI86" s="154"/>
      <c r="BJ86" s="154"/>
      <c r="BK86" s="154"/>
      <c r="BL86" s="154"/>
      <c r="BM86" s="154"/>
      <c r="BN86" s="154"/>
      <c r="BO86" s="154"/>
      <c r="BP86" s="154"/>
      <c r="BQ86" s="154"/>
      <c r="BR86" s="154"/>
      <c r="BS86" s="154"/>
      <c r="BT86" s="154"/>
      <c r="BU86" s="154"/>
      <c r="BV86" s="154"/>
      <c r="BW86" s="154"/>
      <c r="BX86" s="154"/>
      <c r="BY86" s="154"/>
      <c r="BZ86" s="154"/>
      <c r="CA86" s="154"/>
      <c r="CB86" s="154"/>
      <c r="CC86" s="154"/>
      <c r="CD86" s="154"/>
      <c r="CE86" s="154"/>
      <c r="CF86" s="154"/>
      <c r="CG86" s="154"/>
      <c r="CH86" s="154"/>
      <c r="CI86" s="154"/>
      <c r="CJ86" s="154"/>
      <c r="CK86" s="154"/>
      <c r="CL86" s="154"/>
      <c r="CM86" s="154"/>
      <c r="CN86" s="154"/>
      <c r="CO86" s="154"/>
      <c r="CP86" s="154"/>
      <c r="CQ86" s="154"/>
      <c r="CR86" s="154"/>
      <c r="CS86" s="154"/>
      <c r="CT86" s="154"/>
      <c r="CU86" s="154"/>
      <c r="CV86" s="154"/>
      <c r="CW86" s="154"/>
      <c r="CX86" s="154"/>
      <c r="CY86" s="154"/>
      <c r="CZ86" s="154"/>
      <c r="DA86" s="154"/>
      <c r="DB86" s="154"/>
      <c r="DC86" s="154"/>
      <c r="DD86" s="154"/>
      <c r="DE86" s="154"/>
      <c r="DF86" s="154"/>
      <c r="DG86" s="154"/>
      <c r="DH86" s="154"/>
      <c r="DI86" s="154"/>
      <c r="DJ86" s="154"/>
      <c r="DK86" s="154"/>
      <c r="DL86" s="154"/>
      <c r="DM86" s="154"/>
      <c r="DN86" s="154"/>
      <c r="DO86" s="154"/>
      <c r="DP86" s="154"/>
      <c r="DQ86" s="154"/>
      <c r="DR86" s="154"/>
      <c r="DS86" s="154"/>
      <c r="DT86" s="154"/>
      <c r="DU86" s="154"/>
      <c r="DV86" s="154"/>
      <c r="DW86" s="154"/>
      <c r="DX86" s="154"/>
      <c r="DY86" s="154"/>
      <c r="DZ86" s="154"/>
      <c r="EA86" s="154"/>
      <c r="EB86" s="154"/>
      <c r="EC86" s="154"/>
      <c r="ED86" s="154"/>
      <c r="EE86" s="154"/>
      <c r="EF86" s="154"/>
      <c r="EG86" s="154"/>
      <c r="EH86" s="154"/>
      <c r="EI86" s="154"/>
      <c r="EJ86" s="154"/>
      <c r="EK86" s="154"/>
      <c r="EL86" s="154"/>
      <c r="EM86" s="154"/>
      <c r="EN86" s="154"/>
      <c r="EO86" s="154"/>
      <c r="EP86" s="154"/>
      <c r="EQ86" s="154"/>
      <c r="ER86" s="154"/>
      <c r="ES86" s="154"/>
      <c r="ET86" s="154"/>
      <c r="EU86" s="154"/>
      <c r="EV86" s="154"/>
      <c r="EW86" s="154"/>
      <c r="EX86" s="154"/>
      <c r="EY86" s="154"/>
      <c r="EZ86" s="154"/>
      <c r="FA86" s="154"/>
      <c r="FB86" s="154"/>
      <c r="FC86" s="154"/>
      <c r="FD86" s="154"/>
      <c r="FE86" s="154"/>
      <c r="FF86" s="154"/>
      <c r="FG86" s="154"/>
      <c r="FH86" s="154"/>
      <c r="FI86" s="154"/>
      <c r="FJ86" s="154"/>
      <c r="FK86" s="154"/>
      <c r="FL86" s="154"/>
      <c r="FM86" s="154"/>
      <c r="FN86" s="154"/>
      <c r="FO86" s="154"/>
      <c r="FP86" s="154"/>
      <c r="FQ86" s="154"/>
      <c r="FR86" s="154"/>
      <c r="FS86" s="154"/>
      <c r="FT86" s="154"/>
      <c r="FU86" s="154"/>
      <c r="FV86" s="154"/>
      <c r="FW86" s="154"/>
      <c r="FX86" s="154"/>
      <c r="FY86" s="154"/>
      <c r="FZ86" s="154"/>
      <c r="GA86" s="154"/>
      <c r="GB86" s="154"/>
      <c r="GC86" s="154"/>
      <c r="GD86" s="154"/>
      <c r="GE86" s="154"/>
      <c r="GF86" s="154"/>
      <c r="GG86" s="154"/>
      <c r="GH86" s="154"/>
      <c r="GI86" s="154"/>
      <c r="GJ86" s="154"/>
      <c r="GK86" s="154"/>
      <c r="GL86" s="154"/>
      <c r="GM86" s="154"/>
      <c r="GN86" s="154"/>
      <c r="GO86" s="154"/>
      <c r="GP86" s="154"/>
      <c r="GQ86" s="154"/>
      <c r="GR86" s="154"/>
      <c r="GS86" s="154"/>
      <c r="GT86" s="154"/>
      <c r="GU86" s="154"/>
      <c r="GV86" s="154"/>
      <c r="GW86" s="154"/>
      <c r="GX86" s="154"/>
      <c r="GY86" s="154"/>
      <c r="GZ86" s="154"/>
      <c r="HA86" s="154"/>
      <c r="HB86" s="154"/>
      <c r="HC86" s="154"/>
      <c r="HD86" s="154"/>
      <c r="HE86" s="154"/>
      <c r="HF86" s="154"/>
      <c r="HG86" s="154"/>
      <c r="HH86" s="154"/>
      <c r="HI86" s="154"/>
      <c r="HJ86" s="154"/>
      <c r="HK86" s="154"/>
      <c r="HL86" s="154"/>
      <c r="HM86" s="154"/>
      <c r="HN86" s="154"/>
      <c r="HO86" s="154"/>
      <c r="HP86" s="154"/>
      <c r="HQ86" s="154"/>
      <c r="HR86" s="154"/>
      <c r="HS86" s="154"/>
      <c r="HT86" s="154"/>
      <c r="HU86" s="154"/>
      <c r="HV86" s="154"/>
      <c r="HW86" s="154"/>
      <c r="HX86" s="154"/>
      <c r="HY86" s="154"/>
      <c r="HZ86" s="154"/>
      <c r="IA86" s="154"/>
      <c r="IB86" s="154"/>
      <c r="IC86" s="154"/>
      <c r="ID86" s="100"/>
      <c r="IE86" s="100"/>
      <c r="IF86" s="100"/>
      <c r="IG86" s="100"/>
      <c r="IH86" s="100"/>
      <c r="II86" s="100"/>
      <c r="IJ86" s="100"/>
      <c r="IK86" s="100"/>
      <c r="IL86" s="100"/>
      <c r="IM86" s="100"/>
      <c r="IN86" s="100"/>
      <c r="IO86" s="100"/>
      <c r="IP86" s="100"/>
      <c r="IQ86" s="100"/>
      <c r="IR86" s="100"/>
      <c r="IS86" s="100"/>
      <c r="IT86" s="100"/>
      <c r="IU86" s="100"/>
      <c r="IV86" s="100"/>
      <c r="IW86" s="100"/>
      <c r="IX86" s="100"/>
      <c r="IY86" s="100"/>
      <c r="IZ86" s="100"/>
      <c r="JA86" s="100"/>
      <c r="JB86" s="100"/>
      <c r="JC86" s="100"/>
      <c r="JD86" s="100"/>
      <c r="JE86" s="100"/>
      <c r="JF86" s="100"/>
      <c r="JG86" s="100"/>
      <c r="JH86" s="100"/>
      <c r="JI86" s="100"/>
      <c r="JJ86" s="100"/>
      <c r="JK86" s="100"/>
      <c r="JL86" s="100"/>
      <c r="JM86" s="100"/>
      <c r="JN86" s="100"/>
      <c r="JO86" s="100"/>
      <c r="JP86" s="100"/>
      <c r="JQ86" s="100"/>
      <c r="JR86" s="100"/>
      <c r="JS86" s="100"/>
      <c r="JT86" s="100"/>
      <c r="JU86" s="100"/>
      <c r="JV86" s="100"/>
      <c r="JW86" s="100"/>
      <c r="JX86" s="100"/>
      <c r="JY86" s="100"/>
      <c r="JZ86" s="100"/>
      <c r="KA86" s="100"/>
      <c r="KB86" s="100"/>
      <c r="KC86" s="100"/>
      <c r="KD86" s="100"/>
      <c r="KE86" s="100"/>
      <c r="KF86" s="100"/>
      <c r="KG86" s="100"/>
      <c r="KH86" s="100"/>
      <c r="KI86" s="100"/>
      <c r="KJ86" s="100"/>
      <c r="KK86" s="100"/>
      <c r="KL86" s="100"/>
      <c r="KM86" s="100"/>
      <c r="KN86" s="100"/>
      <c r="KO86" s="100"/>
      <c r="KP86" s="100"/>
      <c r="KQ86" s="100"/>
      <c r="KR86" s="100"/>
      <c r="KS86" s="100"/>
      <c r="KT86" s="100"/>
      <c r="KU86" s="100"/>
      <c r="KV86" s="100"/>
      <c r="KW86" s="100"/>
      <c r="KX86" s="100"/>
      <c r="KY86" s="100"/>
      <c r="KZ86" s="100"/>
      <c r="LA86" s="100"/>
      <c r="LB86" s="100"/>
      <c r="LC86" s="100"/>
      <c r="LD86" s="100"/>
      <c r="LE86" s="100"/>
      <c r="LF86" s="100"/>
      <c r="LG86" s="100"/>
      <c r="LH86" s="100"/>
      <c r="LI86" s="100"/>
      <c r="LJ86" s="100"/>
      <c r="LK86" s="100"/>
      <c r="LL86" s="100"/>
      <c r="LM86" s="100"/>
      <c r="LN86" s="100"/>
      <c r="LO86" s="100"/>
      <c r="LP86" s="100"/>
      <c r="LQ86" s="100"/>
      <c r="LR86" s="100"/>
      <c r="LS86" s="100"/>
      <c r="LT86" s="100"/>
      <c r="LU86" s="100"/>
      <c r="LV86" s="100"/>
      <c r="LW86" s="100"/>
      <c r="LX86" s="100"/>
      <c r="LY86" s="100"/>
      <c r="LZ86" s="100"/>
      <c r="MA86" s="100"/>
      <c r="MB86" s="100"/>
      <c r="MC86" s="100"/>
      <c r="MD86" s="100"/>
      <c r="ME86" s="100"/>
      <c r="MF86" s="100"/>
      <c r="MG86" s="100"/>
      <c r="MH86" s="100"/>
      <c r="MI86" s="100"/>
      <c r="MJ86" s="100"/>
      <c r="MK86" s="100"/>
      <c r="ML86" s="100"/>
      <c r="MM86" s="100"/>
      <c r="MN86" s="100"/>
      <c r="MO86" s="100"/>
      <c r="MP86" s="100"/>
      <c r="MQ86" s="100"/>
      <c r="MR86" s="100"/>
      <c r="MS86" s="100"/>
      <c r="MT86" s="100"/>
      <c r="MU86" s="100"/>
      <c r="MV86" s="100"/>
      <c r="MW86" s="100"/>
      <c r="MX86" s="100"/>
      <c r="MY86" s="100"/>
      <c r="MZ86" s="100"/>
      <c r="NA86" s="100"/>
      <c r="NB86" s="100"/>
      <c r="NC86" s="100"/>
      <c r="ND86" s="100"/>
      <c r="NE86" s="100"/>
      <c r="NF86" s="100"/>
      <c r="NG86" s="100"/>
      <c r="NH86" s="100"/>
      <c r="NI86" s="100"/>
      <c r="NJ86" s="100"/>
      <c r="NK86" s="100"/>
      <c r="NL86" s="100"/>
      <c r="NM86" s="100"/>
      <c r="NN86" s="100"/>
      <c r="NO86" s="100"/>
      <c r="NP86" s="100"/>
      <c r="NQ86" s="100"/>
      <c r="NR86" s="100"/>
      <c r="NS86" s="100"/>
      <c r="NT86" s="100"/>
      <c r="NU86" s="100"/>
      <c r="NV86" s="100"/>
      <c r="NW86" s="100"/>
      <c r="NX86" s="100"/>
      <c r="NY86" s="100"/>
      <c r="NZ86" s="100"/>
      <c r="OA86" s="100"/>
      <c r="OB86" s="100"/>
      <c r="OC86" s="100"/>
      <c r="OD86" s="100"/>
      <c r="OE86" s="100"/>
      <c r="OF86" s="100"/>
      <c r="OG86" s="100"/>
      <c r="OH86" s="100"/>
      <c r="OI86" s="100"/>
      <c r="OJ86" s="100"/>
      <c r="OK86" s="100"/>
      <c r="OL86" s="100"/>
      <c r="OM86" s="100"/>
      <c r="ON86" s="100"/>
      <c r="OO86" s="100"/>
      <c r="OP86" s="100"/>
      <c r="OQ86" s="100"/>
      <c r="OR86" s="100"/>
      <c r="OS86" s="100"/>
      <c r="OT86" s="100"/>
      <c r="OU86" s="100"/>
      <c r="OV86" s="100"/>
      <c r="OW86" s="100"/>
      <c r="OX86" s="100"/>
      <c r="OY86" s="100"/>
      <c r="OZ86" s="100"/>
      <c r="PA86" s="100"/>
      <c r="PB86" s="100"/>
      <c r="PC86" s="100"/>
      <c r="PD86" s="100"/>
      <c r="PE86" s="100"/>
      <c r="PF86" s="100"/>
      <c r="PG86" s="100"/>
      <c r="PH86" s="100"/>
      <c r="PI86" s="100"/>
      <c r="PJ86" s="100"/>
      <c r="PK86" s="100"/>
      <c r="PL86" s="100"/>
      <c r="PM86" s="100"/>
      <c r="PN86" s="100"/>
      <c r="PO86" s="100"/>
      <c r="PP86" s="100"/>
      <c r="PQ86" s="100"/>
      <c r="PR86" s="100"/>
      <c r="PS86" s="100"/>
      <c r="PT86" s="100"/>
      <c r="PU86" s="100"/>
      <c r="PV86" s="100"/>
      <c r="PW86" s="100"/>
      <c r="PX86" s="100"/>
      <c r="PY86" s="100"/>
      <c r="PZ86" s="100"/>
      <c r="QA86" s="100"/>
      <c r="QB86" s="100"/>
      <c r="QC86" s="100"/>
      <c r="QD86" s="100"/>
      <c r="QE86" s="100"/>
      <c r="QF86" s="100"/>
      <c r="QG86" s="100"/>
      <c r="QH86" s="100"/>
      <c r="QI86" s="100"/>
      <c r="QJ86" s="100"/>
      <c r="QK86" s="100"/>
      <c r="QL86" s="100"/>
      <c r="QM86" s="100"/>
      <c r="QN86" s="100"/>
      <c r="QO86" s="100"/>
      <c r="QP86" s="100"/>
      <c r="QQ86" s="100"/>
      <c r="QR86" s="100"/>
      <c r="QS86" s="100"/>
      <c r="QT86" s="100"/>
      <c r="QU86" s="100"/>
      <c r="QV86" s="100"/>
      <c r="QW86" s="100"/>
      <c r="QX86" s="100"/>
      <c r="QY86" s="100"/>
      <c r="QZ86" s="100"/>
      <c r="RA86" s="100"/>
      <c r="RB86" s="100"/>
      <c r="RC86" s="100"/>
      <c r="RD86" s="100"/>
      <c r="RE86" s="100"/>
      <c r="RF86" s="100"/>
      <c r="RG86" s="100"/>
      <c r="RH86" s="100"/>
      <c r="RI86" s="100"/>
      <c r="RJ86" s="100"/>
      <c r="RK86" s="100"/>
      <c r="RL86" s="100"/>
      <c r="RM86" s="100"/>
      <c r="RN86" s="100"/>
      <c r="RO86" s="100"/>
      <c r="RP86" s="100"/>
      <c r="RQ86" s="100"/>
      <c r="RR86" s="100"/>
      <c r="RS86" s="100"/>
      <c r="RT86" s="100"/>
      <c r="RU86" s="100"/>
      <c r="RV86" s="100"/>
      <c r="RW86" s="100"/>
      <c r="RX86" s="100"/>
      <c r="RY86" s="100"/>
      <c r="RZ86" s="100"/>
      <c r="SA86" s="100"/>
      <c r="SB86" s="100"/>
      <c r="SC86" s="100"/>
      <c r="SD86" s="100"/>
      <c r="SE86" s="100"/>
      <c r="SF86" s="100"/>
      <c r="SG86" s="100"/>
      <c r="SH86" s="100"/>
      <c r="SI86" s="100"/>
      <c r="SJ86" s="100"/>
      <c r="SK86" s="100"/>
      <c r="SL86" s="100"/>
      <c r="SM86" s="100"/>
      <c r="SN86" s="100"/>
      <c r="SO86" s="100"/>
      <c r="SP86" s="100"/>
      <c r="SQ86" s="100"/>
      <c r="SR86" s="100"/>
      <c r="SS86" s="100"/>
      <c r="ST86" s="100"/>
      <c r="SU86" s="100"/>
      <c r="SV86" s="100"/>
      <c r="SW86" s="100"/>
      <c r="SX86" s="100"/>
      <c r="SY86" s="100"/>
      <c r="SZ86" s="100"/>
      <c r="TA86" s="100"/>
      <c r="TB86" s="100"/>
      <c r="TC86" s="100"/>
      <c r="TD86" s="100"/>
      <c r="TE86" s="100"/>
      <c r="TF86" s="100"/>
      <c r="TG86" s="100"/>
      <c r="TH86" s="100"/>
      <c r="TI86" s="100"/>
      <c r="TJ86" s="100"/>
      <c r="TK86" s="100"/>
      <c r="TL86" s="100"/>
      <c r="TM86" s="100"/>
      <c r="TN86" s="100"/>
      <c r="TO86" s="100"/>
      <c r="TP86" s="100"/>
      <c r="TQ86" s="100"/>
      <c r="TR86" s="100"/>
      <c r="TS86" s="100"/>
      <c r="TT86" s="100"/>
      <c r="TU86" s="100"/>
      <c r="TV86" s="100"/>
      <c r="TW86" s="100"/>
      <c r="TX86" s="100"/>
      <c r="TY86" s="100"/>
      <c r="TZ86" s="100"/>
      <c r="UA86" s="100"/>
      <c r="UB86" s="100"/>
      <c r="UC86" s="100"/>
      <c r="UD86" s="100"/>
      <c r="UE86" s="100"/>
      <c r="UF86" s="100"/>
      <c r="UG86" s="100"/>
      <c r="UH86" s="100"/>
      <c r="UI86" s="100"/>
      <c r="UJ86" s="100"/>
      <c r="UK86" s="100"/>
      <c r="UL86" s="100"/>
      <c r="UM86" s="100"/>
      <c r="UN86" s="100"/>
      <c r="UO86" s="100"/>
      <c r="UP86" s="100"/>
      <c r="UQ86" s="100"/>
      <c r="UR86" s="100"/>
      <c r="US86" s="100"/>
      <c r="UT86" s="100"/>
      <c r="UU86" s="100"/>
      <c r="UV86" s="100"/>
      <c r="UW86" s="100"/>
      <c r="UX86" s="100"/>
      <c r="UY86" s="100"/>
      <c r="UZ86" s="100"/>
      <c r="VA86" s="100"/>
      <c r="VB86" s="100"/>
      <c r="VC86" s="100"/>
      <c r="VD86" s="100"/>
      <c r="VE86" s="100"/>
      <c r="VF86" s="100"/>
      <c r="VG86" s="100"/>
      <c r="VH86" s="100"/>
      <c r="VI86" s="100"/>
      <c r="VJ86" s="100"/>
      <c r="VK86" s="100"/>
      <c r="VL86" s="100"/>
      <c r="VM86" s="100"/>
      <c r="VN86" s="100"/>
      <c r="VO86" s="100"/>
      <c r="VP86" s="100"/>
      <c r="VQ86" s="100"/>
      <c r="VR86" s="100"/>
      <c r="VS86" s="100"/>
      <c r="VT86" s="100"/>
      <c r="VU86" s="100"/>
      <c r="VV86" s="100"/>
      <c r="VW86" s="100"/>
      <c r="VX86" s="100"/>
      <c r="VY86" s="100"/>
      <c r="VZ86" s="100"/>
      <c r="WA86" s="100"/>
      <c r="WB86" s="100"/>
      <c r="WC86" s="100"/>
      <c r="WD86" s="100"/>
      <c r="WE86" s="100"/>
      <c r="WF86" s="100"/>
      <c r="WG86" s="100"/>
      <c r="WH86" s="100"/>
      <c r="WI86" s="100"/>
      <c r="WJ86" s="100"/>
      <c r="WK86" s="100"/>
      <c r="WL86" s="100"/>
      <c r="WM86" s="100"/>
      <c r="WN86" s="100"/>
      <c r="WO86" s="100"/>
      <c r="WP86" s="100"/>
      <c r="WQ86" s="100"/>
      <c r="WR86" s="100"/>
      <c r="WS86" s="100"/>
      <c r="WT86" s="100"/>
      <c r="WU86" s="100"/>
      <c r="WV86" s="100"/>
      <c r="WW86" s="100"/>
      <c r="WX86" s="100"/>
      <c r="WY86" s="100"/>
      <c r="WZ86" s="100"/>
      <c r="XA86" s="100"/>
      <c r="XB86" s="100"/>
      <c r="XC86" s="100"/>
      <c r="XD86" s="100"/>
      <c r="XE86" s="100"/>
      <c r="XF86" s="100"/>
      <c r="XG86" s="100"/>
      <c r="XH86" s="100"/>
      <c r="XI86" s="100"/>
      <c r="XJ86" s="100"/>
      <c r="XK86" s="100"/>
      <c r="XL86" s="100"/>
      <c r="XM86" s="100"/>
      <c r="XN86" s="100"/>
      <c r="XO86" s="100"/>
      <c r="XP86" s="100"/>
      <c r="XQ86" s="100"/>
      <c r="XR86" s="100"/>
      <c r="XS86" s="100"/>
      <c r="XT86" s="100"/>
      <c r="XU86" s="100"/>
      <c r="XV86" s="100"/>
      <c r="XW86" s="100"/>
      <c r="XX86" s="100"/>
      <c r="XY86" s="100"/>
      <c r="XZ86" s="100"/>
      <c r="YA86" s="100"/>
      <c r="YB86" s="100"/>
      <c r="YC86" s="100"/>
      <c r="YD86" s="100"/>
      <c r="YE86" s="100"/>
      <c r="YF86" s="100"/>
      <c r="YG86" s="100"/>
      <c r="YH86" s="100"/>
      <c r="YI86" s="100"/>
      <c r="YJ86" s="100"/>
      <c r="YK86" s="100"/>
      <c r="YL86" s="100"/>
      <c r="YM86" s="100"/>
      <c r="YN86" s="100"/>
      <c r="YO86" s="100"/>
      <c r="YP86" s="100"/>
      <c r="YQ86" s="100"/>
      <c r="YR86" s="100"/>
      <c r="YS86" s="100"/>
      <c r="YT86" s="100"/>
      <c r="YU86" s="100"/>
      <c r="YV86" s="100"/>
      <c r="YW86" s="100"/>
      <c r="YX86" s="100"/>
      <c r="YY86" s="100"/>
      <c r="YZ86" s="100"/>
      <c r="ZA86" s="100"/>
      <c r="ZB86" s="100"/>
      <c r="ZC86" s="100"/>
      <c r="ZD86" s="100"/>
      <c r="ZE86" s="100"/>
      <c r="ZF86" s="100"/>
      <c r="ZG86" s="100"/>
      <c r="ZH86" s="100"/>
      <c r="ZI86" s="100"/>
      <c r="ZJ86" s="100"/>
      <c r="ZK86" s="100"/>
      <c r="ZL86" s="100"/>
      <c r="ZM86" s="100"/>
      <c r="ZN86" s="100"/>
      <c r="ZO86" s="100"/>
      <c r="ZP86" s="100"/>
      <c r="ZQ86" s="100"/>
      <c r="ZR86" s="100"/>
      <c r="ZS86" s="100"/>
      <c r="ZT86" s="100"/>
      <c r="ZU86" s="100"/>
      <c r="ZV86" s="100"/>
      <c r="ZW86" s="100"/>
      <c r="ZX86" s="100"/>
      <c r="ZY86" s="100"/>
      <c r="ZZ86" s="100"/>
      <c r="AAA86" s="100"/>
      <c r="AAB86" s="100"/>
      <c r="AAC86" s="100"/>
      <c r="AAD86" s="100"/>
      <c r="AAE86" s="100"/>
      <c r="AAF86" s="100"/>
      <c r="AAG86" s="100"/>
      <c r="AAH86" s="100"/>
      <c r="AAI86" s="100"/>
      <c r="AAJ86" s="100"/>
      <c r="AAK86" s="100"/>
      <c r="AAL86" s="100"/>
      <c r="AAM86" s="100"/>
      <c r="AAN86" s="100"/>
      <c r="AAO86" s="100"/>
      <c r="AAP86" s="100"/>
      <c r="AAQ86" s="100"/>
      <c r="AAR86" s="100"/>
      <c r="AAS86" s="100"/>
      <c r="AAT86" s="100"/>
      <c r="AAU86" s="100"/>
      <c r="AAV86" s="100"/>
      <c r="AAW86" s="100"/>
      <c r="AAX86" s="100"/>
      <c r="AAY86" s="100"/>
      <c r="AAZ86" s="100"/>
      <c r="ABA86" s="100"/>
      <c r="ABB86" s="100"/>
      <c r="ABC86" s="100"/>
      <c r="ABD86" s="100"/>
      <c r="ABE86" s="100"/>
      <c r="ABF86" s="100"/>
      <c r="ABG86" s="100"/>
      <c r="ABH86" s="100"/>
      <c r="ABI86" s="100"/>
      <c r="ABJ86" s="100"/>
      <c r="ABK86" s="100"/>
      <c r="ABL86" s="100"/>
      <c r="ABM86" s="100"/>
      <c r="ABN86" s="100"/>
      <c r="ABO86" s="100"/>
      <c r="ABP86" s="100"/>
      <c r="ABQ86" s="100"/>
      <c r="ABR86" s="100"/>
      <c r="ABS86" s="100"/>
      <c r="ABT86" s="100"/>
      <c r="ABU86" s="100"/>
      <c r="ABV86" s="100"/>
      <c r="ABW86" s="100"/>
      <c r="ABX86" s="100"/>
      <c r="ABY86" s="100"/>
      <c r="ABZ86" s="100"/>
      <c r="ACA86" s="100"/>
      <c r="ACB86" s="100"/>
      <c r="ACC86" s="100"/>
      <c r="ACD86" s="100"/>
      <c r="ACE86" s="100"/>
      <c r="ACF86" s="100"/>
      <c r="ACG86" s="100"/>
      <c r="ACH86" s="100"/>
      <c r="ACI86" s="100"/>
      <c r="ACJ86" s="100"/>
      <c r="ACK86" s="100"/>
      <c r="ACL86" s="100"/>
      <c r="ACM86" s="100"/>
      <c r="ACN86" s="100"/>
      <c r="ACO86" s="100"/>
      <c r="ACP86" s="100"/>
      <c r="ACQ86" s="100"/>
      <c r="ACR86" s="100"/>
      <c r="ACS86" s="100"/>
      <c r="ACT86" s="100"/>
      <c r="ACU86" s="100"/>
      <c r="ACV86" s="100"/>
      <c r="ACW86" s="100"/>
      <c r="ACX86" s="100"/>
      <c r="ACY86" s="100"/>
      <c r="ACZ86" s="100"/>
      <c r="ADA86" s="100"/>
      <c r="ADB86" s="100"/>
      <c r="ADC86" s="100"/>
      <c r="ADD86" s="100"/>
      <c r="ADE86" s="100"/>
      <c r="ADF86" s="100"/>
      <c r="ADG86" s="100"/>
      <c r="ADH86" s="100"/>
      <c r="ADI86" s="100"/>
      <c r="ADJ86" s="100"/>
      <c r="ADK86" s="100"/>
      <c r="ADL86" s="100"/>
      <c r="ADM86" s="100"/>
      <c r="ADN86" s="100"/>
      <c r="ADO86" s="100"/>
      <c r="ADP86" s="100"/>
      <c r="ADQ86" s="100"/>
      <c r="ADR86" s="100"/>
      <c r="ADS86" s="100"/>
      <c r="ADT86" s="100"/>
      <c r="ADU86" s="100"/>
      <c r="ADV86" s="100"/>
      <c r="ADW86" s="100"/>
      <c r="ADX86" s="100"/>
      <c r="ADY86" s="100"/>
      <c r="ADZ86" s="100"/>
      <c r="AEA86" s="100"/>
      <c r="AEB86" s="100"/>
      <c r="AEC86" s="100"/>
      <c r="AED86" s="100"/>
      <c r="AEE86" s="100"/>
      <c r="AEF86" s="100"/>
      <c r="AEG86" s="100"/>
      <c r="AEH86" s="100"/>
      <c r="AEI86" s="100"/>
      <c r="AEJ86" s="100"/>
      <c r="AEK86" s="100"/>
      <c r="AEL86" s="100"/>
      <c r="AEM86" s="100"/>
      <c r="AEN86" s="100"/>
      <c r="AEO86" s="100"/>
      <c r="AEP86" s="100"/>
      <c r="AEQ86" s="100"/>
      <c r="AER86" s="100"/>
      <c r="AES86" s="100"/>
      <c r="AET86" s="100"/>
      <c r="AEU86" s="100"/>
      <c r="AEV86" s="100"/>
      <c r="AEW86" s="100"/>
      <c r="AEX86" s="100"/>
      <c r="AEY86" s="100"/>
      <c r="AEZ86" s="100"/>
      <c r="AFA86" s="100"/>
      <c r="AFB86" s="100"/>
      <c r="AFC86" s="100"/>
      <c r="AFD86" s="100"/>
      <c r="AFE86" s="100"/>
      <c r="AFF86" s="100"/>
      <c r="AFG86" s="100"/>
      <c r="AFH86" s="100"/>
      <c r="AFI86" s="100"/>
      <c r="AFJ86" s="100"/>
      <c r="AFK86" s="100"/>
      <c r="AFL86" s="100"/>
      <c r="AFM86" s="100"/>
      <c r="AFN86" s="100"/>
      <c r="AFO86" s="100"/>
      <c r="AFP86" s="100"/>
      <c r="AFQ86" s="100"/>
      <c r="AFR86" s="100"/>
      <c r="AFS86" s="100"/>
      <c r="AFT86" s="100"/>
      <c r="AFU86" s="100"/>
      <c r="AFV86" s="100"/>
      <c r="AFW86" s="100"/>
      <c r="AFX86" s="100"/>
      <c r="AFY86" s="100"/>
      <c r="AFZ86" s="100"/>
      <c r="AGA86" s="100"/>
      <c r="AGB86" s="100"/>
      <c r="AGC86" s="100"/>
      <c r="AGD86" s="100"/>
      <c r="AGE86" s="100"/>
      <c r="AGF86" s="100"/>
      <c r="AGG86" s="100"/>
      <c r="AGH86" s="100"/>
      <c r="AGI86" s="100"/>
      <c r="AGJ86" s="100"/>
      <c r="AGK86" s="100"/>
      <c r="AGL86" s="100"/>
      <c r="AGM86" s="100"/>
      <c r="AGN86" s="100"/>
      <c r="AGO86" s="100"/>
      <c r="AGP86" s="100"/>
      <c r="AGQ86" s="100"/>
      <c r="AGR86" s="100"/>
      <c r="AGS86" s="100"/>
      <c r="AGT86" s="100"/>
      <c r="AGU86" s="100"/>
      <c r="AGV86" s="100"/>
      <c r="AGW86" s="100"/>
      <c r="AGX86" s="100"/>
      <c r="AGY86" s="100"/>
      <c r="AGZ86" s="100"/>
      <c r="AHA86" s="100"/>
      <c r="AHB86" s="100"/>
      <c r="AHC86" s="100"/>
      <c r="AHD86" s="100"/>
      <c r="AHE86" s="100"/>
      <c r="AHF86" s="100"/>
      <c r="AHG86" s="100"/>
      <c r="AHH86" s="100"/>
      <c r="AHI86" s="100"/>
      <c r="AHJ86" s="100"/>
      <c r="AHK86" s="100"/>
      <c r="AHL86" s="100"/>
      <c r="AHM86" s="100"/>
      <c r="AHN86" s="100"/>
      <c r="AHO86" s="100"/>
      <c r="AHP86" s="100"/>
      <c r="AHQ86" s="100"/>
      <c r="AHR86" s="100"/>
      <c r="AHS86" s="100"/>
      <c r="AHT86" s="100"/>
      <c r="AHU86" s="100"/>
      <c r="AHV86" s="100"/>
      <c r="AHW86" s="100"/>
      <c r="AHX86" s="100"/>
      <c r="AHY86" s="100"/>
      <c r="AHZ86" s="100"/>
      <c r="AIA86" s="100"/>
      <c r="AIB86" s="100"/>
      <c r="AIC86" s="100"/>
      <c r="AID86" s="100"/>
      <c r="AIE86" s="100"/>
      <c r="AIF86" s="100"/>
      <c r="AIG86" s="100"/>
      <c r="AIH86" s="100"/>
      <c r="AII86" s="100"/>
      <c r="AIJ86" s="100"/>
      <c r="AIK86" s="100"/>
      <c r="AIL86" s="100"/>
      <c r="AIM86" s="100"/>
      <c r="AIN86" s="100"/>
      <c r="AIO86" s="100"/>
      <c r="AIP86" s="100"/>
      <c r="AIQ86" s="100"/>
      <c r="AIR86" s="100"/>
      <c r="AIS86" s="100"/>
      <c r="AIT86" s="100"/>
      <c r="AIU86" s="100"/>
      <c r="AIV86" s="100"/>
      <c r="AIW86" s="100"/>
      <c r="AIX86" s="100"/>
      <c r="AIY86" s="100"/>
      <c r="AIZ86" s="100"/>
      <c r="AJA86" s="100"/>
      <c r="AJB86" s="100"/>
      <c r="AJC86" s="100"/>
      <c r="AJD86" s="100"/>
      <c r="AJE86" s="100"/>
      <c r="AJF86" s="100"/>
      <c r="AJG86" s="100"/>
      <c r="AJH86" s="100"/>
      <c r="AJI86" s="100"/>
      <c r="AJJ86" s="100"/>
      <c r="AJK86" s="100"/>
      <c r="AJL86" s="100"/>
      <c r="AJM86" s="100"/>
      <c r="AJN86" s="100"/>
      <c r="AJO86" s="100"/>
      <c r="AJP86" s="100"/>
      <c r="AJQ86" s="100"/>
      <c r="AJR86" s="100"/>
      <c r="AJS86" s="100"/>
      <c r="AJT86" s="100"/>
      <c r="AJU86" s="100"/>
      <c r="AJV86" s="100"/>
      <c r="AJW86" s="100"/>
      <c r="AJX86" s="100"/>
      <c r="AJY86" s="100"/>
      <c r="AJZ86" s="100"/>
      <c r="AKA86" s="100"/>
      <c r="AKB86" s="100"/>
      <c r="AKC86" s="100"/>
      <c r="AKD86" s="100"/>
      <c r="AKE86" s="100"/>
      <c r="AKF86" s="100"/>
      <c r="AKG86" s="100"/>
      <c r="AKH86" s="100"/>
      <c r="AKI86" s="100"/>
      <c r="AKJ86" s="100"/>
      <c r="AKK86" s="100"/>
      <c r="AKL86" s="100"/>
      <c r="AKM86" s="100"/>
      <c r="AKN86" s="100"/>
      <c r="AKO86" s="100"/>
      <c r="AKP86" s="100"/>
      <c r="AKQ86" s="100"/>
      <c r="AKR86" s="100"/>
      <c r="AKS86" s="100"/>
      <c r="AKT86" s="100"/>
      <c r="AKU86" s="100"/>
      <c r="AKV86" s="100"/>
      <c r="AKW86" s="100"/>
      <c r="AKX86" s="100"/>
      <c r="AKY86" s="100"/>
      <c r="AKZ86" s="100"/>
      <c r="ALA86" s="100"/>
      <c r="ALB86" s="100"/>
      <c r="ALC86" s="100"/>
      <c r="ALD86" s="100"/>
      <c r="ALE86" s="100"/>
      <c r="ALF86" s="100"/>
      <c r="ALG86" s="100"/>
      <c r="ALH86" s="100"/>
      <c r="ALI86" s="100"/>
      <c r="ALJ86" s="100"/>
      <c r="ALK86" s="100"/>
      <c r="ALL86" s="100"/>
      <c r="ALM86" s="100"/>
      <c r="ALN86" s="100"/>
      <c r="ALO86" s="100"/>
      <c r="ALP86" s="100"/>
      <c r="ALQ86" s="100"/>
      <c r="ALR86" s="100"/>
      <c r="ALS86" s="100"/>
      <c r="ALT86" s="100"/>
      <c r="ALU86" s="100"/>
      <c r="ALV86" s="100"/>
      <c r="ALW86" s="100"/>
      <c r="ALX86" s="100"/>
      <c r="ALY86" s="100"/>
      <c r="ALZ86" s="100"/>
      <c r="AMA86" s="100"/>
      <c r="AMB86" s="100"/>
      <c r="AMC86" s="100"/>
      <c r="AMD86" s="100"/>
      <c r="AME86" s="100"/>
      <c r="AMF86" s="100"/>
      <c r="AMG86" s="100"/>
      <c r="AMH86" s="100"/>
      <c r="AMI86" s="100"/>
      <c r="AMJ86" s="100"/>
      <c r="AMK86" s="100"/>
      <c r="AML86" s="100"/>
      <c r="AMM86" s="100"/>
      <c r="AMN86" s="100"/>
      <c r="AMO86" s="100"/>
      <c r="AMP86" s="100"/>
      <c r="AMQ86" s="100"/>
      <c r="AMR86" s="100"/>
      <c r="AMS86" s="100"/>
      <c r="AMT86" s="100"/>
      <c r="AMU86" s="100"/>
      <c r="AMV86" s="100"/>
      <c r="AMW86" s="100"/>
      <c r="AMX86" s="100"/>
      <c r="AMY86" s="100"/>
      <c r="AMZ86" s="100"/>
      <c r="ANA86" s="100"/>
      <c r="ANB86" s="100"/>
      <c r="ANC86" s="100"/>
      <c r="AND86" s="100"/>
      <c r="ANE86" s="100"/>
      <c r="ANF86" s="100"/>
      <c r="ANG86" s="100"/>
      <c r="ANH86" s="100"/>
      <c r="ANI86" s="100"/>
      <c r="ANJ86" s="100"/>
      <c r="ANK86" s="100"/>
      <c r="ANL86" s="100"/>
      <c r="ANM86" s="100"/>
      <c r="ANN86" s="100"/>
      <c r="ANO86" s="100"/>
      <c r="ANP86" s="100"/>
      <c r="ANQ86" s="100"/>
      <c r="ANR86" s="100"/>
      <c r="ANS86" s="100"/>
      <c r="ANT86" s="100"/>
      <c r="ANU86" s="100"/>
      <c r="ANV86" s="100"/>
      <c r="ANW86" s="100"/>
      <c r="ANX86" s="100"/>
      <c r="ANY86" s="100"/>
      <c r="ANZ86" s="100"/>
      <c r="AOA86" s="100"/>
      <c r="AOB86" s="100"/>
      <c r="AOC86" s="100"/>
      <c r="AOD86" s="100"/>
      <c r="AOE86" s="100"/>
      <c r="AOF86" s="100"/>
      <c r="AOG86" s="100"/>
      <c r="AOH86" s="100"/>
      <c r="AOI86" s="100"/>
      <c r="AOJ86" s="100"/>
      <c r="AOK86" s="100"/>
      <c r="AOL86" s="100"/>
      <c r="AOM86" s="100"/>
      <c r="AON86" s="100"/>
      <c r="AOO86" s="100"/>
      <c r="AOP86" s="100"/>
      <c r="AOQ86" s="100"/>
      <c r="AOR86" s="100"/>
      <c r="AOS86" s="100"/>
      <c r="AOT86" s="100"/>
      <c r="AOU86" s="100"/>
      <c r="AOV86" s="100"/>
      <c r="AOW86" s="100"/>
      <c r="AOX86" s="100"/>
      <c r="AOY86" s="100"/>
      <c r="AOZ86" s="100"/>
      <c r="APA86" s="100"/>
      <c r="APB86" s="100"/>
      <c r="APC86" s="100"/>
      <c r="APD86" s="100"/>
      <c r="APE86" s="100"/>
      <c r="APF86" s="100"/>
      <c r="APG86" s="100"/>
      <c r="APH86" s="100"/>
      <c r="API86" s="100"/>
      <c r="APJ86" s="100"/>
      <c r="APK86" s="100"/>
      <c r="APL86" s="100"/>
      <c r="APM86" s="100"/>
      <c r="APN86" s="100"/>
      <c r="APO86" s="100"/>
      <c r="APP86" s="100"/>
      <c r="APQ86" s="100"/>
      <c r="APR86" s="100"/>
      <c r="APS86" s="100"/>
      <c r="APT86" s="100"/>
      <c r="APU86" s="100"/>
      <c r="APV86" s="100"/>
      <c r="APW86" s="100"/>
      <c r="APX86" s="100"/>
      <c r="APY86" s="100"/>
      <c r="APZ86" s="100"/>
      <c r="AQA86" s="100"/>
      <c r="AQB86" s="100"/>
      <c r="AQC86" s="100"/>
      <c r="AQD86" s="100"/>
      <c r="AQE86" s="100"/>
      <c r="AQF86" s="100"/>
      <c r="AQG86" s="100"/>
      <c r="AQH86" s="100"/>
      <c r="AQI86" s="100"/>
      <c r="AQJ86" s="100"/>
      <c r="AQK86" s="100"/>
      <c r="AQL86" s="100"/>
      <c r="AQM86" s="100"/>
      <c r="AQN86" s="100"/>
      <c r="AQO86" s="100"/>
      <c r="AQP86" s="100"/>
      <c r="AQQ86" s="100"/>
      <c r="AQR86" s="100"/>
      <c r="AQS86" s="100"/>
      <c r="AQT86" s="100"/>
      <c r="AQU86" s="100"/>
      <c r="AQV86" s="100"/>
      <c r="AQW86" s="100"/>
      <c r="AQX86" s="100"/>
      <c r="AQY86" s="100"/>
      <c r="AQZ86" s="100"/>
      <c r="ARA86" s="100"/>
      <c r="ARB86" s="100"/>
      <c r="ARC86" s="100"/>
      <c r="ARD86" s="100"/>
      <c r="ARE86" s="100"/>
      <c r="ARF86" s="100"/>
      <c r="ARG86" s="100"/>
      <c r="ARH86" s="100"/>
      <c r="ARI86" s="100"/>
      <c r="ARJ86" s="100"/>
      <c r="ARK86" s="100"/>
      <c r="ARL86" s="100"/>
      <c r="ARM86" s="100"/>
      <c r="ARN86" s="100"/>
      <c r="ARO86" s="100"/>
      <c r="ARP86" s="100"/>
      <c r="ARQ86" s="100"/>
      <c r="ARR86" s="100"/>
      <c r="ARS86" s="100"/>
      <c r="ART86" s="100"/>
      <c r="ARU86" s="100"/>
      <c r="ARV86" s="100"/>
      <c r="ARW86" s="100"/>
      <c r="ARX86" s="100"/>
      <c r="ARY86" s="100"/>
      <c r="ARZ86" s="100"/>
    </row>
    <row r="87" spans="1:1170" s="160" customFormat="1">
      <c r="A87" s="177">
        <v>741110</v>
      </c>
      <c r="B87" s="179" t="s">
        <v>171</v>
      </c>
      <c r="C87" s="179" t="s">
        <v>172</v>
      </c>
      <c r="D87" s="178">
        <v>11</v>
      </c>
      <c r="E87" s="178" t="s">
        <v>40</v>
      </c>
      <c r="F87" s="177" t="s">
        <v>74</v>
      </c>
      <c r="G87" s="177" t="s">
        <v>114</v>
      </c>
      <c r="H87" s="177">
        <v>1</v>
      </c>
      <c r="I87" s="177">
        <v>4</v>
      </c>
      <c r="J87" s="176">
        <v>2</v>
      </c>
      <c r="K87" s="175"/>
      <c r="L87" s="1088"/>
      <c r="M87" s="1088"/>
      <c r="N87" s="1101"/>
      <c r="O87" s="1101"/>
      <c r="P87" s="1101"/>
      <c r="Q87" s="1101"/>
      <c r="R87" s="1101"/>
      <c r="S87" s="1101"/>
      <c r="T87" s="1101"/>
      <c r="U87" s="154"/>
      <c r="V87" s="154"/>
      <c r="W87" s="154"/>
      <c r="X87" s="154"/>
      <c r="Y87" s="154"/>
      <c r="Z87" s="154"/>
      <c r="AA87" s="154"/>
      <c r="AB87" s="154"/>
      <c r="AC87" s="154"/>
      <c r="AD87" s="154"/>
      <c r="AE87" s="154"/>
      <c r="AF87" s="154"/>
      <c r="AG87" s="154"/>
      <c r="AH87" s="154"/>
      <c r="AI87" s="154"/>
      <c r="AJ87" s="154"/>
      <c r="AK87" s="154"/>
      <c r="AL87" s="154"/>
      <c r="AM87" s="154"/>
      <c r="AN87" s="154"/>
      <c r="AO87" s="154"/>
      <c r="AP87" s="154"/>
      <c r="AQ87" s="154"/>
      <c r="AR87" s="154"/>
      <c r="AS87" s="154"/>
      <c r="AT87" s="154"/>
      <c r="AU87" s="154"/>
      <c r="AV87" s="154"/>
      <c r="AW87" s="154"/>
      <c r="AX87" s="154"/>
      <c r="AY87" s="154"/>
      <c r="AZ87" s="154"/>
      <c r="BA87" s="154"/>
      <c r="BB87" s="154"/>
      <c r="BC87" s="154"/>
      <c r="BD87" s="154"/>
      <c r="BE87" s="154"/>
      <c r="BF87" s="154"/>
      <c r="BG87" s="154"/>
      <c r="BH87" s="154"/>
      <c r="BI87" s="154"/>
      <c r="BJ87" s="154"/>
      <c r="BK87" s="154"/>
      <c r="BL87" s="154"/>
      <c r="BM87" s="154"/>
      <c r="BN87" s="154"/>
      <c r="BO87" s="154"/>
      <c r="BP87" s="154"/>
      <c r="BQ87" s="154"/>
      <c r="BR87" s="154"/>
      <c r="BS87" s="154"/>
      <c r="BT87" s="154"/>
      <c r="BU87" s="154"/>
      <c r="BV87" s="154"/>
      <c r="BW87" s="154"/>
      <c r="BX87" s="154"/>
      <c r="BY87" s="154"/>
      <c r="BZ87" s="154"/>
      <c r="CA87" s="154"/>
      <c r="CB87" s="154"/>
      <c r="CC87" s="154"/>
      <c r="CD87" s="154"/>
      <c r="CE87" s="154"/>
      <c r="CF87" s="154"/>
      <c r="CG87" s="154"/>
      <c r="CH87" s="154"/>
      <c r="CI87" s="154"/>
      <c r="CJ87" s="154"/>
      <c r="CK87" s="154"/>
      <c r="CL87" s="154"/>
      <c r="CM87" s="154"/>
      <c r="CN87" s="154"/>
      <c r="CO87" s="154"/>
      <c r="CP87" s="154"/>
      <c r="CQ87" s="154"/>
      <c r="CR87" s="154"/>
      <c r="CS87" s="154"/>
      <c r="CT87" s="154"/>
      <c r="CU87" s="154"/>
      <c r="CV87" s="154"/>
      <c r="CW87" s="154"/>
      <c r="CX87" s="154"/>
      <c r="CY87" s="154"/>
      <c r="CZ87" s="154"/>
      <c r="DA87" s="154"/>
      <c r="DB87" s="154"/>
      <c r="DC87" s="154"/>
      <c r="DD87" s="154"/>
      <c r="DE87" s="154"/>
      <c r="DF87" s="154"/>
      <c r="DG87" s="154"/>
      <c r="DH87" s="154"/>
      <c r="DI87" s="154"/>
      <c r="DJ87" s="154"/>
      <c r="DK87" s="154"/>
      <c r="DL87" s="154"/>
      <c r="DM87" s="154"/>
      <c r="DN87" s="154"/>
      <c r="DO87" s="154"/>
      <c r="DP87" s="154"/>
      <c r="DQ87" s="154"/>
      <c r="DR87" s="154"/>
      <c r="DS87" s="154"/>
      <c r="DT87" s="154"/>
      <c r="DU87" s="154"/>
      <c r="DV87" s="154"/>
      <c r="DW87" s="154"/>
      <c r="DX87" s="154"/>
      <c r="DY87" s="154"/>
      <c r="DZ87" s="154"/>
      <c r="EA87" s="154"/>
      <c r="EB87" s="154"/>
      <c r="EC87" s="154"/>
      <c r="ED87" s="154"/>
      <c r="EE87" s="154"/>
      <c r="EF87" s="154"/>
      <c r="EG87" s="154"/>
      <c r="EH87" s="154"/>
      <c r="EI87" s="154"/>
      <c r="EJ87" s="154"/>
      <c r="EK87" s="154"/>
      <c r="EL87" s="154"/>
      <c r="EM87" s="154"/>
      <c r="EN87" s="154"/>
      <c r="EO87" s="154"/>
      <c r="EP87" s="154"/>
      <c r="EQ87" s="154"/>
      <c r="ER87" s="154"/>
      <c r="ES87" s="154"/>
      <c r="ET87" s="154"/>
      <c r="EU87" s="154"/>
      <c r="EV87" s="154"/>
      <c r="EW87" s="154"/>
      <c r="EX87" s="154"/>
      <c r="EY87" s="154"/>
      <c r="EZ87" s="154"/>
      <c r="FA87" s="154"/>
      <c r="FB87" s="154"/>
      <c r="FC87" s="154"/>
      <c r="FD87" s="154"/>
      <c r="FE87" s="154"/>
      <c r="FF87" s="154"/>
      <c r="FG87" s="154"/>
      <c r="FH87" s="154"/>
      <c r="FI87" s="154"/>
      <c r="FJ87" s="154"/>
      <c r="FK87" s="154"/>
      <c r="FL87" s="154"/>
      <c r="FM87" s="154"/>
      <c r="FN87" s="154"/>
      <c r="FO87" s="154"/>
      <c r="FP87" s="154"/>
      <c r="FQ87" s="154"/>
      <c r="FR87" s="154"/>
      <c r="FS87" s="154"/>
      <c r="FT87" s="154"/>
      <c r="FU87" s="154"/>
      <c r="FV87" s="154"/>
      <c r="FW87" s="154"/>
      <c r="FX87" s="154"/>
      <c r="FY87" s="154"/>
      <c r="FZ87" s="154"/>
      <c r="GA87" s="154"/>
      <c r="GB87" s="154"/>
      <c r="GC87" s="154"/>
      <c r="GD87" s="154"/>
      <c r="GE87" s="154"/>
      <c r="GF87" s="154"/>
      <c r="GG87" s="154"/>
      <c r="GH87" s="154"/>
      <c r="GI87" s="154"/>
      <c r="GJ87" s="154"/>
      <c r="GK87" s="154"/>
      <c r="GL87" s="154"/>
      <c r="GM87" s="154"/>
      <c r="GN87" s="154"/>
      <c r="GO87" s="154"/>
      <c r="GP87" s="154"/>
      <c r="GQ87" s="154"/>
      <c r="GR87" s="154"/>
      <c r="GS87" s="154"/>
      <c r="GT87" s="154"/>
      <c r="GU87" s="154"/>
      <c r="GV87" s="154"/>
      <c r="GW87" s="154"/>
      <c r="GX87" s="154"/>
      <c r="GY87" s="154"/>
      <c r="GZ87" s="154"/>
      <c r="HA87" s="154"/>
      <c r="HB87" s="154"/>
      <c r="HC87" s="154"/>
      <c r="HD87" s="154"/>
      <c r="HE87" s="154"/>
      <c r="HF87" s="154"/>
      <c r="HG87" s="154"/>
      <c r="HH87" s="154"/>
      <c r="HI87" s="154"/>
      <c r="HJ87" s="154"/>
      <c r="HK87" s="154"/>
      <c r="HL87" s="154"/>
      <c r="HM87" s="154"/>
      <c r="HN87" s="154"/>
      <c r="HO87" s="154"/>
      <c r="HP87" s="154"/>
      <c r="HQ87" s="154"/>
      <c r="HR87" s="154"/>
      <c r="HS87" s="154"/>
      <c r="HT87" s="154"/>
      <c r="HU87" s="154"/>
      <c r="HV87" s="154"/>
      <c r="HW87" s="154"/>
      <c r="HX87" s="154"/>
      <c r="HY87" s="154"/>
      <c r="HZ87" s="154"/>
      <c r="IA87" s="154"/>
      <c r="IB87" s="154"/>
      <c r="IC87" s="154"/>
      <c r="ID87" s="100"/>
      <c r="IE87" s="100"/>
      <c r="IF87" s="100"/>
      <c r="IG87" s="100"/>
      <c r="IH87" s="100"/>
      <c r="II87" s="100"/>
      <c r="IJ87" s="100"/>
      <c r="IK87" s="100"/>
      <c r="IL87" s="100"/>
      <c r="IM87" s="100"/>
      <c r="IN87" s="100"/>
      <c r="IO87" s="100"/>
      <c r="IP87" s="100"/>
      <c r="IQ87" s="100"/>
      <c r="IR87" s="100"/>
      <c r="IS87" s="100"/>
      <c r="IT87" s="100"/>
      <c r="IU87" s="100"/>
      <c r="IV87" s="100"/>
      <c r="IW87" s="100"/>
      <c r="IX87" s="100"/>
      <c r="IY87" s="100"/>
      <c r="IZ87" s="100"/>
      <c r="JA87" s="100"/>
      <c r="JB87" s="100"/>
      <c r="JC87" s="100"/>
      <c r="JD87" s="100"/>
      <c r="JE87" s="100"/>
      <c r="JF87" s="100"/>
      <c r="JG87" s="100"/>
      <c r="JH87" s="100"/>
      <c r="JI87" s="100"/>
      <c r="JJ87" s="100"/>
      <c r="JK87" s="100"/>
      <c r="JL87" s="100"/>
      <c r="JM87" s="100"/>
      <c r="JN87" s="100"/>
      <c r="JO87" s="100"/>
      <c r="JP87" s="100"/>
      <c r="JQ87" s="100"/>
      <c r="JR87" s="100"/>
      <c r="JS87" s="100"/>
      <c r="JT87" s="100"/>
      <c r="JU87" s="100"/>
      <c r="JV87" s="100"/>
      <c r="JW87" s="100"/>
      <c r="JX87" s="100"/>
      <c r="JY87" s="100"/>
      <c r="JZ87" s="100"/>
      <c r="KA87" s="100"/>
      <c r="KB87" s="100"/>
      <c r="KC87" s="100"/>
      <c r="KD87" s="100"/>
      <c r="KE87" s="100"/>
      <c r="KF87" s="100"/>
      <c r="KG87" s="100"/>
      <c r="KH87" s="100"/>
      <c r="KI87" s="100"/>
      <c r="KJ87" s="100"/>
      <c r="KK87" s="100"/>
      <c r="KL87" s="100"/>
      <c r="KM87" s="100"/>
      <c r="KN87" s="100"/>
      <c r="KO87" s="100"/>
      <c r="KP87" s="100"/>
      <c r="KQ87" s="100"/>
      <c r="KR87" s="100"/>
      <c r="KS87" s="100"/>
      <c r="KT87" s="100"/>
      <c r="KU87" s="100"/>
      <c r="KV87" s="100"/>
      <c r="KW87" s="100"/>
      <c r="KX87" s="100"/>
      <c r="KY87" s="100"/>
      <c r="KZ87" s="100"/>
      <c r="LA87" s="100"/>
      <c r="LB87" s="100"/>
      <c r="LC87" s="100"/>
      <c r="LD87" s="100"/>
      <c r="LE87" s="100"/>
      <c r="LF87" s="100"/>
      <c r="LG87" s="100"/>
      <c r="LH87" s="100"/>
      <c r="LI87" s="100"/>
      <c r="LJ87" s="100"/>
      <c r="LK87" s="100"/>
      <c r="LL87" s="100"/>
      <c r="LM87" s="100"/>
      <c r="LN87" s="100"/>
      <c r="LO87" s="100"/>
      <c r="LP87" s="100"/>
      <c r="LQ87" s="100"/>
      <c r="LR87" s="100"/>
      <c r="LS87" s="100"/>
      <c r="LT87" s="100"/>
      <c r="LU87" s="100"/>
      <c r="LV87" s="100"/>
      <c r="LW87" s="100"/>
      <c r="LX87" s="100"/>
      <c r="LY87" s="100"/>
      <c r="LZ87" s="100"/>
      <c r="MA87" s="100"/>
      <c r="MB87" s="100"/>
      <c r="MC87" s="100"/>
      <c r="MD87" s="100"/>
      <c r="ME87" s="100"/>
      <c r="MF87" s="100"/>
      <c r="MG87" s="100"/>
      <c r="MH87" s="100"/>
      <c r="MI87" s="100"/>
      <c r="MJ87" s="100"/>
      <c r="MK87" s="100"/>
      <c r="ML87" s="100"/>
      <c r="MM87" s="100"/>
      <c r="MN87" s="100"/>
      <c r="MO87" s="100"/>
      <c r="MP87" s="100"/>
      <c r="MQ87" s="100"/>
      <c r="MR87" s="100"/>
      <c r="MS87" s="100"/>
      <c r="MT87" s="100"/>
      <c r="MU87" s="100"/>
      <c r="MV87" s="100"/>
      <c r="MW87" s="100"/>
      <c r="MX87" s="100"/>
      <c r="MY87" s="100"/>
      <c r="MZ87" s="100"/>
      <c r="NA87" s="100"/>
      <c r="NB87" s="100"/>
      <c r="NC87" s="100"/>
      <c r="ND87" s="100"/>
      <c r="NE87" s="100"/>
      <c r="NF87" s="100"/>
      <c r="NG87" s="100"/>
      <c r="NH87" s="100"/>
      <c r="NI87" s="100"/>
      <c r="NJ87" s="100"/>
      <c r="NK87" s="100"/>
      <c r="NL87" s="100"/>
      <c r="NM87" s="100"/>
      <c r="NN87" s="100"/>
      <c r="NO87" s="100"/>
      <c r="NP87" s="100"/>
      <c r="NQ87" s="100"/>
      <c r="NR87" s="100"/>
      <c r="NS87" s="100"/>
      <c r="NT87" s="100"/>
      <c r="NU87" s="100"/>
      <c r="NV87" s="100"/>
      <c r="NW87" s="100"/>
      <c r="NX87" s="100"/>
      <c r="NY87" s="100"/>
      <c r="NZ87" s="100"/>
      <c r="OA87" s="100"/>
      <c r="OB87" s="100"/>
      <c r="OC87" s="100"/>
      <c r="OD87" s="100"/>
      <c r="OE87" s="100"/>
      <c r="OF87" s="100"/>
      <c r="OG87" s="100"/>
      <c r="OH87" s="100"/>
      <c r="OI87" s="100"/>
      <c r="OJ87" s="100"/>
      <c r="OK87" s="100"/>
      <c r="OL87" s="100"/>
      <c r="OM87" s="100"/>
      <c r="ON87" s="100"/>
      <c r="OO87" s="100"/>
      <c r="OP87" s="100"/>
      <c r="OQ87" s="100"/>
      <c r="OR87" s="100"/>
      <c r="OS87" s="100"/>
      <c r="OT87" s="100"/>
      <c r="OU87" s="100"/>
      <c r="OV87" s="100"/>
      <c r="OW87" s="100"/>
      <c r="OX87" s="100"/>
      <c r="OY87" s="100"/>
      <c r="OZ87" s="100"/>
      <c r="PA87" s="100"/>
      <c r="PB87" s="100"/>
      <c r="PC87" s="100"/>
      <c r="PD87" s="100"/>
      <c r="PE87" s="100"/>
      <c r="PF87" s="100"/>
      <c r="PG87" s="100"/>
      <c r="PH87" s="100"/>
      <c r="PI87" s="100"/>
      <c r="PJ87" s="100"/>
      <c r="PK87" s="100"/>
      <c r="PL87" s="100"/>
      <c r="PM87" s="100"/>
      <c r="PN87" s="100"/>
      <c r="PO87" s="100"/>
      <c r="PP87" s="100"/>
      <c r="PQ87" s="100"/>
      <c r="PR87" s="100"/>
      <c r="PS87" s="100"/>
      <c r="PT87" s="100"/>
      <c r="PU87" s="100"/>
      <c r="PV87" s="100"/>
      <c r="PW87" s="100"/>
      <c r="PX87" s="100"/>
      <c r="PY87" s="100"/>
      <c r="PZ87" s="100"/>
      <c r="QA87" s="100"/>
      <c r="QB87" s="100"/>
      <c r="QC87" s="100"/>
      <c r="QD87" s="100"/>
      <c r="QE87" s="100"/>
      <c r="QF87" s="100"/>
      <c r="QG87" s="100"/>
      <c r="QH87" s="100"/>
      <c r="QI87" s="100"/>
      <c r="QJ87" s="100"/>
      <c r="QK87" s="100"/>
      <c r="QL87" s="100"/>
      <c r="QM87" s="100"/>
      <c r="QN87" s="100"/>
      <c r="QO87" s="100"/>
      <c r="QP87" s="100"/>
      <c r="QQ87" s="100"/>
      <c r="QR87" s="100"/>
      <c r="QS87" s="100"/>
      <c r="QT87" s="100"/>
      <c r="QU87" s="100"/>
      <c r="QV87" s="100"/>
      <c r="QW87" s="100"/>
      <c r="QX87" s="100"/>
      <c r="QY87" s="100"/>
      <c r="QZ87" s="100"/>
      <c r="RA87" s="100"/>
      <c r="RB87" s="100"/>
      <c r="RC87" s="100"/>
      <c r="RD87" s="100"/>
      <c r="RE87" s="100"/>
      <c r="RF87" s="100"/>
      <c r="RG87" s="100"/>
      <c r="RH87" s="100"/>
      <c r="RI87" s="100"/>
      <c r="RJ87" s="100"/>
      <c r="RK87" s="100"/>
      <c r="RL87" s="100"/>
      <c r="RM87" s="100"/>
      <c r="RN87" s="100"/>
      <c r="RO87" s="100"/>
      <c r="RP87" s="100"/>
      <c r="RQ87" s="100"/>
      <c r="RR87" s="100"/>
      <c r="RS87" s="100"/>
      <c r="RT87" s="100"/>
      <c r="RU87" s="100"/>
      <c r="RV87" s="100"/>
      <c r="RW87" s="100"/>
      <c r="RX87" s="100"/>
      <c r="RY87" s="100"/>
      <c r="RZ87" s="100"/>
      <c r="SA87" s="100"/>
      <c r="SB87" s="100"/>
      <c r="SC87" s="100"/>
      <c r="SD87" s="100"/>
      <c r="SE87" s="100"/>
      <c r="SF87" s="100"/>
      <c r="SG87" s="100"/>
      <c r="SH87" s="100"/>
      <c r="SI87" s="100"/>
      <c r="SJ87" s="100"/>
      <c r="SK87" s="100"/>
      <c r="SL87" s="100"/>
      <c r="SM87" s="100"/>
      <c r="SN87" s="100"/>
      <c r="SO87" s="100"/>
      <c r="SP87" s="100"/>
      <c r="SQ87" s="100"/>
      <c r="SR87" s="100"/>
      <c r="SS87" s="100"/>
      <c r="ST87" s="100"/>
      <c r="SU87" s="100"/>
      <c r="SV87" s="100"/>
      <c r="SW87" s="100"/>
      <c r="SX87" s="100"/>
      <c r="SY87" s="100"/>
      <c r="SZ87" s="100"/>
      <c r="TA87" s="100"/>
      <c r="TB87" s="100"/>
      <c r="TC87" s="100"/>
      <c r="TD87" s="100"/>
      <c r="TE87" s="100"/>
      <c r="TF87" s="100"/>
      <c r="TG87" s="100"/>
      <c r="TH87" s="100"/>
      <c r="TI87" s="100"/>
      <c r="TJ87" s="100"/>
      <c r="TK87" s="100"/>
      <c r="TL87" s="100"/>
      <c r="TM87" s="100"/>
      <c r="TN87" s="100"/>
      <c r="TO87" s="100"/>
      <c r="TP87" s="100"/>
      <c r="TQ87" s="100"/>
      <c r="TR87" s="100"/>
      <c r="TS87" s="100"/>
      <c r="TT87" s="100"/>
      <c r="TU87" s="100"/>
      <c r="TV87" s="100"/>
      <c r="TW87" s="100"/>
      <c r="TX87" s="100"/>
      <c r="TY87" s="100"/>
      <c r="TZ87" s="100"/>
      <c r="UA87" s="100"/>
      <c r="UB87" s="100"/>
      <c r="UC87" s="100"/>
      <c r="UD87" s="100"/>
      <c r="UE87" s="100"/>
      <c r="UF87" s="100"/>
      <c r="UG87" s="100"/>
      <c r="UH87" s="100"/>
      <c r="UI87" s="100"/>
      <c r="UJ87" s="100"/>
      <c r="UK87" s="100"/>
      <c r="UL87" s="100"/>
      <c r="UM87" s="100"/>
      <c r="UN87" s="100"/>
      <c r="UO87" s="100"/>
      <c r="UP87" s="100"/>
      <c r="UQ87" s="100"/>
      <c r="UR87" s="100"/>
      <c r="US87" s="100"/>
      <c r="UT87" s="100"/>
      <c r="UU87" s="100"/>
      <c r="UV87" s="100"/>
      <c r="UW87" s="100"/>
      <c r="UX87" s="100"/>
      <c r="UY87" s="100"/>
      <c r="UZ87" s="100"/>
      <c r="VA87" s="100"/>
      <c r="VB87" s="100"/>
      <c r="VC87" s="100"/>
      <c r="VD87" s="100"/>
      <c r="VE87" s="100"/>
      <c r="VF87" s="100"/>
      <c r="VG87" s="100"/>
      <c r="VH87" s="100"/>
      <c r="VI87" s="100"/>
      <c r="VJ87" s="100"/>
      <c r="VK87" s="100"/>
      <c r="VL87" s="100"/>
      <c r="VM87" s="100"/>
      <c r="VN87" s="100"/>
      <c r="VO87" s="100"/>
      <c r="VP87" s="100"/>
      <c r="VQ87" s="100"/>
      <c r="VR87" s="100"/>
      <c r="VS87" s="100"/>
      <c r="VT87" s="100"/>
      <c r="VU87" s="100"/>
      <c r="VV87" s="100"/>
      <c r="VW87" s="100"/>
      <c r="VX87" s="100"/>
      <c r="VY87" s="100"/>
      <c r="VZ87" s="100"/>
      <c r="WA87" s="100"/>
      <c r="WB87" s="100"/>
      <c r="WC87" s="100"/>
      <c r="WD87" s="100"/>
      <c r="WE87" s="100"/>
      <c r="WF87" s="100"/>
      <c r="WG87" s="100"/>
      <c r="WH87" s="100"/>
      <c r="WI87" s="100"/>
      <c r="WJ87" s="100"/>
      <c r="WK87" s="100"/>
      <c r="WL87" s="100"/>
      <c r="WM87" s="100"/>
      <c r="WN87" s="100"/>
      <c r="WO87" s="100"/>
      <c r="WP87" s="100"/>
      <c r="WQ87" s="100"/>
      <c r="WR87" s="100"/>
      <c r="WS87" s="100"/>
      <c r="WT87" s="100"/>
      <c r="WU87" s="100"/>
      <c r="WV87" s="100"/>
      <c r="WW87" s="100"/>
      <c r="WX87" s="100"/>
      <c r="WY87" s="100"/>
      <c r="WZ87" s="100"/>
      <c r="XA87" s="100"/>
      <c r="XB87" s="100"/>
      <c r="XC87" s="100"/>
      <c r="XD87" s="100"/>
      <c r="XE87" s="100"/>
      <c r="XF87" s="100"/>
      <c r="XG87" s="100"/>
      <c r="XH87" s="100"/>
      <c r="XI87" s="100"/>
      <c r="XJ87" s="100"/>
      <c r="XK87" s="100"/>
      <c r="XL87" s="100"/>
      <c r="XM87" s="100"/>
      <c r="XN87" s="100"/>
      <c r="XO87" s="100"/>
      <c r="XP87" s="100"/>
      <c r="XQ87" s="100"/>
      <c r="XR87" s="100"/>
      <c r="XS87" s="100"/>
      <c r="XT87" s="100"/>
      <c r="XU87" s="100"/>
      <c r="XV87" s="100"/>
      <c r="XW87" s="100"/>
      <c r="XX87" s="100"/>
      <c r="XY87" s="100"/>
      <c r="XZ87" s="100"/>
      <c r="YA87" s="100"/>
      <c r="YB87" s="100"/>
      <c r="YC87" s="100"/>
      <c r="YD87" s="100"/>
      <c r="YE87" s="100"/>
      <c r="YF87" s="100"/>
      <c r="YG87" s="100"/>
      <c r="YH87" s="100"/>
      <c r="YI87" s="100"/>
      <c r="YJ87" s="100"/>
      <c r="YK87" s="100"/>
      <c r="YL87" s="100"/>
      <c r="YM87" s="100"/>
      <c r="YN87" s="100"/>
      <c r="YO87" s="100"/>
      <c r="YP87" s="100"/>
      <c r="YQ87" s="100"/>
      <c r="YR87" s="100"/>
      <c r="YS87" s="100"/>
      <c r="YT87" s="100"/>
      <c r="YU87" s="100"/>
      <c r="YV87" s="100"/>
      <c r="YW87" s="100"/>
      <c r="YX87" s="100"/>
      <c r="YY87" s="100"/>
      <c r="YZ87" s="100"/>
      <c r="ZA87" s="100"/>
      <c r="ZB87" s="100"/>
      <c r="ZC87" s="100"/>
      <c r="ZD87" s="100"/>
      <c r="ZE87" s="100"/>
      <c r="ZF87" s="100"/>
      <c r="ZG87" s="100"/>
      <c r="ZH87" s="100"/>
      <c r="ZI87" s="100"/>
      <c r="ZJ87" s="100"/>
      <c r="ZK87" s="100"/>
      <c r="ZL87" s="100"/>
      <c r="ZM87" s="100"/>
      <c r="ZN87" s="100"/>
      <c r="ZO87" s="100"/>
      <c r="ZP87" s="100"/>
      <c r="ZQ87" s="100"/>
      <c r="ZR87" s="100"/>
      <c r="ZS87" s="100"/>
      <c r="ZT87" s="100"/>
      <c r="ZU87" s="100"/>
      <c r="ZV87" s="100"/>
      <c r="ZW87" s="100"/>
      <c r="ZX87" s="100"/>
      <c r="ZY87" s="100"/>
      <c r="ZZ87" s="100"/>
      <c r="AAA87" s="100"/>
      <c r="AAB87" s="100"/>
      <c r="AAC87" s="100"/>
      <c r="AAD87" s="100"/>
      <c r="AAE87" s="100"/>
      <c r="AAF87" s="100"/>
      <c r="AAG87" s="100"/>
      <c r="AAH87" s="100"/>
      <c r="AAI87" s="100"/>
      <c r="AAJ87" s="100"/>
      <c r="AAK87" s="100"/>
      <c r="AAL87" s="100"/>
      <c r="AAM87" s="100"/>
      <c r="AAN87" s="100"/>
      <c r="AAO87" s="100"/>
      <c r="AAP87" s="100"/>
      <c r="AAQ87" s="100"/>
      <c r="AAR87" s="100"/>
      <c r="AAS87" s="100"/>
      <c r="AAT87" s="100"/>
      <c r="AAU87" s="100"/>
      <c r="AAV87" s="100"/>
      <c r="AAW87" s="100"/>
      <c r="AAX87" s="100"/>
      <c r="AAY87" s="100"/>
      <c r="AAZ87" s="100"/>
      <c r="ABA87" s="100"/>
      <c r="ABB87" s="100"/>
      <c r="ABC87" s="100"/>
      <c r="ABD87" s="100"/>
      <c r="ABE87" s="100"/>
      <c r="ABF87" s="100"/>
      <c r="ABG87" s="100"/>
      <c r="ABH87" s="100"/>
      <c r="ABI87" s="100"/>
      <c r="ABJ87" s="100"/>
      <c r="ABK87" s="100"/>
      <c r="ABL87" s="100"/>
      <c r="ABM87" s="100"/>
      <c r="ABN87" s="100"/>
      <c r="ABO87" s="100"/>
      <c r="ABP87" s="100"/>
      <c r="ABQ87" s="100"/>
      <c r="ABR87" s="100"/>
      <c r="ABS87" s="100"/>
      <c r="ABT87" s="100"/>
      <c r="ABU87" s="100"/>
      <c r="ABV87" s="100"/>
      <c r="ABW87" s="100"/>
      <c r="ABX87" s="100"/>
      <c r="ABY87" s="100"/>
      <c r="ABZ87" s="100"/>
      <c r="ACA87" s="100"/>
      <c r="ACB87" s="100"/>
      <c r="ACC87" s="100"/>
      <c r="ACD87" s="100"/>
      <c r="ACE87" s="100"/>
      <c r="ACF87" s="100"/>
      <c r="ACG87" s="100"/>
      <c r="ACH87" s="100"/>
      <c r="ACI87" s="100"/>
      <c r="ACJ87" s="100"/>
      <c r="ACK87" s="100"/>
      <c r="ACL87" s="100"/>
      <c r="ACM87" s="100"/>
      <c r="ACN87" s="100"/>
      <c r="ACO87" s="100"/>
      <c r="ACP87" s="100"/>
      <c r="ACQ87" s="100"/>
      <c r="ACR87" s="100"/>
      <c r="ACS87" s="100"/>
      <c r="ACT87" s="100"/>
      <c r="ACU87" s="100"/>
      <c r="ACV87" s="100"/>
      <c r="ACW87" s="100"/>
      <c r="ACX87" s="100"/>
      <c r="ACY87" s="100"/>
      <c r="ACZ87" s="100"/>
      <c r="ADA87" s="100"/>
      <c r="ADB87" s="100"/>
      <c r="ADC87" s="100"/>
      <c r="ADD87" s="100"/>
      <c r="ADE87" s="100"/>
      <c r="ADF87" s="100"/>
      <c r="ADG87" s="100"/>
      <c r="ADH87" s="100"/>
      <c r="ADI87" s="100"/>
      <c r="ADJ87" s="100"/>
      <c r="ADK87" s="100"/>
      <c r="ADL87" s="100"/>
      <c r="ADM87" s="100"/>
      <c r="ADN87" s="100"/>
      <c r="ADO87" s="100"/>
      <c r="ADP87" s="100"/>
      <c r="ADQ87" s="100"/>
      <c r="ADR87" s="100"/>
      <c r="ADS87" s="100"/>
      <c r="ADT87" s="100"/>
      <c r="ADU87" s="100"/>
      <c r="ADV87" s="100"/>
      <c r="ADW87" s="100"/>
      <c r="ADX87" s="100"/>
      <c r="ADY87" s="100"/>
      <c r="ADZ87" s="100"/>
      <c r="AEA87" s="100"/>
      <c r="AEB87" s="100"/>
      <c r="AEC87" s="100"/>
      <c r="AED87" s="100"/>
      <c r="AEE87" s="100"/>
      <c r="AEF87" s="100"/>
      <c r="AEG87" s="100"/>
      <c r="AEH87" s="100"/>
      <c r="AEI87" s="100"/>
      <c r="AEJ87" s="100"/>
      <c r="AEK87" s="100"/>
      <c r="AEL87" s="100"/>
      <c r="AEM87" s="100"/>
      <c r="AEN87" s="100"/>
      <c r="AEO87" s="100"/>
      <c r="AEP87" s="100"/>
      <c r="AEQ87" s="100"/>
      <c r="AER87" s="100"/>
      <c r="AES87" s="100"/>
      <c r="AET87" s="100"/>
      <c r="AEU87" s="100"/>
      <c r="AEV87" s="100"/>
      <c r="AEW87" s="100"/>
      <c r="AEX87" s="100"/>
      <c r="AEY87" s="100"/>
      <c r="AEZ87" s="100"/>
      <c r="AFA87" s="100"/>
      <c r="AFB87" s="100"/>
      <c r="AFC87" s="100"/>
      <c r="AFD87" s="100"/>
      <c r="AFE87" s="100"/>
      <c r="AFF87" s="100"/>
      <c r="AFG87" s="100"/>
      <c r="AFH87" s="100"/>
      <c r="AFI87" s="100"/>
      <c r="AFJ87" s="100"/>
      <c r="AFK87" s="100"/>
      <c r="AFL87" s="100"/>
      <c r="AFM87" s="100"/>
      <c r="AFN87" s="100"/>
      <c r="AFO87" s="100"/>
      <c r="AFP87" s="100"/>
      <c r="AFQ87" s="100"/>
      <c r="AFR87" s="100"/>
      <c r="AFS87" s="100"/>
      <c r="AFT87" s="100"/>
      <c r="AFU87" s="100"/>
      <c r="AFV87" s="100"/>
      <c r="AFW87" s="100"/>
      <c r="AFX87" s="100"/>
      <c r="AFY87" s="100"/>
      <c r="AFZ87" s="100"/>
      <c r="AGA87" s="100"/>
      <c r="AGB87" s="100"/>
      <c r="AGC87" s="100"/>
      <c r="AGD87" s="100"/>
      <c r="AGE87" s="100"/>
      <c r="AGF87" s="100"/>
      <c r="AGG87" s="100"/>
      <c r="AGH87" s="100"/>
      <c r="AGI87" s="100"/>
      <c r="AGJ87" s="100"/>
      <c r="AGK87" s="100"/>
      <c r="AGL87" s="100"/>
      <c r="AGM87" s="100"/>
      <c r="AGN87" s="100"/>
      <c r="AGO87" s="100"/>
      <c r="AGP87" s="100"/>
      <c r="AGQ87" s="100"/>
      <c r="AGR87" s="100"/>
      <c r="AGS87" s="100"/>
      <c r="AGT87" s="100"/>
      <c r="AGU87" s="100"/>
      <c r="AGV87" s="100"/>
      <c r="AGW87" s="100"/>
      <c r="AGX87" s="100"/>
      <c r="AGY87" s="100"/>
      <c r="AGZ87" s="100"/>
      <c r="AHA87" s="100"/>
      <c r="AHB87" s="100"/>
      <c r="AHC87" s="100"/>
      <c r="AHD87" s="100"/>
      <c r="AHE87" s="100"/>
      <c r="AHF87" s="100"/>
      <c r="AHG87" s="100"/>
      <c r="AHH87" s="100"/>
      <c r="AHI87" s="100"/>
      <c r="AHJ87" s="100"/>
      <c r="AHK87" s="100"/>
      <c r="AHL87" s="100"/>
      <c r="AHM87" s="100"/>
      <c r="AHN87" s="100"/>
      <c r="AHO87" s="100"/>
      <c r="AHP87" s="100"/>
      <c r="AHQ87" s="100"/>
      <c r="AHR87" s="100"/>
      <c r="AHS87" s="100"/>
      <c r="AHT87" s="100"/>
      <c r="AHU87" s="100"/>
      <c r="AHV87" s="100"/>
      <c r="AHW87" s="100"/>
      <c r="AHX87" s="100"/>
      <c r="AHY87" s="100"/>
      <c r="AHZ87" s="100"/>
      <c r="AIA87" s="100"/>
      <c r="AIB87" s="100"/>
      <c r="AIC87" s="100"/>
      <c r="AID87" s="100"/>
      <c r="AIE87" s="100"/>
      <c r="AIF87" s="100"/>
      <c r="AIG87" s="100"/>
      <c r="AIH87" s="100"/>
      <c r="AII87" s="100"/>
      <c r="AIJ87" s="100"/>
      <c r="AIK87" s="100"/>
      <c r="AIL87" s="100"/>
      <c r="AIM87" s="100"/>
      <c r="AIN87" s="100"/>
      <c r="AIO87" s="100"/>
      <c r="AIP87" s="100"/>
      <c r="AIQ87" s="100"/>
      <c r="AIR87" s="100"/>
      <c r="AIS87" s="100"/>
      <c r="AIT87" s="100"/>
      <c r="AIU87" s="100"/>
      <c r="AIV87" s="100"/>
      <c r="AIW87" s="100"/>
      <c r="AIX87" s="100"/>
      <c r="AIY87" s="100"/>
      <c r="AIZ87" s="100"/>
      <c r="AJA87" s="100"/>
      <c r="AJB87" s="100"/>
      <c r="AJC87" s="100"/>
      <c r="AJD87" s="100"/>
      <c r="AJE87" s="100"/>
      <c r="AJF87" s="100"/>
      <c r="AJG87" s="100"/>
      <c r="AJH87" s="100"/>
      <c r="AJI87" s="100"/>
      <c r="AJJ87" s="100"/>
      <c r="AJK87" s="100"/>
      <c r="AJL87" s="100"/>
      <c r="AJM87" s="100"/>
      <c r="AJN87" s="100"/>
      <c r="AJO87" s="100"/>
      <c r="AJP87" s="100"/>
      <c r="AJQ87" s="100"/>
      <c r="AJR87" s="100"/>
      <c r="AJS87" s="100"/>
      <c r="AJT87" s="100"/>
      <c r="AJU87" s="100"/>
      <c r="AJV87" s="100"/>
      <c r="AJW87" s="100"/>
      <c r="AJX87" s="100"/>
      <c r="AJY87" s="100"/>
      <c r="AJZ87" s="100"/>
      <c r="AKA87" s="100"/>
      <c r="AKB87" s="100"/>
      <c r="AKC87" s="100"/>
      <c r="AKD87" s="100"/>
      <c r="AKE87" s="100"/>
      <c r="AKF87" s="100"/>
      <c r="AKG87" s="100"/>
      <c r="AKH87" s="100"/>
      <c r="AKI87" s="100"/>
      <c r="AKJ87" s="100"/>
      <c r="AKK87" s="100"/>
      <c r="AKL87" s="100"/>
      <c r="AKM87" s="100"/>
      <c r="AKN87" s="100"/>
      <c r="AKO87" s="100"/>
      <c r="AKP87" s="100"/>
      <c r="AKQ87" s="100"/>
      <c r="AKR87" s="100"/>
      <c r="AKS87" s="100"/>
      <c r="AKT87" s="100"/>
      <c r="AKU87" s="100"/>
      <c r="AKV87" s="100"/>
      <c r="AKW87" s="100"/>
      <c r="AKX87" s="100"/>
      <c r="AKY87" s="100"/>
      <c r="AKZ87" s="100"/>
      <c r="ALA87" s="100"/>
      <c r="ALB87" s="100"/>
      <c r="ALC87" s="100"/>
      <c r="ALD87" s="100"/>
      <c r="ALE87" s="100"/>
      <c r="ALF87" s="100"/>
      <c r="ALG87" s="100"/>
      <c r="ALH87" s="100"/>
      <c r="ALI87" s="100"/>
      <c r="ALJ87" s="100"/>
      <c r="ALK87" s="100"/>
      <c r="ALL87" s="100"/>
      <c r="ALM87" s="100"/>
      <c r="ALN87" s="100"/>
      <c r="ALO87" s="100"/>
      <c r="ALP87" s="100"/>
      <c r="ALQ87" s="100"/>
      <c r="ALR87" s="100"/>
      <c r="ALS87" s="100"/>
      <c r="ALT87" s="100"/>
      <c r="ALU87" s="100"/>
      <c r="ALV87" s="100"/>
      <c r="ALW87" s="100"/>
      <c r="ALX87" s="100"/>
      <c r="ALY87" s="100"/>
      <c r="ALZ87" s="100"/>
      <c r="AMA87" s="100"/>
      <c r="AMB87" s="100"/>
      <c r="AMC87" s="100"/>
      <c r="AMD87" s="100"/>
      <c r="AME87" s="100"/>
      <c r="AMF87" s="100"/>
      <c r="AMG87" s="100"/>
      <c r="AMH87" s="100"/>
      <c r="AMI87" s="100"/>
      <c r="AMJ87" s="100"/>
      <c r="AMK87" s="100"/>
      <c r="AML87" s="100"/>
      <c r="AMM87" s="100"/>
      <c r="AMN87" s="100"/>
      <c r="AMO87" s="100"/>
      <c r="AMP87" s="100"/>
      <c r="AMQ87" s="100"/>
      <c r="AMR87" s="100"/>
      <c r="AMS87" s="100"/>
      <c r="AMT87" s="100"/>
      <c r="AMU87" s="100"/>
      <c r="AMV87" s="100"/>
      <c r="AMW87" s="100"/>
      <c r="AMX87" s="100"/>
      <c r="AMY87" s="100"/>
      <c r="AMZ87" s="100"/>
      <c r="ANA87" s="100"/>
      <c r="ANB87" s="100"/>
      <c r="ANC87" s="100"/>
      <c r="AND87" s="100"/>
      <c r="ANE87" s="100"/>
      <c r="ANF87" s="100"/>
      <c r="ANG87" s="100"/>
      <c r="ANH87" s="100"/>
      <c r="ANI87" s="100"/>
      <c r="ANJ87" s="100"/>
      <c r="ANK87" s="100"/>
      <c r="ANL87" s="100"/>
      <c r="ANM87" s="100"/>
      <c r="ANN87" s="100"/>
      <c r="ANO87" s="100"/>
      <c r="ANP87" s="100"/>
      <c r="ANQ87" s="100"/>
      <c r="ANR87" s="100"/>
      <c r="ANS87" s="100"/>
      <c r="ANT87" s="100"/>
      <c r="ANU87" s="100"/>
      <c r="ANV87" s="100"/>
      <c r="ANW87" s="100"/>
      <c r="ANX87" s="100"/>
      <c r="ANY87" s="100"/>
      <c r="ANZ87" s="100"/>
      <c r="AOA87" s="100"/>
      <c r="AOB87" s="100"/>
      <c r="AOC87" s="100"/>
      <c r="AOD87" s="100"/>
      <c r="AOE87" s="100"/>
      <c r="AOF87" s="100"/>
      <c r="AOG87" s="100"/>
      <c r="AOH87" s="100"/>
      <c r="AOI87" s="100"/>
      <c r="AOJ87" s="100"/>
      <c r="AOK87" s="100"/>
      <c r="AOL87" s="100"/>
      <c r="AOM87" s="100"/>
      <c r="AON87" s="100"/>
      <c r="AOO87" s="100"/>
      <c r="AOP87" s="100"/>
      <c r="AOQ87" s="100"/>
      <c r="AOR87" s="100"/>
      <c r="AOS87" s="100"/>
      <c r="AOT87" s="100"/>
      <c r="AOU87" s="100"/>
      <c r="AOV87" s="100"/>
      <c r="AOW87" s="100"/>
      <c r="AOX87" s="100"/>
      <c r="AOY87" s="100"/>
      <c r="AOZ87" s="100"/>
      <c r="APA87" s="100"/>
      <c r="APB87" s="100"/>
      <c r="APC87" s="100"/>
      <c r="APD87" s="100"/>
      <c r="APE87" s="100"/>
      <c r="APF87" s="100"/>
      <c r="APG87" s="100"/>
      <c r="APH87" s="100"/>
      <c r="API87" s="100"/>
      <c r="APJ87" s="100"/>
      <c r="APK87" s="100"/>
      <c r="APL87" s="100"/>
      <c r="APM87" s="100"/>
      <c r="APN87" s="100"/>
      <c r="APO87" s="100"/>
      <c r="APP87" s="100"/>
      <c r="APQ87" s="100"/>
      <c r="APR87" s="100"/>
      <c r="APS87" s="100"/>
      <c r="APT87" s="100"/>
      <c r="APU87" s="100"/>
      <c r="APV87" s="100"/>
      <c r="APW87" s="100"/>
      <c r="APX87" s="100"/>
      <c r="APY87" s="100"/>
      <c r="APZ87" s="100"/>
      <c r="AQA87" s="100"/>
      <c r="AQB87" s="100"/>
      <c r="AQC87" s="100"/>
      <c r="AQD87" s="100"/>
      <c r="AQE87" s="100"/>
      <c r="AQF87" s="100"/>
      <c r="AQG87" s="100"/>
      <c r="AQH87" s="100"/>
      <c r="AQI87" s="100"/>
      <c r="AQJ87" s="100"/>
      <c r="AQK87" s="100"/>
      <c r="AQL87" s="100"/>
      <c r="AQM87" s="100"/>
      <c r="AQN87" s="100"/>
      <c r="AQO87" s="100"/>
      <c r="AQP87" s="100"/>
      <c r="AQQ87" s="100"/>
      <c r="AQR87" s="100"/>
      <c r="AQS87" s="100"/>
      <c r="AQT87" s="100"/>
      <c r="AQU87" s="100"/>
      <c r="AQV87" s="100"/>
      <c r="AQW87" s="100"/>
      <c r="AQX87" s="100"/>
      <c r="AQY87" s="100"/>
      <c r="AQZ87" s="100"/>
      <c r="ARA87" s="100"/>
      <c r="ARB87" s="100"/>
      <c r="ARC87" s="100"/>
      <c r="ARD87" s="100"/>
      <c r="ARE87" s="100"/>
      <c r="ARF87" s="100"/>
      <c r="ARG87" s="100"/>
      <c r="ARH87" s="100"/>
      <c r="ARI87" s="100"/>
      <c r="ARJ87" s="100"/>
      <c r="ARK87" s="100"/>
      <c r="ARL87" s="100"/>
      <c r="ARM87" s="100"/>
      <c r="ARN87" s="100"/>
      <c r="ARO87" s="100"/>
      <c r="ARP87" s="100"/>
      <c r="ARQ87" s="100"/>
      <c r="ARR87" s="100"/>
      <c r="ARS87" s="100"/>
      <c r="ART87" s="100"/>
      <c r="ARU87" s="100"/>
      <c r="ARV87" s="100"/>
      <c r="ARW87" s="100"/>
      <c r="ARX87" s="100"/>
      <c r="ARY87" s="100"/>
      <c r="ARZ87" s="100"/>
    </row>
    <row r="88" spans="1:1170" s="160" customFormat="1">
      <c r="A88" s="177">
        <v>741130</v>
      </c>
      <c r="B88" s="179" t="s">
        <v>174</v>
      </c>
      <c r="C88" s="179" t="s">
        <v>175</v>
      </c>
      <c r="D88" s="178">
        <v>7</v>
      </c>
      <c r="E88" s="178" t="s">
        <v>40</v>
      </c>
      <c r="F88" s="177" t="s">
        <v>74</v>
      </c>
      <c r="G88" s="177" t="s">
        <v>114</v>
      </c>
      <c r="H88" s="177">
        <v>1</v>
      </c>
      <c r="I88" s="177">
        <v>4</v>
      </c>
      <c r="J88" s="176">
        <v>2</v>
      </c>
      <c r="K88" s="175"/>
      <c r="L88" s="1088"/>
      <c r="M88" s="1088"/>
      <c r="N88" s="1101"/>
      <c r="O88" s="1101"/>
      <c r="P88" s="1101"/>
      <c r="Q88" s="1101"/>
      <c r="R88" s="1101"/>
      <c r="S88" s="1101"/>
      <c r="T88" s="1101"/>
      <c r="U88" s="154"/>
      <c r="V88" s="154"/>
      <c r="W88" s="154"/>
      <c r="X88" s="154"/>
      <c r="Y88" s="154"/>
      <c r="Z88" s="154"/>
      <c r="AA88" s="154"/>
      <c r="AB88" s="154"/>
      <c r="AC88" s="154"/>
      <c r="AD88" s="154"/>
      <c r="AE88" s="154"/>
      <c r="AF88" s="154"/>
      <c r="AG88" s="154"/>
      <c r="AH88" s="154"/>
      <c r="AI88" s="154"/>
      <c r="AJ88" s="154"/>
      <c r="AK88" s="154"/>
      <c r="AL88" s="154"/>
      <c r="AM88" s="154"/>
      <c r="AN88" s="154"/>
      <c r="AO88" s="154"/>
      <c r="AP88" s="154"/>
      <c r="AQ88" s="154"/>
      <c r="AR88" s="154"/>
      <c r="AS88" s="154"/>
      <c r="AT88" s="154"/>
      <c r="AU88" s="154"/>
      <c r="AV88" s="154"/>
      <c r="AW88" s="154"/>
      <c r="AX88" s="154"/>
      <c r="AY88" s="154"/>
      <c r="AZ88" s="154"/>
      <c r="BA88" s="154"/>
      <c r="BB88" s="154"/>
      <c r="BC88" s="154"/>
      <c r="BD88" s="154"/>
      <c r="BE88" s="154"/>
      <c r="BF88" s="154"/>
      <c r="BG88" s="154"/>
      <c r="BH88" s="154"/>
      <c r="BI88" s="154"/>
      <c r="BJ88" s="154"/>
      <c r="BK88" s="154"/>
      <c r="BL88" s="154"/>
      <c r="BM88" s="154"/>
      <c r="BN88" s="154"/>
      <c r="BO88" s="154"/>
      <c r="BP88" s="154"/>
      <c r="BQ88" s="154"/>
      <c r="BR88" s="154"/>
      <c r="BS88" s="154"/>
      <c r="BT88" s="154"/>
      <c r="BU88" s="154"/>
      <c r="BV88" s="154"/>
      <c r="BW88" s="154"/>
      <c r="BX88" s="154"/>
      <c r="BY88" s="154"/>
      <c r="BZ88" s="154"/>
      <c r="CA88" s="154"/>
      <c r="CB88" s="154"/>
      <c r="CC88" s="154"/>
      <c r="CD88" s="154"/>
      <c r="CE88" s="154"/>
      <c r="CF88" s="154"/>
      <c r="CG88" s="154"/>
      <c r="CH88" s="154"/>
      <c r="CI88" s="154"/>
      <c r="CJ88" s="154"/>
      <c r="CK88" s="154"/>
      <c r="CL88" s="154"/>
      <c r="CM88" s="154"/>
      <c r="CN88" s="154"/>
      <c r="CO88" s="154"/>
      <c r="CP88" s="154"/>
      <c r="CQ88" s="154"/>
      <c r="CR88" s="154"/>
      <c r="CS88" s="154"/>
      <c r="CT88" s="154"/>
      <c r="CU88" s="154"/>
      <c r="CV88" s="154"/>
      <c r="CW88" s="154"/>
      <c r="CX88" s="154"/>
      <c r="CY88" s="154"/>
      <c r="CZ88" s="154"/>
      <c r="DA88" s="154"/>
      <c r="DB88" s="154"/>
      <c r="DC88" s="154"/>
      <c r="DD88" s="154"/>
      <c r="DE88" s="154"/>
      <c r="DF88" s="154"/>
      <c r="DG88" s="154"/>
      <c r="DH88" s="154"/>
      <c r="DI88" s="154"/>
      <c r="DJ88" s="154"/>
      <c r="DK88" s="154"/>
      <c r="DL88" s="154"/>
      <c r="DM88" s="154"/>
      <c r="DN88" s="154"/>
      <c r="DO88" s="154"/>
      <c r="DP88" s="154"/>
      <c r="DQ88" s="154"/>
      <c r="DR88" s="154"/>
      <c r="DS88" s="154"/>
      <c r="DT88" s="154"/>
      <c r="DU88" s="154"/>
      <c r="DV88" s="154"/>
      <c r="DW88" s="154"/>
      <c r="DX88" s="154"/>
      <c r="DY88" s="154"/>
      <c r="DZ88" s="154"/>
      <c r="EA88" s="154"/>
      <c r="EB88" s="154"/>
      <c r="EC88" s="154"/>
      <c r="ED88" s="154"/>
      <c r="EE88" s="154"/>
      <c r="EF88" s="154"/>
      <c r="EG88" s="154"/>
      <c r="EH88" s="154"/>
      <c r="EI88" s="154"/>
      <c r="EJ88" s="154"/>
      <c r="EK88" s="154"/>
      <c r="EL88" s="154"/>
      <c r="EM88" s="154"/>
      <c r="EN88" s="154"/>
      <c r="EO88" s="154"/>
      <c r="EP88" s="154"/>
      <c r="EQ88" s="154"/>
      <c r="ER88" s="154"/>
      <c r="ES88" s="154"/>
      <c r="ET88" s="154"/>
      <c r="EU88" s="154"/>
      <c r="EV88" s="154"/>
      <c r="EW88" s="154"/>
      <c r="EX88" s="154"/>
      <c r="EY88" s="154"/>
      <c r="EZ88" s="154"/>
      <c r="FA88" s="154"/>
      <c r="FB88" s="154"/>
      <c r="FC88" s="154"/>
      <c r="FD88" s="154"/>
      <c r="FE88" s="154"/>
      <c r="FF88" s="154"/>
      <c r="FG88" s="154"/>
      <c r="FH88" s="154"/>
      <c r="FI88" s="154"/>
      <c r="FJ88" s="154"/>
      <c r="FK88" s="154"/>
      <c r="FL88" s="154"/>
      <c r="FM88" s="154"/>
      <c r="FN88" s="154"/>
      <c r="FO88" s="154"/>
      <c r="FP88" s="154"/>
      <c r="FQ88" s="154"/>
      <c r="FR88" s="154"/>
      <c r="FS88" s="154"/>
      <c r="FT88" s="154"/>
      <c r="FU88" s="154"/>
      <c r="FV88" s="154"/>
      <c r="FW88" s="154"/>
      <c r="FX88" s="154"/>
      <c r="FY88" s="154"/>
      <c r="FZ88" s="154"/>
      <c r="GA88" s="154"/>
      <c r="GB88" s="154"/>
      <c r="GC88" s="154"/>
      <c r="GD88" s="154"/>
      <c r="GE88" s="154"/>
      <c r="GF88" s="154"/>
      <c r="GG88" s="154"/>
      <c r="GH88" s="154"/>
      <c r="GI88" s="154"/>
      <c r="GJ88" s="154"/>
      <c r="GK88" s="154"/>
      <c r="GL88" s="154"/>
      <c r="GM88" s="154"/>
      <c r="GN88" s="154"/>
      <c r="GO88" s="154"/>
      <c r="GP88" s="154"/>
      <c r="GQ88" s="154"/>
      <c r="GR88" s="154"/>
      <c r="GS88" s="154"/>
      <c r="GT88" s="154"/>
      <c r="GU88" s="154"/>
      <c r="GV88" s="154"/>
      <c r="GW88" s="154"/>
      <c r="GX88" s="154"/>
      <c r="GY88" s="154"/>
      <c r="GZ88" s="154"/>
      <c r="HA88" s="154"/>
      <c r="HB88" s="154"/>
      <c r="HC88" s="154"/>
      <c r="HD88" s="154"/>
      <c r="HE88" s="154"/>
      <c r="HF88" s="154"/>
      <c r="HG88" s="154"/>
      <c r="HH88" s="154"/>
      <c r="HI88" s="154"/>
      <c r="HJ88" s="154"/>
      <c r="HK88" s="154"/>
      <c r="HL88" s="154"/>
      <c r="HM88" s="154"/>
      <c r="HN88" s="154"/>
      <c r="HO88" s="154"/>
      <c r="HP88" s="154"/>
      <c r="HQ88" s="154"/>
      <c r="HR88" s="154"/>
      <c r="HS88" s="154"/>
      <c r="HT88" s="154"/>
      <c r="HU88" s="154"/>
      <c r="HV88" s="154"/>
      <c r="HW88" s="154"/>
      <c r="HX88" s="154"/>
      <c r="HY88" s="154"/>
      <c r="HZ88" s="154"/>
      <c r="IA88" s="154"/>
      <c r="IB88" s="154"/>
      <c r="IC88" s="154"/>
      <c r="ID88" s="100"/>
      <c r="IE88" s="100"/>
      <c r="IF88" s="100"/>
      <c r="IG88" s="100"/>
      <c r="IH88" s="100"/>
      <c r="II88" s="100"/>
      <c r="IJ88" s="100"/>
      <c r="IK88" s="100"/>
      <c r="IL88" s="100"/>
      <c r="IM88" s="100"/>
      <c r="IN88" s="100"/>
      <c r="IO88" s="100"/>
      <c r="IP88" s="100"/>
      <c r="IQ88" s="100"/>
      <c r="IR88" s="100"/>
      <c r="IS88" s="100"/>
      <c r="IT88" s="100"/>
      <c r="IU88" s="100"/>
      <c r="IV88" s="100"/>
      <c r="IW88" s="100"/>
      <c r="IX88" s="100"/>
      <c r="IY88" s="100"/>
      <c r="IZ88" s="100"/>
      <c r="JA88" s="100"/>
      <c r="JB88" s="100"/>
      <c r="JC88" s="100"/>
      <c r="JD88" s="100"/>
      <c r="JE88" s="100"/>
      <c r="JF88" s="100"/>
      <c r="JG88" s="100"/>
      <c r="JH88" s="100"/>
      <c r="JI88" s="100"/>
      <c r="JJ88" s="100"/>
      <c r="JK88" s="100"/>
      <c r="JL88" s="100"/>
      <c r="JM88" s="100"/>
      <c r="JN88" s="100"/>
      <c r="JO88" s="100"/>
      <c r="JP88" s="100"/>
      <c r="JQ88" s="100"/>
      <c r="JR88" s="100"/>
      <c r="JS88" s="100"/>
      <c r="JT88" s="100"/>
      <c r="JU88" s="100"/>
      <c r="JV88" s="100"/>
      <c r="JW88" s="100"/>
      <c r="JX88" s="100"/>
      <c r="JY88" s="100"/>
      <c r="JZ88" s="100"/>
      <c r="KA88" s="100"/>
      <c r="KB88" s="100"/>
      <c r="KC88" s="100"/>
      <c r="KD88" s="100"/>
      <c r="KE88" s="100"/>
      <c r="KF88" s="100"/>
      <c r="KG88" s="100"/>
      <c r="KH88" s="100"/>
      <c r="KI88" s="100"/>
      <c r="KJ88" s="100"/>
      <c r="KK88" s="100"/>
      <c r="KL88" s="100"/>
      <c r="KM88" s="100"/>
      <c r="KN88" s="100"/>
      <c r="KO88" s="100"/>
      <c r="KP88" s="100"/>
      <c r="KQ88" s="100"/>
      <c r="KR88" s="100"/>
      <c r="KS88" s="100"/>
      <c r="KT88" s="100"/>
      <c r="KU88" s="100"/>
      <c r="KV88" s="100"/>
      <c r="KW88" s="100"/>
      <c r="KX88" s="100"/>
      <c r="KY88" s="100"/>
      <c r="KZ88" s="100"/>
      <c r="LA88" s="100"/>
      <c r="LB88" s="100"/>
      <c r="LC88" s="100"/>
      <c r="LD88" s="100"/>
      <c r="LE88" s="100"/>
      <c r="LF88" s="100"/>
      <c r="LG88" s="100"/>
      <c r="LH88" s="100"/>
      <c r="LI88" s="100"/>
      <c r="LJ88" s="100"/>
      <c r="LK88" s="100"/>
      <c r="LL88" s="100"/>
      <c r="LM88" s="100"/>
      <c r="LN88" s="100"/>
      <c r="LO88" s="100"/>
      <c r="LP88" s="100"/>
      <c r="LQ88" s="100"/>
      <c r="LR88" s="100"/>
      <c r="LS88" s="100"/>
      <c r="LT88" s="100"/>
      <c r="LU88" s="100"/>
      <c r="LV88" s="100"/>
      <c r="LW88" s="100"/>
      <c r="LX88" s="100"/>
      <c r="LY88" s="100"/>
      <c r="LZ88" s="100"/>
      <c r="MA88" s="100"/>
      <c r="MB88" s="100"/>
      <c r="MC88" s="100"/>
      <c r="MD88" s="100"/>
      <c r="ME88" s="100"/>
      <c r="MF88" s="100"/>
      <c r="MG88" s="100"/>
      <c r="MH88" s="100"/>
      <c r="MI88" s="100"/>
      <c r="MJ88" s="100"/>
      <c r="MK88" s="100"/>
      <c r="ML88" s="100"/>
      <c r="MM88" s="100"/>
      <c r="MN88" s="100"/>
      <c r="MO88" s="100"/>
      <c r="MP88" s="100"/>
      <c r="MQ88" s="100"/>
      <c r="MR88" s="100"/>
      <c r="MS88" s="100"/>
      <c r="MT88" s="100"/>
      <c r="MU88" s="100"/>
      <c r="MV88" s="100"/>
      <c r="MW88" s="100"/>
      <c r="MX88" s="100"/>
      <c r="MY88" s="100"/>
      <c r="MZ88" s="100"/>
      <c r="NA88" s="100"/>
      <c r="NB88" s="100"/>
      <c r="NC88" s="100"/>
      <c r="ND88" s="100"/>
      <c r="NE88" s="100"/>
      <c r="NF88" s="100"/>
      <c r="NG88" s="100"/>
      <c r="NH88" s="100"/>
      <c r="NI88" s="100"/>
      <c r="NJ88" s="100"/>
      <c r="NK88" s="100"/>
      <c r="NL88" s="100"/>
      <c r="NM88" s="100"/>
      <c r="NN88" s="100"/>
      <c r="NO88" s="100"/>
      <c r="NP88" s="100"/>
      <c r="NQ88" s="100"/>
      <c r="NR88" s="100"/>
      <c r="NS88" s="100"/>
      <c r="NT88" s="100"/>
      <c r="NU88" s="100"/>
      <c r="NV88" s="100"/>
      <c r="NW88" s="100"/>
      <c r="NX88" s="100"/>
      <c r="NY88" s="100"/>
      <c r="NZ88" s="100"/>
      <c r="OA88" s="100"/>
      <c r="OB88" s="100"/>
      <c r="OC88" s="100"/>
      <c r="OD88" s="100"/>
      <c r="OE88" s="100"/>
      <c r="OF88" s="100"/>
      <c r="OG88" s="100"/>
      <c r="OH88" s="100"/>
      <c r="OI88" s="100"/>
      <c r="OJ88" s="100"/>
      <c r="OK88" s="100"/>
      <c r="OL88" s="100"/>
      <c r="OM88" s="100"/>
      <c r="ON88" s="100"/>
      <c r="OO88" s="100"/>
      <c r="OP88" s="100"/>
      <c r="OQ88" s="100"/>
      <c r="OR88" s="100"/>
      <c r="OS88" s="100"/>
      <c r="OT88" s="100"/>
      <c r="OU88" s="100"/>
      <c r="OV88" s="100"/>
      <c r="OW88" s="100"/>
      <c r="OX88" s="100"/>
      <c r="OY88" s="100"/>
      <c r="OZ88" s="100"/>
      <c r="PA88" s="100"/>
      <c r="PB88" s="100"/>
      <c r="PC88" s="100"/>
      <c r="PD88" s="100"/>
      <c r="PE88" s="100"/>
      <c r="PF88" s="100"/>
      <c r="PG88" s="100"/>
      <c r="PH88" s="100"/>
      <c r="PI88" s="100"/>
      <c r="PJ88" s="100"/>
      <c r="PK88" s="100"/>
      <c r="PL88" s="100"/>
      <c r="PM88" s="100"/>
      <c r="PN88" s="100"/>
      <c r="PO88" s="100"/>
      <c r="PP88" s="100"/>
      <c r="PQ88" s="100"/>
      <c r="PR88" s="100"/>
      <c r="PS88" s="100"/>
      <c r="PT88" s="100"/>
      <c r="PU88" s="100"/>
      <c r="PV88" s="100"/>
      <c r="PW88" s="100"/>
      <c r="PX88" s="100"/>
      <c r="PY88" s="100"/>
      <c r="PZ88" s="100"/>
      <c r="QA88" s="100"/>
      <c r="QB88" s="100"/>
      <c r="QC88" s="100"/>
      <c r="QD88" s="100"/>
      <c r="QE88" s="100"/>
      <c r="QF88" s="100"/>
      <c r="QG88" s="100"/>
      <c r="QH88" s="100"/>
      <c r="QI88" s="100"/>
      <c r="QJ88" s="100"/>
      <c r="QK88" s="100"/>
      <c r="QL88" s="100"/>
      <c r="QM88" s="100"/>
      <c r="QN88" s="100"/>
      <c r="QO88" s="100"/>
      <c r="QP88" s="100"/>
      <c r="QQ88" s="100"/>
      <c r="QR88" s="100"/>
      <c r="QS88" s="100"/>
      <c r="QT88" s="100"/>
      <c r="QU88" s="100"/>
      <c r="QV88" s="100"/>
      <c r="QW88" s="100"/>
      <c r="QX88" s="100"/>
      <c r="QY88" s="100"/>
      <c r="QZ88" s="100"/>
      <c r="RA88" s="100"/>
      <c r="RB88" s="100"/>
      <c r="RC88" s="100"/>
      <c r="RD88" s="100"/>
      <c r="RE88" s="100"/>
      <c r="RF88" s="100"/>
      <c r="RG88" s="100"/>
      <c r="RH88" s="100"/>
      <c r="RI88" s="100"/>
      <c r="RJ88" s="100"/>
      <c r="RK88" s="100"/>
      <c r="RL88" s="100"/>
      <c r="RM88" s="100"/>
      <c r="RN88" s="100"/>
      <c r="RO88" s="100"/>
      <c r="RP88" s="100"/>
      <c r="RQ88" s="100"/>
      <c r="RR88" s="100"/>
      <c r="RS88" s="100"/>
      <c r="RT88" s="100"/>
      <c r="RU88" s="100"/>
      <c r="RV88" s="100"/>
      <c r="RW88" s="100"/>
      <c r="RX88" s="100"/>
      <c r="RY88" s="100"/>
      <c r="RZ88" s="100"/>
      <c r="SA88" s="100"/>
      <c r="SB88" s="100"/>
      <c r="SC88" s="100"/>
      <c r="SD88" s="100"/>
      <c r="SE88" s="100"/>
      <c r="SF88" s="100"/>
      <c r="SG88" s="100"/>
      <c r="SH88" s="100"/>
      <c r="SI88" s="100"/>
      <c r="SJ88" s="100"/>
      <c r="SK88" s="100"/>
      <c r="SL88" s="100"/>
      <c r="SM88" s="100"/>
      <c r="SN88" s="100"/>
      <c r="SO88" s="100"/>
      <c r="SP88" s="100"/>
      <c r="SQ88" s="100"/>
      <c r="SR88" s="100"/>
      <c r="SS88" s="100"/>
      <c r="ST88" s="100"/>
      <c r="SU88" s="100"/>
      <c r="SV88" s="100"/>
      <c r="SW88" s="100"/>
      <c r="SX88" s="100"/>
      <c r="SY88" s="100"/>
      <c r="SZ88" s="100"/>
      <c r="TA88" s="100"/>
      <c r="TB88" s="100"/>
      <c r="TC88" s="100"/>
      <c r="TD88" s="100"/>
      <c r="TE88" s="100"/>
      <c r="TF88" s="100"/>
      <c r="TG88" s="100"/>
      <c r="TH88" s="100"/>
      <c r="TI88" s="100"/>
      <c r="TJ88" s="100"/>
      <c r="TK88" s="100"/>
      <c r="TL88" s="100"/>
      <c r="TM88" s="100"/>
      <c r="TN88" s="100"/>
      <c r="TO88" s="100"/>
      <c r="TP88" s="100"/>
      <c r="TQ88" s="100"/>
      <c r="TR88" s="100"/>
      <c r="TS88" s="100"/>
      <c r="TT88" s="100"/>
      <c r="TU88" s="100"/>
      <c r="TV88" s="100"/>
      <c r="TW88" s="100"/>
      <c r="TX88" s="100"/>
      <c r="TY88" s="100"/>
      <c r="TZ88" s="100"/>
      <c r="UA88" s="100"/>
      <c r="UB88" s="100"/>
      <c r="UC88" s="100"/>
      <c r="UD88" s="100"/>
      <c r="UE88" s="100"/>
      <c r="UF88" s="100"/>
      <c r="UG88" s="100"/>
      <c r="UH88" s="100"/>
      <c r="UI88" s="100"/>
      <c r="UJ88" s="100"/>
      <c r="UK88" s="100"/>
      <c r="UL88" s="100"/>
      <c r="UM88" s="100"/>
      <c r="UN88" s="100"/>
      <c r="UO88" s="100"/>
      <c r="UP88" s="100"/>
      <c r="UQ88" s="100"/>
      <c r="UR88" s="100"/>
      <c r="US88" s="100"/>
      <c r="UT88" s="100"/>
      <c r="UU88" s="100"/>
      <c r="UV88" s="100"/>
      <c r="UW88" s="100"/>
      <c r="UX88" s="100"/>
      <c r="UY88" s="100"/>
      <c r="UZ88" s="100"/>
      <c r="VA88" s="100"/>
      <c r="VB88" s="100"/>
      <c r="VC88" s="100"/>
      <c r="VD88" s="100"/>
      <c r="VE88" s="100"/>
      <c r="VF88" s="100"/>
      <c r="VG88" s="100"/>
      <c r="VH88" s="100"/>
      <c r="VI88" s="100"/>
      <c r="VJ88" s="100"/>
      <c r="VK88" s="100"/>
      <c r="VL88" s="100"/>
      <c r="VM88" s="100"/>
      <c r="VN88" s="100"/>
      <c r="VO88" s="100"/>
      <c r="VP88" s="100"/>
      <c r="VQ88" s="100"/>
      <c r="VR88" s="100"/>
      <c r="VS88" s="100"/>
      <c r="VT88" s="100"/>
      <c r="VU88" s="100"/>
      <c r="VV88" s="100"/>
      <c r="VW88" s="100"/>
      <c r="VX88" s="100"/>
      <c r="VY88" s="100"/>
      <c r="VZ88" s="100"/>
      <c r="WA88" s="100"/>
      <c r="WB88" s="100"/>
      <c r="WC88" s="100"/>
      <c r="WD88" s="100"/>
      <c r="WE88" s="100"/>
      <c r="WF88" s="100"/>
      <c r="WG88" s="100"/>
      <c r="WH88" s="100"/>
      <c r="WI88" s="100"/>
      <c r="WJ88" s="100"/>
      <c r="WK88" s="100"/>
      <c r="WL88" s="100"/>
      <c r="WM88" s="100"/>
      <c r="WN88" s="100"/>
      <c r="WO88" s="100"/>
      <c r="WP88" s="100"/>
      <c r="WQ88" s="100"/>
      <c r="WR88" s="100"/>
      <c r="WS88" s="100"/>
      <c r="WT88" s="100"/>
      <c r="WU88" s="100"/>
      <c r="WV88" s="100"/>
      <c r="WW88" s="100"/>
      <c r="WX88" s="100"/>
      <c r="WY88" s="100"/>
      <c r="WZ88" s="100"/>
      <c r="XA88" s="100"/>
      <c r="XB88" s="100"/>
      <c r="XC88" s="100"/>
      <c r="XD88" s="100"/>
      <c r="XE88" s="100"/>
      <c r="XF88" s="100"/>
      <c r="XG88" s="100"/>
      <c r="XH88" s="100"/>
      <c r="XI88" s="100"/>
      <c r="XJ88" s="100"/>
      <c r="XK88" s="100"/>
      <c r="XL88" s="100"/>
      <c r="XM88" s="100"/>
      <c r="XN88" s="100"/>
      <c r="XO88" s="100"/>
      <c r="XP88" s="100"/>
      <c r="XQ88" s="100"/>
      <c r="XR88" s="100"/>
      <c r="XS88" s="100"/>
      <c r="XT88" s="100"/>
      <c r="XU88" s="100"/>
      <c r="XV88" s="100"/>
      <c r="XW88" s="100"/>
      <c r="XX88" s="100"/>
      <c r="XY88" s="100"/>
      <c r="XZ88" s="100"/>
      <c r="YA88" s="100"/>
      <c r="YB88" s="100"/>
      <c r="YC88" s="100"/>
      <c r="YD88" s="100"/>
      <c r="YE88" s="100"/>
      <c r="YF88" s="100"/>
      <c r="YG88" s="100"/>
      <c r="YH88" s="100"/>
      <c r="YI88" s="100"/>
      <c r="YJ88" s="100"/>
      <c r="YK88" s="100"/>
      <c r="YL88" s="100"/>
      <c r="YM88" s="100"/>
      <c r="YN88" s="100"/>
      <c r="YO88" s="100"/>
      <c r="YP88" s="100"/>
      <c r="YQ88" s="100"/>
      <c r="YR88" s="100"/>
      <c r="YS88" s="100"/>
      <c r="YT88" s="100"/>
      <c r="YU88" s="100"/>
      <c r="YV88" s="100"/>
      <c r="YW88" s="100"/>
      <c r="YX88" s="100"/>
      <c r="YY88" s="100"/>
      <c r="YZ88" s="100"/>
      <c r="ZA88" s="100"/>
      <c r="ZB88" s="100"/>
      <c r="ZC88" s="100"/>
      <c r="ZD88" s="100"/>
      <c r="ZE88" s="100"/>
      <c r="ZF88" s="100"/>
      <c r="ZG88" s="100"/>
      <c r="ZH88" s="100"/>
      <c r="ZI88" s="100"/>
      <c r="ZJ88" s="100"/>
      <c r="ZK88" s="100"/>
      <c r="ZL88" s="100"/>
      <c r="ZM88" s="100"/>
      <c r="ZN88" s="100"/>
      <c r="ZO88" s="100"/>
      <c r="ZP88" s="100"/>
      <c r="ZQ88" s="100"/>
      <c r="ZR88" s="100"/>
      <c r="ZS88" s="100"/>
      <c r="ZT88" s="100"/>
      <c r="ZU88" s="100"/>
      <c r="ZV88" s="100"/>
      <c r="ZW88" s="100"/>
      <c r="ZX88" s="100"/>
      <c r="ZY88" s="100"/>
      <c r="ZZ88" s="100"/>
      <c r="AAA88" s="100"/>
      <c r="AAB88" s="100"/>
      <c r="AAC88" s="100"/>
      <c r="AAD88" s="100"/>
      <c r="AAE88" s="100"/>
      <c r="AAF88" s="100"/>
      <c r="AAG88" s="100"/>
      <c r="AAH88" s="100"/>
      <c r="AAI88" s="100"/>
      <c r="AAJ88" s="100"/>
      <c r="AAK88" s="100"/>
      <c r="AAL88" s="100"/>
      <c r="AAM88" s="100"/>
      <c r="AAN88" s="100"/>
      <c r="AAO88" s="100"/>
      <c r="AAP88" s="100"/>
      <c r="AAQ88" s="100"/>
      <c r="AAR88" s="100"/>
      <c r="AAS88" s="100"/>
      <c r="AAT88" s="100"/>
      <c r="AAU88" s="100"/>
      <c r="AAV88" s="100"/>
      <c r="AAW88" s="100"/>
      <c r="AAX88" s="100"/>
      <c r="AAY88" s="100"/>
      <c r="AAZ88" s="100"/>
      <c r="ABA88" s="100"/>
      <c r="ABB88" s="100"/>
      <c r="ABC88" s="100"/>
      <c r="ABD88" s="100"/>
      <c r="ABE88" s="100"/>
      <c r="ABF88" s="100"/>
      <c r="ABG88" s="100"/>
      <c r="ABH88" s="100"/>
      <c r="ABI88" s="100"/>
      <c r="ABJ88" s="100"/>
      <c r="ABK88" s="100"/>
      <c r="ABL88" s="100"/>
      <c r="ABM88" s="100"/>
      <c r="ABN88" s="100"/>
      <c r="ABO88" s="100"/>
      <c r="ABP88" s="100"/>
      <c r="ABQ88" s="100"/>
      <c r="ABR88" s="100"/>
      <c r="ABS88" s="100"/>
      <c r="ABT88" s="100"/>
      <c r="ABU88" s="100"/>
      <c r="ABV88" s="100"/>
      <c r="ABW88" s="100"/>
      <c r="ABX88" s="100"/>
      <c r="ABY88" s="100"/>
      <c r="ABZ88" s="100"/>
      <c r="ACA88" s="100"/>
      <c r="ACB88" s="100"/>
      <c r="ACC88" s="100"/>
      <c r="ACD88" s="100"/>
      <c r="ACE88" s="100"/>
      <c r="ACF88" s="100"/>
      <c r="ACG88" s="100"/>
      <c r="ACH88" s="100"/>
      <c r="ACI88" s="100"/>
      <c r="ACJ88" s="100"/>
      <c r="ACK88" s="100"/>
      <c r="ACL88" s="100"/>
      <c r="ACM88" s="100"/>
      <c r="ACN88" s="100"/>
      <c r="ACO88" s="100"/>
      <c r="ACP88" s="100"/>
      <c r="ACQ88" s="100"/>
      <c r="ACR88" s="100"/>
      <c r="ACS88" s="100"/>
      <c r="ACT88" s="100"/>
      <c r="ACU88" s="100"/>
      <c r="ACV88" s="100"/>
      <c r="ACW88" s="100"/>
      <c r="ACX88" s="100"/>
      <c r="ACY88" s="100"/>
      <c r="ACZ88" s="100"/>
      <c r="ADA88" s="100"/>
      <c r="ADB88" s="100"/>
      <c r="ADC88" s="100"/>
      <c r="ADD88" s="100"/>
      <c r="ADE88" s="100"/>
      <c r="ADF88" s="100"/>
      <c r="ADG88" s="100"/>
      <c r="ADH88" s="100"/>
      <c r="ADI88" s="100"/>
      <c r="ADJ88" s="100"/>
      <c r="ADK88" s="100"/>
      <c r="ADL88" s="100"/>
      <c r="ADM88" s="100"/>
      <c r="ADN88" s="100"/>
      <c r="ADO88" s="100"/>
      <c r="ADP88" s="100"/>
      <c r="ADQ88" s="100"/>
      <c r="ADR88" s="100"/>
      <c r="ADS88" s="100"/>
      <c r="ADT88" s="100"/>
      <c r="ADU88" s="100"/>
      <c r="ADV88" s="100"/>
      <c r="ADW88" s="100"/>
      <c r="ADX88" s="100"/>
      <c r="ADY88" s="100"/>
      <c r="ADZ88" s="100"/>
      <c r="AEA88" s="100"/>
      <c r="AEB88" s="100"/>
      <c r="AEC88" s="100"/>
      <c r="AED88" s="100"/>
      <c r="AEE88" s="100"/>
      <c r="AEF88" s="100"/>
      <c r="AEG88" s="100"/>
      <c r="AEH88" s="100"/>
      <c r="AEI88" s="100"/>
      <c r="AEJ88" s="100"/>
      <c r="AEK88" s="100"/>
      <c r="AEL88" s="100"/>
      <c r="AEM88" s="100"/>
      <c r="AEN88" s="100"/>
      <c r="AEO88" s="100"/>
      <c r="AEP88" s="100"/>
      <c r="AEQ88" s="100"/>
      <c r="AER88" s="100"/>
      <c r="AES88" s="100"/>
      <c r="AET88" s="100"/>
      <c r="AEU88" s="100"/>
      <c r="AEV88" s="100"/>
      <c r="AEW88" s="100"/>
      <c r="AEX88" s="100"/>
      <c r="AEY88" s="100"/>
      <c r="AEZ88" s="100"/>
      <c r="AFA88" s="100"/>
      <c r="AFB88" s="100"/>
      <c r="AFC88" s="100"/>
      <c r="AFD88" s="100"/>
      <c r="AFE88" s="100"/>
      <c r="AFF88" s="100"/>
      <c r="AFG88" s="100"/>
      <c r="AFH88" s="100"/>
      <c r="AFI88" s="100"/>
      <c r="AFJ88" s="100"/>
      <c r="AFK88" s="100"/>
      <c r="AFL88" s="100"/>
      <c r="AFM88" s="100"/>
      <c r="AFN88" s="100"/>
      <c r="AFO88" s="100"/>
      <c r="AFP88" s="100"/>
      <c r="AFQ88" s="100"/>
      <c r="AFR88" s="100"/>
      <c r="AFS88" s="100"/>
      <c r="AFT88" s="100"/>
      <c r="AFU88" s="100"/>
      <c r="AFV88" s="100"/>
      <c r="AFW88" s="100"/>
      <c r="AFX88" s="100"/>
      <c r="AFY88" s="100"/>
      <c r="AFZ88" s="100"/>
      <c r="AGA88" s="100"/>
      <c r="AGB88" s="100"/>
      <c r="AGC88" s="100"/>
      <c r="AGD88" s="100"/>
      <c r="AGE88" s="100"/>
      <c r="AGF88" s="100"/>
      <c r="AGG88" s="100"/>
      <c r="AGH88" s="100"/>
      <c r="AGI88" s="100"/>
      <c r="AGJ88" s="100"/>
      <c r="AGK88" s="100"/>
      <c r="AGL88" s="100"/>
      <c r="AGM88" s="100"/>
      <c r="AGN88" s="100"/>
      <c r="AGO88" s="100"/>
      <c r="AGP88" s="100"/>
      <c r="AGQ88" s="100"/>
      <c r="AGR88" s="100"/>
      <c r="AGS88" s="100"/>
      <c r="AGT88" s="100"/>
      <c r="AGU88" s="100"/>
      <c r="AGV88" s="100"/>
      <c r="AGW88" s="100"/>
      <c r="AGX88" s="100"/>
      <c r="AGY88" s="100"/>
      <c r="AGZ88" s="100"/>
      <c r="AHA88" s="100"/>
      <c r="AHB88" s="100"/>
      <c r="AHC88" s="100"/>
      <c r="AHD88" s="100"/>
      <c r="AHE88" s="100"/>
      <c r="AHF88" s="100"/>
      <c r="AHG88" s="100"/>
      <c r="AHH88" s="100"/>
      <c r="AHI88" s="100"/>
      <c r="AHJ88" s="100"/>
      <c r="AHK88" s="100"/>
      <c r="AHL88" s="100"/>
      <c r="AHM88" s="100"/>
      <c r="AHN88" s="100"/>
      <c r="AHO88" s="100"/>
      <c r="AHP88" s="100"/>
      <c r="AHQ88" s="100"/>
      <c r="AHR88" s="100"/>
      <c r="AHS88" s="100"/>
      <c r="AHT88" s="100"/>
      <c r="AHU88" s="100"/>
      <c r="AHV88" s="100"/>
      <c r="AHW88" s="100"/>
      <c r="AHX88" s="100"/>
      <c r="AHY88" s="100"/>
      <c r="AHZ88" s="100"/>
      <c r="AIA88" s="100"/>
      <c r="AIB88" s="100"/>
      <c r="AIC88" s="100"/>
      <c r="AID88" s="100"/>
      <c r="AIE88" s="100"/>
      <c r="AIF88" s="100"/>
      <c r="AIG88" s="100"/>
      <c r="AIH88" s="100"/>
      <c r="AII88" s="100"/>
      <c r="AIJ88" s="100"/>
      <c r="AIK88" s="100"/>
      <c r="AIL88" s="100"/>
      <c r="AIM88" s="100"/>
      <c r="AIN88" s="100"/>
      <c r="AIO88" s="100"/>
      <c r="AIP88" s="100"/>
      <c r="AIQ88" s="100"/>
      <c r="AIR88" s="100"/>
      <c r="AIS88" s="100"/>
      <c r="AIT88" s="100"/>
      <c r="AIU88" s="100"/>
      <c r="AIV88" s="100"/>
      <c r="AIW88" s="100"/>
      <c r="AIX88" s="100"/>
      <c r="AIY88" s="100"/>
      <c r="AIZ88" s="100"/>
      <c r="AJA88" s="100"/>
      <c r="AJB88" s="100"/>
      <c r="AJC88" s="100"/>
      <c r="AJD88" s="100"/>
      <c r="AJE88" s="100"/>
      <c r="AJF88" s="100"/>
      <c r="AJG88" s="100"/>
      <c r="AJH88" s="100"/>
      <c r="AJI88" s="100"/>
      <c r="AJJ88" s="100"/>
      <c r="AJK88" s="100"/>
      <c r="AJL88" s="100"/>
      <c r="AJM88" s="100"/>
      <c r="AJN88" s="100"/>
      <c r="AJO88" s="100"/>
      <c r="AJP88" s="100"/>
      <c r="AJQ88" s="100"/>
      <c r="AJR88" s="100"/>
      <c r="AJS88" s="100"/>
      <c r="AJT88" s="100"/>
      <c r="AJU88" s="100"/>
      <c r="AJV88" s="100"/>
      <c r="AJW88" s="100"/>
      <c r="AJX88" s="100"/>
      <c r="AJY88" s="100"/>
      <c r="AJZ88" s="100"/>
      <c r="AKA88" s="100"/>
      <c r="AKB88" s="100"/>
      <c r="AKC88" s="100"/>
      <c r="AKD88" s="100"/>
      <c r="AKE88" s="100"/>
      <c r="AKF88" s="100"/>
      <c r="AKG88" s="100"/>
      <c r="AKH88" s="100"/>
      <c r="AKI88" s="100"/>
      <c r="AKJ88" s="100"/>
      <c r="AKK88" s="100"/>
      <c r="AKL88" s="100"/>
      <c r="AKM88" s="100"/>
      <c r="AKN88" s="100"/>
      <c r="AKO88" s="100"/>
      <c r="AKP88" s="100"/>
      <c r="AKQ88" s="100"/>
      <c r="AKR88" s="100"/>
      <c r="AKS88" s="100"/>
      <c r="AKT88" s="100"/>
      <c r="AKU88" s="100"/>
      <c r="AKV88" s="100"/>
      <c r="AKW88" s="100"/>
      <c r="AKX88" s="100"/>
      <c r="AKY88" s="100"/>
      <c r="AKZ88" s="100"/>
      <c r="ALA88" s="100"/>
      <c r="ALB88" s="100"/>
      <c r="ALC88" s="100"/>
      <c r="ALD88" s="100"/>
      <c r="ALE88" s="100"/>
      <c r="ALF88" s="100"/>
      <c r="ALG88" s="100"/>
      <c r="ALH88" s="100"/>
      <c r="ALI88" s="100"/>
      <c r="ALJ88" s="100"/>
      <c r="ALK88" s="100"/>
      <c r="ALL88" s="100"/>
      <c r="ALM88" s="100"/>
      <c r="ALN88" s="100"/>
      <c r="ALO88" s="100"/>
      <c r="ALP88" s="100"/>
      <c r="ALQ88" s="100"/>
      <c r="ALR88" s="100"/>
      <c r="ALS88" s="100"/>
      <c r="ALT88" s="100"/>
      <c r="ALU88" s="100"/>
      <c r="ALV88" s="100"/>
      <c r="ALW88" s="100"/>
      <c r="ALX88" s="100"/>
      <c r="ALY88" s="100"/>
      <c r="ALZ88" s="100"/>
      <c r="AMA88" s="100"/>
      <c r="AMB88" s="100"/>
      <c r="AMC88" s="100"/>
      <c r="AMD88" s="100"/>
      <c r="AME88" s="100"/>
      <c r="AMF88" s="100"/>
      <c r="AMG88" s="100"/>
      <c r="AMH88" s="100"/>
      <c r="AMI88" s="100"/>
      <c r="AMJ88" s="100"/>
      <c r="AMK88" s="100"/>
      <c r="AML88" s="100"/>
      <c r="AMM88" s="100"/>
      <c r="AMN88" s="100"/>
      <c r="AMO88" s="100"/>
      <c r="AMP88" s="100"/>
      <c r="AMQ88" s="100"/>
      <c r="AMR88" s="100"/>
      <c r="AMS88" s="100"/>
      <c r="AMT88" s="100"/>
      <c r="AMU88" s="100"/>
      <c r="AMV88" s="100"/>
      <c r="AMW88" s="100"/>
      <c r="AMX88" s="100"/>
      <c r="AMY88" s="100"/>
      <c r="AMZ88" s="100"/>
      <c r="ANA88" s="100"/>
      <c r="ANB88" s="100"/>
      <c r="ANC88" s="100"/>
      <c r="AND88" s="100"/>
      <c r="ANE88" s="100"/>
      <c r="ANF88" s="100"/>
      <c r="ANG88" s="100"/>
      <c r="ANH88" s="100"/>
      <c r="ANI88" s="100"/>
      <c r="ANJ88" s="100"/>
      <c r="ANK88" s="100"/>
      <c r="ANL88" s="100"/>
      <c r="ANM88" s="100"/>
      <c r="ANN88" s="100"/>
      <c r="ANO88" s="100"/>
      <c r="ANP88" s="100"/>
      <c r="ANQ88" s="100"/>
      <c r="ANR88" s="100"/>
      <c r="ANS88" s="100"/>
      <c r="ANT88" s="100"/>
      <c r="ANU88" s="100"/>
      <c r="ANV88" s="100"/>
      <c r="ANW88" s="100"/>
      <c r="ANX88" s="100"/>
      <c r="ANY88" s="100"/>
      <c r="ANZ88" s="100"/>
      <c r="AOA88" s="100"/>
      <c r="AOB88" s="100"/>
      <c r="AOC88" s="100"/>
      <c r="AOD88" s="100"/>
      <c r="AOE88" s="100"/>
      <c r="AOF88" s="100"/>
      <c r="AOG88" s="100"/>
      <c r="AOH88" s="100"/>
      <c r="AOI88" s="100"/>
      <c r="AOJ88" s="100"/>
      <c r="AOK88" s="100"/>
      <c r="AOL88" s="100"/>
      <c r="AOM88" s="100"/>
      <c r="AON88" s="100"/>
      <c r="AOO88" s="100"/>
      <c r="AOP88" s="100"/>
      <c r="AOQ88" s="100"/>
      <c r="AOR88" s="100"/>
      <c r="AOS88" s="100"/>
      <c r="AOT88" s="100"/>
      <c r="AOU88" s="100"/>
      <c r="AOV88" s="100"/>
      <c r="AOW88" s="100"/>
      <c r="AOX88" s="100"/>
      <c r="AOY88" s="100"/>
      <c r="AOZ88" s="100"/>
      <c r="APA88" s="100"/>
      <c r="APB88" s="100"/>
      <c r="APC88" s="100"/>
      <c r="APD88" s="100"/>
      <c r="APE88" s="100"/>
      <c r="APF88" s="100"/>
      <c r="APG88" s="100"/>
      <c r="APH88" s="100"/>
      <c r="API88" s="100"/>
      <c r="APJ88" s="100"/>
      <c r="APK88" s="100"/>
      <c r="APL88" s="100"/>
      <c r="APM88" s="100"/>
      <c r="APN88" s="100"/>
      <c r="APO88" s="100"/>
      <c r="APP88" s="100"/>
      <c r="APQ88" s="100"/>
      <c r="APR88" s="100"/>
      <c r="APS88" s="100"/>
      <c r="APT88" s="100"/>
      <c r="APU88" s="100"/>
      <c r="APV88" s="100"/>
      <c r="APW88" s="100"/>
      <c r="APX88" s="100"/>
      <c r="APY88" s="100"/>
      <c r="APZ88" s="100"/>
      <c r="AQA88" s="100"/>
      <c r="AQB88" s="100"/>
      <c r="AQC88" s="100"/>
      <c r="AQD88" s="100"/>
      <c r="AQE88" s="100"/>
      <c r="AQF88" s="100"/>
      <c r="AQG88" s="100"/>
      <c r="AQH88" s="100"/>
      <c r="AQI88" s="100"/>
      <c r="AQJ88" s="100"/>
      <c r="AQK88" s="100"/>
      <c r="AQL88" s="100"/>
      <c r="AQM88" s="100"/>
      <c r="AQN88" s="100"/>
      <c r="AQO88" s="100"/>
      <c r="AQP88" s="100"/>
      <c r="AQQ88" s="100"/>
      <c r="AQR88" s="100"/>
      <c r="AQS88" s="100"/>
      <c r="AQT88" s="100"/>
      <c r="AQU88" s="100"/>
      <c r="AQV88" s="100"/>
      <c r="AQW88" s="100"/>
      <c r="AQX88" s="100"/>
      <c r="AQY88" s="100"/>
      <c r="AQZ88" s="100"/>
      <c r="ARA88" s="100"/>
      <c r="ARB88" s="100"/>
      <c r="ARC88" s="100"/>
      <c r="ARD88" s="100"/>
      <c r="ARE88" s="100"/>
      <c r="ARF88" s="100"/>
      <c r="ARG88" s="100"/>
      <c r="ARH88" s="100"/>
      <c r="ARI88" s="100"/>
      <c r="ARJ88" s="100"/>
      <c r="ARK88" s="100"/>
      <c r="ARL88" s="100"/>
      <c r="ARM88" s="100"/>
      <c r="ARN88" s="100"/>
      <c r="ARO88" s="100"/>
      <c r="ARP88" s="100"/>
      <c r="ARQ88" s="100"/>
      <c r="ARR88" s="100"/>
      <c r="ARS88" s="100"/>
      <c r="ART88" s="100"/>
      <c r="ARU88" s="100"/>
      <c r="ARV88" s="100"/>
      <c r="ARW88" s="100"/>
      <c r="ARX88" s="100"/>
      <c r="ARY88" s="100"/>
      <c r="ARZ88" s="100"/>
    </row>
    <row r="89" spans="1:1170" s="169" customFormat="1">
      <c r="A89" s="172">
        <v>90</v>
      </c>
      <c r="B89" s="174" t="s">
        <v>176</v>
      </c>
      <c r="C89" s="174"/>
      <c r="D89" s="173"/>
      <c r="E89" s="173"/>
      <c r="F89" s="172"/>
      <c r="G89" s="172"/>
      <c r="H89" s="172"/>
      <c r="I89" s="172"/>
      <c r="J89" s="171"/>
      <c r="K89" s="170"/>
      <c r="L89" s="170"/>
      <c r="M89" s="170"/>
      <c r="N89" s="1109"/>
      <c r="O89" s="1109"/>
      <c r="P89" s="1109"/>
      <c r="Q89" s="1109"/>
      <c r="R89" s="1109"/>
      <c r="S89" s="1109"/>
      <c r="T89" s="1109"/>
      <c r="U89" s="154"/>
      <c r="V89" s="154"/>
      <c r="W89" s="154"/>
      <c r="X89" s="154"/>
      <c r="Y89" s="154"/>
      <c r="Z89" s="154"/>
      <c r="AA89" s="154"/>
      <c r="AB89" s="154"/>
      <c r="AC89" s="154"/>
      <c r="AD89" s="154"/>
      <c r="AE89" s="154"/>
      <c r="AF89" s="154"/>
      <c r="AG89" s="154"/>
      <c r="AH89" s="154"/>
      <c r="AI89" s="154"/>
      <c r="AJ89" s="154"/>
      <c r="AK89" s="154"/>
      <c r="AL89" s="154"/>
      <c r="AM89" s="154"/>
      <c r="AN89" s="154"/>
      <c r="AO89" s="154"/>
      <c r="AP89" s="154"/>
      <c r="AQ89" s="154"/>
      <c r="AR89" s="154"/>
      <c r="AS89" s="154"/>
      <c r="AT89" s="154"/>
      <c r="AU89" s="154"/>
      <c r="AV89" s="154"/>
      <c r="AW89" s="154"/>
      <c r="AX89" s="154"/>
      <c r="AY89" s="154"/>
      <c r="AZ89" s="154"/>
      <c r="BA89" s="154"/>
      <c r="BB89" s="154"/>
      <c r="BC89" s="154"/>
      <c r="BD89" s="154"/>
      <c r="BE89" s="154"/>
      <c r="BF89" s="154"/>
      <c r="BG89" s="154"/>
      <c r="BH89" s="154"/>
      <c r="BI89" s="154"/>
      <c r="BJ89" s="154"/>
      <c r="BK89" s="154"/>
      <c r="BL89" s="154"/>
      <c r="BM89" s="154"/>
      <c r="BN89" s="154"/>
      <c r="BO89" s="154"/>
      <c r="BP89" s="154"/>
      <c r="BQ89" s="154"/>
      <c r="BR89" s="154"/>
      <c r="BS89" s="154"/>
      <c r="BT89" s="154"/>
      <c r="BU89" s="154"/>
      <c r="BV89" s="154"/>
      <c r="BW89" s="154"/>
      <c r="BX89" s="154"/>
      <c r="BY89" s="154"/>
      <c r="BZ89" s="154"/>
      <c r="CA89" s="154"/>
      <c r="CB89" s="154"/>
      <c r="CC89" s="154"/>
      <c r="CD89" s="154"/>
      <c r="CE89" s="154"/>
      <c r="CF89" s="154"/>
      <c r="CG89" s="154"/>
      <c r="CH89" s="154"/>
      <c r="CI89" s="154"/>
      <c r="CJ89" s="154"/>
      <c r="CK89" s="154"/>
      <c r="CL89" s="154"/>
      <c r="CM89" s="154"/>
      <c r="CN89" s="154"/>
      <c r="CO89" s="154"/>
      <c r="CP89" s="154"/>
      <c r="CQ89" s="154"/>
      <c r="CR89" s="154"/>
      <c r="CS89" s="154"/>
      <c r="CT89" s="154"/>
      <c r="CU89" s="154"/>
      <c r="CV89" s="154"/>
      <c r="CW89" s="154"/>
      <c r="CX89" s="154"/>
      <c r="CY89" s="154"/>
      <c r="CZ89" s="154"/>
      <c r="DA89" s="154"/>
      <c r="DB89" s="154"/>
      <c r="DC89" s="154"/>
      <c r="DD89" s="154"/>
      <c r="DE89" s="154"/>
      <c r="DF89" s="154"/>
      <c r="DG89" s="154"/>
      <c r="DH89" s="154"/>
      <c r="DI89" s="154"/>
      <c r="DJ89" s="154"/>
      <c r="DK89" s="154"/>
      <c r="DL89" s="154"/>
      <c r="DM89" s="154"/>
      <c r="DN89" s="154"/>
      <c r="DO89" s="154"/>
      <c r="DP89" s="154"/>
      <c r="DQ89" s="154"/>
      <c r="DR89" s="154"/>
      <c r="DS89" s="154"/>
      <c r="DT89" s="154"/>
      <c r="DU89" s="154"/>
      <c r="DV89" s="154"/>
      <c r="DW89" s="154"/>
      <c r="DX89" s="154"/>
      <c r="DY89" s="154"/>
      <c r="DZ89" s="154"/>
      <c r="EA89" s="154"/>
      <c r="EB89" s="154"/>
      <c r="EC89" s="154"/>
      <c r="ED89" s="154"/>
      <c r="EE89" s="154"/>
      <c r="EF89" s="154"/>
      <c r="EG89" s="154"/>
      <c r="EH89" s="154"/>
      <c r="EI89" s="154"/>
      <c r="EJ89" s="154"/>
      <c r="EK89" s="154"/>
      <c r="EL89" s="154"/>
      <c r="EM89" s="154"/>
      <c r="EN89" s="154"/>
      <c r="EO89" s="154"/>
      <c r="EP89" s="154"/>
      <c r="EQ89" s="154"/>
      <c r="ER89" s="154"/>
      <c r="ES89" s="154"/>
      <c r="ET89" s="154"/>
      <c r="EU89" s="154"/>
      <c r="EV89" s="154"/>
      <c r="EW89" s="154"/>
      <c r="EX89" s="154"/>
      <c r="EY89" s="154"/>
      <c r="EZ89" s="154"/>
      <c r="FA89" s="154"/>
      <c r="FB89" s="154"/>
      <c r="FC89" s="154"/>
      <c r="FD89" s="154"/>
      <c r="FE89" s="154"/>
      <c r="FF89" s="154"/>
      <c r="FG89" s="154"/>
      <c r="FH89" s="154"/>
      <c r="FI89" s="154"/>
      <c r="FJ89" s="154"/>
      <c r="FK89" s="154"/>
      <c r="FL89" s="154"/>
      <c r="FM89" s="154"/>
      <c r="FN89" s="154"/>
      <c r="FO89" s="154"/>
      <c r="FP89" s="154"/>
      <c r="FQ89" s="154"/>
      <c r="FR89" s="154"/>
      <c r="FS89" s="154"/>
      <c r="FT89" s="154"/>
      <c r="FU89" s="154"/>
      <c r="FV89" s="154"/>
      <c r="FW89" s="154"/>
      <c r="FX89" s="154"/>
      <c r="FY89" s="154"/>
      <c r="FZ89" s="154"/>
      <c r="GA89" s="154"/>
      <c r="GB89" s="154"/>
      <c r="GC89" s="154"/>
      <c r="GD89" s="154"/>
      <c r="GE89" s="154"/>
      <c r="GF89" s="154"/>
      <c r="GG89" s="154"/>
      <c r="GH89" s="154"/>
      <c r="GI89" s="154"/>
      <c r="GJ89" s="154"/>
      <c r="GK89" s="154"/>
      <c r="GL89" s="154"/>
      <c r="GM89" s="154"/>
      <c r="GN89" s="154"/>
      <c r="GO89" s="154"/>
      <c r="GP89" s="154"/>
      <c r="GQ89" s="154"/>
      <c r="GR89" s="154"/>
      <c r="GS89" s="154"/>
      <c r="GT89" s="154"/>
      <c r="GU89" s="154"/>
      <c r="GV89" s="154"/>
      <c r="GW89" s="154"/>
      <c r="GX89" s="154"/>
      <c r="GY89" s="154"/>
      <c r="GZ89" s="154"/>
      <c r="HA89" s="154"/>
      <c r="HB89" s="154"/>
      <c r="HC89" s="154"/>
      <c r="HD89" s="154"/>
      <c r="HE89" s="154"/>
      <c r="HF89" s="154"/>
      <c r="HG89" s="154"/>
      <c r="HH89" s="154"/>
      <c r="HI89" s="154"/>
      <c r="HJ89" s="154"/>
      <c r="HK89" s="154"/>
      <c r="HL89" s="154"/>
      <c r="HM89" s="154"/>
      <c r="HN89" s="154"/>
      <c r="HO89" s="154"/>
      <c r="HP89" s="154"/>
      <c r="HQ89" s="154"/>
      <c r="HR89" s="154"/>
      <c r="HS89" s="154"/>
      <c r="HT89" s="154"/>
      <c r="HU89" s="154"/>
      <c r="HV89" s="154"/>
      <c r="HW89" s="154"/>
      <c r="HX89" s="154"/>
      <c r="HY89" s="154"/>
      <c r="HZ89" s="154"/>
      <c r="IA89" s="154"/>
      <c r="IB89" s="154"/>
      <c r="IC89" s="154"/>
      <c r="ID89" s="100"/>
      <c r="IE89" s="100"/>
      <c r="IF89" s="100"/>
      <c r="IG89" s="100"/>
      <c r="IH89" s="100"/>
      <c r="II89" s="100"/>
      <c r="IJ89" s="100"/>
      <c r="IK89" s="100"/>
      <c r="IL89" s="100"/>
      <c r="IM89" s="100"/>
      <c r="IN89" s="100"/>
      <c r="IO89" s="100"/>
      <c r="IP89" s="100"/>
      <c r="IQ89" s="100"/>
      <c r="IR89" s="100"/>
      <c r="IS89" s="100"/>
      <c r="IT89" s="100"/>
      <c r="IU89" s="100"/>
      <c r="IV89" s="100"/>
      <c r="IW89" s="100"/>
      <c r="IX89" s="100"/>
      <c r="IY89" s="100"/>
      <c r="IZ89" s="100"/>
      <c r="JA89" s="100"/>
      <c r="JB89" s="100"/>
      <c r="JC89" s="100"/>
      <c r="JD89" s="100"/>
      <c r="JE89" s="100"/>
      <c r="JF89" s="100"/>
      <c r="JG89" s="100"/>
      <c r="JH89" s="100"/>
      <c r="JI89" s="100"/>
      <c r="JJ89" s="100"/>
      <c r="JK89" s="100"/>
      <c r="JL89" s="100"/>
      <c r="JM89" s="100"/>
      <c r="JN89" s="100"/>
      <c r="JO89" s="100"/>
      <c r="JP89" s="100"/>
      <c r="JQ89" s="100"/>
      <c r="JR89" s="100"/>
      <c r="JS89" s="100"/>
      <c r="JT89" s="100"/>
      <c r="JU89" s="100"/>
      <c r="JV89" s="100"/>
      <c r="JW89" s="100"/>
      <c r="JX89" s="100"/>
      <c r="JY89" s="100"/>
      <c r="JZ89" s="100"/>
      <c r="KA89" s="100"/>
      <c r="KB89" s="100"/>
      <c r="KC89" s="100"/>
      <c r="KD89" s="100"/>
      <c r="KE89" s="100"/>
      <c r="KF89" s="100"/>
      <c r="KG89" s="100"/>
      <c r="KH89" s="100"/>
      <c r="KI89" s="100"/>
      <c r="KJ89" s="100"/>
      <c r="KK89" s="100"/>
      <c r="KL89" s="100"/>
      <c r="KM89" s="100"/>
      <c r="KN89" s="100"/>
      <c r="KO89" s="100"/>
      <c r="KP89" s="100"/>
      <c r="KQ89" s="100"/>
      <c r="KR89" s="100"/>
      <c r="KS89" s="100"/>
      <c r="KT89" s="100"/>
      <c r="KU89" s="100"/>
      <c r="KV89" s="100"/>
      <c r="KW89" s="100"/>
      <c r="KX89" s="100"/>
      <c r="KY89" s="100"/>
      <c r="KZ89" s="100"/>
      <c r="LA89" s="100"/>
      <c r="LB89" s="100"/>
      <c r="LC89" s="100"/>
      <c r="LD89" s="100"/>
      <c r="LE89" s="100"/>
      <c r="LF89" s="100"/>
      <c r="LG89" s="100"/>
      <c r="LH89" s="100"/>
      <c r="LI89" s="100"/>
      <c r="LJ89" s="100"/>
      <c r="LK89" s="100"/>
      <c r="LL89" s="100"/>
      <c r="LM89" s="100"/>
      <c r="LN89" s="100"/>
      <c r="LO89" s="100"/>
      <c r="LP89" s="100"/>
      <c r="LQ89" s="100"/>
      <c r="LR89" s="100"/>
      <c r="LS89" s="100"/>
      <c r="LT89" s="100"/>
      <c r="LU89" s="100"/>
      <c r="LV89" s="100"/>
      <c r="LW89" s="100"/>
      <c r="LX89" s="100"/>
      <c r="LY89" s="100"/>
      <c r="LZ89" s="100"/>
      <c r="MA89" s="100"/>
      <c r="MB89" s="100"/>
      <c r="MC89" s="100"/>
      <c r="MD89" s="100"/>
      <c r="ME89" s="100"/>
      <c r="MF89" s="100"/>
      <c r="MG89" s="100"/>
      <c r="MH89" s="100"/>
      <c r="MI89" s="100"/>
      <c r="MJ89" s="100"/>
      <c r="MK89" s="100"/>
      <c r="ML89" s="100"/>
      <c r="MM89" s="100"/>
      <c r="MN89" s="100"/>
      <c r="MO89" s="100"/>
      <c r="MP89" s="100"/>
      <c r="MQ89" s="100"/>
      <c r="MR89" s="100"/>
      <c r="MS89" s="100"/>
      <c r="MT89" s="100"/>
      <c r="MU89" s="100"/>
      <c r="MV89" s="100"/>
      <c r="MW89" s="100"/>
      <c r="MX89" s="100"/>
      <c r="MY89" s="100"/>
      <c r="MZ89" s="100"/>
      <c r="NA89" s="100"/>
      <c r="NB89" s="100"/>
      <c r="NC89" s="100"/>
      <c r="ND89" s="100"/>
      <c r="NE89" s="100"/>
      <c r="NF89" s="100"/>
      <c r="NG89" s="100"/>
      <c r="NH89" s="100"/>
      <c r="NI89" s="100"/>
      <c r="NJ89" s="100"/>
      <c r="NK89" s="100"/>
      <c r="NL89" s="100"/>
      <c r="NM89" s="100"/>
      <c r="NN89" s="100"/>
      <c r="NO89" s="100"/>
      <c r="NP89" s="100"/>
      <c r="NQ89" s="100"/>
      <c r="NR89" s="100"/>
      <c r="NS89" s="100"/>
      <c r="NT89" s="100"/>
      <c r="NU89" s="100"/>
      <c r="NV89" s="100"/>
      <c r="NW89" s="100"/>
      <c r="NX89" s="100"/>
      <c r="NY89" s="100"/>
      <c r="NZ89" s="100"/>
      <c r="OA89" s="100"/>
      <c r="OB89" s="100"/>
      <c r="OC89" s="100"/>
      <c r="OD89" s="100"/>
      <c r="OE89" s="100"/>
      <c r="OF89" s="100"/>
      <c r="OG89" s="100"/>
      <c r="OH89" s="100"/>
      <c r="OI89" s="100"/>
      <c r="OJ89" s="100"/>
      <c r="OK89" s="100"/>
      <c r="OL89" s="100"/>
      <c r="OM89" s="100"/>
      <c r="ON89" s="100"/>
      <c r="OO89" s="100"/>
      <c r="OP89" s="100"/>
      <c r="OQ89" s="100"/>
      <c r="OR89" s="100"/>
      <c r="OS89" s="100"/>
      <c r="OT89" s="100"/>
      <c r="OU89" s="100"/>
      <c r="OV89" s="100"/>
      <c r="OW89" s="100"/>
      <c r="OX89" s="100"/>
      <c r="OY89" s="100"/>
      <c r="OZ89" s="100"/>
      <c r="PA89" s="100"/>
      <c r="PB89" s="100"/>
      <c r="PC89" s="100"/>
      <c r="PD89" s="100"/>
      <c r="PE89" s="100"/>
      <c r="PF89" s="100"/>
      <c r="PG89" s="100"/>
      <c r="PH89" s="100"/>
      <c r="PI89" s="100"/>
      <c r="PJ89" s="100"/>
      <c r="PK89" s="100"/>
      <c r="PL89" s="100"/>
      <c r="PM89" s="100"/>
      <c r="PN89" s="100"/>
      <c r="PO89" s="100"/>
      <c r="PP89" s="100"/>
      <c r="PQ89" s="100"/>
      <c r="PR89" s="100"/>
      <c r="PS89" s="100"/>
      <c r="PT89" s="100"/>
      <c r="PU89" s="100"/>
      <c r="PV89" s="100"/>
      <c r="PW89" s="100"/>
      <c r="PX89" s="100"/>
      <c r="PY89" s="100"/>
      <c r="PZ89" s="100"/>
      <c r="QA89" s="100"/>
      <c r="QB89" s="100"/>
      <c r="QC89" s="100"/>
      <c r="QD89" s="100"/>
      <c r="QE89" s="100"/>
      <c r="QF89" s="100"/>
      <c r="QG89" s="100"/>
      <c r="QH89" s="100"/>
      <c r="QI89" s="100"/>
      <c r="QJ89" s="100"/>
      <c r="QK89" s="100"/>
      <c r="QL89" s="100"/>
      <c r="QM89" s="100"/>
      <c r="QN89" s="100"/>
      <c r="QO89" s="100"/>
      <c r="QP89" s="100"/>
      <c r="QQ89" s="100"/>
      <c r="QR89" s="100"/>
      <c r="QS89" s="100"/>
      <c r="QT89" s="100"/>
      <c r="QU89" s="100"/>
      <c r="QV89" s="100"/>
      <c r="QW89" s="100"/>
      <c r="QX89" s="100"/>
      <c r="QY89" s="100"/>
      <c r="QZ89" s="100"/>
      <c r="RA89" s="100"/>
      <c r="RB89" s="100"/>
      <c r="RC89" s="100"/>
      <c r="RD89" s="100"/>
      <c r="RE89" s="100"/>
      <c r="RF89" s="100"/>
      <c r="RG89" s="100"/>
      <c r="RH89" s="100"/>
      <c r="RI89" s="100"/>
      <c r="RJ89" s="100"/>
      <c r="RK89" s="100"/>
      <c r="RL89" s="100"/>
      <c r="RM89" s="100"/>
      <c r="RN89" s="100"/>
      <c r="RO89" s="100"/>
      <c r="RP89" s="100"/>
      <c r="RQ89" s="100"/>
      <c r="RR89" s="100"/>
      <c r="RS89" s="100"/>
      <c r="RT89" s="100"/>
      <c r="RU89" s="100"/>
      <c r="RV89" s="100"/>
      <c r="RW89" s="100"/>
      <c r="RX89" s="100"/>
      <c r="RY89" s="100"/>
      <c r="RZ89" s="100"/>
      <c r="SA89" s="100"/>
      <c r="SB89" s="100"/>
      <c r="SC89" s="100"/>
      <c r="SD89" s="100"/>
      <c r="SE89" s="100"/>
      <c r="SF89" s="100"/>
      <c r="SG89" s="100"/>
      <c r="SH89" s="100"/>
      <c r="SI89" s="100"/>
      <c r="SJ89" s="100"/>
      <c r="SK89" s="100"/>
      <c r="SL89" s="100"/>
      <c r="SM89" s="100"/>
      <c r="SN89" s="100"/>
      <c r="SO89" s="100"/>
      <c r="SP89" s="100"/>
      <c r="SQ89" s="100"/>
      <c r="SR89" s="100"/>
      <c r="SS89" s="100"/>
      <c r="ST89" s="100"/>
      <c r="SU89" s="100"/>
      <c r="SV89" s="100"/>
      <c r="SW89" s="100"/>
      <c r="SX89" s="100"/>
      <c r="SY89" s="100"/>
      <c r="SZ89" s="100"/>
      <c r="TA89" s="100"/>
      <c r="TB89" s="100"/>
      <c r="TC89" s="100"/>
      <c r="TD89" s="100"/>
      <c r="TE89" s="100"/>
      <c r="TF89" s="100"/>
      <c r="TG89" s="100"/>
      <c r="TH89" s="100"/>
      <c r="TI89" s="100"/>
      <c r="TJ89" s="100"/>
      <c r="TK89" s="100"/>
      <c r="TL89" s="100"/>
      <c r="TM89" s="100"/>
      <c r="TN89" s="100"/>
      <c r="TO89" s="100"/>
      <c r="TP89" s="100"/>
      <c r="TQ89" s="100"/>
      <c r="TR89" s="100"/>
      <c r="TS89" s="100"/>
      <c r="TT89" s="100"/>
      <c r="TU89" s="100"/>
      <c r="TV89" s="100"/>
      <c r="TW89" s="100"/>
      <c r="TX89" s="100"/>
      <c r="TY89" s="100"/>
      <c r="TZ89" s="100"/>
      <c r="UA89" s="100"/>
      <c r="UB89" s="100"/>
      <c r="UC89" s="100"/>
      <c r="UD89" s="100"/>
      <c r="UE89" s="100"/>
      <c r="UF89" s="100"/>
      <c r="UG89" s="100"/>
      <c r="UH89" s="100"/>
      <c r="UI89" s="100"/>
      <c r="UJ89" s="100"/>
      <c r="UK89" s="100"/>
      <c r="UL89" s="100"/>
      <c r="UM89" s="100"/>
      <c r="UN89" s="100"/>
      <c r="UO89" s="100"/>
      <c r="UP89" s="100"/>
      <c r="UQ89" s="100"/>
      <c r="UR89" s="100"/>
      <c r="US89" s="100"/>
      <c r="UT89" s="100"/>
      <c r="UU89" s="100"/>
      <c r="UV89" s="100"/>
      <c r="UW89" s="100"/>
      <c r="UX89" s="100"/>
      <c r="UY89" s="100"/>
      <c r="UZ89" s="100"/>
      <c r="VA89" s="100"/>
      <c r="VB89" s="100"/>
      <c r="VC89" s="100"/>
      <c r="VD89" s="100"/>
      <c r="VE89" s="100"/>
      <c r="VF89" s="100"/>
      <c r="VG89" s="100"/>
      <c r="VH89" s="100"/>
      <c r="VI89" s="100"/>
      <c r="VJ89" s="100"/>
      <c r="VK89" s="100"/>
      <c r="VL89" s="100"/>
      <c r="VM89" s="100"/>
      <c r="VN89" s="100"/>
      <c r="VO89" s="100"/>
      <c r="VP89" s="100"/>
      <c r="VQ89" s="100"/>
      <c r="VR89" s="100"/>
      <c r="VS89" s="100"/>
      <c r="VT89" s="100"/>
      <c r="VU89" s="100"/>
      <c r="VV89" s="100"/>
      <c r="VW89" s="100"/>
      <c r="VX89" s="100"/>
      <c r="VY89" s="100"/>
      <c r="VZ89" s="100"/>
      <c r="WA89" s="100"/>
      <c r="WB89" s="100"/>
      <c r="WC89" s="100"/>
      <c r="WD89" s="100"/>
      <c r="WE89" s="100"/>
      <c r="WF89" s="100"/>
      <c r="WG89" s="100"/>
      <c r="WH89" s="100"/>
      <c r="WI89" s="100"/>
      <c r="WJ89" s="100"/>
      <c r="WK89" s="100"/>
      <c r="WL89" s="100"/>
      <c r="WM89" s="100"/>
      <c r="WN89" s="100"/>
      <c r="WO89" s="100"/>
      <c r="WP89" s="100"/>
      <c r="WQ89" s="100"/>
      <c r="WR89" s="100"/>
      <c r="WS89" s="100"/>
      <c r="WT89" s="100"/>
      <c r="WU89" s="100"/>
      <c r="WV89" s="100"/>
      <c r="WW89" s="100"/>
      <c r="WX89" s="100"/>
      <c r="WY89" s="100"/>
      <c r="WZ89" s="100"/>
      <c r="XA89" s="100"/>
      <c r="XB89" s="100"/>
      <c r="XC89" s="100"/>
      <c r="XD89" s="100"/>
      <c r="XE89" s="100"/>
      <c r="XF89" s="100"/>
      <c r="XG89" s="100"/>
      <c r="XH89" s="100"/>
      <c r="XI89" s="100"/>
      <c r="XJ89" s="100"/>
      <c r="XK89" s="100"/>
      <c r="XL89" s="100"/>
      <c r="XM89" s="100"/>
      <c r="XN89" s="100"/>
      <c r="XO89" s="100"/>
      <c r="XP89" s="100"/>
      <c r="XQ89" s="100"/>
      <c r="XR89" s="100"/>
      <c r="XS89" s="100"/>
      <c r="XT89" s="100"/>
      <c r="XU89" s="100"/>
      <c r="XV89" s="100"/>
      <c r="XW89" s="100"/>
      <c r="XX89" s="100"/>
      <c r="XY89" s="100"/>
      <c r="XZ89" s="100"/>
      <c r="YA89" s="100"/>
      <c r="YB89" s="100"/>
      <c r="YC89" s="100"/>
      <c r="YD89" s="100"/>
      <c r="YE89" s="100"/>
      <c r="YF89" s="100"/>
      <c r="YG89" s="100"/>
      <c r="YH89" s="100"/>
      <c r="YI89" s="100"/>
      <c r="YJ89" s="100"/>
      <c r="YK89" s="100"/>
      <c r="YL89" s="100"/>
      <c r="YM89" s="100"/>
      <c r="YN89" s="100"/>
      <c r="YO89" s="100"/>
      <c r="YP89" s="100"/>
      <c r="YQ89" s="100"/>
      <c r="YR89" s="100"/>
      <c r="YS89" s="100"/>
      <c r="YT89" s="100"/>
      <c r="YU89" s="100"/>
      <c r="YV89" s="100"/>
      <c r="YW89" s="100"/>
      <c r="YX89" s="100"/>
      <c r="YY89" s="100"/>
      <c r="YZ89" s="100"/>
      <c r="ZA89" s="100"/>
      <c r="ZB89" s="100"/>
      <c r="ZC89" s="100"/>
      <c r="ZD89" s="100"/>
      <c r="ZE89" s="100"/>
      <c r="ZF89" s="100"/>
      <c r="ZG89" s="100"/>
      <c r="ZH89" s="100"/>
      <c r="ZI89" s="100"/>
      <c r="ZJ89" s="100"/>
      <c r="ZK89" s="100"/>
      <c r="ZL89" s="100"/>
      <c r="ZM89" s="100"/>
      <c r="ZN89" s="100"/>
      <c r="ZO89" s="100"/>
      <c r="ZP89" s="100"/>
      <c r="ZQ89" s="100"/>
      <c r="ZR89" s="100"/>
      <c r="ZS89" s="100"/>
      <c r="ZT89" s="100"/>
      <c r="ZU89" s="100"/>
      <c r="ZV89" s="100"/>
      <c r="ZW89" s="100"/>
      <c r="ZX89" s="100"/>
      <c r="ZY89" s="100"/>
      <c r="ZZ89" s="100"/>
      <c r="AAA89" s="100"/>
      <c r="AAB89" s="100"/>
      <c r="AAC89" s="100"/>
      <c r="AAD89" s="100"/>
      <c r="AAE89" s="100"/>
      <c r="AAF89" s="100"/>
      <c r="AAG89" s="100"/>
      <c r="AAH89" s="100"/>
      <c r="AAI89" s="100"/>
      <c r="AAJ89" s="100"/>
      <c r="AAK89" s="100"/>
      <c r="AAL89" s="100"/>
      <c r="AAM89" s="100"/>
      <c r="AAN89" s="100"/>
      <c r="AAO89" s="100"/>
      <c r="AAP89" s="100"/>
      <c r="AAQ89" s="100"/>
      <c r="AAR89" s="100"/>
      <c r="AAS89" s="100"/>
      <c r="AAT89" s="100"/>
      <c r="AAU89" s="100"/>
      <c r="AAV89" s="100"/>
      <c r="AAW89" s="100"/>
      <c r="AAX89" s="100"/>
      <c r="AAY89" s="100"/>
      <c r="AAZ89" s="100"/>
      <c r="ABA89" s="100"/>
      <c r="ABB89" s="100"/>
      <c r="ABC89" s="100"/>
      <c r="ABD89" s="100"/>
      <c r="ABE89" s="100"/>
      <c r="ABF89" s="100"/>
      <c r="ABG89" s="100"/>
      <c r="ABH89" s="100"/>
      <c r="ABI89" s="100"/>
      <c r="ABJ89" s="100"/>
      <c r="ABK89" s="100"/>
      <c r="ABL89" s="100"/>
      <c r="ABM89" s="100"/>
      <c r="ABN89" s="100"/>
      <c r="ABO89" s="100"/>
      <c r="ABP89" s="100"/>
      <c r="ABQ89" s="100"/>
      <c r="ABR89" s="100"/>
      <c r="ABS89" s="100"/>
      <c r="ABT89" s="100"/>
      <c r="ABU89" s="100"/>
      <c r="ABV89" s="100"/>
      <c r="ABW89" s="100"/>
      <c r="ABX89" s="100"/>
      <c r="ABY89" s="100"/>
      <c r="ABZ89" s="100"/>
      <c r="ACA89" s="100"/>
      <c r="ACB89" s="100"/>
      <c r="ACC89" s="100"/>
      <c r="ACD89" s="100"/>
      <c r="ACE89" s="100"/>
      <c r="ACF89" s="100"/>
      <c r="ACG89" s="100"/>
      <c r="ACH89" s="100"/>
      <c r="ACI89" s="100"/>
      <c r="ACJ89" s="100"/>
      <c r="ACK89" s="100"/>
      <c r="ACL89" s="100"/>
      <c r="ACM89" s="100"/>
      <c r="ACN89" s="100"/>
      <c r="ACO89" s="100"/>
      <c r="ACP89" s="100"/>
      <c r="ACQ89" s="100"/>
      <c r="ACR89" s="100"/>
      <c r="ACS89" s="100"/>
      <c r="ACT89" s="100"/>
      <c r="ACU89" s="100"/>
      <c r="ACV89" s="100"/>
      <c r="ACW89" s="100"/>
      <c r="ACX89" s="100"/>
      <c r="ACY89" s="100"/>
      <c r="ACZ89" s="100"/>
      <c r="ADA89" s="100"/>
      <c r="ADB89" s="100"/>
      <c r="ADC89" s="100"/>
      <c r="ADD89" s="100"/>
      <c r="ADE89" s="100"/>
      <c r="ADF89" s="100"/>
      <c r="ADG89" s="100"/>
      <c r="ADH89" s="100"/>
      <c r="ADI89" s="100"/>
      <c r="ADJ89" s="100"/>
      <c r="ADK89" s="100"/>
      <c r="ADL89" s="100"/>
      <c r="ADM89" s="100"/>
      <c r="ADN89" s="100"/>
      <c r="ADO89" s="100"/>
      <c r="ADP89" s="100"/>
      <c r="ADQ89" s="100"/>
      <c r="ADR89" s="100"/>
      <c r="ADS89" s="100"/>
      <c r="ADT89" s="100"/>
      <c r="ADU89" s="100"/>
      <c r="ADV89" s="100"/>
      <c r="ADW89" s="100"/>
      <c r="ADX89" s="100"/>
      <c r="ADY89" s="100"/>
      <c r="ADZ89" s="100"/>
      <c r="AEA89" s="100"/>
      <c r="AEB89" s="100"/>
      <c r="AEC89" s="100"/>
      <c r="AED89" s="100"/>
      <c r="AEE89" s="100"/>
      <c r="AEF89" s="100"/>
      <c r="AEG89" s="100"/>
      <c r="AEH89" s="100"/>
      <c r="AEI89" s="100"/>
      <c r="AEJ89" s="100"/>
      <c r="AEK89" s="100"/>
      <c r="AEL89" s="100"/>
      <c r="AEM89" s="100"/>
      <c r="AEN89" s="100"/>
      <c r="AEO89" s="100"/>
      <c r="AEP89" s="100"/>
      <c r="AEQ89" s="100"/>
      <c r="AER89" s="100"/>
      <c r="AES89" s="100"/>
      <c r="AET89" s="100"/>
      <c r="AEU89" s="100"/>
      <c r="AEV89" s="100"/>
      <c r="AEW89" s="100"/>
      <c r="AEX89" s="100"/>
      <c r="AEY89" s="100"/>
      <c r="AEZ89" s="100"/>
      <c r="AFA89" s="100"/>
      <c r="AFB89" s="100"/>
      <c r="AFC89" s="100"/>
      <c r="AFD89" s="100"/>
      <c r="AFE89" s="100"/>
      <c r="AFF89" s="100"/>
      <c r="AFG89" s="100"/>
      <c r="AFH89" s="100"/>
      <c r="AFI89" s="100"/>
      <c r="AFJ89" s="100"/>
      <c r="AFK89" s="100"/>
      <c r="AFL89" s="100"/>
      <c r="AFM89" s="100"/>
      <c r="AFN89" s="100"/>
      <c r="AFO89" s="100"/>
      <c r="AFP89" s="100"/>
      <c r="AFQ89" s="100"/>
      <c r="AFR89" s="100"/>
      <c r="AFS89" s="100"/>
      <c r="AFT89" s="100"/>
      <c r="AFU89" s="100"/>
      <c r="AFV89" s="100"/>
      <c r="AFW89" s="100"/>
      <c r="AFX89" s="100"/>
      <c r="AFY89" s="100"/>
      <c r="AFZ89" s="100"/>
      <c r="AGA89" s="100"/>
      <c r="AGB89" s="100"/>
      <c r="AGC89" s="100"/>
      <c r="AGD89" s="100"/>
      <c r="AGE89" s="100"/>
      <c r="AGF89" s="100"/>
      <c r="AGG89" s="100"/>
      <c r="AGH89" s="100"/>
      <c r="AGI89" s="100"/>
      <c r="AGJ89" s="100"/>
      <c r="AGK89" s="100"/>
      <c r="AGL89" s="100"/>
      <c r="AGM89" s="100"/>
      <c r="AGN89" s="100"/>
      <c r="AGO89" s="100"/>
      <c r="AGP89" s="100"/>
      <c r="AGQ89" s="100"/>
      <c r="AGR89" s="100"/>
      <c r="AGS89" s="100"/>
      <c r="AGT89" s="100"/>
      <c r="AGU89" s="100"/>
      <c r="AGV89" s="100"/>
      <c r="AGW89" s="100"/>
      <c r="AGX89" s="100"/>
      <c r="AGY89" s="100"/>
      <c r="AGZ89" s="100"/>
      <c r="AHA89" s="100"/>
      <c r="AHB89" s="100"/>
      <c r="AHC89" s="100"/>
      <c r="AHD89" s="100"/>
      <c r="AHE89" s="100"/>
      <c r="AHF89" s="100"/>
      <c r="AHG89" s="100"/>
      <c r="AHH89" s="100"/>
      <c r="AHI89" s="100"/>
      <c r="AHJ89" s="100"/>
      <c r="AHK89" s="100"/>
      <c r="AHL89" s="100"/>
      <c r="AHM89" s="100"/>
      <c r="AHN89" s="100"/>
      <c r="AHO89" s="100"/>
      <c r="AHP89" s="100"/>
      <c r="AHQ89" s="100"/>
      <c r="AHR89" s="100"/>
      <c r="AHS89" s="100"/>
      <c r="AHT89" s="100"/>
      <c r="AHU89" s="100"/>
      <c r="AHV89" s="100"/>
      <c r="AHW89" s="100"/>
      <c r="AHX89" s="100"/>
      <c r="AHY89" s="100"/>
      <c r="AHZ89" s="100"/>
      <c r="AIA89" s="100"/>
      <c r="AIB89" s="100"/>
      <c r="AIC89" s="100"/>
      <c r="AID89" s="100"/>
      <c r="AIE89" s="100"/>
      <c r="AIF89" s="100"/>
      <c r="AIG89" s="100"/>
      <c r="AIH89" s="100"/>
      <c r="AII89" s="100"/>
      <c r="AIJ89" s="100"/>
      <c r="AIK89" s="100"/>
      <c r="AIL89" s="100"/>
      <c r="AIM89" s="100"/>
      <c r="AIN89" s="100"/>
      <c r="AIO89" s="100"/>
      <c r="AIP89" s="100"/>
      <c r="AIQ89" s="100"/>
      <c r="AIR89" s="100"/>
      <c r="AIS89" s="100"/>
      <c r="AIT89" s="100"/>
      <c r="AIU89" s="100"/>
      <c r="AIV89" s="100"/>
      <c r="AIW89" s="100"/>
      <c r="AIX89" s="100"/>
      <c r="AIY89" s="100"/>
      <c r="AIZ89" s="100"/>
      <c r="AJA89" s="100"/>
      <c r="AJB89" s="100"/>
      <c r="AJC89" s="100"/>
      <c r="AJD89" s="100"/>
      <c r="AJE89" s="100"/>
      <c r="AJF89" s="100"/>
      <c r="AJG89" s="100"/>
      <c r="AJH89" s="100"/>
      <c r="AJI89" s="100"/>
      <c r="AJJ89" s="100"/>
      <c r="AJK89" s="100"/>
      <c r="AJL89" s="100"/>
      <c r="AJM89" s="100"/>
      <c r="AJN89" s="100"/>
      <c r="AJO89" s="100"/>
      <c r="AJP89" s="100"/>
      <c r="AJQ89" s="100"/>
      <c r="AJR89" s="100"/>
      <c r="AJS89" s="100"/>
      <c r="AJT89" s="100"/>
      <c r="AJU89" s="100"/>
      <c r="AJV89" s="100"/>
      <c r="AJW89" s="100"/>
      <c r="AJX89" s="100"/>
      <c r="AJY89" s="100"/>
      <c r="AJZ89" s="100"/>
      <c r="AKA89" s="100"/>
      <c r="AKB89" s="100"/>
      <c r="AKC89" s="100"/>
      <c r="AKD89" s="100"/>
      <c r="AKE89" s="100"/>
      <c r="AKF89" s="100"/>
      <c r="AKG89" s="100"/>
      <c r="AKH89" s="100"/>
      <c r="AKI89" s="100"/>
      <c r="AKJ89" s="100"/>
      <c r="AKK89" s="100"/>
      <c r="AKL89" s="100"/>
      <c r="AKM89" s="100"/>
      <c r="AKN89" s="100"/>
      <c r="AKO89" s="100"/>
      <c r="AKP89" s="100"/>
      <c r="AKQ89" s="100"/>
      <c r="AKR89" s="100"/>
      <c r="AKS89" s="100"/>
      <c r="AKT89" s="100"/>
      <c r="AKU89" s="100"/>
      <c r="AKV89" s="100"/>
      <c r="AKW89" s="100"/>
      <c r="AKX89" s="100"/>
      <c r="AKY89" s="100"/>
      <c r="AKZ89" s="100"/>
      <c r="ALA89" s="100"/>
      <c r="ALB89" s="100"/>
      <c r="ALC89" s="100"/>
      <c r="ALD89" s="100"/>
      <c r="ALE89" s="100"/>
      <c r="ALF89" s="100"/>
      <c r="ALG89" s="100"/>
      <c r="ALH89" s="100"/>
      <c r="ALI89" s="100"/>
      <c r="ALJ89" s="100"/>
      <c r="ALK89" s="100"/>
      <c r="ALL89" s="100"/>
      <c r="ALM89" s="100"/>
      <c r="ALN89" s="100"/>
      <c r="ALO89" s="100"/>
      <c r="ALP89" s="100"/>
      <c r="ALQ89" s="100"/>
      <c r="ALR89" s="100"/>
      <c r="ALS89" s="100"/>
      <c r="ALT89" s="100"/>
      <c r="ALU89" s="100"/>
      <c r="ALV89" s="100"/>
      <c r="ALW89" s="100"/>
      <c r="ALX89" s="100"/>
      <c r="ALY89" s="100"/>
      <c r="ALZ89" s="100"/>
      <c r="AMA89" s="100"/>
      <c r="AMB89" s="100"/>
      <c r="AMC89" s="100"/>
      <c r="AMD89" s="100"/>
      <c r="AME89" s="100"/>
      <c r="AMF89" s="100"/>
      <c r="AMG89" s="100"/>
      <c r="AMH89" s="100"/>
      <c r="AMI89" s="100"/>
      <c r="AMJ89" s="100"/>
      <c r="AMK89" s="100"/>
      <c r="AML89" s="100"/>
      <c r="AMM89" s="100"/>
      <c r="AMN89" s="100"/>
      <c r="AMO89" s="100"/>
      <c r="AMP89" s="100"/>
      <c r="AMQ89" s="100"/>
      <c r="AMR89" s="100"/>
      <c r="AMS89" s="100"/>
      <c r="AMT89" s="100"/>
      <c r="AMU89" s="100"/>
      <c r="AMV89" s="100"/>
      <c r="AMW89" s="100"/>
      <c r="AMX89" s="100"/>
      <c r="AMY89" s="100"/>
      <c r="AMZ89" s="100"/>
      <c r="ANA89" s="100"/>
      <c r="ANB89" s="100"/>
      <c r="ANC89" s="100"/>
      <c r="AND89" s="100"/>
      <c r="ANE89" s="100"/>
      <c r="ANF89" s="100"/>
      <c r="ANG89" s="100"/>
      <c r="ANH89" s="100"/>
      <c r="ANI89" s="100"/>
      <c r="ANJ89" s="100"/>
      <c r="ANK89" s="100"/>
      <c r="ANL89" s="100"/>
      <c r="ANM89" s="100"/>
      <c r="ANN89" s="100"/>
      <c r="ANO89" s="100"/>
      <c r="ANP89" s="100"/>
      <c r="ANQ89" s="100"/>
      <c r="ANR89" s="100"/>
      <c r="ANS89" s="100"/>
      <c r="ANT89" s="100"/>
      <c r="ANU89" s="100"/>
      <c r="ANV89" s="100"/>
      <c r="ANW89" s="100"/>
      <c r="ANX89" s="100"/>
      <c r="ANY89" s="100"/>
      <c r="ANZ89" s="100"/>
      <c r="AOA89" s="100"/>
      <c r="AOB89" s="100"/>
      <c r="AOC89" s="100"/>
      <c r="AOD89" s="100"/>
      <c r="AOE89" s="100"/>
      <c r="AOF89" s="100"/>
      <c r="AOG89" s="100"/>
      <c r="AOH89" s="100"/>
      <c r="AOI89" s="100"/>
      <c r="AOJ89" s="100"/>
      <c r="AOK89" s="100"/>
      <c r="AOL89" s="100"/>
      <c r="AOM89" s="100"/>
      <c r="AON89" s="100"/>
      <c r="AOO89" s="100"/>
      <c r="AOP89" s="100"/>
      <c r="AOQ89" s="100"/>
      <c r="AOR89" s="100"/>
      <c r="AOS89" s="100"/>
      <c r="AOT89" s="100"/>
      <c r="AOU89" s="100"/>
      <c r="AOV89" s="100"/>
      <c r="AOW89" s="100"/>
      <c r="AOX89" s="100"/>
      <c r="AOY89" s="100"/>
      <c r="AOZ89" s="100"/>
      <c r="APA89" s="100"/>
      <c r="APB89" s="100"/>
      <c r="APC89" s="100"/>
      <c r="APD89" s="100"/>
      <c r="APE89" s="100"/>
      <c r="APF89" s="100"/>
      <c r="APG89" s="100"/>
      <c r="APH89" s="100"/>
      <c r="API89" s="100"/>
      <c r="APJ89" s="100"/>
      <c r="APK89" s="100"/>
      <c r="APL89" s="100"/>
      <c r="APM89" s="100"/>
      <c r="APN89" s="100"/>
      <c r="APO89" s="100"/>
      <c r="APP89" s="100"/>
      <c r="APQ89" s="100"/>
      <c r="APR89" s="100"/>
      <c r="APS89" s="100"/>
      <c r="APT89" s="100"/>
      <c r="APU89" s="100"/>
      <c r="APV89" s="100"/>
      <c r="APW89" s="100"/>
      <c r="APX89" s="100"/>
      <c r="APY89" s="100"/>
      <c r="APZ89" s="100"/>
      <c r="AQA89" s="100"/>
      <c r="AQB89" s="100"/>
      <c r="AQC89" s="100"/>
      <c r="AQD89" s="100"/>
      <c r="AQE89" s="100"/>
      <c r="AQF89" s="100"/>
      <c r="AQG89" s="100"/>
      <c r="AQH89" s="100"/>
      <c r="AQI89" s="100"/>
      <c r="AQJ89" s="100"/>
      <c r="AQK89" s="100"/>
      <c r="AQL89" s="100"/>
      <c r="AQM89" s="100"/>
      <c r="AQN89" s="100"/>
      <c r="AQO89" s="100"/>
      <c r="AQP89" s="100"/>
      <c r="AQQ89" s="100"/>
      <c r="AQR89" s="100"/>
      <c r="AQS89" s="100"/>
      <c r="AQT89" s="100"/>
      <c r="AQU89" s="100"/>
      <c r="AQV89" s="100"/>
      <c r="AQW89" s="100"/>
      <c r="AQX89" s="100"/>
      <c r="AQY89" s="100"/>
      <c r="AQZ89" s="100"/>
      <c r="ARA89" s="100"/>
      <c r="ARB89" s="100"/>
      <c r="ARC89" s="100"/>
      <c r="ARD89" s="100"/>
      <c r="ARE89" s="100"/>
      <c r="ARF89" s="100"/>
      <c r="ARG89" s="100"/>
      <c r="ARH89" s="100"/>
      <c r="ARI89" s="100"/>
      <c r="ARJ89" s="100"/>
      <c r="ARK89" s="100"/>
      <c r="ARL89" s="100"/>
      <c r="ARM89" s="100"/>
      <c r="ARN89" s="100"/>
      <c r="ARO89" s="100"/>
      <c r="ARP89" s="100"/>
      <c r="ARQ89" s="100"/>
      <c r="ARR89" s="100"/>
      <c r="ARS89" s="100"/>
      <c r="ART89" s="100"/>
      <c r="ARU89" s="100"/>
      <c r="ARV89" s="100"/>
      <c r="ARW89" s="100"/>
      <c r="ARX89" s="100"/>
      <c r="ARY89" s="100"/>
      <c r="ARZ89" s="100"/>
    </row>
    <row r="90" spans="1:1170" s="160" customFormat="1">
      <c r="A90" s="168">
        <v>903010</v>
      </c>
      <c r="B90" s="167" t="s">
        <v>177</v>
      </c>
      <c r="C90" s="166" t="s">
        <v>252</v>
      </c>
      <c r="D90" s="165">
        <v>70</v>
      </c>
      <c r="E90" s="165" t="s">
        <v>38</v>
      </c>
      <c r="F90" s="163" t="s">
        <v>74</v>
      </c>
      <c r="G90" s="164" t="s">
        <v>251</v>
      </c>
      <c r="H90" s="163">
        <v>3</v>
      </c>
      <c r="I90" s="163">
        <v>3</v>
      </c>
      <c r="J90" s="162">
        <v>3</v>
      </c>
      <c r="K90" s="161" t="s">
        <v>237</v>
      </c>
      <c r="L90" s="1094"/>
      <c r="M90" s="1094"/>
      <c r="N90" s="1111"/>
      <c r="O90" s="1111"/>
      <c r="P90" s="1111"/>
      <c r="Q90" s="1111"/>
      <c r="R90" s="1111"/>
      <c r="S90" s="1111"/>
      <c r="T90" s="1111"/>
      <c r="U90" s="154"/>
      <c r="V90" s="154"/>
      <c r="W90" s="154"/>
      <c r="X90" s="154"/>
      <c r="Y90" s="154"/>
      <c r="Z90" s="154"/>
      <c r="AA90" s="154"/>
      <c r="AB90" s="154"/>
      <c r="AC90" s="154"/>
      <c r="AD90" s="154"/>
      <c r="AE90" s="154"/>
      <c r="AF90" s="154"/>
      <c r="AG90" s="154"/>
      <c r="AH90" s="154"/>
      <c r="AI90" s="154"/>
      <c r="AJ90" s="154"/>
      <c r="AK90" s="154"/>
      <c r="AL90" s="154"/>
      <c r="AM90" s="154"/>
      <c r="AN90" s="154"/>
      <c r="AO90" s="154"/>
      <c r="AP90" s="154"/>
      <c r="AQ90" s="154"/>
      <c r="AR90" s="154"/>
      <c r="AS90" s="154"/>
      <c r="AT90" s="154"/>
      <c r="AU90" s="154"/>
      <c r="AV90" s="154"/>
      <c r="AW90" s="154"/>
      <c r="AX90" s="154"/>
      <c r="AY90" s="154"/>
      <c r="AZ90" s="154"/>
      <c r="BA90" s="154"/>
      <c r="BB90" s="154"/>
      <c r="BC90" s="154"/>
      <c r="BD90" s="154"/>
      <c r="BE90" s="154"/>
      <c r="BF90" s="154"/>
      <c r="BG90" s="154"/>
      <c r="BH90" s="154"/>
      <c r="BI90" s="154"/>
      <c r="BJ90" s="154"/>
      <c r="BK90" s="154"/>
      <c r="BL90" s="154"/>
      <c r="BM90" s="154"/>
      <c r="BN90" s="154"/>
      <c r="BO90" s="154"/>
      <c r="BP90" s="154"/>
      <c r="BQ90" s="154"/>
      <c r="BR90" s="154"/>
      <c r="BS90" s="154"/>
      <c r="BT90" s="154"/>
      <c r="BU90" s="154"/>
      <c r="BV90" s="154"/>
      <c r="BW90" s="154"/>
      <c r="BX90" s="154"/>
      <c r="BY90" s="154"/>
      <c r="BZ90" s="154"/>
      <c r="CA90" s="154"/>
      <c r="CB90" s="154"/>
      <c r="CC90" s="154"/>
      <c r="CD90" s="154"/>
      <c r="CE90" s="154"/>
      <c r="CF90" s="154"/>
      <c r="CG90" s="154"/>
      <c r="CH90" s="154"/>
      <c r="CI90" s="154"/>
      <c r="CJ90" s="154"/>
      <c r="CK90" s="154"/>
      <c r="CL90" s="154"/>
      <c r="CM90" s="154"/>
      <c r="CN90" s="154"/>
      <c r="CO90" s="154"/>
      <c r="CP90" s="154"/>
      <c r="CQ90" s="154"/>
      <c r="CR90" s="154"/>
      <c r="CS90" s="154"/>
      <c r="CT90" s="154"/>
      <c r="CU90" s="154"/>
      <c r="CV90" s="154"/>
      <c r="CW90" s="154"/>
      <c r="CX90" s="154"/>
      <c r="CY90" s="154"/>
      <c r="CZ90" s="154"/>
      <c r="DA90" s="154"/>
      <c r="DB90" s="154"/>
      <c r="DC90" s="154"/>
      <c r="DD90" s="154"/>
      <c r="DE90" s="154"/>
      <c r="DF90" s="154"/>
      <c r="DG90" s="154"/>
      <c r="DH90" s="154"/>
      <c r="DI90" s="154"/>
      <c r="DJ90" s="154"/>
      <c r="DK90" s="154"/>
      <c r="DL90" s="154"/>
      <c r="DM90" s="154"/>
      <c r="DN90" s="154"/>
      <c r="DO90" s="154"/>
      <c r="DP90" s="154"/>
      <c r="DQ90" s="154"/>
      <c r="DR90" s="154"/>
      <c r="DS90" s="154"/>
      <c r="DT90" s="154"/>
      <c r="DU90" s="154"/>
      <c r="DV90" s="154"/>
      <c r="DW90" s="154"/>
      <c r="DX90" s="154"/>
      <c r="DY90" s="154"/>
      <c r="DZ90" s="154"/>
      <c r="EA90" s="154"/>
      <c r="EB90" s="154"/>
      <c r="EC90" s="154"/>
      <c r="ED90" s="154"/>
      <c r="EE90" s="154"/>
      <c r="EF90" s="154"/>
      <c r="EG90" s="154"/>
      <c r="EH90" s="154"/>
      <c r="EI90" s="154"/>
      <c r="EJ90" s="154"/>
      <c r="EK90" s="154"/>
      <c r="EL90" s="154"/>
      <c r="EM90" s="154"/>
      <c r="EN90" s="154"/>
      <c r="EO90" s="154"/>
      <c r="EP90" s="154"/>
      <c r="EQ90" s="154"/>
      <c r="ER90" s="154"/>
      <c r="ES90" s="154"/>
      <c r="ET90" s="154"/>
      <c r="EU90" s="154"/>
      <c r="EV90" s="154"/>
      <c r="EW90" s="154"/>
      <c r="EX90" s="154"/>
      <c r="EY90" s="154"/>
      <c r="EZ90" s="154"/>
      <c r="FA90" s="154"/>
      <c r="FB90" s="154"/>
      <c r="FC90" s="154"/>
      <c r="FD90" s="154"/>
      <c r="FE90" s="154"/>
      <c r="FF90" s="154"/>
      <c r="FG90" s="154"/>
      <c r="FH90" s="154"/>
      <c r="FI90" s="154"/>
      <c r="FJ90" s="154"/>
      <c r="FK90" s="154"/>
      <c r="FL90" s="154"/>
      <c r="FM90" s="154"/>
      <c r="FN90" s="154"/>
      <c r="FO90" s="154"/>
      <c r="FP90" s="154"/>
      <c r="FQ90" s="154"/>
      <c r="FR90" s="154"/>
      <c r="FS90" s="154"/>
      <c r="FT90" s="154"/>
      <c r="FU90" s="154"/>
      <c r="FV90" s="154"/>
      <c r="FW90" s="154"/>
      <c r="FX90" s="154"/>
      <c r="FY90" s="154"/>
      <c r="FZ90" s="154"/>
      <c r="GA90" s="154"/>
      <c r="GB90" s="154"/>
      <c r="GC90" s="154"/>
      <c r="GD90" s="154"/>
      <c r="GE90" s="154"/>
      <c r="GF90" s="154"/>
      <c r="GG90" s="154"/>
      <c r="GH90" s="154"/>
      <c r="GI90" s="154"/>
      <c r="GJ90" s="154"/>
      <c r="GK90" s="154"/>
      <c r="GL90" s="154"/>
      <c r="GM90" s="154"/>
      <c r="GN90" s="154"/>
      <c r="GO90" s="154"/>
      <c r="GP90" s="154"/>
      <c r="GQ90" s="154"/>
      <c r="GR90" s="154"/>
      <c r="GS90" s="154"/>
      <c r="GT90" s="154"/>
      <c r="GU90" s="154"/>
      <c r="GV90" s="154"/>
      <c r="GW90" s="154"/>
      <c r="GX90" s="154"/>
      <c r="GY90" s="154"/>
      <c r="GZ90" s="154"/>
      <c r="HA90" s="154"/>
      <c r="HB90" s="154"/>
      <c r="HC90" s="154"/>
      <c r="HD90" s="154"/>
      <c r="HE90" s="154"/>
      <c r="HF90" s="154"/>
      <c r="HG90" s="154"/>
      <c r="HH90" s="154"/>
      <c r="HI90" s="154"/>
      <c r="HJ90" s="154"/>
      <c r="HK90" s="154"/>
      <c r="HL90" s="154"/>
      <c r="HM90" s="154"/>
      <c r="HN90" s="154"/>
      <c r="HO90" s="154"/>
      <c r="HP90" s="154"/>
      <c r="HQ90" s="154"/>
      <c r="HR90" s="154"/>
      <c r="HS90" s="154"/>
      <c r="HT90" s="154"/>
      <c r="HU90" s="154"/>
      <c r="HV90" s="154"/>
      <c r="HW90" s="154"/>
      <c r="HX90" s="154"/>
      <c r="HY90" s="154"/>
      <c r="HZ90" s="154"/>
      <c r="IA90" s="154"/>
      <c r="IB90" s="154"/>
      <c r="IC90" s="154"/>
      <c r="ID90" s="100"/>
      <c r="IE90" s="100"/>
      <c r="IF90" s="100"/>
      <c r="IG90" s="100"/>
      <c r="IH90" s="100"/>
      <c r="II90" s="100"/>
      <c r="IJ90" s="100"/>
      <c r="IK90" s="100"/>
      <c r="IL90" s="100"/>
      <c r="IM90" s="100"/>
      <c r="IN90" s="100"/>
      <c r="IO90" s="100"/>
      <c r="IP90" s="100"/>
      <c r="IQ90" s="100"/>
      <c r="IR90" s="100"/>
      <c r="IS90" s="100"/>
      <c r="IT90" s="100"/>
      <c r="IU90" s="100"/>
      <c r="IV90" s="100"/>
      <c r="IW90" s="100"/>
      <c r="IX90" s="100"/>
      <c r="IY90" s="100"/>
      <c r="IZ90" s="100"/>
      <c r="JA90" s="100"/>
      <c r="JB90" s="100"/>
      <c r="JC90" s="100"/>
      <c r="JD90" s="100"/>
      <c r="JE90" s="100"/>
      <c r="JF90" s="100"/>
      <c r="JG90" s="100"/>
      <c r="JH90" s="100"/>
      <c r="JI90" s="100"/>
      <c r="JJ90" s="100"/>
      <c r="JK90" s="100"/>
      <c r="JL90" s="100"/>
      <c r="JM90" s="100"/>
      <c r="JN90" s="100"/>
      <c r="JO90" s="100"/>
      <c r="JP90" s="100"/>
      <c r="JQ90" s="100"/>
      <c r="JR90" s="100"/>
      <c r="JS90" s="100"/>
      <c r="JT90" s="100"/>
      <c r="JU90" s="100"/>
      <c r="JV90" s="100"/>
      <c r="JW90" s="100"/>
      <c r="JX90" s="100"/>
      <c r="JY90" s="100"/>
      <c r="JZ90" s="100"/>
      <c r="KA90" s="100"/>
      <c r="KB90" s="100"/>
      <c r="KC90" s="100"/>
      <c r="KD90" s="100"/>
      <c r="KE90" s="100"/>
      <c r="KF90" s="100"/>
      <c r="KG90" s="100"/>
      <c r="KH90" s="100"/>
      <c r="KI90" s="100"/>
      <c r="KJ90" s="100"/>
      <c r="KK90" s="100"/>
      <c r="KL90" s="100"/>
      <c r="KM90" s="100"/>
      <c r="KN90" s="100"/>
      <c r="KO90" s="100"/>
      <c r="KP90" s="100"/>
      <c r="KQ90" s="100"/>
      <c r="KR90" s="100"/>
      <c r="KS90" s="100"/>
      <c r="KT90" s="100"/>
      <c r="KU90" s="100"/>
      <c r="KV90" s="100"/>
      <c r="KW90" s="100"/>
      <c r="KX90" s="100"/>
      <c r="KY90" s="100"/>
      <c r="KZ90" s="100"/>
      <c r="LA90" s="100"/>
      <c r="LB90" s="100"/>
      <c r="LC90" s="100"/>
      <c r="LD90" s="100"/>
      <c r="LE90" s="100"/>
      <c r="LF90" s="100"/>
      <c r="LG90" s="100"/>
      <c r="LH90" s="100"/>
      <c r="LI90" s="100"/>
      <c r="LJ90" s="100"/>
      <c r="LK90" s="100"/>
      <c r="LL90" s="100"/>
      <c r="LM90" s="100"/>
      <c r="LN90" s="100"/>
      <c r="LO90" s="100"/>
      <c r="LP90" s="100"/>
      <c r="LQ90" s="100"/>
      <c r="LR90" s="100"/>
      <c r="LS90" s="100"/>
      <c r="LT90" s="100"/>
      <c r="LU90" s="100"/>
      <c r="LV90" s="100"/>
      <c r="LW90" s="100"/>
      <c r="LX90" s="100"/>
      <c r="LY90" s="100"/>
      <c r="LZ90" s="100"/>
      <c r="MA90" s="100"/>
      <c r="MB90" s="100"/>
      <c r="MC90" s="100"/>
      <c r="MD90" s="100"/>
      <c r="ME90" s="100"/>
      <c r="MF90" s="100"/>
      <c r="MG90" s="100"/>
      <c r="MH90" s="100"/>
      <c r="MI90" s="100"/>
      <c r="MJ90" s="100"/>
      <c r="MK90" s="100"/>
      <c r="ML90" s="100"/>
      <c r="MM90" s="100"/>
      <c r="MN90" s="100"/>
      <c r="MO90" s="100"/>
      <c r="MP90" s="100"/>
      <c r="MQ90" s="100"/>
      <c r="MR90" s="100"/>
      <c r="MS90" s="100"/>
      <c r="MT90" s="100"/>
      <c r="MU90" s="100"/>
      <c r="MV90" s="100"/>
      <c r="MW90" s="100"/>
      <c r="MX90" s="100"/>
      <c r="MY90" s="100"/>
      <c r="MZ90" s="100"/>
      <c r="NA90" s="100"/>
      <c r="NB90" s="100"/>
      <c r="NC90" s="100"/>
      <c r="ND90" s="100"/>
      <c r="NE90" s="100"/>
      <c r="NF90" s="100"/>
      <c r="NG90" s="100"/>
      <c r="NH90" s="100"/>
      <c r="NI90" s="100"/>
      <c r="NJ90" s="100"/>
      <c r="NK90" s="100"/>
      <c r="NL90" s="100"/>
      <c r="NM90" s="100"/>
      <c r="NN90" s="100"/>
      <c r="NO90" s="100"/>
      <c r="NP90" s="100"/>
      <c r="NQ90" s="100"/>
      <c r="NR90" s="100"/>
      <c r="NS90" s="100"/>
      <c r="NT90" s="100"/>
      <c r="NU90" s="100"/>
      <c r="NV90" s="100"/>
      <c r="NW90" s="100"/>
      <c r="NX90" s="100"/>
      <c r="NY90" s="100"/>
      <c r="NZ90" s="100"/>
      <c r="OA90" s="100"/>
      <c r="OB90" s="100"/>
      <c r="OC90" s="100"/>
      <c r="OD90" s="100"/>
      <c r="OE90" s="100"/>
      <c r="OF90" s="100"/>
      <c r="OG90" s="100"/>
      <c r="OH90" s="100"/>
      <c r="OI90" s="100"/>
      <c r="OJ90" s="100"/>
      <c r="OK90" s="100"/>
      <c r="OL90" s="100"/>
      <c r="OM90" s="100"/>
      <c r="ON90" s="100"/>
      <c r="OO90" s="100"/>
      <c r="OP90" s="100"/>
      <c r="OQ90" s="100"/>
      <c r="OR90" s="100"/>
      <c r="OS90" s="100"/>
      <c r="OT90" s="100"/>
      <c r="OU90" s="100"/>
      <c r="OV90" s="100"/>
      <c r="OW90" s="100"/>
      <c r="OX90" s="100"/>
      <c r="OY90" s="100"/>
      <c r="OZ90" s="100"/>
      <c r="PA90" s="100"/>
      <c r="PB90" s="100"/>
      <c r="PC90" s="100"/>
      <c r="PD90" s="100"/>
      <c r="PE90" s="100"/>
      <c r="PF90" s="100"/>
      <c r="PG90" s="100"/>
      <c r="PH90" s="100"/>
      <c r="PI90" s="100"/>
      <c r="PJ90" s="100"/>
      <c r="PK90" s="100"/>
      <c r="PL90" s="100"/>
      <c r="PM90" s="100"/>
      <c r="PN90" s="100"/>
      <c r="PO90" s="100"/>
      <c r="PP90" s="100"/>
      <c r="PQ90" s="100"/>
      <c r="PR90" s="100"/>
      <c r="PS90" s="100"/>
      <c r="PT90" s="100"/>
      <c r="PU90" s="100"/>
      <c r="PV90" s="100"/>
      <c r="PW90" s="100"/>
      <c r="PX90" s="100"/>
      <c r="PY90" s="100"/>
      <c r="PZ90" s="100"/>
      <c r="QA90" s="100"/>
      <c r="QB90" s="100"/>
      <c r="QC90" s="100"/>
      <c r="QD90" s="100"/>
      <c r="QE90" s="100"/>
      <c r="QF90" s="100"/>
      <c r="QG90" s="100"/>
      <c r="QH90" s="100"/>
      <c r="QI90" s="100"/>
      <c r="QJ90" s="100"/>
      <c r="QK90" s="100"/>
      <c r="QL90" s="100"/>
      <c r="QM90" s="100"/>
      <c r="QN90" s="100"/>
      <c r="QO90" s="100"/>
      <c r="QP90" s="100"/>
      <c r="QQ90" s="100"/>
      <c r="QR90" s="100"/>
      <c r="QS90" s="100"/>
      <c r="QT90" s="100"/>
      <c r="QU90" s="100"/>
      <c r="QV90" s="100"/>
      <c r="QW90" s="100"/>
      <c r="QX90" s="100"/>
      <c r="QY90" s="100"/>
      <c r="QZ90" s="100"/>
      <c r="RA90" s="100"/>
      <c r="RB90" s="100"/>
      <c r="RC90" s="100"/>
      <c r="RD90" s="100"/>
      <c r="RE90" s="100"/>
      <c r="RF90" s="100"/>
      <c r="RG90" s="100"/>
      <c r="RH90" s="100"/>
      <c r="RI90" s="100"/>
      <c r="RJ90" s="100"/>
      <c r="RK90" s="100"/>
      <c r="RL90" s="100"/>
      <c r="RM90" s="100"/>
      <c r="RN90" s="100"/>
      <c r="RO90" s="100"/>
      <c r="RP90" s="100"/>
      <c r="RQ90" s="100"/>
      <c r="RR90" s="100"/>
      <c r="RS90" s="100"/>
      <c r="RT90" s="100"/>
      <c r="RU90" s="100"/>
      <c r="RV90" s="100"/>
      <c r="RW90" s="100"/>
      <c r="RX90" s="100"/>
      <c r="RY90" s="100"/>
      <c r="RZ90" s="100"/>
      <c r="SA90" s="100"/>
      <c r="SB90" s="100"/>
      <c r="SC90" s="100"/>
      <c r="SD90" s="100"/>
      <c r="SE90" s="100"/>
      <c r="SF90" s="100"/>
      <c r="SG90" s="100"/>
      <c r="SH90" s="100"/>
      <c r="SI90" s="100"/>
      <c r="SJ90" s="100"/>
      <c r="SK90" s="100"/>
      <c r="SL90" s="100"/>
      <c r="SM90" s="100"/>
      <c r="SN90" s="100"/>
      <c r="SO90" s="100"/>
      <c r="SP90" s="100"/>
      <c r="SQ90" s="100"/>
      <c r="SR90" s="100"/>
      <c r="SS90" s="100"/>
      <c r="ST90" s="100"/>
      <c r="SU90" s="100"/>
      <c r="SV90" s="100"/>
      <c r="SW90" s="100"/>
      <c r="SX90" s="100"/>
      <c r="SY90" s="100"/>
      <c r="SZ90" s="100"/>
      <c r="TA90" s="100"/>
      <c r="TB90" s="100"/>
      <c r="TC90" s="100"/>
      <c r="TD90" s="100"/>
      <c r="TE90" s="100"/>
      <c r="TF90" s="100"/>
      <c r="TG90" s="100"/>
      <c r="TH90" s="100"/>
      <c r="TI90" s="100"/>
      <c r="TJ90" s="100"/>
      <c r="TK90" s="100"/>
      <c r="TL90" s="100"/>
      <c r="TM90" s="100"/>
      <c r="TN90" s="100"/>
      <c r="TO90" s="100"/>
      <c r="TP90" s="100"/>
      <c r="TQ90" s="100"/>
      <c r="TR90" s="100"/>
      <c r="TS90" s="100"/>
      <c r="TT90" s="100"/>
      <c r="TU90" s="100"/>
      <c r="TV90" s="100"/>
      <c r="TW90" s="100"/>
      <c r="TX90" s="100"/>
      <c r="TY90" s="100"/>
      <c r="TZ90" s="100"/>
      <c r="UA90" s="100"/>
      <c r="UB90" s="100"/>
      <c r="UC90" s="100"/>
      <c r="UD90" s="100"/>
      <c r="UE90" s="100"/>
      <c r="UF90" s="100"/>
      <c r="UG90" s="100"/>
      <c r="UH90" s="100"/>
      <c r="UI90" s="100"/>
      <c r="UJ90" s="100"/>
      <c r="UK90" s="100"/>
      <c r="UL90" s="100"/>
      <c r="UM90" s="100"/>
      <c r="UN90" s="100"/>
      <c r="UO90" s="100"/>
      <c r="UP90" s="100"/>
      <c r="UQ90" s="100"/>
      <c r="UR90" s="100"/>
      <c r="US90" s="100"/>
      <c r="UT90" s="100"/>
      <c r="UU90" s="100"/>
      <c r="UV90" s="100"/>
      <c r="UW90" s="100"/>
      <c r="UX90" s="100"/>
      <c r="UY90" s="100"/>
      <c r="UZ90" s="100"/>
      <c r="VA90" s="100"/>
      <c r="VB90" s="100"/>
      <c r="VC90" s="100"/>
      <c r="VD90" s="100"/>
      <c r="VE90" s="100"/>
      <c r="VF90" s="100"/>
      <c r="VG90" s="100"/>
      <c r="VH90" s="100"/>
      <c r="VI90" s="100"/>
      <c r="VJ90" s="100"/>
      <c r="VK90" s="100"/>
      <c r="VL90" s="100"/>
      <c r="VM90" s="100"/>
      <c r="VN90" s="100"/>
      <c r="VO90" s="100"/>
      <c r="VP90" s="100"/>
      <c r="VQ90" s="100"/>
      <c r="VR90" s="100"/>
      <c r="VS90" s="100"/>
      <c r="VT90" s="100"/>
      <c r="VU90" s="100"/>
      <c r="VV90" s="100"/>
      <c r="VW90" s="100"/>
      <c r="VX90" s="100"/>
      <c r="VY90" s="100"/>
      <c r="VZ90" s="100"/>
      <c r="WA90" s="100"/>
      <c r="WB90" s="100"/>
      <c r="WC90" s="100"/>
      <c r="WD90" s="100"/>
      <c r="WE90" s="100"/>
      <c r="WF90" s="100"/>
      <c r="WG90" s="100"/>
      <c r="WH90" s="100"/>
      <c r="WI90" s="100"/>
      <c r="WJ90" s="100"/>
      <c r="WK90" s="100"/>
      <c r="WL90" s="100"/>
      <c r="WM90" s="100"/>
      <c r="WN90" s="100"/>
      <c r="WO90" s="100"/>
      <c r="WP90" s="100"/>
      <c r="WQ90" s="100"/>
      <c r="WR90" s="100"/>
      <c r="WS90" s="100"/>
      <c r="WT90" s="100"/>
      <c r="WU90" s="100"/>
      <c r="WV90" s="100"/>
      <c r="WW90" s="100"/>
      <c r="WX90" s="100"/>
      <c r="WY90" s="100"/>
      <c r="WZ90" s="100"/>
      <c r="XA90" s="100"/>
      <c r="XB90" s="100"/>
      <c r="XC90" s="100"/>
      <c r="XD90" s="100"/>
      <c r="XE90" s="100"/>
      <c r="XF90" s="100"/>
      <c r="XG90" s="100"/>
      <c r="XH90" s="100"/>
      <c r="XI90" s="100"/>
      <c r="XJ90" s="100"/>
      <c r="XK90" s="100"/>
      <c r="XL90" s="100"/>
      <c r="XM90" s="100"/>
      <c r="XN90" s="100"/>
      <c r="XO90" s="100"/>
      <c r="XP90" s="100"/>
      <c r="XQ90" s="100"/>
      <c r="XR90" s="100"/>
      <c r="XS90" s="100"/>
      <c r="XT90" s="100"/>
      <c r="XU90" s="100"/>
      <c r="XV90" s="100"/>
      <c r="XW90" s="100"/>
      <c r="XX90" s="100"/>
      <c r="XY90" s="100"/>
      <c r="XZ90" s="100"/>
      <c r="YA90" s="100"/>
      <c r="YB90" s="100"/>
      <c r="YC90" s="100"/>
      <c r="YD90" s="100"/>
      <c r="YE90" s="100"/>
      <c r="YF90" s="100"/>
      <c r="YG90" s="100"/>
      <c r="YH90" s="100"/>
      <c r="YI90" s="100"/>
      <c r="YJ90" s="100"/>
      <c r="YK90" s="100"/>
      <c r="YL90" s="100"/>
      <c r="YM90" s="100"/>
      <c r="YN90" s="100"/>
      <c r="YO90" s="100"/>
      <c r="YP90" s="100"/>
      <c r="YQ90" s="100"/>
      <c r="YR90" s="100"/>
      <c r="YS90" s="100"/>
      <c r="YT90" s="100"/>
      <c r="YU90" s="100"/>
      <c r="YV90" s="100"/>
      <c r="YW90" s="100"/>
      <c r="YX90" s="100"/>
      <c r="YY90" s="100"/>
      <c r="YZ90" s="100"/>
      <c r="ZA90" s="100"/>
      <c r="ZB90" s="100"/>
      <c r="ZC90" s="100"/>
      <c r="ZD90" s="100"/>
      <c r="ZE90" s="100"/>
      <c r="ZF90" s="100"/>
      <c r="ZG90" s="100"/>
      <c r="ZH90" s="100"/>
      <c r="ZI90" s="100"/>
      <c r="ZJ90" s="100"/>
      <c r="ZK90" s="100"/>
      <c r="ZL90" s="100"/>
      <c r="ZM90" s="100"/>
      <c r="ZN90" s="100"/>
      <c r="ZO90" s="100"/>
      <c r="ZP90" s="100"/>
      <c r="ZQ90" s="100"/>
      <c r="ZR90" s="100"/>
      <c r="ZS90" s="100"/>
      <c r="ZT90" s="100"/>
      <c r="ZU90" s="100"/>
      <c r="ZV90" s="100"/>
      <c r="ZW90" s="100"/>
      <c r="ZX90" s="100"/>
      <c r="ZY90" s="100"/>
      <c r="ZZ90" s="100"/>
      <c r="AAA90" s="100"/>
      <c r="AAB90" s="100"/>
      <c r="AAC90" s="100"/>
      <c r="AAD90" s="100"/>
      <c r="AAE90" s="100"/>
      <c r="AAF90" s="100"/>
      <c r="AAG90" s="100"/>
      <c r="AAH90" s="100"/>
      <c r="AAI90" s="100"/>
      <c r="AAJ90" s="100"/>
      <c r="AAK90" s="100"/>
      <c r="AAL90" s="100"/>
      <c r="AAM90" s="100"/>
      <c r="AAN90" s="100"/>
      <c r="AAO90" s="100"/>
      <c r="AAP90" s="100"/>
      <c r="AAQ90" s="100"/>
      <c r="AAR90" s="100"/>
      <c r="AAS90" s="100"/>
      <c r="AAT90" s="100"/>
      <c r="AAU90" s="100"/>
      <c r="AAV90" s="100"/>
      <c r="AAW90" s="100"/>
      <c r="AAX90" s="100"/>
      <c r="AAY90" s="100"/>
      <c r="AAZ90" s="100"/>
      <c r="ABA90" s="100"/>
      <c r="ABB90" s="100"/>
      <c r="ABC90" s="100"/>
      <c r="ABD90" s="100"/>
      <c r="ABE90" s="100"/>
      <c r="ABF90" s="100"/>
      <c r="ABG90" s="100"/>
      <c r="ABH90" s="100"/>
      <c r="ABI90" s="100"/>
      <c r="ABJ90" s="100"/>
      <c r="ABK90" s="100"/>
      <c r="ABL90" s="100"/>
      <c r="ABM90" s="100"/>
      <c r="ABN90" s="100"/>
      <c r="ABO90" s="100"/>
      <c r="ABP90" s="100"/>
      <c r="ABQ90" s="100"/>
      <c r="ABR90" s="100"/>
      <c r="ABS90" s="100"/>
      <c r="ABT90" s="100"/>
      <c r="ABU90" s="100"/>
      <c r="ABV90" s="100"/>
      <c r="ABW90" s="100"/>
      <c r="ABX90" s="100"/>
      <c r="ABY90" s="100"/>
      <c r="ABZ90" s="100"/>
      <c r="ACA90" s="100"/>
      <c r="ACB90" s="100"/>
      <c r="ACC90" s="100"/>
      <c r="ACD90" s="100"/>
      <c r="ACE90" s="100"/>
      <c r="ACF90" s="100"/>
      <c r="ACG90" s="100"/>
      <c r="ACH90" s="100"/>
      <c r="ACI90" s="100"/>
      <c r="ACJ90" s="100"/>
      <c r="ACK90" s="100"/>
      <c r="ACL90" s="100"/>
      <c r="ACM90" s="100"/>
      <c r="ACN90" s="100"/>
      <c r="ACO90" s="100"/>
      <c r="ACP90" s="100"/>
      <c r="ACQ90" s="100"/>
      <c r="ACR90" s="100"/>
      <c r="ACS90" s="100"/>
      <c r="ACT90" s="100"/>
      <c r="ACU90" s="100"/>
      <c r="ACV90" s="100"/>
      <c r="ACW90" s="100"/>
      <c r="ACX90" s="100"/>
      <c r="ACY90" s="100"/>
      <c r="ACZ90" s="100"/>
      <c r="ADA90" s="100"/>
      <c r="ADB90" s="100"/>
      <c r="ADC90" s="100"/>
      <c r="ADD90" s="100"/>
      <c r="ADE90" s="100"/>
      <c r="ADF90" s="100"/>
      <c r="ADG90" s="100"/>
      <c r="ADH90" s="100"/>
      <c r="ADI90" s="100"/>
      <c r="ADJ90" s="100"/>
      <c r="ADK90" s="100"/>
      <c r="ADL90" s="100"/>
      <c r="ADM90" s="100"/>
      <c r="ADN90" s="100"/>
      <c r="ADO90" s="100"/>
      <c r="ADP90" s="100"/>
      <c r="ADQ90" s="100"/>
      <c r="ADR90" s="100"/>
      <c r="ADS90" s="100"/>
      <c r="ADT90" s="100"/>
      <c r="ADU90" s="100"/>
      <c r="ADV90" s="100"/>
      <c r="ADW90" s="100"/>
      <c r="ADX90" s="100"/>
      <c r="ADY90" s="100"/>
      <c r="ADZ90" s="100"/>
      <c r="AEA90" s="100"/>
      <c r="AEB90" s="100"/>
      <c r="AEC90" s="100"/>
      <c r="AED90" s="100"/>
      <c r="AEE90" s="100"/>
      <c r="AEF90" s="100"/>
      <c r="AEG90" s="100"/>
      <c r="AEH90" s="100"/>
      <c r="AEI90" s="100"/>
      <c r="AEJ90" s="100"/>
      <c r="AEK90" s="100"/>
      <c r="AEL90" s="100"/>
      <c r="AEM90" s="100"/>
      <c r="AEN90" s="100"/>
      <c r="AEO90" s="100"/>
      <c r="AEP90" s="100"/>
      <c r="AEQ90" s="100"/>
      <c r="AER90" s="100"/>
      <c r="AES90" s="100"/>
      <c r="AET90" s="100"/>
      <c r="AEU90" s="100"/>
      <c r="AEV90" s="100"/>
      <c r="AEW90" s="100"/>
      <c r="AEX90" s="100"/>
      <c r="AEY90" s="100"/>
      <c r="AEZ90" s="100"/>
      <c r="AFA90" s="100"/>
      <c r="AFB90" s="100"/>
      <c r="AFC90" s="100"/>
      <c r="AFD90" s="100"/>
      <c r="AFE90" s="100"/>
      <c r="AFF90" s="100"/>
      <c r="AFG90" s="100"/>
      <c r="AFH90" s="100"/>
      <c r="AFI90" s="100"/>
      <c r="AFJ90" s="100"/>
      <c r="AFK90" s="100"/>
      <c r="AFL90" s="100"/>
      <c r="AFM90" s="100"/>
      <c r="AFN90" s="100"/>
      <c r="AFO90" s="100"/>
      <c r="AFP90" s="100"/>
      <c r="AFQ90" s="100"/>
      <c r="AFR90" s="100"/>
      <c r="AFS90" s="100"/>
      <c r="AFT90" s="100"/>
      <c r="AFU90" s="100"/>
      <c r="AFV90" s="100"/>
      <c r="AFW90" s="100"/>
      <c r="AFX90" s="100"/>
      <c r="AFY90" s="100"/>
      <c r="AFZ90" s="100"/>
      <c r="AGA90" s="100"/>
      <c r="AGB90" s="100"/>
      <c r="AGC90" s="100"/>
      <c r="AGD90" s="100"/>
      <c r="AGE90" s="100"/>
      <c r="AGF90" s="100"/>
      <c r="AGG90" s="100"/>
      <c r="AGH90" s="100"/>
      <c r="AGI90" s="100"/>
      <c r="AGJ90" s="100"/>
      <c r="AGK90" s="100"/>
      <c r="AGL90" s="100"/>
      <c r="AGM90" s="100"/>
      <c r="AGN90" s="100"/>
      <c r="AGO90" s="100"/>
      <c r="AGP90" s="100"/>
      <c r="AGQ90" s="100"/>
      <c r="AGR90" s="100"/>
      <c r="AGS90" s="100"/>
      <c r="AGT90" s="100"/>
      <c r="AGU90" s="100"/>
      <c r="AGV90" s="100"/>
      <c r="AGW90" s="100"/>
      <c r="AGX90" s="100"/>
      <c r="AGY90" s="100"/>
      <c r="AGZ90" s="100"/>
      <c r="AHA90" s="100"/>
      <c r="AHB90" s="100"/>
      <c r="AHC90" s="100"/>
      <c r="AHD90" s="100"/>
      <c r="AHE90" s="100"/>
      <c r="AHF90" s="100"/>
      <c r="AHG90" s="100"/>
      <c r="AHH90" s="100"/>
      <c r="AHI90" s="100"/>
      <c r="AHJ90" s="100"/>
      <c r="AHK90" s="100"/>
      <c r="AHL90" s="100"/>
      <c r="AHM90" s="100"/>
      <c r="AHN90" s="100"/>
      <c r="AHO90" s="100"/>
      <c r="AHP90" s="100"/>
      <c r="AHQ90" s="100"/>
      <c r="AHR90" s="100"/>
      <c r="AHS90" s="100"/>
      <c r="AHT90" s="100"/>
      <c r="AHU90" s="100"/>
      <c r="AHV90" s="100"/>
      <c r="AHW90" s="100"/>
      <c r="AHX90" s="100"/>
      <c r="AHY90" s="100"/>
      <c r="AHZ90" s="100"/>
      <c r="AIA90" s="100"/>
      <c r="AIB90" s="100"/>
      <c r="AIC90" s="100"/>
      <c r="AID90" s="100"/>
      <c r="AIE90" s="100"/>
      <c r="AIF90" s="100"/>
      <c r="AIG90" s="100"/>
      <c r="AIH90" s="100"/>
      <c r="AII90" s="100"/>
      <c r="AIJ90" s="100"/>
      <c r="AIK90" s="100"/>
      <c r="AIL90" s="100"/>
      <c r="AIM90" s="100"/>
      <c r="AIN90" s="100"/>
      <c r="AIO90" s="100"/>
      <c r="AIP90" s="100"/>
      <c r="AIQ90" s="100"/>
      <c r="AIR90" s="100"/>
      <c r="AIS90" s="100"/>
      <c r="AIT90" s="100"/>
      <c r="AIU90" s="100"/>
      <c r="AIV90" s="100"/>
      <c r="AIW90" s="100"/>
      <c r="AIX90" s="100"/>
      <c r="AIY90" s="100"/>
      <c r="AIZ90" s="100"/>
      <c r="AJA90" s="100"/>
      <c r="AJB90" s="100"/>
      <c r="AJC90" s="100"/>
      <c r="AJD90" s="100"/>
      <c r="AJE90" s="100"/>
      <c r="AJF90" s="100"/>
      <c r="AJG90" s="100"/>
      <c r="AJH90" s="100"/>
      <c r="AJI90" s="100"/>
      <c r="AJJ90" s="100"/>
      <c r="AJK90" s="100"/>
      <c r="AJL90" s="100"/>
      <c r="AJM90" s="100"/>
      <c r="AJN90" s="100"/>
      <c r="AJO90" s="100"/>
      <c r="AJP90" s="100"/>
      <c r="AJQ90" s="100"/>
      <c r="AJR90" s="100"/>
      <c r="AJS90" s="100"/>
      <c r="AJT90" s="100"/>
      <c r="AJU90" s="100"/>
      <c r="AJV90" s="100"/>
      <c r="AJW90" s="100"/>
      <c r="AJX90" s="100"/>
      <c r="AJY90" s="100"/>
      <c r="AJZ90" s="100"/>
      <c r="AKA90" s="100"/>
      <c r="AKB90" s="100"/>
      <c r="AKC90" s="100"/>
      <c r="AKD90" s="100"/>
      <c r="AKE90" s="100"/>
      <c r="AKF90" s="100"/>
      <c r="AKG90" s="100"/>
      <c r="AKH90" s="100"/>
      <c r="AKI90" s="100"/>
      <c r="AKJ90" s="100"/>
      <c r="AKK90" s="100"/>
      <c r="AKL90" s="100"/>
      <c r="AKM90" s="100"/>
      <c r="AKN90" s="100"/>
      <c r="AKO90" s="100"/>
      <c r="AKP90" s="100"/>
      <c r="AKQ90" s="100"/>
      <c r="AKR90" s="100"/>
      <c r="AKS90" s="100"/>
      <c r="AKT90" s="100"/>
      <c r="AKU90" s="100"/>
      <c r="AKV90" s="100"/>
      <c r="AKW90" s="100"/>
      <c r="AKX90" s="100"/>
      <c r="AKY90" s="100"/>
      <c r="AKZ90" s="100"/>
      <c r="ALA90" s="100"/>
      <c r="ALB90" s="100"/>
      <c r="ALC90" s="100"/>
      <c r="ALD90" s="100"/>
      <c r="ALE90" s="100"/>
      <c r="ALF90" s="100"/>
      <c r="ALG90" s="100"/>
      <c r="ALH90" s="100"/>
      <c r="ALI90" s="100"/>
      <c r="ALJ90" s="100"/>
      <c r="ALK90" s="100"/>
      <c r="ALL90" s="100"/>
      <c r="ALM90" s="100"/>
      <c r="ALN90" s="100"/>
      <c r="ALO90" s="100"/>
      <c r="ALP90" s="100"/>
      <c r="ALQ90" s="100"/>
      <c r="ALR90" s="100"/>
      <c r="ALS90" s="100"/>
      <c r="ALT90" s="100"/>
      <c r="ALU90" s="100"/>
      <c r="ALV90" s="100"/>
      <c r="ALW90" s="100"/>
      <c r="ALX90" s="100"/>
      <c r="ALY90" s="100"/>
      <c r="ALZ90" s="100"/>
      <c r="AMA90" s="100"/>
      <c r="AMB90" s="100"/>
      <c r="AMC90" s="100"/>
      <c r="AMD90" s="100"/>
      <c r="AME90" s="100"/>
      <c r="AMF90" s="100"/>
      <c r="AMG90" s="100"/>
      <c r="AMH90" s="100"/>
      <c r="AMI90" s="100"/>
      <c r="AMJ90" s="100"/>
      <c r="AMK90" s="100"/>
      <c r="AML90" s="100"/>
      <c r="AMM90" s="100"/>
      <c r="AMN90" s="100"/>
      <c r="AMO90" s="100"/>
      <c r="AMP90" s="100"/>
      <c r="AMQ90" s="100"/>
      <c r="AMR90" s="100"/>
      <c r="AMS90" s="100"/>
      <c r="AMT90" s="100"/>
      <c r="AMU90" s="100"/>
      <c r="AMV90" s="100"/>
      <c r="AMW90" s="100"/>
      <c r="AMX90" s="100"/>
      <c r="AMY90" s="100"/>
      <c r="AMZ90" s="100"/>
      <c r="ANA90" s="100"/>
      <c r="ANB90" s="100"/>
      <c r="ANC90" s="100"/>
      <c r="AND90" s="100"/>
      <c r="ANE90" s="100"/>
      <c r="ANF90" s="100"/>
      <c r="ANG90" s="100"/>
      <c r="ANH90" s="100"/>
      <c r="ANI90" s="100"/>
      <c r="ANJ90" s="100"/>
      <c r="ANK90" s="100"/>
      <c r="ANL90" s="100"/>
      <c r="ANM90" s="100"/>
      <c r="ANN90" s="100"/>
      <c r="ANO90" s="100"/>
      <c r="ANP90" s="100"/>
      <c r="ANQ90" s="100"/>
      <c r="ANR90" s="100"/>
      <c r="ANS90" s="100"/>
      <c r="ANT90" s="100"/>
      <c r="ANU90" s="100"/>
      <c r="ANV90" s="100"/>
      <c r="ANW90" s="100"/>
      <c r="ANX90" s="100"/>
      <c r="ANY90" s="100"/>
      <c r="ANZ90" s="100"/>
      <c r="AOA90" s="100"/>
      <c r="AOB90" s="100"/>
      <c r="AOC90" s="100"/>
      <c r="AOD90" s="100"/>
      <c r="AOE90" s="100"/>
      <c r="AOF90" s="100"/>
      <c r="AOG90" s="100"/>
      <c r="AOH90" s="100"/>
      <c r="AOI90" s="100"/>
      <c r="AOJ90" s="100"/>
      <c r="AOK90" s="100"/>
      <c r="AOL90" s="100"/>
      <c r="AOM90" s="100"/>
      <c r="AON90" s="100"/>
      <c r="AOO90" s="100"/>
      <c r="AOP90" s="100"/>
      <c r="AOQ90" s="100"/>
      <c r="AOR90" s="100"/>
      <c r="AOS90" s="100"/>
      <c r="AOT90" s="100"/>
      <c r="AOU90" s="100"/>
      <c r="AOV90" s="100"/>
      <c r="AOW90" s="100"/>
      <c r="AOX90" s="100"/>
      <c r="AOY90" s="100"/>
      <c r="AOZ90" s="100"/>
      <c r="APA90" s="100"/>
      <c r="APB90" s="100"/>
      <c r="APC90" s="100"/>
      <c r="APD90" s="100"/>
      <c r="APE90" s="100"/>
      <c r="APF90" s="100"/>
      <c r="APG90" s="100"/>
      <c r="APH90" s="100"/>
      <c r="API90" s="100"/>
      <c r="APJ90" s="100"/>
      <c r="APK90" s="100"/>
      <c r="APL90" s="100"/>
      <c r="APM90" s="100"/>
      <c r="APN90" s="100"/>
      <c r="APO90" s="100"/>
      <c r="APP90" s="100"/>
      <c r="APQ90" s="100"/>
      <c r="APR90" s="100"/>
      <c r="APS90" s="100"/>
      <c r="APT90" s="100"/>
      <c r="APU90" s="100"/>
      <c r="APV90" s="100"/>
      <c r="APW90" s="100"/>
      <c r="APX90" s="100"/>
      <c r="APY90" s="100"/>
      <c r="APZ90" s="100"/>
      <c r="AQA90" s="100"/>
      <c r="AQB90" s="100"/>
      <c r="AQC90" s="100"/>
      <c r="AQD90" s="100"/>
      <c r="AQE90" s="100"/>
      <c r="AQF90" s="100"/>
      <c r="AQG90" s="100"/>
      <c r="AQH90" s="100"/>
      <c r="AQI90" s="100"/>
      <c r="AQJ90" s="100"/>
      <c r="AQK90" s="100"/>
      <c r="AQL90" s="100"/>
      <c r="AQM90" s="100"/>
      <c r="AQN90" s="100"/>
      <c r="AQO90" s="100"/>
      <c r="AQP90" s="100"/>
      <c r="AQQ90" s="100"/>
      <c r="AQR90" s="100"/>
      <c r="AQS90" s="100"/>
      <c r="AQT90" s="100"/>
      <c r="AQU90" s="100"/>
      <c r="AQV90" s="100"/>
      <c r="AQW90" s="100"/>
      <c r="AQX90" s="100"/>
      <c r="AQY90" s="100"/>
      <c r="AQZ90" s="100"/>
      <c r="ARA90" s="100"/>
      <c r="ARB90" s="100"/>
      <c r="ARC90" s="100"/>
      <c r="ARD90" s="100"/>
      <c r="ARE90" s="100"/>
      <c r="ARF90" s="100"/>
      <c r="ARG90" s="100"/>
      <c r="ARH90" s="100"/>
      <c r="ARI90" s="100"/>
      <c r="ARJ90" s="100"/>
      <c r="ARK90" s="100"/>
      <c r="ARL90" s="100"/>
      <c r="ARM90" s="100"/>
      <c r="ARN90" s="100"/>
      <c r="ARO90" s="100"/>
      <c r="ARP90" s="100"/>
      <c r="ARQ90" s="100"/>
      <c r="ARR90" s="100"/>
      <c r="ARS90" s="100"/>
      <c r="ART90" s="100"/>
      <c r="ARU90" s="100"/>
      <c r="ARV90" s="100"/>
      <c r="ARW90" s="100"/>
      <c r="ARX90" s="100"/>
      <c r="ARY90" s="100"/>
      <c r="ARZ90" s="100"/>
    </row>
    <row r="91" spans="1:1170" s="90" customFormat="1">
      <c r="A91" s="1113"/>
      <c r="B91" s="1079"/>
      <c r="C91" s="1114"/>
      <c r="D91" s="1096"/>
      <c r="E91" s="1096"/>
      <c r="F91" s="1082"/>
      <c r="G91" s="1097"/>
      <c r="H91" s="1082"/>
      <c r="I91" s="1082"/>
      <c r="J91" s="1098"/>
      <c r="K91" s="1099"/>
      <c r="L91" s="1100"/>
      <c r="M91" s="1100"/>
      <c r="N91" s="1112">
        <f>SUM(N14:N90)</f>
        <v>0</v>
      </c>
      <c r="O91" s="1112">
        <f t="shared" ref="O91:S91" si="0">SUM(O14:O90)</f>
        <v>0</v>
      </c>
      <c r="P91" s="1112">
        <f t="shared" si="0"/>
        <v>0</v>
      </c>
      <c r="Q91" s="1112">
        <f t="shared" si="0"/>
        <v>0</v>
      </c>
      <c r="R91" s="1112">
        <f t="shared" si="0"/>
        <v>0</v>
      </c>
      <c r="S91" s="1112">
        <f t="shared" si="0"/>
        <v>0</v>
      </c>
      <c r="T91" s="1112">
        <f>SUM(N91:S91)</f>
        <v>0</v>
      </c>
      <c r="U91" s="154"/>
      <c r="V91" s="154"/>
      <c r="W91" s="154"/>
      <c r="X91" s="154"/>
      <c r="Y91" s="154"/>
      <c r="Z91" s="154"/>
      <c r="AA91" s="154"/>
      <c r="AB91" s="154"/>
      <c r="AC91" s="154"/>
      <c r="AD91" s="154"/>
      <c r="AE91" s="154"/>
      <c r="AF91" s="154"/>
      <c r="AG91" s="154"/>
      <c r="AH91" s="154"/>
      <c r="AI91" s="154"/>
      <c r="AJ91" s="154"/>
      <c r="AK91" s="154"/>
      <c r="AL91" s="154"/>
      <c r="AM91" s="154"/>
      <c r="AN91" s="154"/>
      <c r="AO91" s="154"/>
      <c r="AP91" s="154"/>
      <c r="AQ91" s="154"/>
      <c r="AR91" s="154"/>
      <c r="AS91" s="154"/>
      <c r="AT91" s="154"/>
      <c r="AU91" s="154"/>
      <c r="AV91" s="154"/>
      <c r="AW91" s="154"/>
      <c r="AX91" s="154"/>
      <c r="AY91" s="154"/>
      <c r="AZ91" s="154"/>
      <c r="BA91" s="154"/>
      <c r="BB91" s="154"/>
      <c r="BC91" s="154"/>
      <c r="BD91" s="154"/>
      <c r="BE91" s="154"/>
      <c r="BF91" s="154"/>
      <c r="BG91" s="154"/>
      <c r="BH91" s="154"/>
      <c r="BI91" s="154"/>
      <c r="BJ91" s="154"/>
      <c r="BK91" s="154"/>
      <c r="BL91" s="154"/>
      <c r="BM91" s="154"/>
      <c r="BN91" s="154"/>
      <c r="BO91" s="154"/>
      <c r="BP91" s="154"/>
      <c r="BQ91" s="154"/>
      <c r="BR91" s="154"/>
      <c r="BS91" s="154"/>
      <c r="BT91" s="154"/>
      <c r="BU91" s="154"/>
      <c r="BV91" s="154"/>
      <c r="BW91" s="154"/>
      <c r="BX91" s="154"/>
      <c r="BY91" s="154"/>
      <c r="BZ91" s="154"/>
      <c r="CA91" s="154"/>
      <c r="CB91" s="154"/>
      <c r="CC91" s="154"/>
      <c r="CD91" s="154"/>
      <c r="CE91" s="154"/>
      <c r="CF91" s="154"/>
      <c r="CG91" s="154"/>
      <c r="CH91" s="154"/>
      <c r="CI91" s="154"/>
      <c r="CJ91" s="154"/>
      <c r="CK91" s="154"/>
      <c r="CL91" s="154"/>
      <c r="CM91" s="154"/>
      <c r="CN91" s="154"/>
      <c r="CO91" s="154"/>
      <c r="CP91" s="154"/>
      <c r="CQ91" s="154"/>
      <c r="CR91" s="154"/>
      <c r="CS91" s="154"/>
      <c r="CT91" s="154"/>
      <c r="CU91" s="154"/>
      <c r="CV91" s="154"/>
      <c r="CW91" s="154"/>
      <c r="CX91" s="154"/>
      <c r="CY91" s="154"/>
      <c r="CZ91" s="154"/>
      <c r="DA91" s="154"/>
      <c r="DB91" s="154"/>
      <c r="DC91" s="154"/>
      <c r="DD91" s="154"/>
      <c r="DE91" s="154"/>
      <c r="DF91" s="154"/>
      <c r="DG91" s="154"/>
      <c r="DH91" s="154"/>
      <c r="DI91" s="154"/>
      <c r="DJ91" s="154"/>
      <c r="DK91" s="154"/>
      <c r="DL91" s="154"/>
      <c r="DM91" s="154"/>
      <c r="DN91" s="154"/>
      <c r="DO91" s="154"/>
      <c r="DP91" s="154"/>
      <c r="DQ91" s="154"/>
      <c r="DR91" s="154"/>
      <c r="DS91" s="154"/>
      <c r="DT91" s="154"/>
      <c r="DU91" s="154"/>
      <c r="DV91" s="154"/>
      <c r="DW91" s="154"/>
      <c r="DX91" s="154"/>
      <c r="DY91" s="154"/>
      <c r="DZ91" s="154"/>
      <c r="EA91" s="154"/>
      <c r="EB91" s="154"/>
      <c r="EC91" s="154"/>
      <c r="ED91" s="154"/>
      <c r="EE91" s="154"/>
      <c r="EF91" s="154"/>
      <c r="EG91" s="154"/>
      <c r="EH91" s="154"/>
      <c r="EI91" s="154"/>
      <c r="EJ91" s="154"/>
      <c r="EK91" s="154"/>
      <c r="EL91" s="154"/>
      <c r="EM91" s="154"/>
      <c r="EN91" s="154"/>
      <c r="EO91" s="154"/>
      <c r="EP91" s="154"/>
      <c r="EQ91" s="154"/>
      <c r="ER91" s="154"/>
      <c r="ES91" s="154"/>
      <c r="ET91" s="154"/>
      <c r="EU91" s="154"/>
      <c r="EV91" s="154"/>
      <c r="EW91" s="154"/>
      <c r="EX91" s="154"/>
      <c r="EY91" s="154"/>
      <c r="EZ91" s="154"/>
      <c r="FA91" s="154"/>
      <c r="FB91" s="154"/>
      <c r="FC91" s="154"/>
      <c r="FD91" s="154"/>
      <c r="FE91" s="154"/>
      <c r="FF91" s="154"/>
      <c r="FG91" s="154"/>
      <c r="FH91" s="154"/>
      <c r="FI91" s="154"/>
      <c r="FJ91" s="154"/>
      <c r="FK91" s="154"/>
      <c r="FL91" s="154"/>
      <c r="FM91" s="154"/>
      <c r="FN91" s="154"/>
      <c r="FO91" s="154"/>
      <c r="FP91" s="154"/>
      <c r="FQ91" s="154"/>
      <c r="FR91" s="154"/>
      <c r="FS91" s="154"/>
      <c r="FT91" s="154"/>
      <c r="FU91" s="154"/>
      <c r="FV91" s="154"/>
      <c r="FW91" s="154"/>
      <c r="FX91" s="154"/>
      <c r="FY91" s="154"/>
      <c r="FZ91" s="154"/>
      <c r="GA91" s="154"/>
      <c r="GB91" s="154"/>
      <c r="GC91" s="154"/>
      <c r="GD91" s="154"/>
      <c r="GE91" s="154"/>
      <c r="GF91" s="154"/>
      <c r="GG91" s="154"/>
      <c r="GH91" s="154"/>
      <c r="GI91" s="154"/>
      <c r="GJ91" s="154"/>
      <c r="GK91" s="154"/>
      <c r="GL91" s="154"/>
      <c r="GM91" s="154"/>
      <c r="GN91" s="154"/>
      <c r="GO91" s="154"/>
      <c r="GP91" s="154"/>
      <c r="GQ91" s="154"/>
      <c r="GR91" s="154"/>
      <c r="GS91" s="154"/>
      <c r="GT91" s="154"/>
      <c r="GU91" s="154"/>
      <c r="GV91" s="154"/>
      <c r="GW91" s="154"/>
      <c r="GX91" s="154"/>
      <c r="GY91" s="154"/>
      <c r="GZ91" s="154"/>
      <c r="HA91" s="154"/>
      <c r="HB91" s="154"/>
      <c r="HC91" s="154"/>
      <c r="HD91" s="154"/>
      <c r="HE91" s="154"/>
      <c r="HF91" s="154"/>
      <c r="HG91" s="154"/>
      <c r="HH91" s="154"/>
      <c r="HI91" s="154"/>
      <c r="HJ91" s="154"/>
      <c r="HK91" s="154"/>
      <c r="HL91" s="154"/>
      <c r="HM91" s="154"/>
      <c r="HN91" s="154"/>
      <c r="HO91" s="154"/>
      <c r="HP91" s="154"/>
      <c r="HQ91" s="154"/>
      <c r="HR91" s="154"/>
      <c r="HS91" s="154"/>
      <c r="HT91" s="154"/>
      <c r="HU91" s="154"/>
      <c r="HV91" s="154"/>
      <c r="HW91" s="154"/>
      <c r="HX91" s="154"/>
      <c r="HY91" s="154"/>
      <c r="HZ91" s="154"/>
      <c r="IA91" s="154"/>
      <c r="IB91" s="154"/>
      <c r="IC91" s="154"/>
      <c r="ID91" s="100"/>
      <c r="IE91" s="100"/>
      <c r="IF91" s="100"/>
      <c r="IG91" s="100"/>
      <c r="IH91" s="100"/>
      <c r="II91" s="100"/>
      <c r="IJ91" s="100"/>
      <c r="IK91" s="100"/>
      <c r="IL91" s="100"/>
      <c r="IM91" s="100"/>
      <c r="IN91" s="100"/>
      <c r="IO91" s="100"/>
      <c r="IP91" s="100"/>
      <c r="IQ91" s="100"/>
      <c r="IR91" s="100"/>
      <c r="IS91" s="100"/>
      <c r="IT91" s="100"/>
      <c r="IU91" s="100"/>
      <c r="IV91" s="100"/>
      <c r="IW91" s="100"/>
      <c r="IX91" s="100"/>
      <c r="IY91" s="100"/>
      <c r="IZ91" s="100"/>
      <c r="JA91" s="100"/>
      <c r="JB91" s="100"/>
      <c r="JC91" s="100"/>
      <c r="JD91" s="100"/>
      <c r="JE91" s="100"/>
      <c r="JF91" s="100"/>
      <c r="JG91" s="100"/>
      <c r="JH91" s="100"/>
      <c r="JI91" s="100"/>
      <c r="JJ91" s="100"/>
      <c r="JK91" s="100"/>
      <c r="JL91" s="100"/>
      <c r="JM91" s="100"/>
      <c r="JN91" s="100"/>
      <c r="JO91" s="100"/>
      <c r="JP91" s="100"/>
      <c r="JQ91" s="100"/>
      <c r="JR91" s="100"/>
      <c r="JS91" s="100"/>
      <c r="JT91" s="100"/>
      <c r="JU91" s="100"/>
      <c r="JV91" s="100"/>
      <c r="JW91" s="100"/>
      <c r="JX91" s="100"/>
      <c r="JY91" s="100"/>
      <c r="JZ91" s="100"/>
      <c r="KA91" s="100"/>
      <c r="KB91" s="100"/>
      <c r="KC91" s="100"/>
      <c r="KD91" s="100"/>
      <c r="KE91" s="100"/>
      <c r="KF91" s="100"/>
      <c r="KG91" s="100"/>
      <c r="KH91" s="100"/>
      <c r="KI91" s="100"/>
      <c r="KJ91" s="100"/>
      <c r="KK91" s="100"/>
      <c r="KL91" s="100"/>
      <c r="KM91" s="100"/>
      <c r="KN91" s="100"/>
      <c r="KO91" s="100"/>
      <c r="KP91" s="100"/>
      <c r="KQ91" s="100"/>
      <c r="KR91" s="100"/>
      <c r="KS91" s="100"/>
      <c r="KT91" s="100"/>
      <c r="KU91" s="100"/>
      <c r="KV91" s="100"/>
      <c r="KW91" s="100"/>
      <c r="KX91" s="100"/>
      <c r="KY91" s="100"/>
      <c r="KZ91" s="100"/>
      <c r="LA91" s="100"/>
      <c r="LB91" s="100"/>
      <c r="LC91" s="100"/>
      <c r="LD91" s="100"/>
      <c r="LE91" s="100"/>
      <c r="LF91" s="100"/>
      <c r="LG91" s="100"/>
      <c r="LH91" s="100"/>
      <c r="LI91" s="100"/>
      <c r="LJ91" s="100"/>
      <c r="LK91" s="100"/>
      <c r="LL91" s="100"/>
      <c r="LM91" s="100"/>
      <c r="LN91" s="100"/>
      <c r="LO91" s="100"/>
      <c r="LP91" s="100"/>
      <c r="LQ91" s="100"/>
      <c r="LR91" s="100"/>
      <c r="LS91" s="100"/>
      <c r="LT91" s="100"/>
      <c r="LU91" s="100"/>
      <c r="LV91" s="100"/>
      <c r="LW91" s="100"/>
      <c r="LX91" s="100"/>
      <c r="LY91" s="100"/>
      <c r="LZ91" s="100"/>
      <c r="MA91" s="100"/>
      <c r="MB91" s="100"/>
      <c r="MC91" s="100"/>
      <c r="MD91" s="100"/>
      <c r="ME91" s="100"/>
      <c r="MF91" s="100"/>
      <c r="MG91" s="100"/>
      <c r="MH91" s="100"/>
      <c r="MI91" s="100"/>
      <c r="MJ91" s="100"/>
      <c r="MK91" s="100"/>
      <c r="ML91" s="100"/>
      <c r="MM91" s="100"/>
      <c r="MN91" s="100"/>
      <c r="MO91" s="100"/>
      <c r="MP91" s="100"/>
      <c r="MQ91" s="100"/>
      <c r="MR91" s="100"/>
      <c r="MS91" s="100"/>
      <c r="MT91" s="100"/>
      <c r="MU91" s="100"/>
      <c r="MV91" s="100"/>
      <c r="MW91" s="100"/>
      <c r="MX91" s="100"/>
      <c r="MY91" s="100"/>
      <c r="MZ91" s="100"/>
      <c r="NA91" s="100"/>
      <c r="NB91" s="100"/>
      <c r="NC91" s="100"/>
      <c r="ND91" s="100"/>
      <c r="NE91" s="100"/>
      <c r="NF91" s="100"/>
      <c r="NG91" s="100"/>
      <c r="NH91" s="100"/>
      <c r="NI91" s="100"/>
      <c r="NJ91" s="100"/>
      <c r="NK91" s="100"/>
      <c r="NL91" s="100"/>
      <c r="NM91" s="100"/>
      <c r="NN91" s="100"/>
      <c r="NO91" s="100"/>
      <c r="NP91" s="100"/>
      <c r="NQ91" s="100"/>
      <c r="NR91" s="100"/>
      <c r="NS91" s="100"/>
      <c r="NT91" s="100"/>
      <c r="NU91" s="100"/>
      <c r="NV91" s="100"/>
      <c r="NW91" s="100"/>
      <c r="NX91" s="100"/>
      <c r="NY91" s="100"/>
      <c r="NZ91" s="100"/>
      <c r="OA91" s="100"/>
      <c r="OB91" s="100"/>
      <c r="OC91" s="100"/>
      <c r="OD91" s="100"/>
      <c r="OE91" s="100"/>
      <c r="OF91" s="100"/>
      <c r="OG91" s="100"/>
      <c r="OH91" s="100"/>
      <c r="OI91" s="100"/>
      <c r="OJ91" s="100"/>
      <c r="OK91" s="100"/>
      <c r="OL91" s="100"/>
      <c r="OM91" s="100"/>
      <c r="ON91" s="100"/>
      <c r="OO91" s="100"/>
      <c r="OP91" s="100"/>
      <c r="OQ91" s="100"/>
      <c r="OR91" s="100"/>
      <c r="OS91" s="100"/>
      <c r="OT91" s="100"/>
      <c r="OU91" s="100"/>
      <c r="OV91" s="100"/>
      <c r="OW91" s="100"/>
      <c r="OX91" s="100"/>
      <c r="OY91" s="100"/>
      <c r="OZ91" s="100"/>
      <c r="PA91" s="100"/>
      <c r="PB91" s="100"/>
      <c r="PC91" s="100"/>
      <c r="PD91" s="100"/>
      <c r="PE91" s="100"/>
      <c r="PF91" s="100"/>
      <c r="PG91" s="100"/>
      <c r="PH91" s="100"/>
      <c r="PI91" s="100"/>
      <c r="PJ91" s="100"/>
      <c r="PK91" s="100"/>
      <c r="PL91" s="100"/>
      <c r="PM91" s="100"/>
      <c r="PN91" s="100"/>
      <c r="PO91" s="100"/>
      <c r="PP91" s="100"/>
      <c r="PQ91" s="100"/>
      <c r="PR91" s="100"/>
      <c r="PS91" s="100"/>
      <c r="PT91" s="100"/>
      <c r="PU91" s="100"/>
      <c r="PV91" s="100"/>
      <c r="PW91" s="100"/>
      <c r="PX91" s="100"/>
      <c r="PY91" s="100"/>
      <c r="PZ91" s="100"/>
      <c r="QA91" s="100"/>
      <c r="QB91" s="100"/>
      <c r="QC91" s="100"/>
      <c r="QD91" s="100"/>
      <c r="QE91" s="100"/>
      <c r="QF91" s="100"/>
      <c r="QG91" s="100"/>
      <c r="QH91" s="100"/>
      <c r="QI91" s="100"/>
      <c r="QJ91" s="100"/>
      <c r="QK91" s="100"/>
      <c r="QL91" s="100"/>
      <c r="QM91" s="100"/>
      <c r="QN91" s="100"/>
      <c r="QO91" s="100"/>
      <c r="QP91" s="100"/>
      <c r="QQ91" s="100"/>
      <c r="QR91" s="100"/>
      <c r="QS91" s="100"/>
      <c r="QT91" s="100"/>
      <c r="QU91" s="100"/>
      <c r="QV91" s="100"/>
      <c r="QW91" s="100"/>
      <c r="QX91" s="100"/>
      <c r="QY91" s="100"/>
      <c r="QZ91" s="100"/>
      <c r="RA91" s="100"/>
      <c r="RB91" s="100"/>
      <c r="RC91" s="100"/>
      <c r="RD91" s="100"/>
      <c r="RE91" s="100"/>
      <c r="RF91" s="100"/>
      <c r="RG91" s="100"/>
      <c r="RH91" s="100"/>
      <c r="RI91" s="100"/>
      <c r="RJ91" s="100"/>
      <c r="RK91" s="100"/>
      <c r="RL91" s="100"/>
      <c r="RM91" s="100"/>
      <c r="RN91" s="100"/>
      <c r="RO91" s="100"/>
      <c r="RP91" s="100"/>
      <c r="RQ91" s="100"/>
      <c r="RR91" s="100"/>
      <c r="RS91" s="100"/>
      <c r="RT91" s="100"/>
      <c r="RU91" s="100"/>
      <c r="RV91" s="100"/>
      <c r="RW91" s="100"/>
      <c r="RX91" s="100"/>
      <c r="RY91" s="100"/>
      <c r="RZ91" s="100"/>
      <c r="SA91" s="100"/>
      <c r="SB91" s="100"/>
      <c r="SC91" s="100"/>
      <c r="SD91" s="100"/>
      <c r="SE91" s="100"/>
      <c r="SF91" s="100"/>
      <c r="SG91" s="100"/>
      <c r="SH91" s="100"/>
      <c r="SI91" s="100"/>
      <c r="SJ91" s="100"/>
      <c r="SK91" s="100"/>
      <c r="SL91" s="100"/>
      <c r="SM91" s="100"/>
      <c r="SN91" s="100"/>
      <c r="SO91" s="100"/>
      <c r="SP91" s="100"/>
      <c r="SQ91" s="100"/>
      <c r="SR91" s="100"/>
      <c r="SS91" s="100"/>
      <c r="ST91" s="100"/>
      <c r="SU91" s="100"/>
      <c r="SV91" s="100"/>
      <c r="SW91" s="100"/>
      <c r="SX91" s="100"/>
      <c r="SY91" s="100"/>
      <c r="SZ91" s="100"/>
      <c r="TA91" s="100"/>
      <c r="TB91" s="100"/>
      <c r="TC91" s="100"/>
      <c r="TD91" s="100"/>
      <c r="TE91" s="100"/>
      <c r="TF91" s="100"/>
      <c r="TG91" s="100"/>
      <c r="TH91" s="100"/>
      <c r="TI91" s="100"/>
      <c r="TJ91" s="100"/>
      <c r="TK91" s="100"/>
      <c r="TL91" s="100"/>
      <c r="TM91" s="100"/>
      <c r="TN91" s="100"/>
      <c r="TO91" s="100"/>
      <c r="TP91" s="100"/>
      <c r="TQ91" s="100"/>
      <c r="TR91" s="100"/>
      <c r="TS91" s="100"/>
      <c r="TT91" s="100"/>
      <c r="TU91" s="100"/>
      <c r="TV91" s="100"/>
      <c r="TW91" s="100"/>
      <c r="TX91" s="100"/>
      <c r="TY91" s="100"/>
      <c r="TZ91" s="100"/>
      <c r="UA91" s="100"/>
      <c r="UB91" s="100"/>
      <c r="UC91" s="100"/>
      <c r="UD91" s="100"/>
      <c r="UE91" s="100"/>
      <c r="UF91" s="100"/>
      <c r="UG91" s="100"/>
      <c r="UH91" s="100"/>
      <c r="UI91" s="100"/>
      <c r="UJ91" s="100"/>
      <c r="UK91" s="100"/>
      <c r="UL91" s="100"/>
      <c r="UM91" s="100"/>
      <c r="UN91" s="100"/>
      <c r="UO91" s="100"/>
      <c r="UP91" s="100"/>
      <c r="UQ91" s="100"/>
      <c r="UR91" s="100"/>
      <c r="US91" s="100"/>
      <c r="UT91" s="100"/>
      <c r="UU91" s="100"/>
      <c r="UV91" s="100"/>
      <c r="UW91" s="100"/>
      <c r="UX91" s="100"/>
      <c r="UY91" s="100"/>
      <c r="UZ91" s="100"/>
      <c r="VA91" s="100"/>
      <c r="VB91" s="100"/>
      <c r="VC91" s="100"/>
      <c r="VD91" s="100"/>
      <c r="VE91" s="100"/>
      <c r="VF91" s="100"/>
      <c r="VG91" s="100"/>
      <c r="VH91" s="100"/>
      <c r="VI91" s="100"/>
      <c r="VJ91" s="100"/>
      <c r="VK91" s="100"/>
      <c r="VL91" s="100"/>
      <c r="VM91" s="100"/>
      <c r="VN91" s="100"/>
      <c r="VO91" s="100"/>
      <c r="VP91" s="100"/>
      <c r="VQ91" s="100"/>
      <c r="VR91" s="100"/>
      <c r="VS91" s="100"/>
      <c r="VT91" s="100"/>
      <c r="VU91" s="100"/>
      <c r="VV91" s="100"/>
      <c r="VW91" s="100"/>
      <c r="VX91" s="100"/>
      <c r="VY91" s="100"/>
      <c r="VZ91" s="100"/>
      <c r="WA91" s="100"/>
      <c r="WB91" s="100"/>
      <c r="WC91" s="100"/>
      <c r="WD91" s="100"/>
      <c r="WE91" s="100"/>
      <c r="WF91" s="100"/>
      <c r="WG91" s="100"/>
      <c r="WH91" s="100"/>
      <c r="WI91" s="100"/>
      <c r="WJ91" s="100"/>
      <c r="WK91" s="100"/>
      <c r="WL91" s="100"/>
      <c r="WM91" s="100"/>
      <c r="WN91" s="100"/>
      <c r="WO91" s="100"/>
      <c r="WP91" s="100"/>
      <c r="WQ91" s="100"/>
      <c r="WR91" s="100"/>
      <c r="WS91" s="100"/>
      <c r="WT91" s="100"/>
      <c r="WU91" s="100"/>
      <c r="WV91" s="100"/>
      <c r="WW91" s="100"/>
      <c r="WX91" s="100"/>
      <c r="WY91" s="100"/>
      <c r="WZ91" s="100"/>
      <c r="XA91" s="100"/>
      <c r="XB91" s="100"/>
      <c r="XC91" s="100"/>
      <c r="XD91" s="100"/>
      <c r="XE91" s="100"/>
      <c r="XF91" s="100"/>
      <c r="XG91" s="100"/>
      <c r="XH91" s="100"/>
      <c r="XI91" s="100"/>
      <c r="XJ91" s="100"/>
      <c r="XK91" s="100"/>
      <c r="XL91" s="100"/>
      <c r="XM91" s="100"/>
      <c r="XN91" s="100"/>
      <c r="XO91" s="100"/>
      <c r="XP91" s="100"/>
      <c r="XQ91" s="100"/>
      <c r="XR91" s="100"/>
      <c r="XS91" s="100"/>
      <c r="XT91" s="100"/>
      <c r="XU91" s="100"/>
      <c r="XV91" s="100"/>
      <c r="XW91" s="100"/>
      <c r="XX91" s="100"/>
      <c r="XY91" s="100"/>
      <c r="XZ91" s="100"/>
      <c r="YA91" s="100"/>
      <c r="YB91" s="100"/>
      <c r="YC91" s="100"/>
      <c r="YD91" s="100"/>
      <c r="YE91" s="100"/>
      <c r="YF91" s="100"/>
      <c r="YG91" s="100"/>
      <c r="YH91" s="100"/>
      <c r="YI91" s="100"/>
      <c r="YJ91" s="100"/>
      <c r="YK91" s="100"/>
      <c r="YL91" s="100"/>
      <c r="YM91" s="100"/>
      <c r="YN91" s="100"/>
      <c r="YO91" s="100"/>
      <c r="YP91" s="100"/>
      <c r="YQ91" s="100"/>
      <c r="YR91" s="100"/>
      <c r="YS91" s="100"/>
      <c r="YT91" s="100"/>
      <c r="YU91" s="100"/>
      <c r="YV91" s="100"/>
      <c r="YW91" s="100"/>
      <c r="YX91" s="100"/>
      <c r="YY91" s="100"/>
      <c r="YZ91" s="100"/>
      <c r="ZA91" s="100"/>
      <c r="ZB91" s="100"/>
      <c r="ZC91" s="100"/>
      <c r="ZD91" s="100"/>
      <c r="ZE91" s="100"/>
      <c r="ZF91" s="100"/>
      <c r="ZG91" s="100"/>
      <c r="ZH91" s="100"/>
      <c r="ZI91" s="100"/>
      <c r="ZJ91" s="100"/>
      <c r="ZK91" s="100"/>
      <c r="ZL91" s="100"/>
      <c r="ZM91" s="100"/>
      <c r="ZN91" s="100"/>
      <c r="ZO91" s="100"/>
      <c r="ZP91" s="100"/>
      <c r="ZQ91" s="100"/>
      <c r="ZR91" s="100"/>
      <c r="ZS91" s="100"/>
      <c r="ZT91" s="100"/>
      <c r="ZU91" s="100"/>
      <c r="ZV91" s="100"/>
      <c r="ZW91" s="100"/>
      <c r="ZX91" s="100"/>
      <c r="ZY91" s="100"/>
      <c r="ZZ91" s="100"/>
      <c r="AAA91" s="100"/>
      <c r="AAB91" s="100"/>
      <c r="AAC91" s="100"/>
      <c r="AAD91" s="100"/>
      <c r="AAE91" s="100"/>
      <c r="AAF91" s="100"/>
      <c r="AAG91" s="100"/>
      <c r="AAH91" s="100"/>
      <c r="AAI91" s="100"/>
      <c r="AAJ91" s="100"/>
      <c r="AAK91" s="100"/>
      <c r="AAL91" s="100"/>
      <c r="AAM91" s="100"/>
      <c r="AAN91" s="100"/>
      <c r="AAO91" s="100"/>
      <c r="AAP91" s="100"/>
      <c r="AAQ91" s="100"/>
      <c r="AAR91" s="100"/>
      <c r="AAS91" s="100"/>
      <c r="AAT91" s="100"/>
      <c r="AAU91" s="100"/>
      <c r="AAV91" s="100"/>
      <c r="AAW91" s="100"/>
      <c r="AAX91" s="100"/>
      <c r="AAY91" s="100"/>
      <c r="AAZ91" s="100"/>
      <c r="ABA91" s="100"/>
      <c r="ABB91" s="100"/>
      <c r="ABC91" s="100"/>
      <c r="ABD91" s="100"/>
      <c r="ABE91" s="100"/>
      <c r="ABF91" s="100"/>
      <c r="ABG91" s="100"/>
      <c r="ABH91" s="100"/>
      <c r="ABI91" s="100"/>
      <c r="ABJ91" s="100"/>
      <c r="ABK91" s="100"/>
      <c r="ABL91" s="100"/>
      <c r="ABM91" s="100"/>
      <c r="ABN91" s="100"/>
      <c r="ABO91" s="100"/>
      <c r="ABP91" s="100"/>
      <c r="ABQ91" s="100"/>
      <c r="ABR91" s="100"/>
      <c r="ABS91" s="100"/>
      <c r="ABT91" s="100"/>
      <c r="ABU91" s="100"/>
      <c r="ABV91" s="100"/>
      <c r="ABW91" s="100"/>
      <c r="ABX91" s="100"/>
      <c r="ABY91" s="100"/>
      <c r="ABZ91" s="100"/>
      <c r="ACA91" s="100"/>
      <c r="ACB91" s="100"/>
      <c r="ACC91" s="100"/>
      <c r="ACD91" s="100"/>
      <c r="ACE91" s="100"/>
      <c r="ACF91" s="100"/>
      <c r="ACG91" s="100"/>
      <c r="ACH91" s="100"/>
      <c r="ACI91" s="100"/>
      <c r="ACJ91" s="100"/>
      <c r="ACK91" s="100"/>
      <c r="ACL91" s="100"/>
      <c r="ACM91" s="100"/>
      <c r="ACN91" s="100"/>
      <c r="ACO91" s="100"/>
      <c r="ACP91" s="100"/>
      <c r="ACQ91" s="100"/>
      <c r="ACR91" s="100"/>
      <c r="ACS91" s="100"/>
      <c r="ACT91" s="100"/>
      <c r="ACU91" s="100"/>
      <c r="ACV91" s="100"/>
      <c r="ACW91" s="100"/>
      <c r="ACX91" s="100"/>
      <c r="ACY91" s="100"/>
      <c r="ACZ91" s="100"/>
      <c r="ADA91" s="100"/>
      <c r="ADB91" s="100"/>
      <c r="ADC91" s="100"/>
      <c r="ADD91" s="100"/>
      <c r="ADE91" s="100"/>
      <c r="ADF91" s="100"/>
      <c r="ADG91" s="100"/>
      <c r="ADH91" s="100"/>
      <c r="ADI91" s="100"/>
      <c r="ADJ91" s="100"/>
      <c r="ADK91" s="100"/>
      <c r="ADL91" s="100"/>
      <c r="ADM91" s="100"/>
      <c r="ADN91" s="100"/>
      <c r="ADO91" s="100"/>
      <c r="ADP91" s="100"/>
      <c r="ADQ91" s="100"/>
      <c r="ADR91" s="100"/>
      <c r="ADS91" s="100"/>
      <c r="ADT91" s="100"/>
      <c r="ADU91" s="100"/>
      <c r="ADV91" s="100"/>
      <c r="ADW91" s="100"/>
      <c r="ADX91" s="100"/>
      <c r="ADY91" s="100"/>
      <c r="ADZ91" s="100"/>
      <c r="AEA91" s="100"/>
      <c r="AEB91" s="100"/>
      <c r="AEC91" s="100"/>
      <c r="AED91" s="100"/>
      <c r="AEE91" s="100"/>
      <c r="AEF91" s="100"/>
      <c r="AEG91" s="100"/>
      <c r="AEH91" s="100"/>
      <c r="AEI91" s="100"/>
      <c r="AEJ91" s="100"/>
      <c r="AEK91" s="100"/>
      <c r="AEL91" s="100"/>
      <c r="AEM91" s="100"/>
      <c r="AEN91" s="100"/>
      <c r="AEO91" s="100"/>
      <c r="AEP91" s="100"/>
      <c r="AEQ91" s="100"/>
      <c r="AER91" s="100"/>
      <c r="AES91" s="100"/>
      <c r="AET91" s="100"/>
      <c r="AEU91" s="100"/>
      <c r="AEV91" s="100"/>
      <c r="AEW91" s="100"/>
      <c r="AEX91" s="100"/>
      <c r="AEY91" s="100"/>
      <c r="AEZ91" s="100"/>
      <c r="AFA91" s="100"/>
      <c r="AFB91" s="100"/>
      <c r="AFC91" s="100"/>
      <c r="AFD91" s="100"/>
      <c r="AFE91" s="100"/>
      <c r="AFF91" s="100"/>
      <c r="AFG91" s="100"/>
      <c r="AFH91" s="100"/>
      <c r="AFI91" s="100"/>
      <c r="AFJ91" s="100"/>
      <c r="AFK91" s="100"/>
      <c r="AFL91" s="100"/>
      <c r="AFM91" s="100"/>
      <c r="AFN91" s="100"/>
      <c r="AFO91" s="100"/>
      <c r="AFP91" s="100"/>
      <c r="AFQ91" s="100"/>
      <c r="AFR91" s="100"/>
      <c r="AFS91" s="100"/>
      <c r="AFT91" s="100"/>
      <c r="AFU91" s="100"/>
      <c r="AFV91" s="100"/>
      <c r="AFW91" s="100"/>
      <c r="AFX91" s="100"/>
      <c r="AFY91" s="100"/>
      <c r="AFZ91" s="100"/>
      <c r="AGA91" s="100"/>
      <c r="AGB91" s="100"/>
      <c r="AGC91" s="100"/>
      <c r="AGD91" s="100"/>
      <c r="AGE91" s="100"/>
      <c r="AGF91" s="100"/>
      <c r="AGG91" s="100"/>
      <c r="AGH91" s="100"/>
      <c r="AGI91" s="100"/>
      <c r="AGJ91" s="100"/>
      <c r="AGK91" s="100"/>
      <c r="AGL91" s="100"/>
      <c r="AGM91" s="100"/>
      <c r="AGN91" s="100"/>
      <c r="AGO91" s="100"/>
      <c r="AGP91" s="100"/>
      <c r="AGQ91" s="100"/>
      <c r="AGR91" s="100"/>
      <c r="AGS91" s="100"/>
      <c r="AGT91" s="100"/>
      <c r="AGU91" s="100"/>
      <c r="AGV91" s="100"/>
      <c r="AGW91" s="100"/>
      <c r="AGX91" s="100"/>
      <c r="AGY91" s="100"/>
      <c r="AGZ91" s="100"/>
      <c r="AHA91" s="100"/>
      <c r="AHB91" s="100"/>
      <c r="AHC91" s="100"/>
      <c r="AHD91" s="100"/>
      <c r="AHE91" s="100"/>
      <c r="AHF91" s="100"/>
      <c r="AHG91" s="100"/>
      <c r="AHH91" s="100"/>
      <c r="AHI91" s="100"/>
      <c r="AHJ91" s="100"/>
      <c r="AHK91" s="100"/>
      <c r="AHL91" s="100"/>
      <c r="AHM91" s="100"/>
      <c r="AHN91" s="100"/>
      <c r="AHO91" s="100"/>
      <c r="AHP91" s="100"/>
      <c r="AHQ91" s="100"/>
      <c r="AHR91" s="100"/>
      <c r="AHS91" s="100"/>
      <c r="AHT91" s="100"/>
      <c r="AHU91" s="100"/>
      <c r="AHV91" s="100"/>
      <c r="AHW91" s="100"/>
      <c r="AHX91" s="100"/>
      <c r="AHY91" s="100"/>
      <c r="AHZ91" s="100"/>
      <c r="AIA91" s="100"/>
      <c r="AIB91" s="100"/>
      <c r="AIC91" s="100"/>
      <c r="AID91" s="100"/>
      <c r="AIE91" s="100"/>
      <c r="AIF91" s="100"/>
      <c r="AIG91" s="100"/>
      <c r="AIH91" s="100"/>
      <c r="AII91" s="100"/>
      <c r="AIJ91" s="100"/>
      <c r="AIK91" s="100"/>
      <c r="AIL91" s="100"/>
      <c r="AIM91" s="100"/>
      <c r="AIN91" s="100"/>
      <c r="AIO91" s="100"/>
      <c r="AIP91" s="100"/>
      <c r="AIQ91" s="100"/>
      <c r="AIR91" s="100"/>
      <c r="AIS91" s="100"/>
      <c r="AIT91" s="100"/>
      <c r="AIU91" s="100"/>
      <c r="AIV91" s="100"/>
      <c r="AIW91" s="100"/>
      <c r="AIX91" s="100"/>
      <c r="AIY91" s="100"/>
      <c r="AIZ91" s="100"/>
      <c r="AJA91" s="100"/>
      <c r="AJB91" s="100"/>
      <c r="AJC91" s="100"/>
      <c r="AJD91" s="100"/>
      <c r="AJE91" s="100"/>
      <c r="AJF91" s="100"/>
      <c r="AJG91" s="100"/>
      <c r="AJH91" s="100"/>
      <c r="AJI91" s="100"/>
      <c r="AJJ91" s="100"/>
      <c r="AJK91" s="100"/>
      <c r="AJL91" s="100"/>
      <c r="AJM91" s="100"/>
      <c r="AJN91" s="100"/>
      <c r="AJO91" s="100"/>
      <c r="AJP91" s="100"/>
      <c r="AJQ91" s="100"/>
      <c r="AJR91" s="100"/>
      <c r="AJS91" s="100"/>
      <c r="AJT91" s="100"/>
      <c r="AJU91" s="100"/>
      <c r="AJV91" s="100"/>
      <c r="AJW91" s="100"/>
      <c r="AJX91" s="100"/>
      <c r="AJY91" s="100"/>
      <c r="AJZ91" s="100"/>
      <c r="AKA91" s="100"/>
      <c r="AKB91" s="100"/>
      <c r="AKC91" s="100"/>
      <c r="AKD91" s="100"/>
      <c r="AKE91" s="100"/>
      <c r="AKF91" s="100"/>
      <c r="AKG91" s="100"/>
      <c r="AKH91" s="100"/>
      <c r="AKI91" s="100"/>
      <c r="AKJ91" s="100"/>
      <c r="AKK91" s="100"/>
      <c r="AKL91" s="100"/>
      <c r="AKM91" s="100"/>
      <c r="AKN91" s="100"/>
      <c r="AKO91" s="100"/>
      <c r="AKP91" s="100"/>
      <c r="AKQ91" s="100"/>
      <c r="AKR91" s="100"/>
      <c r="AKS91" s="100"/>
      <c r="AKT91" s="100"/>
      <c r="AKU91" s="100"/>
      <c r="AKV91" s="100"/>
      <c r="AKW91" s="100"/>
      <c r="AKX91" s="100"/>
      <c r="AKY91" s="100"/>
      <c r="AKZ91" s="100"/>
      <c r="ALA91" s="100"/>
      <c r="ALB91" s="100"/>
      <c r="ALC91" s="100"/>
      <c r="ALD91" s="100"/>
      <c r="ALE91" s="100"/>
      <c r="ALF91" s="100"/>
      <c r="ALG91" s="100"/>
      <c r="ALH91" s="100"/>
      <c r="ALI91" s="100"/>
      <c r="ALJ91" s="100"/>
      <c r="ALK91" s="100"/>
      <c r="ALL91" s="100"/>
      <c r="ALM91" s="100"/>
      <c r="ALN91" s="100"/>
      <c r="ALO91" s="100"/>
      <c r="ALP91" s="100"/>
      <c r="ALQ91" s="100"/>
      <c r="ALR91" s="100"/>
      <c r="ALS91" s="100"/>
      <c r="ALT91" s="100"/>
      <c r="ALU91" s="100"/>
      <c r="ALV91" s="100"/>
      <c r="ALW91" s="100"/>
      <c r="ALX91" s="100"/>
      <c r="ALY91" s="100"/>
      <c r="ALZ91" s="100"/>
      <c r="AMA91" s="100"/>
      <c r="AMB91" s="100"/>
      <c r="AMC91" s="100"/>
      <c r="AMD91" s="100"/>
      <c r="AME91" s="100"/>
      <c r="AMF91" s="100"/>
      <c r="AMG91" s="100"/>
      <c r="AMH91" s="100"/>
      <c r="AMI91" s="100"/>
      <c r="AMJ91" s="100"/>
      <c r="AMK91" s="100"/>
      <c r="AML91" s="100"/>
      <c r="AMM91" s="100"/>
      <c r="AMN91" s="100"/>
      <c r="AMO91" s="100"/>
      <c r="AMP91" s="100"/>
      <c r="AMQ91" s="100"/>
      <c r="AMR91" s="100"/>
      <c r="AMS91" s="100"/>
      <c r="AMT91" s="100"/>
      <c r="AMU91" s="100"/>
      <c r="AMV91" s="100"/>
      <c r="AMW91" s="100"/>
      <c r="AMX91" s="100"/>
      <c r="AMY91" s="100"/>
      <c r="AMZ91" s="100"/>
      <c r="ANA91" s="100"/>
      <c r="ANB91" s="100"/>
      <c r="ANC91" s="100"/>
      <c r="AND91" s="100"/>
      <c r="ANE91" s="100"/>
      <c r="ANF91" s="100"/>
      <c r="ANG91" s="100"/>
      <c r="ANH91" s="100"/>
      <c r="ANI91" s="100"/>
      <c r="ANJ91" s="100"/>
      <c r="ANK91" s="100"/>
      <c r="ANL91" s="100"/>
      <c r="ANM91" s="100"/>
      <c r="ANN91" s="100"/>
      <c r="ANO91" s="100"/>
      <c r="ANP91" s="100"/>
      <c r="ANQ91" s="100"/>
      <c r="ANR91" s="100"/>
      <c r="ANS91" s="100"/>
      <c r="ANT91" s="100"/>
      <c r="ANU91" s="100"/>
      <c r="ANV91" s="100"/>
      <c r="ANW91" s="100"/>
      <c r="ANX91" s="100"/>
      <c r="ANY91" s="100"/>
      <c r="ANZ91" s="100"/>
      <c r="AOA91" s="100"/>
      <c r="AOB91" s="100"/>
      <c r="AOC91" s="100"/>
      <c r="AOD91" s="100"/>
      <c r="AOE91" s="100"/>
      <c r="AOF91" s="100"/>
      <c r="AOG91" s="100"/>
      <c r="AOH91" s="100"/>
      <c r="AOI91" s="100"/>
      <c r="AOJ91" s="100"/>
      <c r="AOK91" s="100"/>
      <c r="AOL91" s="100"/>
      <c r="AOM91" s="100"/>
      <c r="AON91" s="100"/>
      <c r="AOO91" s="100"/>
      <c r="AOP91" s="100"/>
      <c r="AOQ91" s="100"/>
      <c r="AOR91" s="100"/>
      <c r="AOS91" s="100"/>
      <c r="AOT91" s="100"/>
      <c r="AOU91" s="100"/>
      <c r="AOV91" s="100"/>
      <c r="AOW91" s="100"/>
      <c r="AOX91" s="100"/>
      <c r="AOY91" s="100"/>
      <c r="AOZ91" s="100"/>
      <c r="APA91" s="100"/>
      <c r="APB91" s="100"/>
      <c r="APC91" s="100"/>
      <c r="APD91" s="100"/>
      <c r="APE91" s="100"/>
      <c r="APF91" s="100"/>
      <c r="APG91" s="100"/>
      <c r="APH91" s="100"/>
      <c r="API91" s="100"/>
      <c r="APJ91" s="100"/>
      <c r="APK91" s="100"/>
      <c r="APL91" s="100"/>
      <c r="APM91" s="100"/>
      <c r="APN91" s="100"/>
      <c r="APO91" s="100"/>
      <c r="APP91" s="100"/>
      <c r="APQ91" s="100"/>
      <c r="APR91" s="100"/>
      <c r="APS91" s="100"/>
      <c r="APT91" s="100"/>
      <c r="APU91" s="100"/>
      <c r="APV91" s="100"/>
      <c r="APW91" s="100"/>
      <c r="APX91" s="100"/>
      <c r="APY91" s="100"/>
      <c r="APZ91" s="100"/>
      <c r="AQA91" s="100"/>
      <c r="AQB91" s="100"/>
      <c r="AQC91" s="100"/>
      <c r="AQD91" s="100"/>
      <c r="AQE91" s="100"/>
      <c r="AQF91" s="100"/>
      <c r="AQG91" s="100"/>
      <c r="AQH91" s="100"/>
      <c r="AQI91" s="100"/>
      <c r="AQJ91" s="100"/>
      <c r="AQK91" s="100"/>
      <c r="AQL91" s="100"/>
      <c r="AQM91" s="100"/>
      <c r="AQN91" s="100"/>
      <c r="AQO91" s="100"/>
      <c r="AQP91" s="100"/>
      <c r="AQQ91" s="100"/>
      <c r="AQR91" s="100"/>
      <c r="AQS91" s="100"/>
      <c r="AQT91" s="100"/>
      <c r="AQU91" s="100"/>
      <c r="AQV91" s="100"/>
      <c r="AQW91" s="100"/>
      <c r="AQX91" s="100"/>
      <c r="AQY91" s="100"/>
      <c r="AQZ91" s="100"/>
      <c r="ARA91" s="100"/>
      <c r="ARB91" s="100"/>
      <c r="ARC91" s="100"/>
      <c r="ARD91" s="100"/>
      <c r="ARE91" s="100"/>
      <c r="ARF91" s="100"/>
      <c r="ARG91" s="100"/>
      <c r="ARH91" s="100"/>
      <c r="ARI91" s="100"/>
      <c r="ARJ91" s="100"/>
      <c r="ARK91" s="100"/>
      <c r="ARL91" s="100"/>
      <c r="ARM91" s="100"/>
      <c r="ARN91" s="100"/>
      <c r="ARO91" s="100"/>
      <c r="ARP91" s="100"/>
      <c r="ARQ91" s="100"/>
      <c r="ARR91" s="100"/>
      <c r="ARS91" s="100"/>
      <c r="ART91" s="100"/>
      <c r="ARU91" s="100"/>
      <c r="ARV91" s="100"/>
      <c r="ARW91" s="100"/>
      <c r="ARX91" s="100"/>
      <c r="ARY91" s="100"/>
      <c r="ARZ91" s="100"/>
    </row>
    <row r="92" spans="1:1170">
      <c r="H92" s="158"/>
      <c r="I92" s="158"/>
      <c r="J92" s="159"/>
    </row>
    <row r="93" spans="1:1170">
      <c r="H93" s="158"/>
      <c r="I93" s="158"/>
      <c r="J93" s="159"/>
    </row>
    <row r="94" spans="1:1170">
      <c r="H94" s="158"/>
      <c r="I94" s="158"/>
      <c r="J94" s="159"/>
    </row>
    <row r="95" spans="1:1170">
      <c r="H95" s="158"/>
      <c r="I95" s="158"/>
      <c r="J95" s="159"/>
    </row>
    <row r="96" spans="1:1170" s="107" customFormat="1">
      <c r="A96" s="158"/>
      <c r="B96" s="157"/>
      <c r="C96" s="157"/>
      <c r="D96" s="157"/>
      <c r="E96" s="157"/>
      <c r="F96" s="158"/>
      <c r="G96" s="158"/>
      <c r="H96" s="158"/>
      <c r="I96" s="158"/>
      <c r="J96" s="159"/>
      <c r="K96" s="155"/>
      <c r="L96" s="154"/>
      <c r="M96" s="154"/>
      <c r="N96" s="154"/>
      <c r="O96" s="154"/>
      <c r="P96" s="154"/>
      <c r="Q96" s="154"/>
      <c r="R96" s="154"/>
      <c r="S96" s="154"/>
      <c r="T96" s="154"/>
      <c r="U96" s="154"/>
      <c r="V96" s="154"/>
      <c r="W96" s="154"/>
      <c r="X96" s="154"/>
      <c r="Y96" s="154"/>
      <c r="Z96" s="154"/>
      <c r="AA96" s="154"/>
      <c r="AB96" s="154"/>
      <c r="AC96" s="154"/>
      <c r="AD96" s="154"/>
      <c r="AE96" s="154"/>
      <c r="AF96" s="154"/>
      <c r="AG96" s="154"/>
      <c r="AH96" s="154"/>
      <c r="AI96" s="154"/>
      <c r="AJ96" s="154"/>
      <c r="AK96" s="154"/>
      <c r="AL96" s="154"/>
      <c r="AM96" s="154"/>
      <c r="AN96" s="154"/>
      <c r="AO96" s="154"/>
      <c r="AP96" s="154"/>
      <c r="AQ96" s="154"/>
      <c r="AR96" s="154"/>
      <c r="AS96" s="154"/>
      <c r="AT96" s="154"/>
      <c r="AU96" s="154"/>
      <c r="AV96" s="154"/>
      <c r="AW96" s="154"/>
      <c r="AX96" s="154"/>
      <c r="AY96" s="154"/>
      <c r="AZ96" s="154"/>
      <c r="BA96" s="154"/>
      <c r="BB96" s="154"/>
      <c r="BC96" s="154"/>
      <c r="BD96" s="154"/>
      <c r="BE96" s="154"/>
      <c r="BF96" s="154"/>
      <c r="BG96" s="154"/>
      <c r="BH96" s="154"/>
      <c r="BI96" s="154"/>
      <c r="BJ96" s="154"/>
      <c r="BK96" s="154"/>
      <c r="BL96" s="154"/>
      <c r="BM96" s="154"/>
      <c r="BN96" s="154"/>
      <c r="BO96" s="154"/>
      <c r="BP96" s="154"/>
      <c r="BQ96" s="154"/>
      <c r="BR96" s="154"/>
      <c r="BS96" s="154"/>
      <c r="BT96" s="154"/>
      <c r="BU96" s="154"/>
      <c r="BV96" s="154"/>
      <c r="BW96" s="154"/>
      <c r="BX96" s="154"/>
      <c r="BY96" s="154"/>
      <c r="BZ96" s="154"/>
      <c r="CA96" s="154"/>
      <c r="CB96" s="154"/>
      <c r="CC96" s="154"/>
      <c r="CD96" s="154"/>
      <c r="CE96" s="154"/>
      <c r="CF96" s="154"/>
      <c r="CG96" s="154"/>
      <c r="CH96" s="154"/>
      <c r="CI96" s="154"/>
      <c r="CJ96" s="154"/>
      <c r="CK96" s="154"/>
      <c r="CL96" s="154"/>
      <c r="CM96" s="154"/>
      <c r="CN96" s="154"/>
      <c r="CO96" s="154"/>
      <c r="CP96" s="154"/>
      <c r="CQ96" s="154"/>
      <c r="CR96" s="154"/>
      <c r="CS96" s="154"/>
      <c r="CT96" s="154"/>
      <c r="CU96" s="154"/>
      <c r="CV96" s="154"/>
      <c r="CW96" s="154"/>
      <c r="CX96" s="154"/>
      <c r="CY96" s="154"/>
      <c r="CZ96" s="154"/>
      <c r="DA96" s="154"/>
      <c r="DB96" s="154"/>
      <c r="DC96" s="154"/>
      <c r="DD96" s="154"/>
      <c r="DE96" s="154"/>
      <c r="DF96" s="154"/>
      <c r="DG96" s="154"/>
      <c r="DH96" s="154"/>
      <c r="DI96" s="154"/>
      <c r="DJ96" s="154"/>
      <c r="DK96" s="154"/>
      <c r="DL96" s="154"/>
      <c r="DM96" s="154"/>
      <c r="DN96" s="154"/>
      <c r="DO96" s="154"/>
      <c r="DP96" s="154"/>
      <c r="DQ96" s="154"/>
      <c r="DR96" s="154"/>
      <c r="DS96" s="154"/>
      <c r="DT96" s="154"/>
      <c r="DU96" s="154"/>
      <c r="DV96" s="154"/>
      <c r="DW96" s="154"/>
      <c r="DX96" s="154"/>
      <c r="DY96" s="154"/>
      <c r="DZ96" s="154"/>
      <c r="EA96" s="154"/>
      <c r="EB96" s="154"/>
      <c r="EC96" s="154"/>
      <c r="ED96" s="154"/>
      <c r="EE96" s="154"/>
      <c r="EF96" s="154"/>
      <c r="EG96" s="154"/>
      <c r="EH96" s="154"/>
      <c r="EI96" s="154"/>
      <c r="EJ96" s="154"/>
      <c r="EK96" s="154"/>
      <c r="EL96" s="154"/>
      <c r="EM96" s="154"/>
      <c r="EN96" s="154"/>
      <c r="EO96" s="154"/>
      <c r="EP96" s="154"/>
      <c r="EQ96" s="154"/>
      <c r="ER96" s="154"/>
      <c r="ES96" s="154"/>
      <c r="ET96" s="154"/>
      <c r="EU96" s="154"/>
      <c r="EV96" s="154"/>
      <c r="EW96" s="154"/>
      <c r="EX96" s="154"/>
      <c r="EY96" s="154"/>
      <c r="EZ96" s="154"/>
      <c r="FA96" s="154"/>
      <c r="FB96" s="154"/>
      <c r="FC96" s="154"/>
      <c r="FD96" s="154"/>
      <c r="FE96" s="154"/>
      <c r="FF96" s="154"/>
      <c r="FG96" s="154"/>
      <c r="FH96" s="154"/>
      <c r="FI96" s="154"/>
      <c r="FJ96" s="154"/>
      <c r="FK96" s="154"/>
      <c r="FL96" s="154"/>
      <c r="FM96" s="154"/>
      <c r="FN96" s="154"/>
      <c r="FO96" s="154"/>
      <c r="FP96" s="154"/>
      <c r="FQ96" s="154"/>
      <c r="FR96" s="154"/>
      <c r="FS96" s="154"/>
      <c r="FT96" s="154"/>
      <c r="FU96" s="154"/>
      <c r="FV96" s="154"/>
      <c r="FW96" s="154"/>
      <c r="FX96" s="154"/>
      <c r="FY96" s="154"/>
      <c r="FZ96" s="154"/>
      <c r="GA96" s="154"/>
      <c r="GB96" s="154"/>
      <c r="GC96" s="154"/>
      <c r="GD96" s="154"/>
      <c r="GE96" s="154"/>
      <c r="GF96" s="154"/>
      <c r="GG96" s="154"/>
      <c r="GH96" s="154"/>
      <c r="GI96" s="154"/>
      <c r="GJ96" s="154"/>
      <c r="GK96" s="154"/>
      <c r="GL96" s="154"/>
      <c r="GM96" s="154"/>
      <c r="GN96" s="154"/>
      <c r="GO96" s="154"/>
      <c r="GP96" s="154"/>
      <c r="GQ96" s="154"/>
      <c r="GR96" s="154"/>
      <c r="GS96" s="154"/>
      <c r="GT96" s="154"/>
      <c r="GU96" s="154"/>
      <c r="GV96" s="154"/>
      <c r="GW96" s="154"/>
      <c r="GX96" s="154"/>
      <c r="GY96" s="154"/>
      <c r="GZ96" s="154"/>
      <c r="HA96" s="154"/>
      <c r="HB96" s="154"/>
      <c r="HC96" s="154"/>
      <c r="HD96" s="154"/>
      <c r="HE96" s="154"/>
      <c r="HF96" s="154"/>
      <c r="HG96" s="154"/>
      <c r="HH96" s="154"/>
      <c r="HI96" s="154"/>
      <c r="HJ96" s="154"/>
      <c r="HK96" s="154"/>
      <c r="HL96" s="154"/>
      <c r="HM96" s="154"/>
      <c r="HN96" s="154"/>
      <c r="HO96" s="154"/>
      <c r="HP96" s="154"/>
      <c r="HQ96" s="154"/>
      <c r="HR96" s="154"/>
      <c r="HS96" s="154"/>
      <c r="HT96" s="154"/>
      <c r="HU96" s="154"/>
      <c r="HV96" s="154"/>
      <c r="HW96" s="154"/>
      <c r="HX96" s="154"/>
      <c r="HY96" s="154"/>
      <c r="HZ96" s="154"/>
      <c r="IA96" s="154"/>
      <c r="IB96" s="154"/>
      <c r="IC96" s="154"/>
      <c r="ID96" s="100"/>
      <c r="IE96" s="100"/>
      <c r="IF96" s="100"/>
      <c r="IG96" s="100"/>
      <c r="IH96" s="100"/>
      <c r="II96" s="100"/>
      <c r="IJ96" s="100"/>
      <c r="IK96" s="100"/>
      <c r="IL96" s="100"/>
      <c r="IM96" s="100"/>
      <c r="IN96" s="100"/>
      <c r="IO96" s="100"/>
      <c r="IP96" s="100"/>
      <c r="IQ96" s="100"/>
      <c r="IR96" s="100"/>
      <c r="IS96" s="100"/>
      <c r="IT96" s="100"/>
      <c r="IU96" s="100"/>
      <c r="IV96" s="100"/>
      <c r="IW96" s="100"/>
      <c r="IX96" s="100"/>
      <c r="IY96" s="100"/>
      <c r="IZ96" s="100"/>
      <c r="JA96" s="100"/>
      <c r="JB96" s="100"/>
      <c r="JC96" s="100"/>
      <c r="JD96" s="100"/>
      <c r="JE96" s="100"/>
      <c r="JF96" s="100"/>
      <c r="JG96" s="100"/>
      <c r="JH96" s="100"/>
      <c r="JI96" s="100"/>
      <c r="JJ96" s="100"/>
      <c r="JK96" s="100"/>
      <c r="JL96" s="100"/>
      <c r="JM96" s="100"/>
      <c r="JN96" s="100"/>
      <c r="JO96" s="100"/>
      <c r="JP96" s="100"/>
      <c r="JQ96" s="100"/>
      <c r="JR96" s="100"/>
      <c r="JS96" s="100"/>
      <c r="JT96" s="100"/>
      <c r="JU96" s="100"/>
      <c r="JV96" s="100"/>
      <c r="JW96" s="100"/>
      <c r="JX96" s="100"/>
      <c r="JY96" s="100"/>
      <c r="JZ96" s="100"/>
      <c r="KA96" s="100"/>
      <c r="KB96" s="100"/>
      <c r="KC96" s="100"/>
      <c r="KD96" s="100"/>
      <c r="KE96" s="100"/>
      <c r="KF96" s="100"/>
      <c r="KG96" s="100"/>
      <c r="KH96" s="100"/>
      <c r="KI96" s="100"/>
      <c r="KJ96" s="100"/>
      <c r="KK96" s="100"/>
      <c r="KL96" s="100"/>
      <c r="KM96" s="100"/>
      <c r="KN96" s="100"/>
      <c r="KO96" s="100"/>
      <c r="KP96" s="100"/>
      <c r="KQ96" s="100"/>
      <c r="KR96" s="100"/>
      <c r="KS96" s="100"/>
      <c r="KT96" s="100"/>
      <c r="KU96" s="100"/>
      <c r="KV96" s="100"/>
      <c r="KW96" s="100"/>
      <c r="KX96" s="100"/>
      <c r="KY96" s="100"/>
      <c r="KZ96" s="100"/>
      <c r="LA96" s="100"/>
      <c r="LB96" s="100"/>
      <c r="LC96" s="100"/>
      <c r="LD96" s="100"/>
      <c r="LE96" s="100"/>
      <c r="LF96" s="100"/>
      <c r="LG96" s="100"/>
      <c r="LH96" s="100"/>
      <c r="LI96" s="100"/>
      <c r="LJ96" s="100"/>
      <c r="LK96" s="100"/>
      <c r="LL96" s="100"/>
      <c r="LM96" s="100"/>
      <c r="LN96" s="100"/>
      <c r="LO96" s="100"/>
      <c r="LP96" s="100"/>
      <c r="LQ96" s="100"/>
      <c r="LR96" s="100"/>
      <c r="LS96" s="100"/>
      <c r="LT96" s="100"/>
      <c r="LU96" s="100"/>
      <c r="LV96" s="100"/>
      <c r="LW96" s="100"/>
      <c r="LX96" s="100"/>
      <c r="LY96" s="100"/>
      <c r="LZ96" s="100"/>
      <c r="MA96" s="100"/>
      <c r="MB96" s="100"/>
      <c r="MC96" s="100"/>
      <c r="MD96" s="100"/>
      <c r="ME96" s="100"/>
      <c r="MF96" s="100"/>
      <c r="MG96" s="100"/>
      <c r="MH96" s="100"/>
      <c r="MI96" s="100"/>
      <c r="MJ96" s="100"/>
      <c r="MK96" s="100"/>
      <c r="ML96" s="100"/>
      <c r="MM96" s="100"/>
      <c r="MN96" s="100"/>
      <c r="MO96" s="100"/>
      <c r="MP96" s="100"/>
      <c r="MQ96" s="100"/>
      <c r="MR96" s="100"/>
      <c r="MS96" s="100"/>
      <c r="MT96" s="100"/>
      <c r="MU96" s="100"/>
      <c r="MV96" s="100"/>
      <c r="MW96" s="100"/>
      <c r="MX96" s="100"/>
      <c r="MY96" s="100"/>
      <c r="MZ96" s="100"/>
      <c r="NA96" s="100"/>
      <c r="NB96" s="100"/>
      <c r="NC96" s="100"/>
      <c r="ND96" s="100"/>
      <c r="NE96" s="100"/>
      <c r="NF96" s="100"/>
      <c r="NG96" s="100"/>
      <c r="NH96" s="100"/>
      <c r="NI96" s="100"/>
      <c r="NJ96" s="100"/>
      <c r="NK96" s="100"/>
      <c r="NL96" s="100"/>
      <c r="NM96" s="100"/>
      <c r="NN96" s="100"/>
      <c r="NO96" s="100"/>
      <c r="NP96" s="100"/>
      <c r="NQ96" s="100"/>
      <c r="NR96" s="100"/>
      <c r="NS96" s="100"/>
      <c r="NT96" s="100"/>
      <c r="NU96" s="100"/>
      <c r="NV96" s="100"/>
      <c r="NW96" s="100"/>
      <c r="NX96" s="100"/>
      <c r="NY96" s="100"/>
      <c r="NZ96" s="100"/>
      <c r="OA96" s="100"/>
      <c r="OB96" s="100"/>
      <c r="OC96" s="100"/>
      <c r="OD96" s="100"/>
      <c r="OE96" s="100"/>
      <c r="OF96" s="100"/>
      <c r="OG96" s="100"/>
      <c r="OH96" s="100"/>
      <c r="OI96" s="100"/>
      <c r="OJ96" s="100"/>
      <c r="OK96" s="100"/>
      <c r="OL96" s="100"/>
      <c r="OM96" s="100"/>
      <c r="ON96" s="100"/>
      <c r="OO96" s="100"/>
      <c r="OP96" s="100"/>
      <c r="OQ96" s="100"/>
      <c r="OR96" s="100"/>
      <c r="OS96" s="100"/>
      <c r="OT96" s="100"/>
      <c r="OU96" s="100"/>
      <c r="OV96" s="100"/>
      <c r="OW96" s="100"/>
      <c r="OX96" s="100"/>
      <c r="OY96" s="100"/>
      <c r="OZ96" s="100"/>
      <c r="PA96" s="100"/>
      <c r="PB96" s="100"/>
      <c r="PC96" s="100"/>
      <c r="PD96" s="100"/>
      <c r="PE96" s="100"/>
      <c r="PF96" s="100"/>
      <c r="PG96" s="100"/>
      <c r="PH96" s="100"/>
      <c r="PI96" s="100"/>
      <c r="PJ96" s="100"/>
      <c r="PK96" s="100"/>
      <c r="PL96" s="100"/>
      <c r="PM96" s="100"/>
      <c r="PN96" s="100"/>
      <c r="PO96" s="100"/>
      <c r="PP96" s="100"/>
      <c r="PQ96" s="100"/>
      <c r="PR96" s="100"/>
      <c r="PS96" s="100"/>
      <c r="PT96" s="100"/>
      <c r="PU96" s="100"/>
      <c r="PV96" s="100"/>
      <c r="PW96" s="100"/>
      <c r="PX96" s="100"/>
      <c r="PY96" s="100"/>
      <c r="PZ96" s="100"/>
      <c r="QA96" s="100"/>
      <c r="QB96" s="100"/>
      <c r="QC96" s="100"/>
      <c r="QD96" s="100"/>
      <c r="QE96" s="100"/>
      <c r="QF96" s="100"/>
      <c r="QG96" s="100"/>
      <c r="QH96" s="100"/>
      <c r="QI96" s="100"/>
      <c r="QJ96" s="100"/>
      <c r="QK96" s="100"/>
      <c r="QL96" s="100"/>
      <c r="QM96" s="100"/>
      <c r="QN96" s="100"/>
      <c r="QO96" s="100"/>
      <c r="QP96" s="100"/>
      <c r="QQ96" s="100"/>
      <c r="QR96" s="100"/>
      <c r="QS96" s="100"/>
      <c r="QT96" s="100"/>
      <c r="QU96" s="100"/>
      <c r="QV96" s="100"/>
      <c r="QW96" s="100"/>
      <c r="QX96" s="100"/>
      <c r="QY96" s="100"/>
      <c r="QZ96" s="100"/>
      <c r="RA96" s="100"/>
      <c r="RB96" s="100"/>
      <c r="RC96" s="100"/>
      <c r="RD96" s="100"/>
      <c r="RE96" s="100"/>
      <c r="RF96" s="100"/>
      <c r="RG96" s="100"/>
      <c r="RH96" s="100"/>
      <c r="RI96" s="100"/>
      <c r="RJ96" s="100"/>
      <c r="RK96" s="100"/>
      <c r="RL96" s="100"/>
      <c r="RM96" s="100"/>
      <c r="RN96" s="100"/>
      <c r="RO96" s="100"/>
      <c r="RP96" s="100"/>
      <c r="RQ96" s="100"/>
      <c r="RR96" s="100"/>
      <c r="RS96" s="100"/>
      <c r="RT96" s="100"/>
      <c r="RU96" s="100"/>
      <c r="RV96" s="100"/>
      <c r="RW96" s="100"/>
      <c r="RX96" s="100"/>
      <c r="RY96" s="100"/>
      <c r="RZ96" s="100"/>
      <c r="SA96" s="100"/>
      <c r="SB96" s="100"/>
      <c r="SC96" s="100"/>
      <c r="SD96" s="100"/>
      <c r="SE96" s="100"/>
      <c r="SF96" s="100"/>
      <c r="SG96" s="100"/>
      <c r="SH96" s="100"/>
      <c r="SI96" s="100"/>
      <c r="SJ96" s="100"/>
      <c r="SK96" s="100"/>
      <c r="SL96" s="100"/>
      <c r="SM96" s="100"/>
      <c r="SN96" s="100"/>
      <c r="SO96" s="100"/>
      <c r="SP96" s="100"/>
      <c r="SQ96" s="100"/>
      <c r="SR96" s="100"/>
      <c r="SS96" s="100"/>
      <c r="ST96" s="100"/>
      <c r="SU96" s="100"/>
      <c r="SV96" s="100"/>
      <c r="SW96" s="100"/>
      <c r="SX96" s="100"/>
      <c r="SY96" s="100"/>
      <c r="SZ96" s="100"/>
      <c r="TA96" s="100"/>
      <c r="TB96" s="100"/>
      <c r="TC96" s="100"/>
      <c r="TD96" s="100"/>
      <c r="TE96" s="100"/>
      <c r="TF96" s="100"/>
      <c r="TG96" s="100"/>
      <c r="TH96" s="100"/>
      <c r="TI96" s="100"/>
      <c r="TJ96" s="100"/>
      <c r="TK96" s="100"/>
      <c r="TL96" s="100"/>
      <c r="TM96" s="100"/>
      <c r="TN96" s="100"/>
      <c r="TO96" s="100"/>
      <c r="TP96" s="100"/>
      <c r="TQ96" s="100"/>
      <c r="TR96" s="100"/>
      <c r="TS96" s="100"/>
      <c r="TT96" s="100"/>
      <c r="TU96" s="100"/>
      <c r="TV96" s="100"/>
      <c r="TW96" s="100"/>
      <c r="TX96" s="100"/>
      <c r="TY96" s="100"/>
      <c r="TZ96" s="100"/>
      <c r="UA96" s="100"/>
      <c r="UB96" s="100"/>
      <c r="UC96" s="100"/>
      <c r="UD96" s="100"/>
      <c r="UE96" s="100"/>
      <c r="UF96" s="100"/>
      <c r="UG96" s="100"/>
      <c r="UH96" s="100"/>
      <c r="UI96" s="100"/>
      <c r="UJ96" s="100"/>
      <c r="UK96" s="100"/>
      <c r="UL96" s="100"/>
      <c r="UM96" s="100"/>
      <c r="UN96" s="100"/>
      <c r="UO96" s="100"/>
      <c r="UP96" s="100"/>
      <c r="UQ96" s="100"/>
      <c r="UR96" s="100"/>
      <c r="US96" s="100"/>
      <c r="UT96" s="100"/>
      <c r="UU96" s="100"/>
      <c r="UV96" s="100"/>
      <c r="UW96" s="100"/>
      <c r="UX96" s="100"/>
      <c r="UY96" s="100"/>
      <c r="UZ96" s="100"/>
      <c r="VA96" s="100"/>
      <c r="VB96" s="100"/>
      <c r="VC96" s="100"/>
      <c r="VD96" s="100"/>
      <c r="VE96" s="100"/>
      <c r="VF96" s="100"/>
      <c r="VG96" s="100"/>
      <c r="VH96" s="100"/>
      <c r="VI96" s="100"/>
      <c r="VJ96" s="100"/>
      <c r="VK96" s="100"/>
      <c r="VL96" s="100"/>
      <c r="VM96" s="100"/>
      <c r="VN96" s="100"/>
      <c r="VO96" s="100"/>
      <c r="VP96" s="100"/>
      <c r="VQ96" s="100"/>
      <c r="VR96" s="100"/>
      <c r="VS96" s="100"/>
      <c r="VT96" s="100"/>
      <c r="VU96" s="100"/>
      <c r="VV96" s="100"/>
      <c r="VW96" s="100"/>
      <c r="VX96" s="100"/>
      <c r="VY96" s="100"/>
      <c r="VZ96" s="100"/>
      <c r="WA96" s="100"/>
      <c r="WB96" s="100"/>
      <c r="WC96" s="100"/>
      <c r="WD96" s="100"/>
      <c r="WE96" s="100"/>
      <c r="WF96" s="100"/>
      <c r="WG96" s="100"/>
      <c r="WH96" s="100"/>
      <c r="WI96" s="100"/>
      <c r="WJ96" s="100"/>
      <c r="WK96" s="100"/>
      <c r="WL96" s="100"/>
      <c r="WM96" s="100"/>
      <c r="WN96" s="100"/>
      <c r="WO96" s="100"/>
      <c r="WP96" s="100"/>
      <c r="WQ96" s="100"/>
      <c r="WR96" s="100"/>
      <c r="WS96" s="100"/>
      <c r="WT96" s="100"/>
      <c r="WU96" s="100"/>
      <c r="WV96" s="100"/>
      <c r="WW96" s="100"/>
      <c r="WX96" s="100"/>
      <c r="WY96" s="100"/>
      <c r="WZ96" s="100"/>
      <c r="XA96" s="100"/>
      <c r="XB96" s="100"/>
      <c r="XC96" s="100"/>
      <c r="XD96" s="100"/>
      <c r="XE96" s="100"/>
      <c r="XF96" s="100"/>
      <c r="XG96" s="100"/>
      <c r="XH96" s="100"/>
      <c r="XI96" s="100"/>
      <c r="XJ96" s="100"/>
      <c r="XK96" s="100"/>
      <c r="XL96" s="100"/>
      <c r="XM96" s="100"/>
      <c r="XN96" s="100"/>
      <c r="XO96" s="100"/>
      <c r="XP96" s="100"/>
      <c r="XQ96" s="100"/>
      <c r="XR96" s="100"/>
      <c r="XS96" s="100"/>
      <c r="XT96" s="100"/>
      <c r="XU96" s="100"/>
      <c r="XV96" s="100"/>
      <c r="XW96" s="100"/>
      <c r="XX96" s="100"/>
      <c r="XY96" s="100"/>
      <c r="XZ96" s="100"/>
      <c r="YA96" s="100"/>
      <c r="YB96" s="100"/>
      <c r="YC96" s="100"/>
      <c r="YD96" s="100"/>
      <c r="YE96" s="100"/>
      <c r="YF96" s="100"/>
      <c r="YG96" s="100"/>
      <c r="YH96" s="100"/>
      <c r="YI96" s="100"/>
      <c r="YJ96" s="100"/>
      <c r="YK96" s="100"/>
      <c r="YL96" s="100"/>
      <c r="YM96" s="100"/>
      <c r="YN96" s="100"/>
      <c r="YO96" s="100"/>
      <c r="YP96" s="100"/>
      <c r="YQ96" s="100"/>
      <c r="YR96" s="100"/>
      <c r="YS96" s="100"/>
      <c r="YT96" s="100"/>
      <c r="YU96" s="100"/>
      <c r="YV96" s="100"/>
      <c r="YW96" s="100"/>
      <c r="YX96" s="100"/>
      <c r="YY96" s="100"/>
      <c r="YZ96" s="100"/>
      <c r="ZA96" s="100"/>
      <c r="ZB96" s="100"/>
      <c r="ZC96" s="100"/>
      <c r="ZD96" s="100"/>
      <c r="ZE96" s="100"/>
      <c r="ZF96" s="100"/>
      <c r="ZG96" s="100"/>
      <c r="ZH96" s="100"/>
      <c r="ZI96" s="100"/>
      <c r="ZJ96" s="100"/>
      <c r="ZK96" s="100"/>
      <c r="ZL96" s="100"/>
      <c r="ZM96" s="100"/>
      <c r="ZN96" s="100"/>
      <c r="ZO96" s="100"/>
      <c r="ZP96" s="100"/>
      <c r="ZQ96" s="100"/>
      <c r="ZR96" s="100"/>
      <c r="ZS96" s="100"/>
      <c r="ZT96" s="100"/>
      <c r="ZU96" s="100"/>
      <c r="ZV96" s="100"/>
      <c r="ZW96" s="100"/>
      <c r="ZX96" s="100"/>
      <c r="ZY96" s="100"/>
      <c r="ZZ96" s="100"/>
      <c r="AAA96" s="100"/>
      <c r="AAB96" s="100"/>
      <c r="AAC96" s="100"/>
      <c r="AAD96" s="100"/>
      <c r="AAE96" s="100"/>
      <c r="AAF96" s="100"/>
      <c r="AAG96" s="100"/>
      <c r="AAH96" s="100"/>
      <c r="AAI96" s="100"/>
      <c r="AAJ96" s="100"/>
      <c r="AAK96" s="100"/>
      <c r="AAL96" s="100"/>
      <c r="AAM96" s="100"/>
      <c r="AAN96" s="100"/>
      <c r="AAO96" s="100"/>
      <c r="AAP96" s="100"/>
      <c r="AAQ96" s="100"/>
      <c r="AAR96" s="100"/>
      <c r="AAS96" s="100"/>
      <c r="AAT96" s="100"/>
      <c r="AAU96" s="100"/>
      <c r="AAV96" s="100"/>
      <c r="AAW96" s="100"/>
      <c r="AAX96" s="100"/>
      <c r="AAY96" s="100"/>
      <c r="AAZ96" s="100"/>
      <c r="ABA96" s="100"/>
      <c r="ABB96" s="100"/>
      <c r="ABC96" s="100"/>
      <c r="ABD96" s="100"/>
      <c r="ABE96" s="100"/>
      <c r="ABF96" s="100"/>
      <c r="ABG96" s="100"/>
      <c r="ABH96" s="100"/>
      <c r="ABI96" s="100"/>
      <c r="ABJ96" s="100"/>
      <c r="ABK96" s="100"/>
      <c r="ABL96" s="100"/>
      <c r="ABM96" s="100"/>
      <c r="ABN96" s="100"/>
      <c r="ABO96" s="100"/>
      <c r="ABP96" s="100"/>
      <c r="ABQ96" s="100"/>
      <c r="ABR96" s="100"/>
      <c r="ABS96" s="100"/>
      <c r="ABT96" s="100"/>
      <c r="ABU96" s="100"/>
      <c r="ABV96" s="100"/>
      <c r="ABW96" s="100"/>
      <c r="ABX96" s="100"/>
      <c r="ABY96" s="100"/>
      <c r="ABZ96" s="100"/>
      <c r="ACA96" s="100"/>
      <c r="ACB96" s="100"/>
      <c r="ACC96" s="100"/>
      <c r="ACD96" s="100"/>
      <c r="ACE96" s="100"/>
      <c r="ACF96" s="100"/>
      <c r="ACG96" s="100"/>
      <c r="ACH96" s="100"/>
      <c r="ACI96" s="100"/>
      <c r="ACJ96" s="100"/>
      <c r="ACK96" s="100"/>
      <c r="ACL96" s="100"/>
      <c r="ACM96" s="100"/>
      <c r="ACN96" s="100"/>
      <c r="ACO96" s="100"/>
      <c r="ACP96" s="100"/>
      <c r="ACQ96" s="100"/>
      <c r="ACR96" s="100"/>
      <c r="ACS96" s="100"/>
      <c r="ACT96" s="100"/>
      <c r="ACU96" s="100"/>
      <c r="ACV96" s="100"/>
      <c r="ACW96" s="100"/>
      <c r="ACX96" s="100"/>
      <c r="ACY96" s="100"/>
      <c r="ACZ96" s="100"/>
      <c r="ADA96" s="100"/>
      <c r="ADB96" s="100"/>
      <c r="ADC96" s="100"/>
      <c r="ADD96" s="100"/>
      <c r="ADE96" s="100"/>
      <c r="ADF96" s="100"/>
      <c r="ADG96" s="100"/>
      <c r="ADH96" s="100"/>
      <c r="ADI96" s="100"/>
      <c r="ADJ96" s="100"/>
      <c r="ADK96" s="100"/>
      <c r="ADL96" s="100"/>
      <c r="ADM96" s="100"/>
      <c r="ADN96" s="100"/>
      <c r="ADO96" s="100"/>
      <c r="ADP96" s="100"/>
      <c r="ADQ96" s="100"/>
      <c r="ADR96" s="100"/>
      <c r="ADS96" s="100"/>
      <c r="ADT96" s="100"/>
      <c r="ADU96" s="100"/>
      <c r="ADV96" s="100"/>
      <c r="ADW96" s="100"/>
      <c r="ADX96" s="100"/>
      <c r="ADY96" s="100"/>
      <c r="ADZ96" s="100"/>
      <c r="AEA96" s="100"/>
      <c r="AEB96" s="100"/>
      <c r="AEC96" s="100"/>
      <c r="AED96" s="100"/>
      <c r="AEE96" s="100"/>
      <c r="AEF96" s="100"/>
      <c r="AEG96" s="100"/>
      <c r="AEH96" s="100"/>
      <c r="AEI96" s="100"/>
      <c r="AEJ96" s="100"/>
      <c r="AEK96" s="100"/>
      <c r="AEL96" s="100"/>
      <c r="AEM96" s="100"/>
      <c r="AEN96" s="100"/>
      <c r="AEO96" s="100"/>
      <c r="AEP96" s="100"/>
      <c r="AEQ96" s="100"/>
      <c r="AER96" s="100"/>
      <c r="AES96" s="100"/>
      <c r="AET96" s="100"/>
      <c r="AEU96" s="100"/>
      <c r="AEV96" s="100"/>
      <c r="AEW96" s="100"/>
      <c r="AEX96" s="100"/>
      <c r="AEY96" s="100"/>
      <c r="AEZ96" s="100"/>
      <c r="AFA96" s="100"/>
      <c r="AFB96" s="100"/>
      <c r="AFC96" s="100"/>
      <c r="AFD96" s="100"/>
      <c r="AFE96" s="100"/>
      <c r="AFF96" s="100"/>
      <c r="AFG96" s="100"/>
      <c r="AFH96" s="100"/>
      <c r="AFI96" s="100"/>
      <c r="AFJ96" s="100"/>
      <c r="AFK96" s="100"/>
      <c r="AFL96" s="100"/>
      <c r="AFM96" s="100"/>
      <c r="AFN96" s="100"/>
      <c r="AFO96" s="100"/>
      <c r="AFP96" s="100"/>
      <c r="AFQ96" s="100"/>
      <c r="AFR96" s="100"/>
      <c r="AFS96" s="100"/>
      <c r="AFT96" s="100"/>
      <c r="AFU96" s="100"/>
      <c r="AFV96" s="100"/>
      <c r="AFW96" s="100"/>
      <c r="AFX96" s="100"/>
      <c r="AFY96" s="100"/>
      <c r="AFZ96" s="100"/>
      <c r="AGA96" s="100"/>
      <c r="AGB96" s="100"/>
      <c r="AGC96" s="100"/>
      <c r="AGD96" s="100"/>
      <c r="AGE96" s="100"/>
      <c r="AGF96" s="100"/>
      <c r="AGG96" s="100"/>
      <c r="AGH96" s="100"/>
      <c r="AGI96" s="100"/>
      <c r="AGJ96" s="100"/>
      <c r="AGK96" s="100"/>
      <c r="AGL96" s="100"/>
      <c r="AGM96" s="100"/>
      <c r="AGN96" s="100"/>
      <c r="AGO96" s="100"/>
      <c r="AGP96" s="100"/>
      <c r="AGQ96" s="100"/>
      <c r="AGR96" s="100"/>
      <c r="AGS96" s="100"/>
      <c r="AGT96" s="100"/>
      <c r="AGU96" s="100"/>
      <c r="AGV96" s="100"/>
      <c r="AGW96" s="100"/>
      <c r="AGX96" s="100"/>
      <c r="AGY96" s="100"/>
      <c r="AGZ96" s="100"/>
      <c r="AHA96" s="100"/>
      <c r="AHB96" s="100"/>
      <c r="AHC96" s="100"/>
      <c r="AHD96" s="100"/>
      <c r="AHE96" s="100"/>
      <c r="AHF96" s="100"/>
      <c r="AHG96" s="100"/>
      <c r="AHH96" s="100"/>
      <c r="AHI96" s="100"/>
      <c r="AHJ96" s="100"/>
      <c r="AHK96" s="100"/>
      <c r="AHL96" s="100"/>
      <c r="AHM96" s="100"/>
      <c r="AHN96" s="100"/>
      <c r="AHO96" s="100"/>
      <c r="AHP96" s="100"/>
      <c r="AHQ96" s="100"/>
      <c r="AHR96" s="100"/>
      <c r="AHS96" s="100"/>
      <c r="AHT96" s="100"/>
      <c r="AHU96" s="100"/>
      <c r="AHV96" s="100"/>
      <c r="AHW96" s="100"/>
      <c r="AHX96" s="100"/>
      <c r="AHY96" s="100"/>
      <c r="AHZ96" s="100"/>
      <c r="AIA96" s="100"/>
      <c r="AIB96" s="100"/>
      <c r="AIC96" s="100"/>
      <c r="AID96" s="100"/>
      <c r="AIE96" s="100"/>
      <c r="AIF96" s="100"/>
      <c r="AIG96" s="100"/>
      <c r="AIH96" s="100"/>
      <c r="AII96" s="100"/>
      <c r="AIJ96" s="100"/>
      <c r="AIK96" s="100"/>
      <c r="AIL96" s="100"/>
      <c r="AIM96" s="100"/>
      <c r="AIN96" s="100"/>
      <c r="AIO96" s="100"/>
      <c r="AIP96" s="100"/>
      <c r="AIQ96" s="100"/>
      <c r="AIR96" s="100"/>
      <c r="AIS96" s="100"/>
      <c r="AIT96" s="100"/>
      <c r="AIU96" s="100"/>
      <c r="AIV96" s="100"/>
      <c r="AIW96" s="100"/>
      <c r="AIX96" s="100"/>
      <c r="AIY96" s="100"/>
      <c r="AIZ96" s="100"/>
      <c r="AJA96" s="100"/>
      <c r="AJB96" s="100"/>
      <c r="AJC96" s="100"/>
      <c r="AJD96" s="100"/>
      <c r="AJE96" s="100"/>
      <c r="AJF96" s="100"/>
      <c r="AJG96" s="100"/>
      <c r="AJH96" s="100"/>
      <c r="AJI96" s="100"/>
      <c r="AJJ96" s="100"/>
      <c r="AJK96" s="100"/>
      <c r="AJL96" s="100"/>
      <c r="AJM96" s="100"/>
      <c r="AJN96" s="100"/>
      <c r="AJO96" s="100"/>
      <c r="AJP96" s="100"/>
      <c r="AJQ96" s="100"/>
      <c r="AJR96" s="100"/>
      <c r="AJS96" s="100"/>
      <c r="AJT96" s="100"/>
      <c r="AJU96" s="100"/>
      <c r="AJV96" s="100"/>
      <c r="AJW96" s="100"/>
      <c r="AJX96" s="100"/>
      <c r="AJY96" s="100"/>
      <c r="AJZ96" s="100"/>
      <c r="AKA96" s="100"/>
      <c r="AKB96" s="100"/>
      <c r="AKC96" s="100"/>
      <c r="AKD96" s="100"/>
      <c r="AKE96" s="100"/>
      <c r="AKF96" s="100"/>
      <c r="AKG96" s="100"/>
      <c r="AKH96" s="100"/>
      <c r="AKI96" s="100"/>
      <c r="AKJ96" s="100"/>
      <c r="AKK96" s="100"/>
      <c r="AKL96" s="100"/>
      <c r="AKM96" s="100"/>
      <c r="AKN96" s="100"/>
      <c r="AKO96" s="100"/>
      <c r="AKP96" s="100"/>
      <c r="AKQ96" s="100"/>
      <c r="AKR96" s="100"/>
      <c r="AKS96" s="100"/>
      <c r="AKT96" s="100"/>
      <c r="AKU96" s="100"/>
      <c r="AKV96" s="100"/>
      <c r="AKW96" s="100"/>
      <c r="AKX96" s="100"/>
      <c r="AKY96" s="100"/>
      <c r="AKZ96" s="100"/>
      <c r="ALA96" s="100"/>
      <c r="ALB96" s="100"/>
      <c r="ALC96" s="100"/>
      <c r="ALD96" s="100"/>
      <c r="ALE96" s="100"/>
      <c r="ALF96" s="100"/>
      <c r="ALG96" s="100"/>
      <c r="ALH96" s="100"/>
      <c r="ALI96" s="100"/>
      <c r="ALJ96" s="100"/>
      <c r="ALK96" s="100"/>
      <c r="ALL96" s="100"/>
      <c r="ALM96" s="100"/>
      <c r="ALN96" s="100"/>
      <c r="ALO96" s="100"/>
      <c r="ALP96" s="100"/>
      <c r="ALQ96" s="100"/>
      <c r="ALR96" s="100"/>
      <c r="ALS96" s="100"/>
      <c r="ALT96" s="100"/>
      <c r="ALU96" s="100"/>
      <c r="ALV96" s="100"/>
      <c r="ALW96" s="100"/>
      <c r="ALX96" s="100"/>
      <c r="ALY96" s="100"/>
      <c r="ALZ96" s="100"/>
      <c r="AMA96" s="100"/>
      <c r="AMB96" s="100"/>
      <c r="AMC96" s="100"/>
      <c r="AMD96" s="100"/>
      <c r="AME96" s="100"/>
      <c r="AMF96" s="100"/>
      <c r="AMG96" s="100"/>
      <c r="AMH96" s="100"/>
      <c r="AMI96" s="100"/>
      <c r="AMJ96" s="100"/>
      <c r="AMK96" s="100"/>
      <c r="AML96" s="100"/>
      <c r="AMM96" s="100"/>
      <c r="AMN96" s="100"/>
      <c r="AMO96" s="100"/>
      <c r="AMP96" s="100"/>
      <c r="AMQ96" s="100"/>
      <c r="AMR96" s="100"/>
      <c r="AMS96" s="100"/>
      <c r="AMT96" s="100"/>
      <c r="AMU96" s="100"/>
      <c r="AMV96" s="100"/>
      <c r="AMW96" s="100"/>
      <c r="AMX96" s="100"/>
      <c r="AMY96" s="100"/>
      <c r="AMZ96" s="100"/>
      <c r="ANA96" s="100"/>
      <c r="ANB96" s="100"/>
      <c r="ANC96" s="100"/>
      <c r="AND96" s="100"/>
      <c r="ANE96" s="100"/>
      <c r="ANF96" s="100"/>
      <c r="ANG96" s="100"/>
      <c r="ANH96" s="100"/>
      <c r="ANI96" s="100"/>
      <c r="ANJ96" s="100"/>
      <c r="ANK96" s="100"/>
      <c r="ANL96" s="100"/>
      <c r="ANM96" s="100"/>
      <c r="ANN96" s="100"/>
      <c r="ANO96" s="100"/>
      <c r="ANP96" s="100"/>
      <c r="ANQ96" s="100"/>
      <c r="ANR96" s="100"/>
      <c r="ANS96" s="100"/>
      <c r="ANT96" s="100"/>
      <c r="ANU96" s="100"/>
      <c r="ANV96" s="100"/>
      <c r="ANW96" s="100"/>
      <c r="ANX96" s="100"/>
      <c r="ANY96" s="100"/>
      <c r="ANZ96" s="100"/>
      <c r="AOA96" s="100"/>
      <c r="AOB96" s="100"/>
      <c r="AOC96" s="100"/>
      <c r="AOD96" s="100"/>
      <c r="AOE96" s="100"/>
      <c r="AOF96" s="100"/>
      <c r="AOG96" s="100"/>
      <c r="AOH96" s="100"/>
      <c r="AOI96" s="100"/>
      <c r="AOJ96" s="100"/>
      <c r="AOK96" s="100"/>
      <c r="AOL96" s="100"/>
      <c r="AOM96" s="100"/>
      <c r="AON96" s="100"/>
      <c r="AOO96" s="100"/>
      <c r="AOP96" s="100"/>
      <c r="AOQ96" s="100"/>
      <c r="AOR96" s="100"/>
      <c r="AOS96" s="100"/>
      <c r="AOT96" s="100"/>
      <c r="AOU96" s="100"/>
      <c r="AOV96" s="100"/>
      <c r="AOW96" s="100"/>
      <c r="AOX96" s="100"/>
      <c r="AOY96" s="100"/>
      <c r="AOZ96" s="100"/>
      <c r="APA96" s="100"/>
      <c r="APB96" s="100"/>
      <c r="APC96" s="100"/>
      <c r="APD96" s="100"/>
      <c r="APE96" s="100"/>
      <c r="APF96" s="100"/>
      <c r="APG96" s="100"/>
      <c r="APH96" s="100"/>
      <c r="API96" s="100"/>
      <c r="APJ96" s="100"/>
      <c r="APK96" s="100"/>
      <c r="APL96" s="100"/>
      <c r="APM96" s="100"/>
      <c r="APN96" s="100"/>
      <c r="APO96" s="100"/>
      <c r="APP96" s="100"/>
      <c r="APQ96" s="100"/>
      <c r="APR96" s="100"/>
      <c r="APS96" s="100"/>
      <c r="APT96" s="100"/>
      <c r="APU96" s="100"/>
      <c r="APV96" s="100"/>
      <c r="APW96" s="100"/>
      <c r="APX96" s="100"/>
      <c r="APY96" s="100"/>
      <c r="APZ96" s="100"/>
      <c r="AQA96" s="100"/>
      <c r="AQB96" s="100"/>
      <c r="AQC96" s="100"/>
      <c r="AQD96" s="100"/>
      <c r="AQE96" s="100"/>
      <c r="AQF96" s="100"/>
      <c r="AQG96" s="100"/>
      <c r="AQH96" s="100"/>
      <c r="AQI96" s="100"/>
      <c r="AQJ96" s="100"/>
      <c r="AQK96" s="100"/>
      <c r="AQL96" s="100"/>
      <c r="AQM96" s="100"/>
      <c r="AQN96" s="100"/>
      <c r="AQO96" s="100"/>
      <c r="AQP96" s="100"/>
      <c r="AQQ96" s="100"/>
      <c r="AQR96" s="100"/>
      <c r="AQS96" s="100"/>
      <c r="AQT96" s="100"/>
      <c r="AQU96" s="100"/>
      <c r="AQV96" s="100"/>
      <c r="AQW96" s="100"/>
      <c r="AQX96" s="100"/>
      <c r="AQY96" s="100"/>
      <c r="AQZ96" s="100"/>
      <c r="ARA96" s="100"/>
      <c r="ARB96" s="100"/>
      <c r="ARC96" s="100"/>
      <c r="ARD96" s="100"/>
      <c r="ARE96" s="100"/>
      <c r="ARF96" s="100"/>
      <c r="ARG96" s="100"/>
      <c r="ARH96" s="100"/>
      <c r="ARI96" s="100"/>
      <c r="ARJ96" s="100"/>
      <c r="ARK96" s="100"/>
      <c r="ARL96" s="100"/>
      <c r="ARM96" s="100"/>
      <c r="ARN96" s="100"/>
      <c r="ARO96" s="100"/>
      <c r="ARP96" s="100"/>
      <c r="ARQ96" s="100"/>
      <c r="ARR96" s="100"/>
      <c r="ARS96" s="100"/>
      <c r="ART96" s="100"/>
      <c r="ARU96" s="100"/>
      <c r="ARV96" s="100"/>
      <c r="ARW96" s="100"/>
      <c r="ARX96" s="100"/>
      <c r="ARY96" s="100"/>
      <c r="ARZ96" s="100"/>
    </row>
    <row r="97" spans="8:10">
      <c r="H97" s="158"/>
      <c r="I97" s="158"/>
      <c r="J97" s="159"/>
    </row>
    <row r="98" spans="8:10">
      <c r="H98" s="158"/>
      <c r="I98" s="158"/>
      <c r="J98" s="159"/>
    </row>
    <row r="99" spans="8:10">
      <c r="H99" s="158"/>
      <c r="I99" s="158"/>
      <c r="J99" s="159"/>
    </row>
    <row r="100" spans="8:10">
      <c r="H100" s="158"/>
      <c r="I100" s="158"/>
      <c r="J100" s="159"/>
    </row>
    <row r="101" spans="8:10">
      <c r="H101" s="158"/>
      <c r="I101" s="158"/>
      <c r="J101" s="159"/>
    </row>
    <row r="102" spans="8:10">
      <c r="H102" s="158"/>
      <c r="I102" s="158"/>
      <c r="J102" s="159"/>
    </row>
    <row r="103" spans="8:10">
      <c r="H103" s="158"/>
      <c r="I103" s="158"/>
      <c r="J103" s="159"/>
    </row>
    <row r="104" spans="8:10">
      <c r="H104" s="158"/>
      <c r="I104" s="158"/>
      <c r="J104" s="159"/>
    </row>
    <row r="105" spans="8:10">
      <c r="H105" s="158"/>
      <c r="I105" s="158"/>
      <c r="J105" s="159"/>
    </row>
    <row r="106" spans="8:10">
      <c r="H106" s="158"/>
      <c r="I106" s="158"/>
      <c r="J106" s="159"/>
    </row>
    <row r="107" spans="8:10">
      <c r="H107" s="158"/>
      <c r="I107" s="158"/>
      <c r="J107" s="159"/>
    </row>
    <row r="108" spans="8:10">
      <c r="H108" s="158"/>
      <c r="I108" s="158"/>
      <c r="J108" s="159"/>
    </row>
    <row r="109" spans="8:10">
      <c r="H109" s="158"/>
      <c r="I109" s="158"/>
      <c r="J109" s="159"/>
    </row>
    <row r="110" spans="8:10">
      <c r="H110" s="158"/>
      <c r="I110" s="158"/>
      <c r="J110" s="159"/>
    </row>
    <row r="111" spans="8:10">
      <c r="H111" s="158"/>
      <c r="I111" s="158"/>
      <c r="J111" s="159"/>
    </row>
    <row r="112" spans="8:10">
      <c r="H112" s="158"/>
      <c r="I112" s="158"/>
      <c r="J112" s="159"/>
    </row>
    <row r="113" spans="8:10">
      <c r="H113" s="158"/>
      <c r="I113" s="158"/>
      <c r="J113" s="159"/>
    </row>
    <row r="114" spans="8:10">
      <c r="H114" s="158"/>
      <c r="I114" s="158"/>
      <c r="J114" s="159"/>
    </row>
    <row r="115" spans="8:10">
      <c r="H115" s="158"/>
      <c r="I115" s="158"/>
      <c r="J115" s="159"/>
    </row>
    <row r="116" spans="8:10">
      <c r="H116" s="158"/>
      <c r="I116" s="158"/>
      <c r="J116" s="159"/>
    </row>
    <row r="117" spans="8:10">
      <c r="H117" s="158"/>
      <c r="I117" s="158"/>
      <c r="J117" s="159"/>
    </row>
    <row r="118" spans="8:10">
      <c r="H118" s="158"/>
      <c r="I118" s="158"/>
      <c r="J118" s="159"/>
    </row>
    <row r="119" spans="8:10">
      <c r="H119" s="158"/>
      <c r="I119" s="158"/>
      <c r="J119" s="159"/>
    </row>
    <row r="120" spans="8:10">
      <c r="H120" s="158"/>
      <c r="I120" s="158"/>
      <c r="J120" s="159"/>
    </row>
    <row r="121" spans="8:10">
      <c r="H121" s="158"/>
      <c r="I121" s="158"/>
      <c r="J121" s="159"/>
    </row>
    <row r="122" spans="8:10">
      <c r="H122" s="158"/>
      <c r="I122" s="158"/>
      <c r="J122" s="159"/>
    </row>
    <row r="123" spans="8:10">
      <c r="H123" s="158"/>
      <c r="I123" s="158"/>
      <c r="J123" s="159"/>
    </row>
    <row r="124" spans="8:10">
      <c r="H124" s="158"/>
      <c r="I124" s="158"/>
      <c r="J124" s="159"/>
    </row>
    <row r="125" spans="8:10">
      <c r="H125" s="158"/>
      <c r="I125" s="158"/>
      <c r="J125" s="159"/>
    </row>
    <row r="126" spans="8:10">
      <c r="H126" s="158"/>
      <c r="I126" s="158"/>
      <c r="J126" s="159"/>
    </row>
    <row r="127" spans="8:10">
      <c r="H127" s="158"/>
      <c r="I127" s="158"/>
      <c r="J127" s="159"/>
    </row>
    <row r="128" spans="8:10">
      <c r="H128" s="158"/>
      <c r="I128" s="158"/>
      <c r="J128" s="159"/>
    </row>
    <row r="129" spans="8:10">
      <c r="H129" s="158"/>
      <c r="I129" s="158"/>
      <c r="J129" s="159"/>
    </row>
    <row r="130" spans="8:10">
      <c r="H130" s="158"/>
      <c r="I130" s="158"/>
      <c r="J130" s="159"/>
    </row>
    <row r="131" spans="8:10">
      <c r="H131" s="158"/>
      <c r="I131" s="158"/>
      <c r="J131" s="159"/>
    </row>
    <row r="132" spans="8:10">
      <c r="H132" s="158"/>
      <c r="I132" s="158"/>
      <c r="J132" s="159"/>
    </row>
    <row r="133" spans="8:10">
      <c r="H133" s="158"/>
      <c r="I133" s="158"/>
      <c r="J133" s="159"/>
    </row>
    <row r="134" spans="8:10">
      <c r="H134" s="158"/>
      <c r="I134" s="158"/>
      <c r="J134" s="159"/>
    </row>
    <row r="135" spans="8:10">
      <c r="H135" s="158"/>
      <c r="I135" s="158"/>
      <c r="J135" s="159"/>
    </row>
    <row r="136" spans="8:10">
      <c r="H136" s="158"/>
      <c r="I136" s="158"/>
      <c r="J136" s="159"/>
    </row>
    <row r="137" spans="8:10">
      <c r="H137" s="158"/>
      <c r="I137" s="158"/>
      <c r="J137" s="159"/>
    </row>
    <row r="138" spans="8:10">
      <c r="H138" s="158"/>
      <c r="I138" s="158"/>
      <c r="J138" s="159"/>
    </row>
    <row r="139" spans="8:10">
      <c r="H139" s="158"/>
      <c r="I139" s="158"/>
      <c r="J139" s="159"/>
    </row>
    <row r="140" spans="8:10">
      <c r="H140" s="158"/>
      <c r="I140" s="158"/>
      <c r="J140" s="159"/>
    </row>
    <row r="141" spans="8:10">
      <c r="H141" s="158"/>
      <c r="I141" s="158"/>
      <c r="J141" s="159"/>
    </row>
    <row r="142" spans="8:10">
      <c r="H142" s="158"/>
      <c r="I142" s="158"/>
      <c r="J142" s="159"/>
    </row>
    <row r="143" spans="8:10">
      <c r="H143" s="158"/>
      <c r="I143" s="158"/>
      <c r="J143" s="159"/>
    </row>
    <row r="144" spans="8:10">
      <c r="H144" s="158"/>
      <c r="I144" s="158"/>
      <c r="J144" s="159"/>
    </row>
    <row r="145" spans="1:1170">
      <c r="H145" s="158"/>
      <c r="I145" s="158"/>
      <c r="J145" s="159"/>
    </row>
    <row r="146" spans="1:1170" s="107" customFormat="1">
      <c r="A146" s="158"/>
      <c r="B146" s="157"/>
      <c r="C146" s="157"/>
      <c r="D146" s="157"/>
      <c r="E146" s="157"/>
      <c r="F146" s="158"/>
      <c r="G146" s="158"/>
      <c r="H146" s="158"/>
      <c r="I146" s="158"/>
      <c r="J146" s="159"/>
      <c r="K146" s="155"/>
      <c r="L146" s="154"/>
      <c r="M146" s="154"/>
      <c r="N146" s="154"/>
      <c r="O146" s="154"/>
      <c r="P146" s="154"/>
      <c r="Q146" s="154"/>
      <c r="R146" s="154"/>
      <c r="S146" s="154"/>
      <c r="T146" s="154"/>
      <c r="U146" s="154"/>
      <c r="V146" s="154"/>
      <c r="W146" s="154"/>
      <c r="X146" s="154"/>
      <c r="Y146" s="154"/>
      <c r="Z146" s="154"/>
      <c r="AA146" s="154"/>
      <c r="AB146" s="154"/>
      <c r="AC146" s="154"/>
      <c r="AD146" s="154"/>
      <c r="AE146" s="154"/>
      <c r="AF146" s="154"/>
      <c r="AG146" s="154"/>
      <c r="AH146" s="154"/>
      <c r="AI146" s="154"/>
      <c r="AJ146" s="154"/>
      <c r="AK146" s="154"/>
      <c r="AL146" s="154"/>
      <c r="AM146" s="154"/>
      <c r="AN146" s="154"/>
      <c r="AO146" s="154"/>
      <c r="AP146" s="154"/>
      <c r="AQ146" s="154"/>
      <c r="AR146" s="154"/>
      <c r="AS146" s="154"/>
      <c r="AT146" s="154"/>
      <c r="AU146" s="154"/>
      <c r="AV146" s="154"/>
      <c r="AW146" s="154"/>
      <c r="AX146" s="154"/>
      <c r="AY146" s="154"/>
      <c r="AZ146" s="154"/>
      <c r="BA146" s="154"/>
      <c r="BB146" s="154"/>
      <c r="BC146" s="154"/>
      <c r="BD146" s="154"/>
      <c r="BE146" s="154"/>
      <c r="BF146" s="154"/>
      <c r="BG146" s="154"/>
      <c r="BH146" s="154"/>
      <c r="BI146" s="154"/>
      <c r="BJ146" s="154"/>
      <c r="BK146" s="154"/>
      <c r="BL146" s="154"/>
      <c r="BM146" s="154"/>
      <c r="BN146" s="154"/>
      <c r="BO146" s="154"/>
      <c r="BP146" s="154"/>
      <c r="BQ146" s="154"/>
      <c r="BR146" s="154"/>
      <c r="BS146" s="154"/>
      <c r="BT146" s="154"/>
      <c r="BU146" s="154"/>
      <c r="BV146" s="154"/>
      <c r="BW146" s="154"/>
      <c r="BX146" s="154"/>
      <c r="BY146" s="154"/>
      <c r="BZ146" s="154"/>
      <c r="CA146" s="154"/>
      <c r="CB146" s="154"/>
      <c r="CC146" s="154"/>
      <c r="CD146" s="154"/>
      <c r="CE146" s="154"/>
      <c r="CF146" s="154"/>
      <c r="CG146" s="154"/>
      <c r="CH146" s="154"/>
      <c r="CI146" s="154"/>
      <c r="CJ146" s="154"/>
      <c r="CK146" s="154"/>
      <c r="CL146" s="154"/>
      <c r="CM146" s="154"/>
      <c r="CN146" s="154"/>
      <c r="CO146" s="154"/>
      <c r="CP146" s="154"/>
      <c r="CQ146" s="154"/>
      <c r="CR146" s="154"/>
      <c r="CS146" s="154"/>
      <c r="CT146" s="154"/>
      <c r="CU146" s="154"/>
      <c r="CV146" s="154"/>
      <c r="CW146" s="154"/>
      <c r="CX146" s="154"/>
      <c r="CY146" s="154"/>
      <c r="CZ146" s="154"/>
      <c r="DA146" s="154"/>
      <c r="DB146" s="154"/>
      <c r="DC146" s="154"/>
      <c r="DD146" s="154"/>
      <c r="DE146" s="154"/>
      <c r="DF146" s="154"/>
      <c r="DG146" s="154"/>
      <c r="DH146" s="154"/>
      <c r="DI146" s="154"/>
      <c r="DJ146" s="154"/>
      <c r="DK146" s="154"/>
      <c r="DL146" s="154"/>
      <c r="DM146" s="154"/>
      <c r="DN146" s="154"/>
      <c r="DO146" s="154"/>
      <c r="DP146" s="154"/>
      <c r="DQ146" s="154"/>
      <c r="DR146" s="154"/>
      <c r="DS146" s="154"/>
      <c r="DT146" s="154"/>
      <c r="DU146" s="154"/>
      <c r="DV146" s="154"/>
      <c r="DW146" s="154"/>
      <c r="DX146" s="154"/>
      <c r="DY146" s="154"/>
      <c r="DZ146" s="154"/>
      <c r="EA146" s="154"/>
      <c r="EB146" s="154"/>
      <c r="EC146" s="154"/>
      <c r="ED146" s="154"/>
      <c r="EE146" s="154"/>
      <c r="EF146" s="154"/>
      <c r="EG146" s="154"/>
      <c r="EH146" s="154"/>
      <c r="EI146" s="154"/>
      <c r="EJ146" s="154"/>
      <c r="EK146" s="154"/>
      <c r="EL146" s="154"/>
      <c r="EM146" s="154"/>
      <c r="EN146" s="154"/>
      <c r="EO146" s="154"/>
      <c r="EP146" s="154"/>
      <c r="EQ146" s="154"/>
      <c r="ER146" s="154"/>
      <c r="ES146" s="154"/>
      <c r="ET146" s="154"/>
      <c r="EU146" s="154"/>
      <c r="EV146" s="154"/>
      <c r="EW146" s="154"/>
      <c r="EX146" s="154"/>
      <c r="EY146" s="154"/>
      <c r="EZ146" s="154"/>
      <c r="FA146" s="154"/>
      <c r="FB146" s="154"/>
      <c r="FC146" s="154"/>
      <c r="FD146" s="154"/>
      <c r="FE146" s="154"/>
      <c r="FF146" s="154"/>
      <c r="FG146" s="154"/>
      <c r="FH146" s="154"/>
      <c r="FI146" s="154"/>
      <c r="FJ146" s="154"/>
      <c r="FK146" s="154"/>
      <c r="FL146" s="154"/>
      <c r="FM146" s="154"/>
      <c r="FN146" s="154"/>
      <c r="FO146" s="154"/>
      <c r="FP146" s="154"/>
      <c r="FQ146" s="154"/>
      <c r="FR146" s="154"/>
      <c r="FS146" s="154"/>
      <c r="FT146" s="154"/>
      <c r="FU146" s="154"/>
      <c r="FV146" s="154"/>
      <c r="FW146" s="154"/>
      <c r="FX146" s="154"/>
      <c r="FY146" s="154"/>
      <c r="FZ146" s="154"/>
      <c r="GA146" s="154"/>
      <c r="GB146" s="154"/>
      <c r="GC146" s="154"/>
      <c r="GD146" s="154"/>
      <c r="GE146" s="154"/>
      <c r="GF146" s="154"/>
      <c r="GG146" s="154"/>
      <c r="GH146" s="154"/>
      <c r="GI146" s="154"/>
      <c r="GJ146" s="154"/>
      <c r="GK146" s="154"/>
      <c r="GL146" s="154"/>
      <c r="GM146" s="154"/>
      <c r="GN146" s="154"/>
      <c r="GO146" s="154"/>
      <c r="GP146" s="154"/>
      <c r="GQ146" s="154"/>
      <c r="GR146" s="154"/>
      <c r="GS146" s="154"/>
      <c r="GT146" s="154"/>
      <c r="GU146" s="154"/>
      <c r="GV146" s="154"/>
      <c r="GW146" s="154"/>
      <c r="GX146" s="154"/>
      <c r="GY146" s="154"/>
      <c r="GZ146" s="154"/>
      <c r="HA146" s="154"/>
      <c r="HB146" s="154"/>
      <c r="HC146" s="154"/>
      <c r="HD146" s="154"/>
      <c r="HE146" s="154"/>
      <c r="HF146" s="154"/>
      <c r="HG146" s="154"/>
      <c r="HH146" s="154"/>
      <c r="HI146" s="154"/>
      <c r="HJ146" s="154"/>
      <c r="HK146" s="154"/>
      <c r="HL146" s="154"/>
      <c r="HM146" s="154"/>
      <c r="HN146" s="154"/>
      <c r="HO146" s="154"/>
      <c r="HP146" s="154"/>
      <c r="HQ146" s="154"/>
      <c r="HR146" s="154"/>
      <c r="HS146" s="154"/>
      <c r="HT146" s="154"/>
      <c r="HU146" s="154"/>
      <c r="HV146" s="154"/>
      <c r="HW146" s="154"/>
      <c r="HX146" s="154"/>
      <c r="HY146" s="154"/>
      <c r="HZ146" s="154"/>
      <c r="IA146" s="154"/>
      <c r="IB146" s="154"/>
      <c r="IC146" s="154"/>
      <c r="ID146" s="100"/>
      <c r="IE146" s="100"/>
      <c r="IF146" s="100"/>
      <c r="IG146" s="100"/>
      <c r="IH146" s="100"/>
      <c r="II146" s="100"/>
      <c r="IJ146" s="100"/>
      <c r="IK146" s="100"/>
      <c r="IL146" s="100"/>
      <c r="IM146" s="100"/>
      <c r="IN146" s="100"/>
      <c r="IO146" s="100"/>
      <c r="IP146" s="100"/>
      <c r="IQ146" s="100"/>
      <c r="IR146" s="100"/>
      <c r="IS146" s="100"/>
      <c r="IT146" s="100"/>
      <c r="IU146" s="100"/>
      <c r="IV146" s="100"/>
      <c r="IW146" s="100"/>
      <c r="IX146" s="100"/>
      <c r="IY146" s="100"/>
      <c r="IZ146" s="100"/>
      <c r="JA146" s="100"/>
      <c r="JB146" s="100"/>
      <c r="JC146" s="100"/>
      <c r="JD146" s="100"/>
      <c r="JE146" s="100"/>
      <c r="JF146" s="100"/>
      <c r="JG146" s="100"/>
      <c r="JH146" s="100"/>
      <c r="JI146" s="100"/>
      <c r="JJ146" s="100"/>
      <c r="JK146" s="100"/>
      <c r="JL146" s="100"/>
      <c r="JM146" s="100"/>
      <c r="JN146" s="100"/>
      <c r="JO146" s="100"/>
      <c r="JP146" s="100"/>
      <c r="JQ146" s="100"/>
      <c r="JR146" s="100"/>
      <c r="JS146" s="100"/>
      <c r="JT146" s="100"/>
      <c r="JU146" s="100"/>
      <c r="JV146" s="100"/>
      <c r="JW146" s="100"/>
      <c r="JX146" s="100"/>
      <c r="JY146" s="100"/>
      <c r="JZ146" s="100"/>
      <c r="KA146" s="100"/>
      <c r="KB146" s="100"/>
      <c r="KC146" s="100"/>
      <c r="KD146" s="100"/>
      <c r="KE146" s="100"/>
      <c r="KF146" s="100"/>
      <c r="KG146" s="100"/>
      <c r="KH146" s="100"/>
      <c r="KI146" s="100"/>
      <c r="KJ146" s="100"/>
      <c r="KK146" s="100"/>
      <c r="KL146" s="100"/>
      <c r="KM146" s="100"/>
      <c r="KN146" s="100"/>
      <c r="KO146" s="100"/>
      <c r="KP146" s="100"/>
      <c r="KQ146" s="100"/>
      <c r="KR146" s="100"/>
      <c r="KS146" s="100"/>
      <c r="KT146" s="100"/>
      <c r="KU146" s="100"/>
      <c r="KV146" s="100"/>
      <c r="KW146" s="100"/>
      <c r="KX146" s="100"/>
      <c r="KY146" s="100"/>
      <c r="KZ146" s="100"/>
      <c r="LA146" s="100"/>
      <c r="LB146" s="100"/>
      <c r="LC146" s="100"/>
      <c r="LD146" s="100"/>
      <c r="LE146" s="100"/>
      <c r="LF146" s="100"/>
      <c r="LG146" s="100"/>
      <c r="LH146" s="100"/>
      <c r="LI146" s="100"/>
      <c r="LJ146" s="100"/>
      <c r="LK146" s="100"/>
      <c r="LL146" s="100"/>
      <c r="LM146" s="100"/>
      <c r="LN146" s="100"/>
      <c r="LO146" s="100"/>
      <c r="LP146" s="100"/>
      <c r="LQ146" s="100"/>
      <c r="LR146" s="100"/>
      <c r="LS146" s="100"/>
      <c r="LT146" s="100"/>
      <c r="LU146" s="100"/>
      <c r="LV146" s="100"/>
      <c r="LW146" s="100"/>
      <c r="LX146" s="100"/>
      <c r="LY146" s="100"/>
      <c r="LZ146" s="100"/>
      <c r="MA146" s="100"/>
      <c r="MB146" s="100"/>
      <c r="MC146" s="100"/>
      <c r="MD146" s="100"/>
      <c r="ME146" s="100"/>
      <c r="MF146" s="100"/>
      <c r="MG146" s="100"/>
      <c r="MH146" s="100"/>
      <c r="MI146" s="100"/>
      <c r="MJ146" s="100"/>
      <c r="MK146" s="100"/>
      <c r="ML146" s="100"/>
      <c r="MM146" s="100"/>
      <c r="MN146" s="100"/>
      <c r="MO146" s="100"/>
      <c r="MP146" s="100"/>
      <c r="MQ146" s="100"/>
      <c r="MR146" s="100"/>
      <c r="MS146" s="100"/>
      <c r="MT146" s="100"/>
      <c r="MU146" s="100"/>
      <c r="MV146" s="100"/>
      <c r="MW146" s="100"/>
      <c r="MX146" s="100"/>
      <c r="MY146" s="100"/>
      <c r="MZ146" s="100"/>
      <c r="NA146" s="100"/>
      <c r="NB146" s="100"/>
      <c r="NC146" s="100"/>
      <c r="ND146" s="100"/>
      <c r="NE146" s="100"/>
      <c r="NF146" s="100"/>
      <c r="NG146" s="100"/>
      <c r="NH146" s="100"/>
      <c r="NI146" s="100"/>
      <c r="NJ146" s="100"/>
      <c r="NK146" s="100"/>
      <c r="NL146" s="100"/>
      <c r="NM146" s="100"/>
      <c r="NN146" s="100"/>
      <c r="NO146" s="100"/>
      <c r="NP146" s="100"/>
      <c r="NQ146" s="100"/>
      <c r="NR146" s="100"/>
      <c r="NS146" s="100"/>
      <c r="NT146" s="100"/>
      <c r="NU146" s="100"/>
      <c r="NV146" s="100"/>
      <c r="NW146" s="100"/>
      <c r="NX146" s="100"/>
      <c r="NY146" s="100"/>
      <c r="NZ146" s="100"/>
      <c r="OA146" s="100"/>
      <c r="OB146" s="100"/>
      <c r="OC146" s="100"/>
      <c r="OD146" s="100"/>
      <c r="OE146" s="100"/>
      <c r="OF146" s="100"/>
      <c r="OG146" s="100"/>
      <c r="OH146" s="100"/>
      <c r="OI146" s="100"/>
      <c r="OJ146" s="100"/>
      <c r="OK146" s="100"/>
      <c r="OL146" s="100"/>
      <c r="OM146" s="100"/>
      <c r="ON146" s="100"/>
      <c r="OO146" s="100"/>
      <c r="OP146" s="100"/>
      <c r="OQ146" s="100"/>
      <c r="OR146" s="100"/>
      <c r="OS146" s="100"/>
      <c r="OT146" s="100"/>
      <c r="OU146" s="100"/>
      <c r="OV146" s="100"/>
      <c r="OW146" s="100"/>
      <c r="OX146" s="100"/>
      <c r="OY146" s="100"/>
      <c r="OZ146" s="100"/>
      <c r="PA146" s="100"/>
      <c r="PB146" s="100"/>
      <c r="PC146" s="100"/>
      <c r="PD146" s="100"/>
      <c r="PE146" s="100"/>
      <c r="PF146" s="100"/>
      <c r="PG146" s="100"/>
      <c r="PH146" s="100"/>
      <c r="PI146" s="100"/>
      <c r="PJ146" s="100"/>
      <c r="PK146" s="100"/>
      <c r="PL146" s="100"/>
      <c r="PM146" s="100"/>
      <c r="PN146" s="100"/>
      <c r="PO146" s="100"/>
      <c r="PP146" s="100"/>
      <c r="PQ146" s="100"/>
      <c r="PR146" s="100"/>
      <c r="PS146" s="100"/>
      <c r="PT146" s="100"/>
      <c r="PU146" s="100"/>
      <c r="PV146" s="100"/>
      <c r="PW146" s="100"/>
      <c r="PX146" s="100"/>
      <c r="PY146" s="100"/>
      <c r="PZ146" s="100"/>
      <c r="QA146" s="100"/>
      <c r="QB146" s="100"/>
      <c r="QC146" s="100"/>
      <c r="QD146" s="100"/>
      <c r="QE146" s="100"/>
      <c r="QF146" s="100"/>
      <c r="QG146" s="100"/>
      <c r="QH146" s="100"/>
      <c r="QI146" s="100"/>
      <c r="QJ146" s="100"/>
      <c r="QK146" s="100"/>
      <c r="QL146" s="100"/>
      <c r="QM146" s="100"/>
      <c r="QN146" s="100"/>
      <c r="QO146" s="100"/>
      <c r="QP146" s="100"/>
      <c r="QQ146" s="100"/>
      <c r="QR146" s="100"/>
      <c r="QS146" s="100"/>
      <c r="QT146" s="100"/>
      <c r="QU146" s="100"/>
      <c r="QV146" s="100"/>
      <c r="QW146" s="100"/>
      <c r="QX146" s="100"/>
      <c r="QY146" s="100"/>
      <c r="QZ146" s="100"/>
      <c r="RA146" s="100"/>
      <c r="RB146" s="100"/>
      <c r="RC146" s="100"/>
      <c r="RD146" s="100"/>
      <c r="RE146" s="100"/>
      <c r="RF146" s="100"/>
      <c r="RG146" s="100"/>
      <c r="RH146" s="100"/>
      <c r="RI146" s="100"/>
      <c r="RJ146" s="100"/>
      <c r="RK146" s="100"/>
      <c r="RL146" s="100"/>
      <c r="RM146" s="100"/>
      <c r="RN146" s="100"/>
      <c r="RO146" s="100"/>
      <c r="RP146" s="100"/>
      <c r="RQ146" s="100"/>
      <c r="RR146" s="100"/>
      <c r="RS146" s="100"/>
      <c r="RT146" s="100"/>
      <c r="RU146" s="100"/>
      <c r="RV146" s="100"/>
      <c r="RW146" s="100"/>
      <c r="RX146" s="100"/>
      <c r="RY146" s="100"/>
      <c r="RZ146" s="100"/>
      <c r="SA146" s="100"/>
      <c r="SB146" s="100"/>
      <c r="SC146" s="100"/>
      <c r="SD146" s="100"/>
      <c r="SE146" s="100"/>
      <c r="SF146" s="100"/>
      <c r="SG146" s="100"/>
      <c r="SH146" s="100"/>
      <c r="SI146" s="100"/>
      <c r="SJ146" s="100"/>
      <c r="SK146" s="100"/>
      <c r="SL146" s="100"/>
      <c r="SM146" s="100"/>
      <c r="SN146" s="100"/>
      <c r="SO146" s="100"/>
      <c r="SP146" s="100"/>
      <c r="SQ146" s="100"/>
      <c r="SR146" s="100"/>
      <c r="SS146" s="100"/>
      <c r="ST146" s="100"/>
      <c r="SU146" s="100"/>
      <c r="SV146" s="100"/>
      <c r="SW146" s="100"/>
      <c r="SX146" s="100"/>
      <c r="SY146" s="100"/>
      <c r="SZ146" s="100"/>
      <c r="TA146" s="100"/>
      <c r="TB146" s="100"/>
      <c r="TC146" s="100"/>
      <c r="TD146" s="100"/>
      <c r="TE146" s="100"/>
      <c r="TF146" s="100"/>
      <c r="TG146" s="100"/>
      <c r="TH146" s="100"/>
      <c r="TI146" s="100"/>
      <c r="TJ146" s="100"/>
      <c r="TK146" s="100"/>
      <c r="TL146" s="100"/>
      <c r="TM146" s="100"/>
      <c r="TN146" s="100"/>
      <c r="TO146" s="100"/>
      <c r="TP146" s="100"/>
      <c r="TQ146" s="100"/>
      <c r="TR146" s="100"/>
      <c r="TS146" s="100"/>
      <c r="TT146" s="100"/>
      <c r="TU146" s="100"/>
      <c r="TV146" s="100"/>
      <c r="TW146" s="100"/>
      <c r="TX146" s="100"/>
      <c r="TY146" s="100"/>
      <c r="TZ146" s="100"/>
      <c r="UA146" s="100"/>
      <c r="UB146" s="100"/>
      <c r="UC146" s="100"/>
      <c r="UD146" s="100"/>
      <c r="UE146" s="100"/>
      <c r="UF146" s="100"/>
      <c r="UG146" s="100"/>
      <c r="UH146" s="100"/>
      <c r="UI146" s="100"/>
      <c r="UJ146" s="100"/>
      <c r="UK146" s="100"/>
      <c r="UL146" s="100"/>
      <c r="UM146" s="100"/>
      <c r="UN146" s="100"/>
      <c r="UO146" s="100"/>
      <c r="UP146" s="100"/>
      <c r="UQ146" s="100"/>
      <c r="UR146" s="100"/>
      <c r="US146" s="100"/>
      <c r="UT146" s="100"/>
      <c r="UU146" s="100"/>
      <c r="UV146" s="100"/>
      <c r="UW146" s="100"/>
      <c r="UX146" s="100"/>
      <c r="UY146" s="100"/>
      <c r="UZ146" s="100"/>
      <c r="VA146" s="100"/>
      <c r="VB146" s="100"/>
      <c r="VC146" s="100"/>
      <c r="VD146" s="100"/>
      <c r="VE146" s="100"/>
      <c r="VF146" s="100"/>
      <c r="VG146" s="100"/>
      <c r="VH146" s="100"/>
      <c r="VI146" s="100"/>
      <c r="VJ146" s="100"/>
      <c r="VK146" s="100"/>
      <c r="VL146" s="100"/>
      <c r="VM146" s="100"/>
      <c r="VN146" s="100"/>
      <c r="VO146" s="100"/>
      <c r="VP146" s="100"/>
      <c r="VQ146" s="100"/>
      <c r="VR146" s="100"/>
      <c r="VS146" s="100"/>
      <c r="VT146" s="100"/>
      <c r="VU146" s="100"/>
      <c r="VV146" s="100"/>
      <c r="VW146" s="100"/>
      <c r="VX146" s="100"/>
      <c r="VY146" s="100"/>
      <c r="VZ146" s="100"/>
      <c r="WA146" s="100"/>
      <c r="WB146" s="100"/>
      <c r="WC146" s="100"/>
      <c r="WD146" s="100"/>
      <c r="WE146" s="100"/>
      <c r="WF146" s="100"/>
      <c r="WG146" s="100"/>
      <c r="WH146" s="100"/>
      <c r="WI146" s="100"/>
      <c r="WJ146" s="100"/>
      <c r="WK146" s="100"/>
      <c r="WL146" s="100"/>
      <c r="WM146" s="100"/>
      <c r="WN146" s="100"/>
      <c r="WO146" s="100"/>
      <c r="WP146" s="100"/>
      <c r="WQ146" s="100"/>
      <c r="WR146" s="100"/>
      <c r="WS146" s="100"/>
      <c r="WT146" s="100"/>
      <c r="WU146" s="100"/>
      <c r="WV146" s="100"/>
      <c r="WW146" s="100"/>
      <c r="WX146" s="100"/>
      <c r="WY146" s="100"/>
      <c r="WZ146" s="100"/>
      <c r="XA146" s="100"/>
      <c r="XB146" s="100"/>
      <c r="XC146" s="100"/>
      <c r="XD146" s="100"/>
      <c r="XE146" s="100"/>
      <c r="XF146" s="100"/>
      <c r="XG146" s="100"/>
      <c r="XH146" s="100"/>
      <c r="XI146" s="100"/>
      <c r="XJ146" s="100"/>
      <c r="XK146" s="100"/>
      <c r="XL146" s="100"/>
      <c r="XM146" s="100"/>
      <c r="XN146" s="100"/>
      <c r="XO146" s="100"/>
      <c r="XP146" s="100"/>
      <c r="XQ146" s="100"/>
      <c r="XR146" s="100"/>
      <c r="XS146" s="100"/>
      <c r="XT146" s="100"/>
      <c r="XU146" s="100"/>
      <c r="XV146" s="100"/>
      <c r="XW146" s="100"/>
      <c r="XX146" s="100"/>
      <c r="XY146" s="100"/>
      <c r="XZ146" s="100"/>
      <c r="YA146" s="100"/>
      <c r="YB146" s="100"/>
      <c r="YC146" s="100"/>
      <c r="YD146" s="100"/>
      <c r="YE146" s="100"/>
      <c r="YF146" s="100"/>
      <c r="YG146" s="100"/>
      <c r="YH146" s="100"/>
      <c r="YI146" s="100"/>
      <c r="YJ146" s="100"/>
      <c r="YK146" s="100"/>
      <c r="YL146" s="100"/>
      <c r="YM146" s="100"/>
      <c r="YN146" s="100"/>
      <c r="YO146" s="100"/>
      <c r="YP146" s="100"/>
      <c r="YQ146" s="100"/>
      <c r="YR146" s="100"/>
      <c r="YS146" s="100"/>
      <c r="YT146" s="100"/>
      <c r="YU146" s="100"/>
      <c r="YV146" s="100"/>
      <c r="YW146" s="100"/>
      <c r="YX146" s="100"/>
      <c r="YY146" s="100"/>
      <c r="YZ146" s="100"/>
      <c r="ZA146" s="100"/>
      <c r="ZB146" s="100"/>
      <c r="ZC146" s="100"/>
      <c r="ZD146" s="100"/>
      <c r="ZE146" s="100"/>
      <c r="ZF146" s="100"/>
      <c r="ZG146" s="100"/>
      <c r="ZH146" s="100"/>
      <c r="ZI146" s="100"/>
      <c r="ZJ146" s="100"/>
      <c r="ZK146" s="100"/>
      <c r="ZL146" s="100"/>
      <c r="ZM146" s="100"/>
      <c r="ZN146" s="100"/>
      <c r="ZO146" s="100"/>
      <c r="ZP146" s="100"/>
      <c r="ZQ146" s="100"/>
      <c r="ZR146" s="100"/>
      <c r="ZS146" s="100"/>
      <c r="ZT146" s="100"/>
      <c r="ZU146" s="100"/>
      <c r="ZV146" s="100"/>
      <c r="ZW146" s="100"/>
      <c r="ZX146" s="100"/>
      <c r="ZY146" s="100"/>
      <c r="ZZ146" s="100"/>
      <c r="AAA146" s="100"/>
      <c r="AAB146" s="100"/>
      <c r="AAC146" s="100"/>
      <c r="AAD146" s="100"/>
      <c r="AAE146" s="100"/>
      <c r="AAF146" s="100"/>
      <c r="AAG146" s="100"/>
      <c r="AAH146" s="100"/>
      <c r="AAI146" s="100"/>
      <c r="AAJ146" s="100"/>
      <c r="AAK146" s="100"/>
      <c r="AAL146" s="100"/>
      <c r="AAM146" s="100"/>
      <c r="AAN146" s="100"/>
      <c r="AAO146" s="100"/>
      <c r="AAP146" s="100"/>
      <c r="AAQ146" s="100"/>
      <c r="AAR146" s="100"/>
      <c r="AAS146" s="100"/>
      <c r="AAT146" s="100"/>
      <c r="AAU146" s="100"/>
      <c r="AAV146" s="100"/>
      <c r="AAW146" s="100"/>
      <c r="AAX146" s="100"/>
      <c r="AAY146" s="100"/>
      <c r="AAZ146" s="100"/>
      <c r="ABA146" s="100"/>
      <c r="ABB146" s="100"/>
      <c r="ABC146" s="100"/>
      <c r="ABD146" s="100"/>
      <c r="ABE146" s="100"/>
      <c r="ABF146" s="100"/>
      <c r="ABG146" s="100"/>
      <c r="ABH146" s="100"/>
      <c r="ABI146" s="100"/>
      <c r="ABJ146" s="100"/>
      <c r="ABK146" s="100"/>
      <c r="ABL146" s="100"/>
      <c r="ABM146" s="100"/>
      <c r="ABN146" s="100"/>
      <c r="ABO146" s="100"/>
      <c r="ABP146" s="100"/>
      <c r="ABQ146" s="100"/>
      <c r="ABR146" s="100"/>
      <c r="ABS146" s="100"/>
      <c r="ABT146" s="100"/>
      <c r="ABU146" s="100"/>
      <c r="ABV146" s="100"/>
      <c r="ABW146" s="100"/>
      <c r="ABX146" s="100"/>
      <c r="ABY146" s="100"/>
      <c r="ABZ146" s="100"/>
      <c r="ACA146" s="100"/>
      <c r="ACB146" s="100"/>
      <c r="ACC146" s="100"/>
      <c r="ACD146" s="100"/>
      <c r="ACE146" s="100"/>
      <c r="ACF146" s="100"/>
      <c r="ACG146" s="100"/>
      <c r="ACH146" s="100"/>
      <c r="ACI146" s="100"/>
      <c r="ACJ146" s="100"/>
      <c r="ACK146" s="100"/>
      <c r="ACL146" s="100"/>
      <c r="ACM146" s="100"/>
      <c r="ACN146" s="100"/>
      <c r="ACO146" s="100"/>
      <c r="ACP146" s="100"/>
      <c r="ACQ146" s="100"/>
      <c r="ACR146" s="100"/>
      <c r="ACS146" s="100"/>
      <c r="ACT146" s="100"/>
      <c r="ACU146" s="100"/>
      <c r="ACV146" s="100"/>
      <c r="ACW146" s="100"/>
      <c r="ACX146" s="100"/>
      <c r="ACY146" s="100"/>
      <c r="ACZ146" s="100"/>
      <c r="ADA146" s="100"/>
      <c r="ADB146" s="100"/>
      <c r="ADC146" s="100"/>
      <c r="ADD146" s="100"/>
      <c r="ADE146" s="100"/>
      <c r="ADF146" s="100"/>
      <c r="ADG146" s="100"/>
      <c r="ADH146" s="100"/>
      <c r="ADI146" s="100"/>
      <c r="ADJ146" s="100"/>
      <c r="ADK146" s="100"/>
      <c r="ADL146" s="100"/>
      <c r="ADM146" s="100"/>
      <c r="ADN146" s="100"/>
      <c r="ADO146" s="100"/>
      <c r="ADP146" s="100"/>
      <c r="ADQ146" s="100"/>
      <c r="ADR146" s="100"/>
      <c r="ADS146" s="100"/>
      <c r="ADT146" s="100"/>
      <c r="ADU146" s="100"/>
      <c r="ADV146" s="100"/>
      <c r="ADW146" s="100"/>
      <c r="ADX146" s="100"/>
      <c r="ADY146" s="100"/>
      <c r="ADZ146" s="100"/>
      <c r="AEA146" s="100"/>
      <c r="AEB146" s="100"/>
      <c r="AEC146" s="100"/>
      <c r="AED146" s="100"/>
      <c r="AEE146" s="100"/>
      <c r="AEF146" s="100"/>
      <c r="AEG146" s="100"/>
      <c r="AEH146" s="100"/>
      <c r="AEI146" s="100"/>
      <c r="AEJ146" s="100"/>
      <c r="AEK146" s="100"/>
      <c r="AEL146" s="100"/>
      <c r="AEM146" s="100"/>
      <c r="AEN146" s="100"/>
      <c r="AEO146" s="100"/>
      <c r="AEP146" s="100"/>
      <c r="AEQ146" s="100"/>
      <c r="AER146" s="100"/>
      <c r="AES146" s="100"/>
      <c r="AET146" s="100"/>
      <c r="AEU146" s="100"/>
      <c r="AEV146" s="100"/>
      <c r="AEW146" s="100"/>
      <c r="AEX146" s="100"/>
      <c r="AEY146" s="100"/>
      <c r="AEZ146" s="100"/>
      <c r="AFA146" s="100"/>
      <c r="AFB146" s="100"/>
      <c r="AFC146" s="100"/>
      <c r="AFD146" s="100"/>
      <c r="AFE146" s="100"/>
      <c r="AFF146" s="100"/>
      <c r="AFG146" s="100"/>
      <c r="AFH146" s="100"/>
      <c r="AFI146" s="100"/>
      <c r="AFJ146" s="100"/>
      <c r="AFK146" s="100"/>
      <c r="AFL146" s="100"/>
      <c r="AFM146" s="100"/>
      <c r="AFN146" s="100"/>
      <c r="AFO146" s="100"/>
      <c r="AFP146" s="100"/>
      <c r="AFQ146" s="100"/>
      <c r="AFR146" s="100"/>
      <c r="AFS146" s="100"/>
      <c r="AFT146" s="100"/>
      <c r="AFU146" s="100"/>
      <c r="AFV146" s="100"/>
      <c r="AFW146" s="100"/>
      <c r="AFX146" s="100"/>
      <c r="AFY146" s="100"/>
      <c r="AFZ146" s="100"/>
      <c r="AGA146" s="100"/>
      <c r="AGB146" s="100"/>
      <c r="AGC146" s="100"/>
      <c r="AGD146" s="100"/>
      <c r="AGE146" s="100"/>
      <c r="AGF146" s="100"/>
      <c r="AGG146" s="100"/>
      <c r="AGH146" s="100"/>
      <c r="AGI146" s="100"/>
      <c r="AGJ146" s="100"/>
      <c r="AGK146" s="100"/>
      <c r="AGL146" s="100"/>
      <c r="AGM146" s="100"/>
      <c r="AGN146" s="100"/>
      <c r="AGO146" s="100"/>
      <c r="AGP146" s="100"/>
      <c r="AGQ146" s="100"/>
      <c r="AGR146" s="100"/>
      <c r="AGS146" s="100"/>
      <c r="AGT146" s="100"/>
      <c r="AGU146" s="100"/>
      <c r="AGV146" s="100"/>
      <c r="AGW146" s="100"/>
      <c r="AGX146" s="100"/>
      <c r="AGY146" s="100"/>
      <c r="AGZ146" s="100"/>
      <c r="AHA146" s="100"/>
      <c r="AHB146" s="100"/>
      <c r="AHC146" s="100"/>
      <c r="AHD146" s="100"/>
      <c r="AHE146" s="100"/>
      <c r="AHF146" s="100"/>
      <c r="AHG146" s="100"/>
      <c r="AHH146" s="100"/>
      <c r="AHI146" s="100"/>
      <c r="AHJ146" s="100"/>
      <c r="AHK146" s="100"/>
      <c r="AHL146" s="100"/>
      <c r="AHM146" s="100"/>
      <c r="AHN146" s="100"/>
      <c r="AHO146" s="100"/>
      <c r="AHP146" s="100"/>
      <c r="AHQ146" s="100"/>
      <c r="AHR146" s="100"/>
      <c r="AHS146" s="100"/>
      <c r="AHT146" s="100"/>
      <c r="AHU146" s="100"/>
      <c r="AHV146" s="100"/>
      <c r="AHW146" s="100"/>
      <c r="AHX146" s="100"/>
      <c r="AHY146" s="100"/>
      <c r="AHZ146" s="100"/>
      <c r="AIA146" s="100"/>
      <c r="AIB146" s="100"/>
      <c r="AIC146" s="100"/>
      <c r="AID146" s="100"/>
      <c r="AIE146" s="100"/>
      <c r="AIF146" s="100"/>
      <c r="AIG146" s="100"/>
      <c r="AIH146" s="100"/>
      <c r="AII146" s="100"/>
      <c r="AIJ146" s="100"/>
      <c r="AIK146" s="100"/>
      <c r="AIL146" s="100"/>
      <c r="AIM146" s="100"/>
      <c r="AIN146" s="100"/>
      <c r="AIO146" s="100"/>
      <c r="AIP146" s="100"/>
      <c r="AIQ146" s="100"/>
      <c r="AIR146" s="100"/>
      <c r="AIS146" s="100"/>
      <c r="AIT146" s="100"/>
      <c r="AIU146" s="100"/>
      <c r="AIV146" s="100"/>
      <c r="AIW146" s="100"/>
      <c r="AIX146" s="100"/>
      <c r="AIY146" s="100"/>
      <c r="AIZ146" s="100"/>
      <c r="AJA146" s="100"/>
      <c r="AJB146" s="100"/>
      <c r="AJC146" s="100"/>
      <c r="AJD146" s="100"/>
      <c r="AJE146" s="100"/>
      <c r="AJF146" s="100"/>
      <c r="AJG146" s="100"/>
      <c r="AJH146" s="100"/>
      <c r="AJI146" s="100"/>
      <c r="AJJ146" s="100"/>
      <c r="AJK146" s="100"/>
      <c r="AJL146" s="100"/>
      <c r="AJM146" s="100"/>
      <c r="AJN146" s="100"/>
      <c r="AJO146" s="100"/>
      <c r="AJP146" s="100"/>
      <c r="AJQ146" s="100"/>
      <c r="AJR146" s="100"/>
      <c r="AJS146" s="100"/>
      <c r="AJT146" s="100"/>
      <c r="AJU146" s="100"/>
      <c r="AJV146" s="100"/>
      <c r="AJW146" s="100"/>
      <c r="AJX146" s="100"/>
      <c r="AJY146" s="100"/>
      <c r="AJZ146" s="100"/>
      <c r="AKA146" s="100"/>
      <c r="AKB146" s="100"/>
      <c r="AKC146" s="100"/>
      <c r="AKD146" s="100"/>
      <c r="AKE146" s="100"/>
      <c r="AKF146" s="100"/>
      <c r="AKG146" s="100"/>
      <c r="AKH146" s="100"/>
      <c r="AKI146" s="100"/>
      <c r="AKJ146" s="100"/>
      <c r="AKK146" s="100"/>
      <c r="AKL146" s="100"/>
      <c r="AKM146" s="100"/>
      <c r="AKN146" s="100"/>
      <c r="AKO146" s="100"/>
      <c r="AKP146" s="100"/>
      <c r="AKQ146" s="100"/>
      <c r="AKR146" s="100"/>
      <c r="AKS146" s="100"/>
      <c r="AKT146" s="100"/>
      <c r="AKU146" s="100"/>
      <c r="AKV146" s="100"/>
      <c r="AKW146" s="100"/>
      <c r="AKX146" s="100"/>
      <c r="AKY146" s="100"/>
      <c r="AKZ146" s="100"/>
      <c r="ALA146" s="100"/>
      <c r="ALB146" s="100"/>
      <c r="ALC146" s="100"/>
      <c r="ALD146" s="100"/>
      <c r="ALE146" s="100"/>
      <c r="ALF146" s="100"/>
      <c r="ALG146" s="100"/>
      <c r="ALH146" s="100"/>
      <c r="ALI146" s="100"/>
      <c r="ALJ146" s="100"/>
      <c r="ALK146" s="100"/>
      <c r="ALL146" s="100"/>
      <c r="ALM146" s="100"/>
      <c r="ALN146" s="100"/>
      <c r="ALO146" s="100"/>
      <c r="ALP146" s="100"/>
      <c r="ALQ146" s="100"/>
      <c r="ALR146" s="100"/>
      <c r="ALS146" s="100"/>
      <c r="ALT146" s="100"/>
      <c r="ALU146" s="100"/>
      <c r="ALV146" s="100"/>
      <c r="ALW146" s="100"/>
      <c r="ALX146" s="100"/>
      <c r="ALY146" s="100"/>
      <c r="ALZ146" s="100"/>
      <c r="AMA146" s="100"/>
      <c r="AMB146" s="100"/>
      <c r="AMC146" s="100"/>
      <c r="AMD146" s="100"/>
      <c r="AME146" s="100"/>
      <c r="AMF146" s="100"/>
      <c r="AMG146" s="100"/>
      <c r="AMH146" s="100"/>
      <c r="AMI146" s="100"/>
      <c r="AMJ146" s="100"/>
      <c r="AMK146" s="100"/>
      <c r="AML146" s="100"/>
      <c r="AMM146" s="100"/>
      <c r="AMN146" s="100"/>
      <c r="AMO146" s="100"/>
      <c r="AMP146" s="100"/>
      <c r="AMQ146" s="100"/>
      <c r="AMR146" s="100"/>
      <c r="AMS146" s="100"/>
      <c r="AMT146" s="100"/>
      <c r="AMU146" s="100"/>
      <c r="AMV146" s="100"/>
      <c r="AMW146" s="100"/>
      <c r="AMX146" s="100"/>
      <c r="AMY146" s="100"/>
      <c r="AMZ146" s="100"/>
      <c r="ANA146" s="100"/>
      <c r="ANB146" s="100"/>
      <c r="ANC146" s="100"/>
      <c r="AND146" s="100"/>
      <c r="ANE146" s="100"/>
      <c r="ANF146" s="100"/>
      <c r="ANG146" s="100"/>
      <c r="ANH146" s="100"/>
      <c r="ANI146" s="100"/>
      <c r="ANJ146" s="100"/>
      <c r="ANK146" s="100"/>
      <c r="ANL146" s="100"/>
      <c r="ANM146" s="100"/>
      <c r="ANN146" s="100"/>
      <c r="ANO146" s="100"/>
      <c r="ANP146" s="100"/>
      <c r="ANQ146" s="100"/>
      <c r="ANR146" s="100"/>
      <c r="ANS146" s="100"/>
      <c r="ANT146" s="100"/>
      <c r="ANU146" s="100"/>
      <c r="ANV146" s="100"/>
      <c r="ANW146" s="100"/>
      <c r="ANX146" s="100"/>
      <c r="ANY146" s="100"/>
      <c r="ANZ146" s="100"/>
      <c r="AOA146" s="100"/>
      <c r="AOB146" s="100"/>
      <c r="AOC146" s="100"/>
      <c r="AOD146" s="100"/>
      <c r="AOE146" s="100"/>
      <c r="AOF146" s="100"/>
      <c r="AOG146" s="100"/>
      <c r="AOH146" s="100"/>
      <c r="AOI146" s="100"/>
      <c r="AOJ146" s="100"/>
      <c r="AOK146" s="100"/>
      <c r="AOL146" s="100"/>
      <c r="AOM146" s="100"/>
      <c r="AON146" s="100"/>
      <c r="AOO146" s="100"/>
      <c r="AOP146" s="100"/>
      <c r="AOQ146" s="100"/>
      <c r="AOR146" s="100"/>
      <c r="AOS146" s="100"/>
      <c r="AOT146" s="100"/>
      <c r="AOU146" s="100"/>
      <c r="AOV146" s="100"/>
      <c r="AOW146" s="100"/>
      <c r="AOX146" s="100"/>
      <c r="AOY146" s="100"/>
      <c r="AOZ146" s="100"/>
      <c r="APA146" s="100"/>
      <c r="APB146" s="100"/>
      <c r="APC146" s="100"/>
      <c r="APD146" s="100"/>
      <c r="APE146" s="100"/>
      <c r="APF146" s="100"/>
      <c r="APG146" s="100"/>
      <c r="APH146" s="100"/>
      <c r="API146" s="100"/>
      <c r="APJ146" s="100"/>
      <c r="APK146" s="100"/>
      <c r="APL146" s="100"/>
      <c r="APM146" s="100"/>
      <c r="APN146" s="100"/>
      <c r="APO146" s="100"/>
      <c r="APP146" s="100"/>
      <c r="APQ146" s="100"/>
      <c r="APR146" s="100"/>
      <c r="APS146" s="100"/>
      <c r="APT146" s="100"/>
      <c r="APU146" s="100"/>
      <c r="APV146" s="100"/>
      <c r="APW146" s="100"/>
      <c r="APX146" s="100"/>
      <c r="APY146" s="100"/>
      <c r="APZ146" s="100"/>
      <c r="AQA146" s="100"/>
      <c r="AQB146" s="100"/>
      <c r="AQC146" s="100"/>
      <c r="AQD146" s="100"/>
      <c r="AQE146" s="100"/>
      <c r="AQF146" s="100"/>
      <c r="AQG146" s="100"/>
      <c r="AQH146" s="100"/>
      <c r="AQI146" s="100"/>
      <c r="AQJ146" s="100"/>
      <c r="AQK146" s="100"/>
      <c r="AQL146" s="100"/>
      <c r="AQM146" s="100"/>
      <c r="AQN146" s="100"/>
      <c r="AQO146" s="100"/>
      <c r="AQP146" s="100"/>
      <c r="AQQ146" s="100"/>
      <c r="AQR146" s="100"/>
      <c r="AQS146" s="100"/>
      <c r="AQT146" s="100"/>
      <c r="AQU146" s="100"/>
      <c r="AQV146" s="100"/>
      <c r="AQW146" s="100"/>
      <c r="AQX146" s="100"/>
      <c r="AQY146" s="100"/>
      <c r="AQZ146" s="100"/>
      <c r="ARA146" s="100"/>
      <c r="ARB146" s="100"/>
      <c r="ARC146" s="100"/>
      <c r="ARD146" s="100"/>
      <c r="ARE146" s="100"/>
      <c r="ARF146" s="100"/>
      <c r="ARG146" s="100"/>
      <c r="ARH146" s="100"/>
      <c r="ARI146" s="100"/>
      <c r="ARJ146" s="100"/>
      <c r="ARK146" s="100"/>
      <c r="ARL146" s="100"/>
      <c r="ARM146" s="100"/>
      <c r="ARN146" s="100"/>
      <c r="ARO146" s="100"/>
      <c r="ARP146" s="100"/>
      <c r="ARQ146" s="100"/>
      <c r="ARR146" s="100"/>
      <c r="ARS146" s="100"/>
      <c r="ART146" s="100"/>
      <c r="ARU146" s="100"/>
      <c r="ARV146" s="100"/>
      <c r="ARW146" s="100"/>
      <c r="ARX146" s="100"/>
      <c r="ARY146" s="100"/>
      <c r="ARZ146" s="100"/>
    </row>
    <row r="147" spans="1:1170">
      <c r="H147" s="158"/>
      <c r="I147" s="158"/>
      <c r="J147" s="159"/>
    </row>
    <row r="148" spans="1:1170">
      <c r="H148" s="158"/>
      <c r="I148" s="158"/>
      <c r="J148" s="159"/>
    </row>
    <row r="149" spans="1:1170">
      <c r="H149" s="158"/>
      <c r="I149" s="158"/>
      <c r="J149" s="159"/>
    </row>
    <row r="150" spans="1:1170">
      <c r="H150" s="158"/>
      <c r="I150" s="158"/>
      <c r="J150" s="159"/>
    </row>
    <row r="151" spans="1:1170">
      <c r="H151" s="158"/>
      <c r="I151" s="158"/>
      <c r="J151" s="159"/>
    </row>
    <row r="152" spans="1:1170">
      <c r="H152" s="158"/>
      <c r="I152" s="158"/>
      <c r="J152" s="159"/>
    </row>
    <row r="153" spans="1:1170">
      <c r="H153" s="158"/>
      <c r="I153" s="158"/>
      <c r="J153" s="159"/>
    </row>
    <row r="154" spans="1:1170">
      <c r="H154" s="158"/>
      <c r="I154" s="158"/>
      <c r="J154" s="159"/>
    </row>
    <row r="155" spans="1:1170">
      <c r="H155" s="158"/>
      <c r="I155" s="158"/>
      <c r="J155" s="159"/>
    </row>
    <row r="156" spans="1:1170">
      <c r="H156" s="158"/>
      <c r="I156" s="158"/>
      <c r="J156" s="159"/>
    </row>
    <row r="157" spans="1:1170">
      <c r="H157" s="158"/>
      <c r="I157" s="158"/>
      <c r="J157" s="159"/>
    </row>
    <row r="158" spans="1:1170">
      <c r="H158" s="158"/>
      <c r="I158" s="158"/>
      <c r="J158" s="159"/>
    </row>
    <row r="159" spans="1:1170">
      <c r="H159" s="158"/>
      <c r="I159" s="158"/>
      <c r="J159" s="159"/>
    </row>
    <row r="160" spans="1:1170">
      <c r="H160" s="158"/>
      <c r="I160" s="158"/>
      <c r="J160" s="159"/>
    </row>
    <row r="161" spans="8:10">
      <c r="H161" s="158"/>
      <c r="I161" s="158"/>
      <c r="J161" s="159"/>
    </row>
    <row r="162" spans="8:10">
      <c r="H162" s="158"/>
      <c r="I162" s="158"/>
      <c r="J162" s="159"/>
    </row>
    <row r="163" spans="8:10">
      <c r="H163" s="158"/>
      <c r="I163" s="158"/>
      <c r="J163" s="159"/>
    </row>
    <row r="164" spans="8:10">
      <c r="H164" s="158"/>
      <c r="I164" s="158"/>
      <c r="J164" s="159"/>
    </row>
    <row r="165" spans="8:10">
      <c r="H165" s="158"/>
      <c r="I165" s="158"/>
      <c r="J165" s="159"/>
    </row>
    <row r="166" spans="8:10">
      <c r="H166" s="158"/>
      <c r="I166" s="158"/>
      <c r="J166" s="159"/>
    </row>
    <row r="167" spans="8:10">
      <c r="H167" s="158"/>
      <c r="I167" s="158"/>
      <c r="J167" s="159"/>
    </row>
    <row r="168" spans="8:10">
      <c r="H168" s="158"/>
      <c r="I168" s="158"/>
      <c r="J168" s="159"/>
    </row>
    <row r="169" spans="8:10">
      <c r="H169" s="158"/>
      <c r="I169" s="158"/>
      <c r="J169" s="159"/>
    </row>
    <row r="170" spans="8:10">
      <c r="H170" s="158"/>
      <c r="I170" s="158"/>
      <c r="J170" s="159"/>
    </row>
    <row r="171" spans="8:10">
      <c r="H171" s="158"/>
      <c r="I171" s="158"/>
      <c r="J171" s="159"/>
    </row>
    <row r="172" spans="8:10">
      <c r="H172" s="158"/>
      <c r="I172" s="158"/>
      <c r="J172" s="159"/>
    </row>
    <row r="173" spans="8:10">
      <c r="H173" s="158"/>
      <c r="I173" s="158"/>
      <c r="J173" s="159"/>
    </row>
    <row r="174" spans="8:10">
      <c r="H174" s="158"/>
      <c r="I174" s="158"/>
      <c r="J174" s="159"/>
    </row>
    <row r="175" spans="8:10">
      <c r="H175" s="158"/>
      <c r="I175" s="158"/>
      <c r="J175" s="159"/>
    </row>
    <row r="176" spans="8:10">
      <c r="H176" s="158"/>
      <c r="I176" s="158"/>
      <c r="J176" s="159"/>
    </row>
    <row r="177" spans="8:10">
      <c r="H177" s="158"/>
      <c r="I177" s="158"/>
      <c r="J177" s="159"/>
    </row>
    <row r="178" spans="8:10">
      <c r="H178" s="158"/>
      <c r="I178" s="158"/>
      <c r="J178" s="159"/>
    </row>
    <row r="179" spans="8:10">
      <c r="H179" s="158"/>
      <c r="I179" s="158"/>
      <c r="J179" s="159"/>
    </row>
    <row r="180" spans="8:10">
      <c r="H180" s="158"/>
      <c r="I180" s="158"/>
      <c r="J180" s="159"/>
    </row>
    <row r="181" spans="8:10">
      <c r="H181" s="158"/>
      <c r="I181" s="158"/>
      <c r="J181" s="159"/>
    </row>
    <row r="182" spans="8:10">
      <c r="H182" s="158"/>
      <c r="I182" s="158"/>
      <c r="J182" s="159"/>
    </row>
    <row r="183" spans="8:10">
      <c r="H183" s="158"/>
      <c r="I183" s="158"/>
      <c r="J183" s="159"/>
    </row>
    <row r="184" spans="8:10">
      <c r="H184" s="158"/>
      <c r="I184" s="158"/>
      <c r="J184" s="159"/>
    </row>
    <row r="185" spans="8:10">
      <c r="H185" s="158"/>
      <c r="I185" s="158"/>
      <c r="J185" s="159"/>
    </row>
    <row r="186" spans="8:10">
      <c r="H186" s="158"/>
      <c r="I186" s="158"/>
      <c r="J186" s="159"/>
    </row>
    <row r="187" spans="8:10">
      <c r="H187" s="158"/>
      <c r="I187" s="158"/>
      <c r="J187" s="159"/>
    </row>
    <row r="188" spans="8:10">
      <c r="H188" s="158"/>
      <c r="I188" s="158"/>
      <c r="J188" s="159"/>
    </row>
    <row r="189" spans="8:10">
      <c r="H189" s="158"/>
      <c r="I189" s="158"/>
      <c r="J189" s="159"/>
    </row>
    <row r="190" spans="8:10">
      <c r="H190" s="158"/>
      <c r="I190" s="158"/>
      <c r="J190" s="159"/>
    </row>
    <row r="191" spans="8:10">
      <c r="H191" s="158"/>
      <c r="I191" s="158"/>
      <c r="J191" s="159"/>
    </row>
    <row r="192" spans="8:10">
      <c r="H192" s="158"/>
      <c r="I192" s="158"/>
      <c r="J192" s="159"/>
    </row>
    <row r="193" spans="8:10">
      <c r="H193" s="158"/>
      <c r="I193" s="158"/>
      <c r="J193" s="159"/>
    </row>
    <row r="194" spans="8:10">
      <c r="H194" s="158"/>
      <c r="I194" s="158"/>
      <c r="J194" s="159"/>
    </row>
    <row r="195" spans="8:10">
      <c r="H195" s="158"/>
      <c r="I195" s="158"/>
      <c r="J195" s="159"/>
    </row>
    <row r="196" spans="8:10">
      <c r="H196" s="158"/>
      <c r="I196" s="158"/>
      <c r="J196" s="159"/>
    </row>
    <row r="197" spans="8:10">
      <c r="H197" s="158"/>
      <c r="I197" s="158"/>
      <c r="J197" s="159"/>
    </row>
    <row r="198" spans="8:10">
      <c r="H198" s="158"/>
      <c r="I198" s="158"/>
      <c r="J198" s="159"/>
    </row>
    <row r="199" spans="8:10">
      <c r="H199" s="158"/>
      <c r="I199" s="158"/>
      <c r="J199" s="159"/>
    </row>
    <row r="200" spans="8:10">
      <c r="H200" s="158"/>
      <c r="I200" s="158"/>
      <c r="J200" s="159"/>
    </row>
    <row r="201" spans="8:10">
      <c r="H201" s="158"/>
      <c r="I201" s="158"/>
      <c r="J201" s="159"/>
    </row>
    <row r="202" spans="8:10">
      <c r="H202" s="158"/>
      <c r="I202" s="158"/>
      <c r="J202" s="159"/>
    </row>
    <row r="203" spans="8:10">
      <c r="H203" s="158"/>
      <c r="I203" s="158"/>
      <c r="J203" s="159"/>
    </row>
    <row r="204" spans="8:10">
      <c r="H204" s="158"/>
      <c r="I204" s="158"/>
      <c r="J204" s="159"/>
    </row>
    <row r="205" spans="8:10">
      <c r="H205" s="158"/>
      <c r="I205" s="158"/>
      <c r="J205" s="159"/>
    </row>
    <row r="206" spans="8:10">
      <c r="H206" s="158"/>
      <c r="I206" s="158"/>
      <c r="J206" s="159"/>
    </row>
    <row r="207" spans="8:10">
      <c r="H207" s="158"/>
      <c r="I207" s="158"/>
      <c r="J207" s="159"/>
    </row>
    <row r="208" spans="8:10">
      <c r="H208" s="158"/>
      <c r="I208" s="158"/>
      <c r="J208" s="159"/>
    </row>
    <row r="209" spans="8:10">
      <c r="H209" s="158"/>
      <c r="I209" s="158"/>
      <c r="J209" s="159"/>
    </row>
    <row r="210" spans="8:10">
      <c r="H210" s="158"/>
      <c r="I210" s="158"/>
      <c r="J210" s="159"/>
    </row>
  </sheetData>
  <autoFilter ref="A13:T90"/>
  <mergeCells count="1">
    <mergeCell ref="A2:K2"/>
  </mergeCells>
  <pageMargins left="0" right="0" top="0" bottom="0" header="0" footer="0"/>
  <pageSetup paperSize="8" scale="47" orientation="landscape" r:id="rId1"/>
  <headerFooter>
    <oddFooter>&amp;"Helvetica,Regular"&amp;11&amp;P</oddFooter>
  </headerFooter>
  <colBreaks count="1" manualBreakCount="1">
    <brk id="11"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B67"/>
  <sheetViews>
    <sheetView showGridLines="0" zoomScaleNormal="100" zoomScalePageLayoutView="150" workbookViewId="0">
      <pane xSplit="8" ySplit="13" topLeftCell="I14" activePane="bottomRight" state="frozen"/>
      <selection pane="topRight" activeCell="I1" sqref="I1"/>
      <selection pane="bottomLeft" activeCell="A14" sqref="A14"/>
      <selection pane="bottomRight"/>
    </sheetView>
  </sheetViews>
  <sheetFormatPr defaultColWidth="9.42578125" defaultRowHeight="12"/>
  <cols>
    <col min="1" max="1" width="12.140625" style="309" customWidth="1"/>
    <col min="2" max="2" width="15.28515625" style="309" customWidth="1"/>
    <col min="3" max="3" width="39.42578125" style="309" customWidth="1"/>
    <col min="4" max="4" width="17.140625" style="309" customWidth="1"/>
    <col min="5" max="5" width="50.42578125" style="309" customWidth="1"/>
    <col min="6" max="6" width="4.85546875" style="309" customWidth="1"/>
    <col min="7" max="7" width="5.7109375" style="309" customWidth="1"/>
    <col min="8" max="8" width="10.140625" style="309" customWidth="1"/>
    <col min="9" max="9" width="13" style="311" customWidth="1"/>
    <col min="10" max="10" width="10.5703125" style="309" customWidth="1"/>
    <col min="11" max="11" width="9.140625" style="309" customWidth="1"/>
    <col min="12" max="12" width="6.42578125" style="309" customWidth="1"/>
    <col min="13" max="13" width="11.7109375" style="311" customWidth="1"/>
    <col min="14" max="14" width="6.7109375" style="309" customWidth="1"/>
    <col min="15" max="15" width="31.85546875" style="311" customWidth="1"/>
    <col min="16" max="16" width="6.7109375" style="309" customWidth="1"/>
    <col min="17" max="17" width="6" style="309" customWidth="1"/>
    <col min="18" max="18" width="3.5703125" style="310" customWidth="1"/>
    <col min="19" max="19" width="9.140625" style="309" customWidth="1"/>
    <col min="20" max="20" width="45.7109375" style="308" customWidth="1"/>
    <col min="21" max="21" width="30.7109375" style="308" customWidth="1"/>
    <col min="22" max="233" width="9.42578125" style="308" customWidth="1"/>
    <col min="234" max="236" width="9.42578125" style="307"/>
    <col min="237" max="16384" width="9.42578125" style="306"/>
  </cols>
  <sheetData>
    <row r="1" spans="1:236">
      <c r="A1" s="379"/>
      <c r="B1" s="379"/>
      <c r="C1" s="379"/>
      <c r="D1" s="379"/>
      <c r="E1" s="379"/>
      <c r="F1" s="379"/>
      <c r="G1" s="379"/>
      <c r="H1" s="379"/>
      <c r="I1" s="381"/>
      <c r="J1" s="379"/>
      <c r="K1" s="379"/>
      <c r="L1" s="379"/>
      <c r="M1" s="381"/>
      <c r="N1" s="379"/>
      <c r="O1" s="381"/>
      <c r="P1" s="379"/>
      <c r="Q1" s="379"/>
      <c r="R1" s="380"/>
      <c r="S1" s="379"/>
    </row>
    <row r="2" spans="1:236" ht="15" customHeight="1">
      <c r="A2" s="1262" t="s">
        <v>400</v>
      </c>
      <c r="B2" s="1262"/>
      <c r="C2" s="1262"/>
      <c r="D2" s="1262"/>
      <c r="E2" s="1262"/>
      <c r="F2" s="1262"/>
      <c r="G2" s="1262"/>
      <c r="H2" s="1262"/>
      <c r="I2" s="1262"/>
      <c r="J2" s="1262"/>
      <c r="K2" s="1262"/>
      <c r="L2" s="1262"/>
      <c r="M2" s="1262"/>
      <c r="N2" s="1262"/>
      <c r="O2" s="1262"/>
      <c r="P2" s="1262"/>
      <c r="Q2" s="1262"/>
      <c r="R2" s="1262"/>
      <c r="S2" s="1262"/>
    </row>
    <row r="3" spans="1:236">
      <c r="A3" s="379"/>
      <c r="B3" s="379"/>
      <c r="C3" s="379"/>
      <c r="D3" s="379"/>
      <c r="E3" s="379"/>
      <c r="F3" s="379"/>
      <c r="G3" s="379"/>
      <c r="H3" s="379"/>
      <c r="I3" s="381"/>
      <c r="J3" s="379"/>
      <c r="K3" s="379"/>
      <c r="L3" s="379"/>
      <c r="M3" s="381"/>
      <c r="N3" s="379"/>
      <c r="O3" s="381"/>
      <c r="P3" s="379"/>
      <c r="Q3" s="379"/>
      <c r="R3" s="380"/>
      <c r="S3" s="379"/>
    </row>
    <row r="4" spans="1:236" ht="15.75">
      <c r="A4" s="388" t="s">
        <v>27</v>
      </c>
      <c r="B4" s="398" t="s">
        <v>322</v>
      </c>
      <c r="C4" s="388"/>
      <c r="D4" s="388"/>
      <c r="E4" s="398"/>
      <c r="F4" s="398"/>
      <c r="G4" s="379"/>
      <c r="H4" s="388"/>
      <c r="I4" s="399"/>
      <c r="J4" s="398"/>
      <c r="K4" s="379"/>
      <c r="L4" s="379"/>
      <c r="M4" s="381"/>
      <c r="N4" s="379"/>
      <c r="O4" s="381"/>
      <c r="P4" s="379"/>
      <c r="Q4" s="379"/>
      <c r="R4" s="380"/>
      <c r="S4" s="397"/>
    </row>
    <row r="5" spans="1:236" ht="24">
      <c r="A5" s="388" t="s">
        <v>28</v>
      </c>
      <c r="B5" s="382" t="s">
        <v>321</v>
      </c>
      <c r="C5" s="388"/>
      <c r="D5" s="388"/>
      <c r="E5" s="382"/>
      <c r="F5" s="382"/>
      <c r="G5" s="379"/>
      <c r="H5" s="388"/>
      <c r="I5" s="381"/>
      <c r="J5" s="379"/>
      <c r="K5" s="379"/>
      <c r="L5" s="379"/>
      <c r="M5" s="381"/>
      <c r="N5" s="379"/>
      <c r="O5" s="381"/>
      <c r="P5" s="379"/>
      <c r="Q5" s="379"/>
      <c r="R5" s="380"/>
      <c r="S5" s="381"/>
    </row>
    <row r="6" spans="1:236" ht="60">
      <c r="A6" s="388" t="s">
        <v>29</v>
      </c>
      <c r="B6" s="393" t="s">
        <v>320</v>
      </c>
      <c r="C6" s="388"/>
      <c r="D6" s="388"/>
      <c r="E6" s="393"/>
      <c r="F6" s="393"/>
      <c r="G6" s="379"/>
      <c r="H6" s="388"/>
      <c r="I6" s="396"/>
      <c r="J6" s="395"/>
      <c r="K6" s="379"/>
      <c r="L6" s="379"/>
      <c r="M6" s="381"/>
      <c r="N6" s="379"/>
      <c r="O6" s="381"/>
      <c r="P6" s="379"/>
      <c r="Q6" s="379"/>
      <c r="R6" s="380"/>
      <c r="S6" s="379"/>
      <c r="T6" s="960" t="s">
        <v>80</v>
      </c>
      <c r="U6" s="107"/>
      <c r="V6" s="107"/>
      <c r="W6" s="107"/>
      <c r="X6" s="107"/>
      <c r="Y6" s="107"/>
      <c r="Z6" s="107"/>
      <c r="AA6" s="107"/>
      <c r="AB6" s="107"/>
    </row>
    <row r="7" spans="1:236">
      <c r="A7" s="388" t="s">
        <v>30</v>
      </c>
      <c r="B7" s="301">
        <v>43577</v>
      </c>
      <c r="C7" s="388"/>
      <c r="D7" s="388"/>
      <c r="E7" s="394"/>
      <c r="F7" s="393"/>
      <c r="G7" s="379"/>
      <c r="H7" s="388"/>
      <c r="I7" s="392"/>
      <c r="J7" s="391"/>
      <c r="K7" s="379"/>
      <c r="L7" s="379"/>
      <c r="M7" s="381"/>
      <c r="N7" s="379"/>
      <c r="O7" s="381"/>
      <c r="P7" s="379"/>
      <c r="Q7" s="379"/>
      <c r="R7" s="380"/>
      <c r="S7" s="381"/>
      <c r="T7" s="157"/>
      <c r="U7" s="107"/>
      <c r="V7" s="107"/>
      <c r="W7" s="107"/>
      <c r="X7" s="107"/>
      <c r="Y7" s="107"/>
      <c r="Z7" s="107"/>
      <c r="AA7" s="107"/>
      <c r="AB7" s="107"/>
    </row>
    <row r="8" spans="1:236">
      <c r="A8" s="388" t="s">
        <v>31</v>
      </c>
      <c r="B8" s="390">
        <v>1996</v>
      </c>
      <c r="C8" s="388"/>
      <c r="D8" s="388"/>
      <c r="E8" s="390"/>
      <c r="F8" s="389"/>
      <c r="G8" s="379"/>
      <c r="H8" s="388"/>
      <c r="I8" s="387"/>
      <c r="J8" s="386"/>
      <c r="K8" s="384"/>
      <c r="L8" s="384"/>
      <c r="M8" s="385"/>
      <c r="N8" s="384"/>
      <c r="O8" s="381"/>
      <c r="P8" s="379"/>
      <c r="Q8" s="379"/>
      <c r="R8" s="380"/>
      <c r="S8" s="379"/>
      <c r="T8" s="638"/>
      <c r="U8" s="107"/>
      <c r="V8" s="107"/>
      <c r="W8" s="107"/>
      <c r="X8" s="107"/>
      <c r="Y8" s="107"/>
      <c r="Z8" s="107"/>
      <c r="AA8" s="107"/>
      <c r="AB8" s="107"/>
    </row>
    <row r="9" spans="1:236" ht="9.75" customHeight="1">
      <c r="A9" s="383"/>
      <c r="B9" s="379"/>
      <c r="C9" s="383"/>
      <c r="D9" s="383"/>
      <c r="E9" s="382"/>
      <c r="F9" s="382"/>
      <c r="G9" s="379"/>
      <c r="H9" s="379"/>
      <c r="I9" s="381"/>
      <c r="J9" s="379"/>
      <c r="K9" s="379"/>
      <c r="L9" s="379"/>
      <c r="M9" s="381"/>
      <c r="N9" s="379"/>
      <c r="O9" s="381"/>
      <c r="P9" s="379"/>
      <c r="Q9" s="379"/>
      <c r="R9" s="380"/>
      <c r="S9" s="379"/>
      <c r="T9" s="157"/>
      <c r="U9" s="107"/>
      <c r="V9" s="107"/>
      <c r="W9" s="107"/>
      <c r="X9" s="107"/>
      <c r="Y9" s="107"/>
      <c r="Z9" s="107"/>
      <c r="AA9" s="107"/>
      <c r="AB9" s="107"/>
    </row>
    <row r="10" spans="1:236" ht="9" customHeight="1" thickBot="1">
      <c r="A10" s="376"/>
      <c r="B10" s="376"/>
      <c r="C10" s="376"/>
      <c r="D10" s="376"/>
      <c r="E10" s="376"/>
      <c r="F10" s="376"/>
      <c r="G10" s="376"/>
      <c r="H10" s="376"/>
      <c r="I10" s="378"/>
      <c r="J10" s="378"/>
      <c r="K10" s="376"/>
      <c r="L10" s="376"/>
      <c r="M10" s="376"/>
      <c r="N10" s="376"/>
      <c r="O10" s="376"/>
      <c r="P10" s="376"/>
      <c r="Q10" s="376"/>
      <c r="R10" s="377"/>
      <c r="S10" s="376"/>
      <c r="T10" s="107"/>
      <c r="U10" s="107"/>
      <c r="V10" s="107"/>
      <c r="W10" s="107"/>
      <c r="X10" s="107"/>
      <c r="Y10" s="107"/>
      <c r="Z10" s="107"/>
      <c r="AA10" s="107"/>
      <c r="AB10" s="107"/>
    </row>
    <row r="11" spans="1:236" ht="12.75" hidden="1" thickBot="1">
      <c r="A11" s="374"/>
      <c r="B11" s="1117"/>
      <c r="C11" s="374"/>
      <c r="D11" s="374"/>
      <c r="E11" s="374"/>
      <c r="F11" s="374"/>
      <c r="G11" s="374"/>
      <c r="H11" s="374"/>
      <c r="I11" s="375"/>
      <c r="J11" s="374"/>
      <c r="K11" s="374"/>
      <c r="L11" s="374"/>
      <c r="M11" s="375"/>
      <c r="N11" s="374"/>
      <c r="O11" s="373"/>
      <c r="P11" s="371"/>
      <c r="Q11" s="371"/>
      <c r="R11" s="372"/>
      <c r="S11" s="371"/>
      <c r="T11" s="107"/>
      <c r="U11" s="107"/>
      <c r="V11" s="107"/>
      <c r="W11" s="107"/>
      <c r="X11" s="107"/>
      <c r="Y11" s="107"/>
      <c r="Z11" s="107"/>
      <c r="AA11" s="107"/>
      <c r="AB11" s="107"/>
    </row>
    <row r="12" spans="1:236" s="362" customFormat="1">
      <c r="A12" s="1115"/>
      <c r="B12" s="1118"/>
      <c r="C12" s="1116"/>
      <c r="D12" s="367"/>
      <c r="E12" s="367"/>
      <c r="F12" s="367"/>
      <c r="G12" s="367"/>
      <c r="H12" s="367"/>
      <c r="I12" s="367"/>
      <c r="J12" s="367"/>
      <c r="K12" s="367"/>
      <c r="L12" s="367"/>
      <c r="M12" s="367"/>
      <c r="N12" s="367"/>
      <c r="O12" s="367"/>
      <c r="P12" s="367"/>
      <c r="Q12" s="367"/>
      <c r="R12" s="367"/>
      <c r="S12" s="367"/>
      <c r="T12" s="963" t="s">
        <v>10</v>
      </c>
      <c r="U12" s="963" t="s">
        <v>2204</v>
      </c>
      <c r="V12" s="964" t="s">
        <v>82</v>
      </c>
      <c r="W12" s="964"/>
      <c r="X12" s="964"/>
      <c r="Y12" s="964"/>
      <c r="Z12" s="964"/>
      <c r="AA12" s="991"/>
      <c r="AB12" s="993" t="s">
        <v>246</v>
      </c>
      <c r="AC12" s="342"/>
      <c r="AD12" s="342"/>
      <c r="AE12" s="342"/>
      <c r="AF12" s="342"/>
      <c r="AG12" s="342"/>
      <c r="AH12" s="342"/>
      <c r="AI12" s="342"/>
      <c r="AJ12" s="342"/>
      <c r="AK12" s="342"/>
      <c r="AL12" s="342"/>
      <c r="AM12" s="342"/>
      <c r="AN12" s="342"/>
      <c r="AO12" s="342"/>
      <c r="AP12" s="342"/>
      <c r="AQ12" s="342"/>
      <c r="AR12" s="342"/>
      <c r="AS12" s="342"/>
      <c r="AT12" s="342"/>
      <c r="AU12" s="342"/>
      <c r="AV12" s="342"/>
      <c r="AW12" s="342"/>
      <c r="AX12" s="342"/>
      <c r="AY12" s="342"/>
      <c r="AZ12" s="342"/>
      <c r="BA12" s="342"/>
      <c r="BB12" s="342"/>
      <c r="BC12" s="342"/>
      <c r="BD12" s="342"/>
      <c r="BE12" s="342"/>
      <c r="BF12" s="342"/>
      <c r="BG12" s="342"/>
      <c r="BH12" s="342"/>
      <c r="BI12" s="342"/>
      <c r="BJ12" s="342"/>
      <c r="BK12" s="342"/>
      <c r="BL12" s="342"/>
      <c r="BM12" s="342"/>
      <c r="BN12" s="342"/>
      <c r="BO12" s="342"/>
      <c r="BP12" s="342"/>
      <c r="BQ12" s="342"/>
      <c r="BR12" s="342"/>
      <c r="BS12" s="342"/>
      <c r="BT12" s="342"/>
      <c r="BU12" s="342"/>
      <c r="BV12" s="342"/>
      <c r="BW12" s="342"/>
      <c r="BX12" s="342"/>
      <c r="BY12" s="342"/>
      <c r="BZ12" s="342"/>
      <c r="CA12" s="342"/>
      <c r="CB12" s="342"/>
      <c r="CC12" s="342"/>
      <c r="CD12" s="342"/>
      <c r="CE12" s="342"/>
      <c r="CF12" s="342"/>
      <c r="CG12" s="342"/>
      <c r="CH12" s="342"/>
      <c r="CI12" s="342"/>
      <c r="CJ12" s="342"/>
      <c r="CK12" s="342"/>
      <c r="CL12" s="342"/>
      <c r="CM12" s="342"/>
      <c r="CN12" s="342"/>
      <c r="CO12" s="342"/>
      <c r="CP12" s="342"/>
      <c r="CQ12" s="342"/>
      <c r="CR12" s="342"/>
      <c r="CS12" s="342"/>
      <c r="CT12" s="342"/>
      <c r="CU12" s="342"/>
      <c r="CV12" s="342"/>
      <c r="CW12" s="342"/>
      <c r="CX12" s="342"/>
      <c r="CY12" s="342"/>
      <c r="CZ12" s="342"/>
      <c r="DA12" s="342"/>
      <c r="DB12" s="342"/>
      <c r="DC12" s="342"/>
      <c r="DD12" s="342"/>
      <c r="DE12" s="342"/>
      <c r="DF12" s="342"/>
      <c r="DG12" s="342"/>
      <c r="DH12" s="342"/>
      <c r="DI12" s="342"/>
      <c r="DJ12" s="342"/>
      <c r="DK12" s="342"/>
      <c r="DL12" s="342"/>
      <c r="DM12" s="342"/>
      <c r="DN12" s="342"/>
      <c r="DO12" s="342"/>
      <c r="DP12" s="342"/>
      <c r="DQ12" s="342"/>
      <c r="DR12" s="342"/>
      <c r="DS12" s="342"/>
      <c r="DT12" s="342"/>
      <c r="DU12" s="342"/>
      <c r="DV12" s="342"/>
      <c r="DW12" s="342"/>
      <c r="DX12" s="342"/>
      <c r="DY12" s="342"/>
      <c r="DZ12" s="342"/>
      <c r="EA12" s="342"/>
      <c r="EB12" s="342"/>
      <c r="EC12" s="342"/>
      <c r="ED12" s="342"/>
      <c r="EE12" s="342"/>
      <c r="EF12" s="342"/>
      <c r="EG12" s="342"/>
      <c r="EH12" s="342"/>
      <c r="EI12" s="342"/>
      <c r="EJ12" s="342"/>
      <c r="EK12" s="342"/>
      <c r="EL12" s="342"/>
      <c r="EM12" s="342"/>
      <c r="EN12" s="342"/>
      <c r="EO12" s="342"/>
      <c r="EP12" s="342"/>
      <c r="EQ12" s="342"/>
      <c r="ER12" s="342"/>
      <c r="ES12" s="342"/>
      <c r="ET12" s="342"/>
      <c r="EU12" s="342"/>
      <c r="EV12" s="342"/>
      <c r="EW12" s="342"/>
      <c r="EX12" s="342"/>
      <c r="EY12" s="342"/>
      <c r="EZ12" s="342"/>
      <c r="FA12" s="342"/>
      <c r="FB12" s="342"/>
      <c r="FC12" s="342"/>
      <c r="FD12" s="342"/>
      <c r="FE12" s="342"/>
      <c r="FF12" s="342"/>
      <c r="FG12" s="342"/>
      <c r="FH12" s="342"/>
      <c r="FI12" s="342"/>
      <c r="FJ12" s="342"/>
      <c r="FK12" s="342"/>
      <c r="FL12" s="342"/>
      <c r="FM12" s="342"/>
      <c r="FN12" s="342"/>
      <c r="FO12" s="342"/>
      <c r="FP12" s="342"/>
      <c r="FQ12" s="342"/>
      <c r="FR12" s="342"/>
      <c r="FS12" s="342"/>
      <c r="FT12" s="342"/>
      <c r="FU12" s="342"/>
      <c r="FV12" s="342"/>
      <c r="FW12" s="342"/>
      <c r="FX12" s="342"/>
      <c r="FY12" s="342"/>
      <c r="FZ12" s="342"/>
      <c r="GA12" s="342"/>
      <c r="GB12" s="342"/>
      <c r="GC12" s="342"/>
      <c r="GD12" s="342"/>
      <c r="GE12" s="342"/>
      <c r="GF12" s="342"/>
      <c r="GG12" s="342"/>
      <c r="GH12" s="342"/>
      <c r="GI12" s="342"/>
      <c r="GJ12" s="342"/>
      <c r="GK12" s="342"/>
      <c r="GL12" s="342"/>
      <c r="GM12" s="342"/>
      <c r="GN12" s="342"/>
      <c r="GO12" s="342"/>
      <c r="GP12" s="342"/>
      <c r="GQ12" s="342"/>
      <c r="GR12" s="342"/>
      <c r="GS12" s="342"/>
      <c r="GT12" s="342"/>
      <c r="GU12" s="342"/>
      <c r="GV12" s="342"/>
      <c r="GW12" s="342"/>
      <c r="GX12" s="342"/>
      <c r="GY12" s="342"/>
      <c r="GZ12" s="342"/>
      <c r="HA12" s="342"/>
      <c r="HB12" s="342"/>
      <c r="HC12" s="342"/>
      <c r="HD12" s="342"/>
      <c r="HE12" s="342"/>
      <c r="HF12" s="342"/>
      <c r="HG12" s="342"/>
      <c r="HH12" s="342"/>
      <c r="HI12" s="342"/>
      <c r="HJ12" s="342"/>
      <c r="HK12" s="342"/>
      <c r="HL12" s="342"/>
      <c r="HM12" s="342"/>
      <c r="HN12" s="342"/>
      <c r="HO12" s="342"/>
      <c r="HP12" s="342"/>
      <c r="HQ12" s="342"/>
      <c r="HR12" s="342"/>
      <c r="HS12" s="342"/>
      <c r="HT12" s="342"/>
      <c r="HU12" s="342"/>
      <c r="HV12" s="342"/>
      <c r="HW12" s="342"/>
      <c r="HX12" s="342"/>
      <c r="HY12" s="342"/>
      <c r="HZ12" s="341"/>
      <c r="IA12" s="341"/>
      <c r="IB12" s="341"/>
    </row>
    <row r="13" spans="1:236" s="362" customFormat="1" ht="23.25" customHeight="1">
      <c r="A13" s="368" t="s">
        <v>11</v>
      </c>
      <c r="B13" s="363" t="s">
        <v>2210</v>
      </c>
      <c r="C13" s="367" t="s">
        <v>3</v>
      </c>
      <c r="D13" s="370" t="s">
        <v>398</v>
      </c>
      <c r="E13" s="367" t="s">
        <v>43</v>
      </c>
      <c r="F13" s="369" t="s">
        <v>34</v>
      </c>
      <c r="G13" s="367" t="s">
        <v>35</v>
      </c>
      <c r="H13" s="367" t="s">
        <v>31</v>
      </c>
      <c r="I13" s="367" t="s">
        <v>44</v>
      </c>
      <c r="J13" s="367" t="s">
        <v>45</v>
      </c>
      <c r="K13" s="369" t="s">
        <v>46</v>
      </c>
      <c r="L13" s="367" t="s">
        <v>47</v>
      </c>
      <c r="M13" s="365" t="s">
        <v>2213</v>
      </c>
      <c r="N13" s="363" t="s">
        <v>81</v>
      </c>
      <c r="O13" s="365" t="s">
        <v>36</v>
      </c>
      <c r="P13" s="363" t="s">
        <v>319</v>
      </c>
      <c r="Q13" s="363" t="s">
        <v>37</v>
      </c>
      <c r="R13" s="364" t="s">
        <v>318</v>
      </c>
      <c r="S13" s="363" t="s">
        <v>397</v>
      </c>
      <c r="T13" s="965"/>
      <c r="U13" s="965"/>
      <c r="V13" s="966">
        <v>2020</v>
      </c>
      <c r="W13" s="966">
        <v>2021</v>
      </c>
      <c r="X13" s="966">
        <v>2022</v>
      </c>
      <c r="Y13" s="966">
        <v>2023</v>
      </c>
      <c r="Z13" s="966">
        <v>2024</v>
      </c>
      <c r="AA13" s="992">
        <v>2025</v>
      </c>
      <c r="AB13" s="994" t="s">
        <v>2205</v>
      </c>
      <c r="AC13" s="342"/>
      <c r="AD13" s="342"/>
      <c r="AE13" s="342"/>
      <c r="AF13" s="342"/>
      <c r="AG13" s="342"/>
      <c r="AH13" s="342"/>
      <c r="AI13" s="342"/>
      <c r="AJ13" s="342"/>
      <c r="AK13" s="342"/>
      <c r="AL13" s="342"/>
      <c r="AM13" s="342"/>
      <c r="AN13" s="342"/>
      <c r="AO13" s="342"/>
      <c r="AP13" s="342"/>
      <c r="AQ13" s="342"/>
      <c r="AR13" s="342"/>
      <c r="AS13" s="342"/>
      <c r="AT13" s="342"/>
      <c r="AU13" s="342"/>
      <c r="AV13" s="342"/>
      <c r="AW13" s="342"/>
      <c r="AX13" s="342"/>
      <c r="AY13" s="342"/>
      <c r="AZ13" s="342"/>
      <c r="BA13" s="342"/>
      <c r="BB13" s="342"/>
      <c r="BC13" s="342"/>
      <c r="BD13" s="342"/>
      <c r="BE13" s="342"/>
      <c r="BF13" s="342"/>
      <c r="BG13" s="342"/>
      <c r="BH13" s="342"/>
      <c r="BI13" s="342"/>
      <c r="BJ13" s="342"/>
      <c r="BK13" s="342"/>
      <c r="BL13" s="342"/>
      <c r="BM13" s="342"/>
      <c r="BN13" s="342"/>
      <c r="BO13" s="342"/>
      <c r="BP13" s="342"/>
      <c r="BQ13" s="342"/>
      <c r="BR13" s="342"/>
      <c r="BS13" s="342"/>
      <c r="BT13" s="342"/>
      <c r="BU13" s="342"/>
      <c r="BV13" s="342"/>
      <c r="BW13" s="342"/>
      <c r="BX13" s="342"/>
      <c r="BY13" s="342"/>
      <c r="BZ13" s="342"/>
      <c r="CA13" s="342"/>
      <c r="CB13" s="342"/>
      <c r="CC13" s="342"/>
      <c r="CD13" s="342"/>
      <c r="CE13" s="342"/>
      <c r="CF13" s="342"/>
      <c r="CG13" s="342"/>
      <c r="CH13" s="342"/>
      <c r="CI13" s="342"/>
      <c r="CJ13" s="342"/>
      <c r="CK13" s="342"/>
      <c r="CL13" s="342"/>
      <c r="CM13" s="342"/>
      <c r="CN13" s="342"/>
      <c r="CO13" s="342"/>
      <c r="CP13" s="342"/>
      <c r="CQ13" s="342"/>
      <c r="CR13" s="342"/>
      <c r="CS13" s="342"/>
      <c r="CT13" s="342"/>
      <c r="CU13" s="342"/>
      <c r="CV13" s="342"/>
      <c r="CW13" s="342"/>
      <c r="CX13" s="342"/>
      <c r="CY13" s="342"/>
      <c r="CZ13" s="342"/>
      <c r="DA13" s="342"/>
      <c r="DB13" s="342"/>
      <c r="DC13" s="342"/>
      <c r="DD13" s="342"/>
      <c r="DE13" s="342"/>
      <c r="DF13" s="342"/>
      <c r="DG13" s="342"/>
      <c r="DH13" s="342"/>
      <c r="DI13" s="342"/>
      <c r="DJ13" s="342"/>
      <c r="DK13" s="342"/>
      <c r="DL13" s="342"/>
      <c r="DM13" s="342"/>
      <c r="DN13" s="342"/>
      <c r="DO13" s="342"/>
      <c r="DP13" s="342"/>
      <c r="DQ13" s="342"/>
      <c r="DR13" s="342"/>
      <c r="DS13" s="342"/>
      <c r="DT13" s="342"/>
      <c r="DU13" s="342"/>
      <c r="DV13" s="342"/>
      <c r="DW13" s="342"/>
      <c r="DX13" s="342"/>
      <c r="DY13" s="342"/>
      <c r="DZ13" s="342"/>
      <c r="EA13" s="342"/>
      <c r="EB13" s="342"/>
      <c r="EC13" s="342"/>
      <c r="ED13" s="342"/>
      <c r="EE13" s="342"/>
      <c r="EF13" s="342"/>
      <c r="EG13" s="342"/>
      <c r="EH13" s="342"/>
      <c r="EI13" s="342"/>
      <c r="EJ13" s="342"/>
      <c r="EK13" s="342"/>
      <c r="EL13" s="342"/>
      <c r="EM13" s="342"/>
      <c r="EN13" s="342"/>
      <c r="EO13" s="342"/>
      <c r="EP13" s="342"/>
      <c r="EQ13" s="342"/>
      <c r="ER13" s="342"/>
      <c r="ES13" s="342"/>
      <c r="ET13" s="342"/>
      <c r="EU13" s="342"/>
      <c r="EV13" s="342"/>
      <c r="EW13" s="342"/>
      <c r="EX13" s="342"/>
      <c r="EY13" s="342"/>
      <c r="EZ13" s="342"/>
      <c r="FA13" s="342"/>
      <c r="FB13" s="342"/>
      <c r="FC13" s="342"/>
      <c r="FD13" s="342"/>
      <c r="FE13" s="342"/>
      <c r="FF13" s="342"/>
      <c r="FG13" s="342"/>
      <c r="FH13" s="342"/>
      <c r="FI13" s="342"/>
      <c r="FJ13" s="342"/>
      <c r="FK13" s="342"/>
      <c r="FL13" s="342"/>
      <c r="FM13" s="342"/>
      <c r="FN13" s="342"/>
      <c r="FO13" s="342"/>
      <c r="FP13" s="342"/>
      <c r="FQ13" s="342"/>
      <c r="FR13" s="342"/>
      <c r="FS13" s="342"/>
      <c r="FT13" s="342"/>
      <c r="FU13" s="342"/>
      <c r="FV13" s="342"/>
      <c r="FW13" s="342"/>
      <c r="FX13" s="342"/>
      <c r="FY13" s="342"/>
      <c r="FZ13" s="342"/>
      <c r="GA13" s="342"/>
      <c r="GB13" s="342"/>
      <c r="GC13" s="342"/>
      <c r="GD13" s="342"/>
      <c r="GE13" s="342"/>
      <c r="GF13" s="342"/>
      <c r="GG13" s="342"/>
      <c r="GH13" s="342"/>
      <c r="GI13" s="342"/>
      <c r="GJ13" s="342"/>
      <c r="GK13" s="342"/>
      <c r="GL13" s="342"/>
      <c r="GM13" s="342"/>
      <c r="GN13" s="342"/>
      <c r="GO13" s="342"/>
      <c r="GP13" s="342"/>
      <c r="GQ13" s="342"/>
      <c r="GR13" s="342"/>
      <c r="GS13" s="342"/>
      <c r="GT13" s="342"/>
      <c r="GU13" s="342"/>
      <c r="GV13" s="342"/>
      <c r="GW13" s="342"/>
      <c r="GX13" s="342"/>
      <c r="GY13" s="342"/>
      <c r="GZ13" s="342"/>
      <c r="HA13" s="342"/>
      <c r="HB13" s="342"/>
      <c r="HC13" s="342"/>
      <c r="HD13" s="342"/>
      <c r="HE13" s="342"/>
      <c r="HF13" s="342"/>
      <c r="HG13" s="342"/>
      <c r="HH13" s="342"/>
      <c r="HI13" s="342"/>
      <c r="HJ13" s="342"/>
      <c r="HK13" s="342"/>
      <c r="HL13" s="342"/>
      <c r="HM13" s="342"/>
      <c r="HN13" s="342"/>
      <c r="HO13" s="342"/>
      <c r="HP13" s="342"/>
      <c r="HQ13" s="342"/>
      <c r="HR13" s="342"/>
      <c r="HS13" s="342"/>
      <c r="HT13" s="342"/>
      <c r="HU13" s="342"/>
      <c r="HV13" s="342"/>
      <c r="HW13" s="342"/>
      <c r="HX13" s="342"/>
      <c r="HY13" s="342"/>
      <c r="HZ13" s="341"/>
      <c r="IA13" s="341"/>
      <c r="IB13" s="341"/>
    </row>
    <row r="14" spans="1:236">
      <c r="A14" s="333" t="s">
        <v>83</v>
      </c>
      <c r="B14" s="333"/>
      <c r="C14" s="332" t="s">
        <v>32</v>
      </c>
      <c r="D14" s="332"/>
      <c r="E14" s="332"/>
      <c r="F14" s="331"/>
      <c r="G14" s="331"/>
      <c r="H14" s="329"/>
      <c r="I14" s="331"/>
      <c r="J14" s="331"/>
      <c r="K14" s="331"/>
      <c r="L14" s="331"/>
      <c r="M14" s="329"/>
      <c r="N14" s="329"/>
      <c r="O14" s="329"/>
      <c r="P14" s="329"/>
      <c r="Q14" s="329"/>
      <c r="R14" s="330"/>
      <c r="S14" s="329"/>
      <c r="T14" s="329"/>
      <c r="U14" s="329"/>
      <c r="V14" s="1201"/>
      <c r="W14" s="1201"/>
      <c r="X14" s="1201"/>
      <c r="Y14" s="1201"/>
      <c r="Z14" s="1201"/>
      <c r="AA14" s="1201"/>
      <c r="AB14" s="1201"/>
    </row>
    <row r="15" spans="1:236">
      <c r="A15" s="333" t="s">
        <v>180</v>
      </c>
      <c r="B15" s="333"/>
      <c r="C15" s="332" t="s">
        <v>181</v>
      </c>
      <c r="D15" s="332"/>
      <c r="E15" s="332"/>
      <c r="F15" s="331"/>
      <c r="G15" s="331"/>
      <c r="H15" s="329"/>
      <c r="I15" s="331"/>
      <c r="J15" s="331"/>
      <c r="K15" s="331"/>
      <c r="L15" s="331"/>
      <c r="M15" s="329"/>
      <c r="N15" s="329"/>
      <c r="O15" s="329"/>
      <c r="P15" s="329"/>
      <c r="Q15" s="329"/>
      <c r="R15" s="330"/>
      <c r="S15" s="329"/>
      <c r="T15" s="329"/>
      <c r="U15" s="329"/>
      <c r="V15" s="1201"/>
      <c r="W15" s="1201"/>
      <c r="X15" s="1201"/>
      <c r="Y15" s="1201"/>
      <c r="Z15" s="1201"/>
      <c r="AA15" s="1201"/>
      <c r="AB15" s="1201"/>
    </row>
    <row r="16" spans="1:236">
      <c r="A16" s="333" t="s">
        <v>182</v>
      </c>
      <c r="B16" s="333"/>
      <c r="C16" s="332" t="s">
        <v>183</v>
      </c>
      <c r="D16" s="332"/>
      <c r="E16" s="332"/>
      <c r="F16" s="331"/>
      <c r="G16" s="331"/>
      <c r="H16" s="329"/>
      <c r="I16" s="331"/>
      <c r="J16" s="331"/>
      <c r="K16" s="331"/>
      <c r="L16" s="331"/>
      <c r="M16" s="329"/>
      <c r="N16" s="329"/>
      <c r="O16" s="329"/>
      <c r="P16" s="329"/>
      <c r="Q16" s="329"/>
      <c r="R16" s="330"/>
      <c r="S16" s="329"/>
      <c r="T16" s="329"/>
      <c r="U16" s="329"/>
      <c r="V16" s="1201"/>
      <c r="W16" s="1201"/>
      <c r="X16" s="1201"/>
      <c r="Y16" s="1201"/>
      <c r="Z16" s="1201"/>
      <c r="AA16" s="1201"/>
      <c r="AB16" s="1201"/>
    </row>
    <row r="17" spans="1:236" s="349" customFormat="1" ht="21" customHeight="1">
      <c r="A17" s="359"/>
      <c r="B17" s="359" t="s">
        <v>331</v>
      </c>
      <c r="C17" s="361" t="s">
        <v>84</v>
      </c>
      <c r="D17" s="360"/>
      <c r="E17" s="113"/>
      <c r="F17" s="358">
        <v>1115</v>
      </c>
      <c r="G17" s="357" t="s">
        <v>86</v>
      </c>
      <c r="H17" s="354"/>
      <c r="I17" s="356"/>
      <c r="J17" s="356"/>
      <c r="K17" s="354"/>
      <c r="L17" s="356"/>
      <c r="M17" s="353">
        <v>1</v>
      </c>
      <c r="N17" s="354"/>
      <c r="O17" s="353"/>
      <c r="P17" s="353"/>
      <c r="Q17" s="353"/>
      <c r="R17" s="352"/>
      <c r="S17" s="351"/>
      <c r="T17" s="351"/>
      <c r="U17" s="351"/>
      <c r="V17" s="1196"/>
      <c r="W17" s="1196"/>
      <c r="X17" s="1196"/>
      <c r="Y17" s="1196"/>
      <c r="Z17" s="1196"/>
      <c r="AA17" s="1196"/>
      <c r="AB17" s="1196"/>
      <c r="AC17" s="350"/>
      <c r="AD17" s="350"/>
      <c r="AE17" s="350"/>
      <c r="AF17" s="350"/>
      <c r="AG17" s="350"/>
      <c r="AH17" s="350"/>
      <c r="AI17" s="350"/>
      <c r="AJ17" s="350"/>
      <c r="AK17" s="350"/>
      <c r="AL17" s="350"/>
      <c r="AM17" s="350"/>
      <c r="AN17" s="350"/>
      <c r="AO17" s="350"/>
      <c r="AP17" s="350"/>
      <c r="AQ17" s="350"/>
      <c r="AR17" s="350"/>
      <c r="AS17" s="350"/>
      <c r="AT17" s="350"/>
      <c r="AU17" s="350"/>
      <c r="AV17" s="350"/>
      <c r="AW17" s="350"/>
      <c r="AX17" s="350"/>
      <c r="AY17" s="350"/>
      <c r="AZ17" s="350"/>
      <c r="BA17" s="350"/>
      <c r="BB17" s="350"/>
      <c r="BC17" s="350"/>
      <c r="BD17" s="350"/>
      <c r="BE17" s="350"/>
      <c r="BF17" s="350"/>
      <c r="BG17" s="350"/>
      <c r="BH17" s="350"/>
      <c r="BI17" s="350"/>
      <c r="BJ17" s="350"/>
      <c r="BK17" s="350"/>
      <c r="BL17" s="350"/>
      <c r="BM17" s="350"/>
      <c r="BN17" s="350"/>
      <c r="BO17" s="350"/>
      <c r="BP17" s="350"/>
      <c r="BQ17" s="350"/>
      <c r="BR17" s="350"/>
      <c r="BS17" s="350"/>
      <c r="BT17" s="350"/>
      <c r="BU17" s="350"/>
      <c r="BV17" s="350"/>
      <c r="BW17" s="350"/>
      <c r="BX17" s="350"/>
      <c r="BY17" s="350"/>
      <c r="BZ17" s="350"/>
      <c r="CA17" s="350"/>
      <c r="CB17" s="350"/>
      <c r="CC17" s="350"/>
      <c r="CD17" s="350"/>
      <c r="CE17" s="350"/>
      <c r="CF17" s="350"/>
      <c r="CG17" s="350"/>
      <c r="CH17" s="350"/>
      <c r="CI17" s="350"/>
      <c r="CJ17" s="350"/>
      <c r="CK17" s="350"/>
      <c r="CL17" s="350"/>
      <c r="CM17" s="350"/>
      <c r="CN17" s="350"/>
      <c r="CO17" s="350"/>
      <c r="CP17" s="350"/>
      <c r="CQ17" s="350"/>
      <c r="CR17" s="350"/>
      <c r="CS17" s="350"/>
      <c r="CT17" s="350"/>
      <c r="CU17" s="350"/>
      <c r="CV17" s="350"/>
      <c r="CW17" s="350"/>
      <c r="CX17" s="350"/>
      <c r="CY17" s="350"/>
      <c r="CZ17" s="350"/>
      <c r="DA17" s="350"/>
      <c r="DB17" s="350"/>
      <c r="DC17" s="350"/>
      <c r="DD17" s="350"/>
      <c r="DE17" s="350"/>
      <c r="DF17" s="350"/>
      <c r="DG17" s="350"/>
      <c r="DH17" s="350"/>
      <c r="DI17" s="350"/>
      <c r="DJ17" s="350"/>
      <c r="DK17" s="350"/>
      <c r="DL17" s="350"/>
      <c r="DM17" s="350"/>
      <c r="DN17" s="350"/>
      <c r="DO17" s="350"/>
      <c r="DP17" s="350"/>
      <c r="DQ17" s="350"/>
      <c r="DR17" s="350"/>
      <c r="DS17" s="350"/>
      <c r="DT17" s="350"/>
      <c r="DU17" s="350"/>
      <c r="DV17" s="350"/>
      <c r="DW17" s="350"/>
      <c r="DX17" s="350"/>
      <c r="DY17" s="350"/>
      <c r="DZ17" s="350"/>
      <c r="EA17" s="350"/>
      <c r="EB17" s="350"/>
      <c r="EC17" s="350"/>
      <c r="ED17" s="350"/>
      <c r="EE17" s="350"/>
      <c r="EF17" s="350"/>
      <c r="EG17" s="350"/>
      <c r="EH17" s="350"/>
      <c r="EI17" s="350"/>
      <c r="EJ17" s="350"/>
      <c r="EK17" s="350"/>
      <c r="EL17" s="350"/>
      <c r="EM17" s="350"/>
      <c r="EN17" s="350"/>
      <c r="EO17" s="350"/>
      <c r="EP17" s="350"/>
      <c r="EQ17" s="350"/>
      <c r="ER17" s="350"/>
      <c r="ES17" s="350"/>
      <c r="ET17" s="350"/>
      <c r="EU17" s="350"/>
      <c r="EV17" s="350"/>
      <c r="EW17" s="350"/>
      <c r="EX17" s="350"/>
      <c r="EY17" s="350"/>
      <c r="EZ17" s="350"/>
      <c r="FA17" s="350"/>
      <c r="FB17" s="350"/>
      <c r="FC17" s="350"/>
      <c r="FD17" s="350"/>
      <c r="FE17" s="350"/>
      <c r="FF17" s="350"/>
      <c r="FG17" s="350"/>
      <c r="FH17" s="350"/>
      <c r="FI17" s="350"/>
      <c r="FJ17" s="350"/>
      <c r="FK17" s="350"/>
      <c r="FL17" s="350"/>
      <c r="FM17" s="350"/>
      <c r="FN17" s="350"/>
      <c r="FO17" s="350"/>
      <c r="FP17" s="350"/>
      <c r="FQ17" s="350"/>
      <c r="FR17" s="350"/>
      <c r="FS17" s="350"/>
      <c r="FT17" s="350"/>
      <c r="FU17" s="350"/>
      <c r="FV17" s="350"/>
      <c r="FW17" s="350"/>
      <c r="FX17" s="350"/>
      <c r="FY17" s="350"/>
      <c r="FZ17" s="350"/>
      <c r="GA17" s="350"/>
      <c r="GB17" s="350"/>
      <c r="GC17" s="350"/>
      <c r="GD17" s="350"/>
      <c r="GE17" s="350"/>
      <c r="GF17" s="350"/>
      <c r="GG17" s="350"/>
      <c r="GH17" s="350"/>
      <c r="GI17" s="350"/>
      <c r="GJ17" s="350"/>
      <c r="GK17" s="350"/>
      <c r="GL17" s="350"/>
      <c r="GM17" s="350"/>
      <c r="GN17" s="350"/>
      <c r="GO17" s="350"/>
      <c r="GP17" s="350"/>
      <c r="GQ17" s="350"/>
      <c r="GR17" s="350"/>
      <c r="GS17" s="350"/>
      <c r="GT17" s="350"/>
      <c r="GU17" s="350"/>
      <c r="GV17" s="350"/>
      <c r="GW17" s="350"/>
      <c r="GX17" s="350"/>
      <c r="GY17" s="350"/>
      <c r="GZ17" s="350"/>
      <c r="HA17" s="350"/>
      <c r="HB17" s="350"/>
      <c r="HC17" s="350"/>
      <c r="HD17" s="350"/>
      <c r="HE17" s="350"/>
      <c r="HF17" s="350"/>
      <c r="HG17" s="350"/>
      <c r="HH17" s="350"/>
      <c r="HI17" s="350"/>
      <c r="HJ17" s="350"/>
      <c r="HK17" s="350"/>
      <c r="HL17" s="350"/>
      <c r="HM17" s="350"/>
      <c r="HN17" s="350"/>
      <c r="HO17" s="350"/>
      <c r="HP17" s="350"/>
      <c r="HQ17" s="350"/>
      <c r="HR17" s="350"/>
      <c r="HS17" s="350"/>
      <c r="HT17" s="350"/>
      <c r="HU17" s="350"/>
      <c r="HV17" s="350"/>
      <c r="HW17" s="350"/>
      <c r="HX17" s="350"/>
      <c r="HY17" s="350"/>
    </row>
    <row r="18" spans="1:236" s="349" customFormat="1" ht="18">
      <c r="A18" s="359"/>
      <c r="B18" s="359" t="s">
        <v>331</v>
      </c>
      <c r="C18" s="265" t="s">
        <v>87</v>
      </c>
      <c r="D18" s="265"/>
      <c r="E18" s="113"/>
      <c r="F18" s="358">
        <v>1115</v>
      </c>
      <c r="G18" s="357" t="s">
        <v>86</v>
      </c>
      <c r="H18" s="354"/>
      <c r="I18" s="356"/>
      <c r="J18" s="356"/>
      <c r="K18" s="354"/>
      <c r="L18" s="356"/>
      <c r="M18" s="355">
        <v>1</v>
      </c>
      <c r="N18" s="354"/>
      <c r="O18" s="353"/>
      <c r="P18" s="353"/>
      <c r="Q18" s="353"/>
      <c r="R18" s="352"/>
      <c r="S18" s="351"/>
      <c r="T18" s="351"/>
      <c r="U18" s="351"/>
      <c r="V18" s="1196"/>
      <c r="W18" s="1196"/>
      <c r="X18" s="1196"/>
      <c r="Y18" s="1196"/>
      <c r="Z18" s="1196"/>
      <c r="AA18" s="1196"/>
      <c r="AB18" s="1196"/>
      <c r="AC18" s="350"/>
      <c r="AD18" s="350"/>
      <c r="AE18" s="350"/>
      <c r="AF18" s="350"/>
      <c r="AG18" s="350"/>
      <c r="AH18" s="350"/>
      <c r="AI18" s="350"/>
      <c r="AJ18" s="350"/>
      <c r="AK18" s="350"/>
      <c r="AL18" s="350"/>
      <c r="AM18" s="350"/>
      <c r="AN18" s="350"/>
      <c r="AO18" s="350"/>
      <c r="AP18" s="350"/>
      <c r="AQ18" s="350"/>
      <c r="AR18" s="350"/>
      <c r="AS18" s="350"/>
      <c r="AT18" s="350"/>
      <c r="AU18" s="350"/>
      <c r="AV18" s="350"/>
      <c r="AW18" s="350"/>
      <c r="AX18" s="350"/>
      <c r="AY18" s="350"/>
      <c r="AZ18" s="350"/>
      <c r="BA18" s="350"/>
      <c r="BB18" s="350"/>
      <c r="BC18" s="350"/>
      <c r="BD18" s="350"/>
      <c r="BE18" s="350"/>
      <c r="BF18" s="350"/>
      <c r="BG18" s="350"/>
      <c r="BH18" s="350"/>
      <c r="BI18" s="350"/>
      <c r="BJ18" s="350"/>
      <c r="BK18" s="350"/>
      <c r="BL18" s="350"/>
      <c r="BM18" s="350"/>
      <c r="BN18" s="350"/>
      <c r="BO18" s="350"/>
      <c r="BP18" s="350"/>
      <c r="BQ18" s="350"/>
      <c r="BR18" s="350"/>
      <c r="BS18" s="350"/>
      <c r="BT18" s="350"/>
      <c r="BU18" s="350"/>
      <c r="BV18" s="350"/>
      <c r="BW18" s="350"/>
      <c r="BX18" s="350"/>
      <c r="BY18" s="350"/>
      <c r="BZ18" s="350"/>
      <c r="CA18" s="350"/>
      <c r="CB18" s="350"/>
      <c r="CC18" s="350"/>
      <c r="CD18" s="350"/>
      <c r="CE18" s="350"/>
      <c r="CF18" s="350"/>
      <c r="CG18" s="350"/>
      <c r="CH18" s="350"/>
      <c r="CI18" s="350"/>
      <c r="CJ18" s="350"/>
      <c r="CK18" s="350"/>
      <c r="CL18" s="350"/>
      <c r="CM18" s="350"/>
      <c r="CN18" s="350"/>
      <c r="CO18" s="350"/>
      <c r="CP18" s="350"/>
      <c r="CQ18" s="350"/>
      <c r="CR18" s="350"/>
      <c r="CS18" s="350"/>
      <c r="CT18" s="350"/>
      <c r="CU18" s="350"/>
      <c r="CV18" s="350"/>
      <c r="CW18" s="350"/>
      <c r="CX18" s="350"/>
      <c r="CY18" s="350"/>
      <c r="CZ18" s="350"/>
      <c r="DA18" s="350"/>
      <c r="DB18" s="350"/>
      <c r="DC18" s="350"/>
      <c r="DD18" s="350"/>
      <c r="DE18" s="350"/>
      <c r="DF18" s="350"/>
      <c r="DG18" s="350"/>
      <c r="DH18" s="350"/>
      <c r="DI18" s="350"/>
      <c r="DJ18" s="350"/>
      <c r="DK18" s="350"/>
      <c r="DL18" s="350"/>
      <c r="DM18" s="350"/>
      <c r="DN18" s="350"/>
      <c r="DO18" s="350"/>
      <c r="DP18" s="350"/>
      <c r="DQ18" s="350"/>
      <c r="DR18" s="350"/>
      <c r="DS18" s="350"/>
      <c r="DT18" s="350"/>
      <c r="DU18" s="350"/>
      <c r="DV18" s="350"/>
      <c r="DW18" s="350"/>
      <c r="DX18" s="350"/>
      <c r="DY18" s="350"/>
      <c r="DZ18" s="350"/>
      <c r="EA18" s="350"/>
      <c r="EB18" s="350"/>
      <c r="EC18" s="350"/>
      <c r="ED18" s="350"/>
      <c r="EE18" s="350"/>
      <c r="EF18" s="350"/>
      <c r="EG18" s="350"/>
      <c r="EH18" s="350"/>
      <c r="EI18" s="350"/>
      <c r="EJ18" s="350"/>
      <c r="EK18" s="350"/>
      <c r="EL18" s="350"/>
      <c r="EM18" s="350"/>
      <c r="EN18" s="350"/>
      <c r="EO18" s="350"/>
      <c r="EP18" s="350"/>
      <c r="EQ18" s="350"/>
      <c r="ER18" s="350"/>
      <c r="ES18" s="350"/>
      <c r="ET18" s="350"/>
      <c r="EU18" s="350"/>
      <c r="EV18" s="350"/>
      <c r="EW18" s="350"/>
      <c r="EX18" s="350"/>
      <c r="EY18" s="350"/>
      <c r="EZ18" s="350"/>
      <c r="FA18" s="350"/>
      <c r="FB18" s="350"/>
      <c r="FC18" s="350"/>
      <c r="FD18" s="350"/>
      <c r="FE18" s="350"/>
      <c r="FF18" s="350"/>
      <c r="FG18" s="350"/>
      <c r="FH18" s="350"/>
      <c r="FI18" s="350"/>
      <c r="FJ18" s="350"/>
      <c r="FK18" s="350"/>
      <c r="FL18" s="350"/>
      <c r="FM18" s="350"/>
      <c r="FN18" s="350"/>
      <c r="FO18" s="350"/>
      <c r="FP18" s="350"/>
      <c r="FQ18" s="350"/>
      <c r="FR18" s="350"/>
      <c r="FS18" s="350"/>
      <c r="FT18" s="350"/>
      <c r="FU18" s="350"/>
      <c r="FV18" s="350"/>
      <c r="FW18" s="350"/>
      <c r="FX18" s="350"/>
      <c r="FY18" s="350"/>
      <c r="FZ18" s="350"/>
      <c r="GA18" s="350"/>
      <c r="GB18" s="350"/>
      <c r="GC18" s="350"/>
      <c r="GD18" s="350"/>
      <c r="GE18" s="350"/>
      <c r="GF18" s="350"/>
      <c r="GG18" s="350"/>
      <c r="GH18" s="350"/>
      <c r="GI18" s="350"/>
      <c r="GJ18" s="350"/>
      <c r="GK18" s="350"/>
      <c r="GL18" s="350"/>
      <c r="GM18" s="350"/>
      <c r="GN18" s="350"/>
      <c r="GO18" s="350"/>
      <c r="GP18" s="350"/>
      <c r="GQ18" s="350"/>
      <c r="GR18" s="350"/>
      <c r="GS18" s="350"/>
      <c r="GT18" s="350"/>
      <c r="GU18" s="350"/>
      <c r="GV18" s="350"/>
      <c r="GW18" s="350"/>
      <c r="GX18" s="350"/>
      <c r="GY18" s="350"/>
      <c r="GZ18" s="350"/>
      <c r="HA18" s="350"/>
      <c r="HB18" s="350"/>
      <c r="HC18" s="350"/>
      <c r="HD18" s="350"/>
      <c r="HE18" s="350"/>
      <c r="HF18" s="350"/>
      <c r="HG18" s="350"/>
      <c r="HH18" s="350"/>
      <c r="HI18" s="350"/>
      <c r="HJ18" s="350"/>
      <c r="HK18" s="350"/>
      <c r="HL18" s="350"/>
      <c r="HM18" s="350"/>
      <c r="HN18" s="350"/>
      <c r="HO18" s="350"/>
      <c r="HP18" s="350"/>
      <c r="HQ18" s="350"/>
      <c r="HR18" s="350"/>
      <c r="HS18" s="350"/>
      <c r="HT18" s="350"/>
      <c r="HU18" s="350"/>
      <c r="HV18" s="350"/>
      <c r="HW18" s="350"/>
      <c r="HX18" s="350"/>
      <c r="HY18" s="350"/>
    </row>
    <row r="19" spans="1:236" s="317" customFormat="1">
      <c r="A19" s="318">
        <v>51</v>
      </c>
      <c r="B19" s="318"/>
      <c r="C19" s="127" t="s">
        <v>395</v>
      </c>
      <c r="D19" s="127"/>
      <c r="E19" s="127"/>
      <c r="F19" s="321"/>
      <c r="G19" s="321"/>
      <c r="H19" s="320"/>
      <c r="I19" s="322"/>
      <c r="J19" s="322"/>
      <c r="K19" s="321"/>
      <c r="L19" s="321"/>
      <c r="M19" s="320"/>
      <c r="N19" s="320"/>
      <c r="O19" s="348"/>
      <c r="P19" s="348"/>
      <c r="Q19" s="348"/>
      <c r="R19" s="347"/>
      <c r="S19" s="318"/>
      <c r="T19" s="318"/>
      <c r="U19" s="318"/>
      <c r="V19" s="1197"/>
      <c r="W19" s="1197"/>
      <c r="X19" s="1197"/>
      <c r="Y19" s="1197"/>
      <c r="Z19" s="1197"/>
      <c r="AA19" s="1197"/>
      <c r="AB19" s="1197"/>
      <c r="AC19" s="308"/>
      <c r="AD19" s="308"/>
      <c r="AE19" s="308"/>
      <c r="AF19" s="308"/>
      <c r="AG19" s="308"/>
      <c r="AH19" s="308"/>
      <c r="AI19" s="308"/>
      <c r="AJ19" s="308"/>
      <c r="AK19" s="308"/>
      <c r="AL19" s="308"/>
      <c r="AM19" s="308"/>
      <c r="AN19" s="308"/>
      <c r="AO19" s="308"/>
      <c r="AP19" s="308"/>
      <c r="AQ19" s="308"/>
      <c r="AR19" s="308"/>
      <c r="AS19" s="308"/>
      <c r="AT19" s="308"/>
      <c r="AU19" s="308"/>
      <c r="AV19" s="308"/>
      <c r="AW19" s="308"/>
      <c r="AX19" s="308"/>
      <c r="AY19" s="308"/>
      <c r="AZ19" s="308"/>
      <c r="BA19" s="308"/>
      <c r="BB19" s="308"/>
      <c r="BC19" s="308"/>
      <c r="BD19" s="308"/>
      <c r="BE19" s="308"/>
      <c r="BF19" s="308"/>
      <c r="BG19" s="308"/>
      <c r="BH19" s="308"/>
      <c r="BI19" s="308"/>
      <c r="BJ19" s="308"/>
      <c r="BK19" s="308"/>
      <c r="BL19" s="308"/>
      <c r="BM19" s="308"/>
      <c r="BN19" s="308"/>
      <c r="BO19" s="308"/>
      <c r="BP19" s="308"/>
      <c r="BQ19" s="308"/>
      <c r="BR19" s="308"/>
      <c r="BS19" s="308"/>
      <c r="BT19" s="308"/>
      <c r="BU19" s="308"/>
      <c r="BV19" s="308"/>
      <c r="BW19" s="308"/>
      <c r="BX19" s="308"/>
      <c r="BY19" s="308"/>
      <c r="BZ19" s="308"/>
      <c r="CA19" s="308"/>
      <c r="CB19" s="308"/>
      <c r="CC19" s="308"/>
      <c r="CD19" s="308"/>
      <c r="CE19" s="308"/>
      <c r="CF19" s="308"/>
      <c r="CG19" s="308"/>
      <c r="CH19" s="308"/>
      <c r="CI19" s="308"/>
      <c r="CJ19" s="308"/>
      <c r="CK19" s="308"/>
      <c r="CL19" s="308"/>
      <c r="CM19" s="308"/>
      <c r="CN19" s="308"/>
      <c r="CO19" s="308"/>
      <c r="CP19" s="308"/>
      <c r="CQ19" s="308"/>
      <c r="CR19" s="308"/>
      <c r="CS19" s="308"/>
      <c r="CT19" s="308"/>
      <c r="CU19" s="308"/>
      <c r="CV19" s="308"/>
      <c r="CW19" s="308"/>
      <c r="CX19" s="308"/>
      <c r="CY19" s="308"/>
      <c r="CZ19" s="308"/>
      <c r="DA19" s="308"/>
      <c r="DB19" s="308"/>
      <c r="DC19" s="308"/>
      <c r="DD19" s="308"/>
      <c r="DE19" s="308"/>
      <c r="DF19" s="308"/>
      <c r="DG19" s="308"/>
      <c r="DH19" s="308"/>
      <c r="DI19" s="308"/>
      <c r="DJ19" s="308"/>
      <c r="DK19" s="308"/>
      <c r="DL19" s="308"/>
      <c r="DM19" s="308"/>
      <c r="DN19" s="308"/>
      <c r="DO19" s="308"/>
      <c r="DP19" s="308"/>
      <c r="DQ19" s="308"/>
      <c r="DR19" s="308"/>
      <c r="DS19" s="308"/>
      <c r="DT19" s="308"/>
      <c r="DU19" s="308"/>
      <c r="DV19" s="308"/>
      <c r="DW19" s="308"/>
      <c r="DX19" s="308"/>
      <c r="DY19" s="308"/>
      <c r="DZ19" s="308"/>
      <c r="EA19" s="308"/>
      <c r="EB19" s="308"/>
      <c r="EC19" s="308"/>
      <c r="ED19" s="308"/>
      <c r="EE19" s="308"/>
      <c r="EF19" s="308"/>
      <c r="EG19" s="308"/>
      <c r="EH19" s="308"/>
      <c r="EI19" s="308"/>
      <c r="EJ19" s="308"/>
      <c r="EK19" s="308"/>
      <c r="EL19" s="308"/>
      <c r="EM19" s="308"/>
      <c r="EN19" s="308"/>
      <c r="EO19" s="308"/>
      <c r="EP19" s="308"/>
      <c r="EQ19" s="308"/>
      <c r="ER19" s="308"/>
      <c r="ES19" s="308"/>
      <c r="ET19" s="308"/>
      <c r="EU19" s="308"/>
      <c r="EV19" s="308"/>
      <c r="EW19" s="308"/>
      <c r="EX19" s="308"/>
      <c r="EY19" s="308"/>
      <c r="EZ19" s="308"/>
      <c r="FA19" s="308"/>
      <c r="FB19" s="308"/>
      <c r="FC19" s="308"/>
      <c r="FD19" s="308"/>
      <c r="FE19" s="308"/>
      <c r="FF19" s="308"/>
      <c r="FG19" s="308"/>
      <c r="FH19" s="308"/>
      <c r="FI19" s="308"/>
      <c r="FJ19" s="308"/>
      <c r="FK19" s="308"/>
      <c r="FL19" s="308"/>
      <c r="FM19" s="308"/>
      <c r="FN19" s="308"/>
      <c r="FO19" s="308"/>
      <c r="FP19" s="308"/>
      <c r="FQ19" s="308"/>
      <c r="FR19" s="308"/>
      <c r="FS19" s="308"/>
      <c r="FT19" s="308"/>
      <c r="FU19" s="308"/>
      <c r="FV19" s="308"/>
      <c r="FW19" s="308"/>
      <c r="FX19" s="308"/>
      <c r="FY19" s="308"/>
      <c r="FZ19" s="308"/>
      <c r="GA19" s="308"/>
      <c r="GB19" s="308"/>
      <c r="GC19" s="308"/>
      <c r="GD19" s="308"/>
      <c r="GE19" s="308"/>
      <c r="GF19" s="308"/>
      <c r="GG19" s="308"/>
      <c r="GH19" s="308"/>
      <c r="GI19" s="308"/>
      <c r="GJ19" s="308"/>
      <c r="GK19" s="308"/>
      <c r="GL19" s="308"/>
      <c r="GM19" s="308"/>
      <c r="GN19" s="308"/>
      <c r="GO19" s="308"/>
      <c r="GP19" s="308"/>
      <c r="GQ19" s="308"/>
      <c r="GR19" s="308"/>
      <c r="GS19" s="308"/>
      <c r="GT19" s="308"/>
      <c r="GU19" s="308"/>
      <c r="GV19" s="308"/>
      <c r="GW19" s="308"/>
      <c r="GX19" s="308"/>
      <c r="GY19" s="308"/>
      <c r="GZ19" s="308"/>
      <c r="HA19" s="308"/>
      <c r="HB19" s="308"/>
      <c r="HC19" s="308"/>
      <c r="HD19" s="308"/>
      <c r="HE19" s="308"/>
      <c r="HF19" s="308"/>
      <c r="HG19" s="308"/>
      <c r="HH19" s="308"/>
      <c r="HI19" s="308"/>
      <c r="HJ19" s="308"/>
      <c r="HK19" s="308"/>
      <c r="HL19" s="308"/>
      <c r="HM19" s="308"/>
      <c r="HN19" s="308"/>
      <c r="HO19" s="308"/>
      <c r="HP19" s="308"/>
      <c r="HQ19" s="308"/>
      <c r="HR19" s="308"/>
      <c r="HS19" s="308"/>
      <c r="HT19" s="308"/>
      <c r="HU19" s="308"/>
      <c r="HV19" s="308"/>
      <c r="HW19" s="308"/>
      <c r="HX19" s="308"/>
      <c r="HY19" s="308"/>
      <c r="HZ19" s="307"/>
      <c r="IA19" s="307"/>
      <c r="IB19" s="307"/>
    </row>
    <row r="20" spans="1:236">
      <c r="A20" s="323">
        <v>513110</v>
      </c>
      <c r="B20" s="323" t="s">
        <v>331</v>
      </c>
      <c r="C20" s="1238" t="s">
        <v>393</v>
      </c>
      <c r="D20" s="323" t="s">
        <v>394</v>
      </c>
      <c r="E20" s="1238" t="s">
        <v>393</v>
      </c>
      <c r="F20" s="328">
        <v>1</v>
      </c>
      <c r="G20" s="328" t="s">
        <v>40</v>
      </c>
      <c r="H20" s="325">
        <v>1996</v>
      </c>
      <c r="I20" s="1239" t="s">
        <v>61</v>
      </c>
      <c r="J20" s="1239" t="s">
        <v>329</v>
      </c>
      <c r="K20" s="328"/>
      <c r="L20" s="328"/>
      <c r="M20" s="323">
        <v>25</v>
      </c>
      <c r="N20" s="323" t="s">
        <v>185</v>
      </c>
      <c r="O20" s="339" t="s">
        <v>114</v>
      </c>
      <c r="P20" s="323">
        <v>2</v>
      </c>
      <c r="Q20" s="323">
        <v>5</v>
      </c>
      <c r="R20" s="1240">
        <v>3</v>
      </c>
      <c r="S20" s="323"/>
      <c r="T20" s="323"/>
      <c r="U20" s="323"/>
      <c r="V20" s="1198"/>
      <c r="W20" s="1198"/>
      <c r="X20" s="1198"/>
      <c r="Y20" s="1198"/>
      <c r="Z20" s="1198"/>
      <c r="AA20" s="1198"/>
      <c r="AB20" s="1198"/>
    </row>
    <row r="21" spans="1:236">
      <c r="A21" s="323">
        <v>513110</v>
      </c>
      <c r="B21" s="323" t="s">
        <v>331</v>
      </c>
      <c r="C21" s="1238" t="s">
        <v>392</v>
      </c>
      <c r="D21" s="1238"/>
      <c r="E21" s="1238" t="s">
        <v>238</v>
      </c>
      <c r="F21" s="328">
        <v>1</v>
      </c>
      <c r="G21" s="328" t="s">
        <v>40</v>
      </c>
      <c r="H21" s="325">
        <v>1996</v>
      </c>
      <c r="I21" s="1239" t="s">
        <v>61</v>
      </c>
      <c r="J21" s="1239" t="s">
        <v>329</v>
      </c>
      <c r="K21" s="328"/>
      <c r="L21" s="328"/>
      <c r="M21" s="323">
        <v>25</v>
      </c>
      <c r="N21" s="323" t="s">
        <v>185</v>
      </c>
      <c r="O21" s="339" t="s">
        <v>114</v>
      </c>
      <c r="P21" s="323">
        <v>2</v>
      </c>
      <c r="Q21" s="323">
        <v>5</v>
      </c>
      <c r="R21" s="1240">
        <v>3</v>
      </c>
      <c r="S21" s="323"/>
      <c r="T21" s="323"/>
      <c r="U21" s="323"/>
      <c r="V21" s="1198"/>
      <c r="W21" s="1198"/>
      <c r="X21" s="1198"/>
      <c r="Y21" s="1198"/>
      <c r="Z21" s="1198"/>
      <c r="AA21" s="1198"/>
      <c r="AB21" s="1198"/>
    </row>
    <row r="22" spans="1:236" s="317" customFormat="1">
      <c r="A22" s="318">
        <v>52</v>
      </c>
      <c r="B22" s="318"/>
      <c r="C22" s="127" t="s">
        <v>163</v>
      </c>
      <c r="D22" s="127"/>
      <c r="E22" s="127"/>
      <c r="F22" s="321"/>
      <c r="G22" s="321"/>
      <c r="H22" s="320"/>
      <c r="I22" s="322"/>
      <c r="J22" s="322"/>
      <c r="K22" s="321"/>
      <c r="L22" s="321"/>
      <c r="M22" s="320"/>
      <c r="N22" s="320"/>
      <c r="O22" s="320"/>
      <c r="P22" s="320"/>
      <c r="Q22" s="320"/>
      <c r="R22" s="346"/>
      <c r="S22" s="318"/>
      <c r="T22" s="318"/>
      <c r="U22" s="318"/>
      <c r="V22" s="1197"/>
      <c r="W22" s="1197"/>
      <c r="X22" s="1197"/>
      <c r="Y22" s="1197"/>
      <c r="Z22" s="1197"/>
      <c r="AA22" s="1197"/>
      <c r="AB22" s="1197"/>
      <c r="AC22" s="308"/>
      <c r="AD22" s="308"/>
      <c r="AE22" s="308"/>
      <c r="AF22" s="308"/>
      <c r="AG22" s="308"/>
      <c r="AH22" s="308"/>
      <c r="AI22" s="308"/>
      <c r="AJ22" s="308"/>
      <c r="AK22" s="308"/>
      <c r="AL22" s="308"/>
      <c r="AM22" s="308"/>
      <c r="AN22" s="308"/>
      <c r="AO22" s="308"/>
      <c r="AP22" s="308"/>
      <c r="AQ22" s="308"/>
      <c r="AR22" s="308"/>
      <c r="AS22" s="308"/>
      <c r="AT22" s="308"/>
      <c r="AU22" s="308"/>
      <c r="AV22" s="308"/>
      <c r="AW22" s="308"/>
      <c r="AX22" s="308"/>
      <c r="AY22" s="308"/>
      <c r="AZ22" s="308"/>
      <c r="BA22" s="308"/>
      <c r="BB22" s="308"/>
      <c r="BC22" s="308"/>
      <c r="BD22" s="308"/>
      <c r="BE22" s="308"/>
      <c r="BF22" s="308"/>
      <c r="BG22" s="308"/>
      <c r="BH22" s="308"/>
      <c r="BI22" s="308"/>
      <c r="BJ22" s="308"/>
      <c r="BK22" s="308"/>
      <c r="BL22" s="308"/>
      <c r="BM22" s="308"/>
      <c r="BN22" s="308"/>
      <c r="BO22" s="308"/>
      <c r="BP22" s="308"/>
      <c r="BQ22" s="308"/>
      <c r="BR22" s="308"/>
      <c r="BS22" s="308"/>
      <c r="BT22" s="308"/>
      <c r="BU22" s="308"/>
      <c r="BV22" s="308"/>
      <c r="BW22" s="308"/>
      <c r="BX22" s="308"/>
      <c r="BY22" s="308"/>
      <c r="BZ22" s="308"/>
      <c r="CA22" s="308"/>
      <c r="CB22" s="308"/>
      <c r="CC22" s="308"/>
      <c r="CD22" s="308"/>
      <c r="CE22" s="308"/>
      <c r="CF22" s="308"/>
      <c r="CG22" s="308"/>
      <c r="CH22" s="308"/>
      <c r="CI22" s="308"/>
      <c r="CJ22" s="308"/>
      <c r="CK22" s="308"/>
      <c r="CL22" s="308"/>
      <c r="CM22" s="308"/>
      <c r="CN22" s="308"/>
      <c r="CO22" s="308"/>
      <c r="CP22" s="308"/>
      <c r="CQ22" s="308"/>
      <c r="CR22" s="308"/>
      <c r="CS22" s="308"/>
      <c r="CT22" s="308"/>
      <c r="CU22" s="308"/>
      <c r="CV22" s="308"/>
      <c r="CW22" s="308"/>
      <c r="CX22" s="308"/>
      <c r="CY22" s="308"/>
      <c r="CZ22" s="308"/>
      <c r="DA22" s="308"/>
      <c r="DB22" s="308"/>
      <c r="DC22" s="308"/>
      <c r="DD22" s="308"/>
      <c r="DE22" s="308"/>
      <c r="DF22" s="308"/>
      <c r="DG22" s="308"/>
      <c r="DH22" s="308"/>
      <c r="DI22" s="308"/>
      <c r="DJ22" s="308"/>
      <c r="DK22" s="308"/>
      <c r="DL22" s="308"/>
      <c r="DM22" s="308"/>
      <c r="DN22" s="308"/>
      <c r="DO22" s="308"/>
      <c r="DP22" s="308"/>
      <c r="DQ22" s="308"/>
      <c r="DR22" s="308"/>
      <c r="DS22" s="308"/>
      <c r="DT22" s="308"/>
      <c r="DU22" s="308"/>
      <c r="DV22" s="308"/>
      <c r="DW22" s="308"/>
      <c r="DX22" s="308"/>
      <c r="DY22" s="308"/>
      <c r="DZ22" s="308"/>
      <c r="EA22" s="308"/>
      <c r="EB22" s="308"/>
      <c r="EC22" s="308"/>
      <c r="ED22" s="308"/>
      <c r="EE22" s="308"/>
      <c r="EF22" s="308"/>
      <c r="EG22" s="308"/>
      <c r="EH22" s="308"/>
      <c r="EI22" s="308"/>
      <c r="EJ22" s="308"/>
      <c r="EK22" s="308"/>
      <c r="EL22" s="308"/>
      <c r="EM22" s="308"/>
      <c r="EN22" s="308"/>
      <c r="EO22" s="308"/>
      <c r="EP22" s="308"/>
      <c r="EQ22" s="308"/>
      <c r="ER22" s="308"/>
      <c r="ES22" s="308"/>
      <c r="ET22" s="308"/>
      <c r="EU22" s="308"/>
      <c r="EV22" s="308"/>
      <c r="EW22" s="308"/>
      <c r="EX22" s="308"/>
      <c r="EY22" s="308"/>
      <c r="EZ22" s="308"/>
      <c r="FA22" s="308"/>
      <c r="FB22" s="308"/>
      <c r="FC22" s="308"/>
      <c r="FD22" s="308"/>
      <c r="FE22" s="308"/>
      <c r="FF22" s="308"/>
      <c r="FG22" s="308"/>
      <c r="FH22" s="308"/>
      <c r="FI22" s="308"/>
      <c r="FJ22" s="308"/>
      <c r="FK22" s="308"/>
      <c r="FL22" s="308"/>
      <c r="FM22" s="308"/>
      <c r="FN22" s="308"/>
      <c r="FO22" s="308"/>
      <c r="FP22" s="308"/>
      <c r="FQ22" s="308"/>
      <c r="FR22" s="308"/>
      <c r="FS22" s="308"/>
      <c r="FT22" s="308"/>
      <c r="FU22" s="308"/>
      <c r="FV22" s="308"/>
      <c r="FW22" s="308"/>
      <c r="FX22" s="308"/>
      <c r="FY22" s="308"/>
      <c r="FZ22" s="308"/>
      <c r="GA22" s="308"/>
      <c r="GB22" s="308"/>
      <c r="GC22" s="308"/>
      <c r="GD22" s="308"/>
      <c r="GE22" s="308"/>
      <c r="GF22" s="308"/>
      <c r="GG22" s="308"/>
      <c r="GH22" s="308"/>
      <c r="GI22" s="308"/>
      <c r="GJ22" s="308"/>
      <c r="GK22" s="308"/>
      <c r="GL22" s="308"/>
      <c r="GM22" s="308"/>
      <c r="GN22" s="308"/>
      <c r="GO22" s="308"/>
      <c r="GP22" s="308"/>
      <c r="GQ22" s="308"/>
      <c r="GR22" s="308"/>
      <c r="GS22" s="308"/>
      <c r="GT22" s="308"/>
      <c r="GU22" s="308"/>
      <c r="GV22" s="308"/>
      <c r="GW22" s="308"/>
      <c r="GX22" s="308"/>
      <c r="GY22" s="308"/>
      <c r="GZ22" s="308"/>
      <c r="HA22" s="308"/>
      <c r="HB22" s="308"/>
      <c r="HC22" s="308"/>
      <c r="HD22" s="308"/>
      <c r="HE22" s="308"/>
      <c r="HF22" s="308"/>
      <c r="HG22" s="308"/>
      <c r="HH22" s="308"/>
      <c r="HI22" s="308"/>
      <c r="HJ22" s="308"/>
      <c r="HK22" s="308"/>
      <c r="HL22" s="308"/>
      <c r="HM22" s="308"/>
      <c r="HN22" s="308"/>
      <c r="HO22" s="308"/>
      <c r="HP22" s="308"/>
      <c r="HQ22" s="308"/>
      <c r="HR22" s="308"/>
      <c r="HS22" s="308"/>
      <c r="HT22" s="308"/>
      <c r="HU22" s="308"/>
      <c r="HV22" s="308"/>
      <c r="HW22" s="308"/>
      <c r="HX22" s="308"/>
      <c r="HY22" s="308"/>
      <c r="HZ22" s="307"/>
      <c r="IA22" s="307"/>
      <c r="IB22" s="307"/>
    </row>
    <row r="23" spans="1:236" s="341" customFormat="1" ht="22.5" customHeight="1">
      <c r="A23" s="313">
        <v>521110</v>
      </c>
      <c r="B23" s="313" t="s">
        <v>331</v>
      </c>
      <c r="C23" s="104" t="s">
        <v>391</v>
      </c>
      <c r="D23" s="104"/>
      <c r="E23" s="104" t="s">
        <v>390</v>
      </c>
      <c r="F23" s="316">
        <v>4</v>
      </c>
      <c r="G23" s="316" t="s">
        <v>40</v>
      </c>
      <c r="H23" s="315">
        <v>1996</v>
      </c>
      <c r="I23" s="345" t="s">
        <v>52</v>
      </c>
      <c r="J23" s="345" t="s">
        <v>52</v>
      </c>
      <c r="K23" s="314"/>
      <c r="L23" s="314"/>
      <c r="M23" s="313">
        <v>20</v>
      </c>
      <c r="N23" s="313" t="s">
        <v>185</v>
      </c>
      <c r="O23" s="315" t="s">
        <v>279</v>
      </c>
      <c r="P23" s="315">
        <v>3</v>
      </c>
      <c r="Q23" s="315">
        <v>2</v>
      </c>
      <c r="R23" s="344">
        <v>2</v>
      </c>
      <c r="S23" s="313" t="s">
        <v>237</v>
      </c>
      <c r="T23" s="313"/>
      <c r="U23" s="313"/>
      <c r="V23" s="1199"/>
      <c r="W23" s="1199"/>
      <c r="X23" s="1199"/>
      <c r="Y23" s="1199"/>
      <c r="Z23" s="1199"/>
      <c r="AA23" s="1199"/>
      <c r="AB23" s="1199"/>
      <c r="AC23" s="342"/>
      <c r="AD23" s="342"/>
      <c r="AE23" s="342"/>
      <c r="AF23" s="342"/>
      <c r="AG23" s="342"/>
      <c r="AH23" s="342"/>
      <c r="AI23" s="342"/>
      <c r="AJ23" s="342"/>
      <c r="AK23" s="342"/>
      <c r="AL23" s="342"/>
      <c r="AM23" s="342"/>
      <c r="AN23" s="342"/>
      <c r="AO23" s="342"/>
      <c r="AP23" s="342"/>
      <c r="AQ23" s="342"/>
      <c r="AR23" s="342"/>
      <c r="AS23" s="342"/>
      <c r="AT23" s="342"/>
      <c r="AU23" s="342"/>
      <c r="AV23" s="342"/>
      <c r="AW23" s="342"/>
      <c r="AX23" s="342"/>
      <c r="AY23" s="342"/>
      <c r="AZ23" s="342"/>
      <c r="BA23" s="342"/>
      <c r="BB23" s="342"/>
      <c r="BC23" s="342"/>
      <c r="BD23" s="342"/>
      <c r="BE23" s="342"/>
      <c r="BF23" s="342"/>
      <c r="BG23" s="342"/>
      <c r="BH23" s="342"/>
      <c r="BI23" s="342"/>
      <c r="BJ23" s="342"/>
      <c r="BK23" s="342"/>
      <c r="BL23" s="342"/>
      <c r="BM23" s="342"/>
      <c r="BN23" s="342"/>
      <c r="BO23" s="342"/>
      <c r="BP23" s="342"/>
      <c r="BQ23" s="342"/>
      <c r="BR23" s="342"/>
      <c r="BS23" s="342"/>
      <c r="BT23" s="342"/>
      <c r="BU23" s="342"/>
      <c r="BV23" s="342"/>
      <c r="BW23" s="342"/>
      <c r="BX23" s="342"/>
      <c r="BY23" s="342"/>
      <c r="BZ23" s="342"/>
      <c r="CA23" s="342"/>
      <c r="CB23" s="342"/>
      <c r="CC23" s="342"/>
      <c r="CD23" s="342"/>
      <c r="CE23" s="342"/>
      <c r="CF23" s="342"/>
      <c r="CG23" s="342"/>
      <c r="CH23" s="342"/>
      <c r="CI23" s="342"/>
      <c r="CJ23" s="342"/>
      <c r="CK23" s="342"/>
      <c r="CL23" s="342"/>
      <c r="CM23" s="342"/>
      <c r="CN23" s="342"/>
      <c r="CO23" s="342"/>
      <c r="CP23" s="342"/>
      <c r="CQ23" s="342"/>
      <c r="CR23" s="342"/>
      <c r="CS23" s="342"/>
      <c r="CT23" s="342"/>
      <c r="CU23" s="342"/>
      <c r="CV23" s="342"/>
      <c r="CW23" s="342"/>
      <c r="CX23" s="342"/>
      <c r="CY23" s="342"/>
      <c r="CZ23" s="342"/>
      <c r="DA23" s="342"/>
      <c r="DB23" s="342"/>
      <c r="DC23" s="342"/>
      <c r="DD23" s="342"/>
      <c r="DE23" s="342"/>
      <c r="DF23" s="342"/>
      <c r="DG23" s="342"/>
      <c r="DH23" s="342"/>
      <c r="DI23" s="342"/>
      <c r="DJ23" s="342"/>
      <c r="DK23" s="342"/>
      <c r="DL23" s="342"/>
      <c r="DM23" s="342"/>
      <c r="DN23" s="342"/>
      <c r="DO23" s="342"/>
      <c r="DP23" s="342"/>
      <c r="DQ23" s="342"/>
      <c r="DR23" s="342"/>
      <c r="DS23" s="342"/>
      <c r="DT23" s="342"/>
      <c r="DU23" s="342"/>
      <c r="DV23" s="342"/>
      <c r="DW23" s="342"/>
      <c r="DX23" s="342"/>
      <c r="DY23" s="342"/>
      <c r="DZ23" s="342"/>
      <c r="EA23" s="342"/>
      <c r="EB23" s="342"/>
      <c r="EC23" s="342"/>
      <c r="ED23" s="342"/>
      <c r="EE23" s="342"/>
      <c r="EF23" s="342"/>
      <c r="EG23" s="342"/>
      <c r="EH23" s="342"/>
      <c r="EI23" s="342"/>
      <c r="EJ23" s="342"/>
      <c r="EK23" s="342"/>
      <c r="EL23" s="342"/>
      <c r="EM23" s="342"/>
      <c r="EN23" s="342"/>
      <c r="EO23" s="342"/>
      <c r="EP23" s="342"/>
      <c r="EQ23" s="342"/>
      <c r="ER23" s="342"/>
      <c r="ES23" s="342"/>
      <c r="ET23" s="342"/>
      <c r="EU23" s="342"/>
      <c r="EV23" s="342"/>
      <c r="EW23" s="342"/>
      <c r="EX23" s="342"/>
      <c r="EY23" s="342"/>
      <c r="EZ23" s="342"/>
      <c r="FA23" s="342"/>
      <c r="FB23" s="342"/>
      <c r="FC23" s="342"/>
      <c r="FD23" s="342"/>
      <c r="FE23" s="342"/>
      <c r="FF23" s="342"/>
      <c r="FG23" s="342"/>
      <c r="FH23" s="342"/>
      <c r="FI23" s="342"/>
      <c r="FJ23" s="342"/>
      <c r="FK23" s="342"/>
      <c r="FL23" s="342"/>
      <c r="FM23" s="342"/>
      <c r="FN23" s="342"/>
      <c r="FO23" s="342"/>
      <c r="FP23" s="342"/>
      <c r="FQ23" s="342"/>
      <c r="FR23" s="342"/>
      <c r="FS23" s="342"/>
      <c r="FT23" s="342"/>
      <c r="FU23" s="342"/>
      <c r="FV23" s="342"/>
      <c r="FW23" s="342"/>
      <c r="FX23" s="342"/>
      <c r="FY23" s="342"/>
      <c r="FZ23" s="342"/>
      <c r="GA23" s="342"/>
      <c r="GB23" s="342"/>
      <c r="GC23" s="342"/>
      <c r="GD23" s="342"/>
      <c r="GE23" s="342"/>
      <c r="GF23" s="342"/>
      <c r="GG23" s="342"/>
      <c r="GH23" s="342"/>
      <c r="GI23" s="342"/>
      <c r="GJ23" s="342"/>
      <c r="GK23" s="342"/>
      <c r="GL23" s="342"/>
      <c r="GM23" s="342"/>
      <c r="GN23" s="342"/>
      <c r="GO23" s="342"/>
      <c r="GP23" s="342"/>
      <c r="GQ23" s="342"/>
      <c r="GR23" s="342"/>
      <c r="GS23" s="342"/>
      <c r="GT23" s="342"/>
      <c r="GU23" s="342"/>
      <c r="GV23" s="342"/>
      <c r="GW23" s="342"/>
      <c r="GX23" s="342"/>
      <c r="GY23" s="342"/>
      <c r="GZ23" s="342"/>
      <c r="HA23" s="342"/>
      <c r="HB23" s="342"/>
      <c r="HC23" s="342"/>
      <c r="HD23" s="342"/>
      <c r="HE23" s="342"/>
      <c r="HF23" s="342"/>
      <c r="HG23" s="342"/>
      <c r="HH23" s="342"/>
      <c r="HI23" s="342"/>
      <c r="HJ23" s="342"/>
      <c r="HK23" s="342"/>
      <c r="HL23" s="342"/>
      <c r="HM23" s="342"/>
      <c r="HN23" s="342"/>
      <c r="HO23" s="342"/>
      <c r="HP23" s="342"/>
      <c r="HQ23" s="342"/>
      <c r="HR23" s="342"/>
      <c r="HS23" s="342"/>
      <c r="HT23" s="342"/>
      <c r="HU23" s="342"/>
      <c r="HV23" s="342"/>
      <c r="HW23" s="342"/>
      <c r="HX23" s="342"/>
      <c r="HY23" s="342"/>
    </row>
    <row r="24" spans="1:236" s="341" customFormat="1">
      <c r="A24" s="312">
        <v>521120</v>
      </c>
      <c r="B24" s="312" t="s">
        <v>331</v>
      </c>
      <c r="C24" s="343" t="s">
        <v>53</v>
      </c>
      <c r="D24" s="343"/>
      <c r="E24" s="343" t="s">
        <v>51</v>
      </c>
      <c r="F24" s="336">
        <v>1</v>
      </c>
      <c r="G24" s="336" t="s">
        <v>48</v>
      </c>
      <c r="H24" s="335">
        <v>1996</v>
      </c>
      <c r="I24" s="338" t="s">
        <v>49</v>
      </c>
      <c r="J24" s="338" t="s">
        <v>49</v>
      </c>
      <c r="K24" s="337">
        <v>1115</v>
      </c>
      <c r="L24" s="336" t="s">
        <v>50</v>
      </c>
      <c r="M24" s="312">
        <v>50</v>
      </c>
      <c r="N24" s="312" t="s">
        <v>185</v>
      </c>
      <c r="O24" s="335"/>
      <c r="P24" s="335"/>
      <c r="Q24" s="335"/>
      <c r="R24" s="334">
        <v>1</v>
      </c>
      <c r="S24" s="312"/>
      <c r="T24" s="312"/>
      <c r="U24" s="312"/>
      <c r="V24" s="1200"/>
      <c r="W24" s="1200"/>
      <c r="X24" s="1200"/>
      <c r="Y24" s="1200"/>
      <c r="Z24" s="1200"/>
      <c r="AA24" s="1200"/>
      <c r="AB24" s="1200"/>
      <c r="AC24" s="342"/>
      <c r="AD24" s="342"/>
      <c r="AE24" s="342"/>
      <c r="AF24" s="342"/>
      <c r="AG24" s="342"/>
      <c r="AH24" s="342"/>
      <c r="AI24" s="342"/>
      <c r="AJ24" s="342"/>
      <c r="AK24" s="342"/>
      <c r="AL24" s="342"/>
      <c r="AM24" s="342"/>
      <c r="AN24" s="342"/>
      <c r="AO24" s="342"/>
      <c r="AP24" s="342"/>
      <c r="AQ24" s="342"/>
      <c r="AR24" s="342"/>
      <c r="AS24" s="342"/>
      <c r="AT24" s="342"/>
      <c r="AU24" s="342"/>
      <c r="AV24" s="342"/>
      <c r="AW24" s="342"/>
      <c r="AX24" s="342"/>
      <c r="AY24" s="342"/>
      <c r="AZ24" s="342"/>
      <c r="BA24" s="342"/>
      <c r="BB24" s="342"/>
      <c r="BC24" s="342"/>
      <c r="BD24" s="342"/>
      <c r="BE24" s="342"/>
      <c r="BF24" s="342"/>
      <c r="BG24" s="342"/>
      <c r="BH24" s="342"/>
      <c r="BI24" s="342"/>
      <c r="BJ24" s="342"/>
      <c r="BK24" s="342"/>
      <c r="BL24" s="342"/>
      <c r="BM24" s="342"/>
      <c r="BN24" s="342"/>
      <c r="BO24" s="342"/>
      <c r="BP24" s="342"/>
      <c r="BQ24" s="342"/>
      <c r="BR24" s="342"/>
      <c r="BS24" s="342"/>
      <c r="BT24" s="342"/>
      <c r="BU24" s="342"/>
      <c r="BV24" s="342"/>
      <c r="BW24" s="342"/>
      <c r="BX24" s="342"/>
      <c r="BY24" s="342"/>
      <c r="BZ24" s="342"/>
      <c r="CA24" s="342"/>
      <c r="CB24" s="342"/>
      <c r="CC24" s="342"/>
      <c r="CD24" s="342"/>
      <c r="CE24" s="342"/>
      <c r="CF24" s="342"/>
      <c r="CG24" s="342"/>
      <c r="CH24" s="342"/>
      <c r="CI24" s="342"/>
      <c r="CJ24" s="342"/>
      <c r="CK24" s="342"/>
      <c r="CL24" s="342"/>
      <c r="CM24" s="342"/>
      <c r="CN24" s="342"/>
      <c r="CO24" s="342"/>
      <c r="CP24" s="342"/>
      <c r="CQ24" s="342"/>
      <c r="CR24" s="342"/>
      <c r="CS24" s="342"/>
      <c r="CT24" s="342"/>
      <c r="CU24" s="342"/>
      <c r="CV24" s="342"/>
      <c r="CW24" s="342"/>
      <c r="CX24" s="342"/>
      <c r="CY24" s="342"/>
      <c r="CZ24" s="342"/>
      <c r="DA24" s="342"/>
      <c r="DB24" s="342"/>
      <c r="DC24" s="342"/>
      <c r="DD24" s="342"/>
      <c r="DE24" s="342"/>
      <c r="DF24" s="342"/>
      <c r="DG24" s="342"/>
      <c r="DH24" s="342"/>
      <c r="DI24" s="342"/>
      <c r="DJ24" s="342"/>
      <c r="DK24" s="342"/>
      <c r="DL24" s="342"/>
      <c r="DM24" s="342"/>
      <c r="DN24" s="342"/>
      <c r="DO24" s="342"/>
      <c r="DP24" s="342"/>
      <c r="DQ24" s="342"/>
      <c r="DR24" s="342"/>
      <c r="DS24" s="342"/>
      <c r="DT24" s="342"/>
      <c r="DU24" s="342"/>
      <c r="DV24" s="342"/>
      <c r="DW24" s="342"/>
      <c r="DX24" s="342"/>
      <c r="DY24" s="342"/>
      <c r="DZ24" s="342"/>
      <c r="EA24" s="342"/>
      <c r="EB24" s="342"/>
      <c r="EC24" s="342"/>
      <c r="ED24" s="342"/>
      <c r="EE24" s="342"/>
      <c r="EF24" s="342"/>
      <c r="EG24" s="342"/>
      <c r="EH24" s="342"/>
      <c r="EI24" s="342"/>
      <c r="EJ24" s="342"/>
      <c r="EK24" s="342"/>
      <c r="EL24" s="342"/>
      <c r="EM24" s="342"/>
      <c r="EN24" s="342"/>
      <c r="EO24" s="342"/>
      <c r="EP24" s="342"/>
      <c r="EQ24" s="342"/>
      <c r="ER24" s="342"/>
      <c r="ES24" s="342"/>
      <c r="ET24" s="342"/>
      <c r="EU24" s="342"/>
      <c r="EV24" s="342"/>
      <c r="EW24" s="342"/>
      <c r="EX24" s="342"/>
      <c r="EY24" s="342"/>
      <c r="EZ24" s="342"/>
      <c r="FA24" s="342"/>
      <c r="FB24" s="342"/>
      <c r="FC24" s="342"/>
      <c r="FD24" s="342"/>
      <c r="FE24" s="342"/>
      <c r="FF24" s="342"/>
      <c r="FG24" s="342"/>
      <c r="FH24" s="342"/>
      <c r="FI24" s="342"/>
      <c r="FJ24" s="342"/>
      <c r="FK24" s="342"/>
      <c r="FL24" s="342"/>
      <c r="FM24" s="342"/>
      <c r="FN24" s="342"/>
      <c r="FO24" s="342"/>
      <c r="FP24" s="342"/>
      <c r="FQ24" s="342"/>
      <c r="FR24" s="342"/>
      <c r="FS24" s="342"/>
      <c r="FT24" s="342"/>
      <c r="FU24" s="342"/>
      <c r="FV24" s="342"/>
      <c r="FW24" s="342"/>
      <c r="FX24" s="342"/>
      <c r="FY24" s="342"/>
      <c r="FZ24" s="342"/>
      <c r="GA24" s="342"/>
      <c r="GB24" s="342"/>
      <c r="GC24" s="342"/>
      <c r="GD24" s="342"/>
      <c r="GE24" s="342"/>
      <c r="GF24" s="342"/>
      <c r="GG24" s="342"/>
      <c r="GH24" s="342"/>
      <c r="GI24" s="342"/>
      <c r="GJ24" s="342"/>
      <c r="GK24" s="342"/>
      <c r="GL24" s="342"/>
      <c r="GM24" s="342"/>
      <c r="GN24" s="342"/>
      <c r="GO24" s="342"/>
      <c r="GP24" s="342"/>
      <c r="GQ24" s="342"/>
      <c r="GR24" s="342"/>
      <c r="GS24" s="342"/>
      <c r="GT24" s="342"/>
      <c r="GU24" s="342"/>
      <c r="GV24" s="342"/>
      <c r="GW24" s="342"/>
      <c r="GX24" s="342"/>
      <c r="GY24" s="342"/>
      <c r="GZ24" s="342"/>
      <c r="HA24" s="342"/>
      <c r="HB24" s="342"/>
      <c r="HC24" s="342"/>
      <c r="HD24" s="342"/>
      <c r="HE24" s="342"/>
      <c r="HF24" s="342"/>
      <c r="HG24" s="342"/>
      <c r="HH24" s="342"/>
      <c r="HI24" s="342"/>
      <c r="HJ24" s="342"/>
      <c r="HK24" s="342"/>
      <c r="HL24" s="342"/>
      <c r="HM24" s="342"/>
      <c r="HN24" s="342"/>
      <c r="HO24" s="342"/>
      <c r="HP24" s="342"/>
      <c r="HQ24" s="342"/>
      <c r="HR24" s="342"/>
      <c r="HS24" s="342"/>
      <c r="HT24" s="342"/>
      <c r="HU24" s="342"/>
      <c r="HV24" s="342"/>
      <c r="HW24" s="342"/>
      <c r="HX24" s="342"/>
      <c r="HY24" s="342"/>
    </row>
    <row r="25" spans="1:236" s="317" customFormat="1">
      <c r="A25" s="318">
        <v>53</v>
      </c>
      <c r="B25" s="318"/>
      <c r="C25" s="127" t="s">
        <v>389</v>
      </c>
      <c r="D25" s="127"/>
      <c r="E25" s="127"/>
      <c r="F25" s="321"/>
      <c r="G25" s="321"/>
      <c r="H25" s="320"/>
      <c r="I25" s="322"/>
      <c r="J25" s="322"/>
      <c r="K25" s="321"/>
      <c r="L25" s="321"/>
      <c r="M25" s="320"/>
      <c r="N25" s="320"/>
      <c r="O25" s="318"/>
      <c r="P25" s="318"/>
      <c r="Q25" s="318"/>
      <c r="R25" s="319"/>
      <c r="S25" s="318"/>
      <c r="T25" s="318"/>
      <c r="U25" s="318"/>
      <c r="V25" s="1197"/>
      <c r="W25" s="1197"/>
      <c r="X25" s="1197"/>
      <c r="Y25" s="1197"/>
      <c r="Z25" s="1197"/>
      <c r="AA25" s="1197"/>
      <c r="AB25" s="1197"/>
      <c r="AC25" s="308"/>
      <c r="AD25" s="308"/>
      <c r="AE25" s="308"/>
      <c r="AF25" s="308"/>
      <c r="AG25" s="308"/>
      <c r="AH25" s="308"/>
      <c r="AI25" s="308"/>
      <c r="AJ25" s="308"/>
      <c r="AK25" s="308"/>
      <c r="AL25" s="308"/>
      <c r="AM25" s="308"/>
      <c r="AN25" s="308"/>
      <c r="AO25" s="308"/>
      <c r="AP25" s="308"/>
      <c r="AQ25" s="308"/>
      <c r="AR25" s="308"/>
      <c r="AS25" s="308"/>
      <c r="AT25" s="308"/>
      <c r="AU25" s="308"/>
      <c r="AV25" s="308"/>
      <c r="AW25" s="308"/>
      <c r="AX25" s="308"/>
      <c r="AY25" s="308"/>
      <c r="AZ25" s="308"/>
      <c r="BA25" s="308"/>
      <c r="BB25" s="308"/>
      <c r="BC25" s="308"/>
      <c r="BD25" s="308"/>
      <c r="BE25" s="308"/>
      <c r="BF25" s="308"/>
      <c r="BG25" s="308"/>
      <c r="BH25" s="308"/>
      <c r="BI25" s="308"/>
      <c r="BJ25" s="308"/>
      <c r="BK25" s="308"/>
      <c r="BL25" s="308"/>
      <c r="BM25" s="308"/>
      <c r="BN25" s="308"/>
      <c r="BO25" s="308"/>
      <c r="BP25" s="308"/>
      <c r="BQ25" s="308"/>
      <c r="BR25" s="308"/>
      <c r="BS25" s="308"/>
      <c r="BT25" s="308"/>
      <c r="BU25" s="308"/>
      <c r="BV25" s="308"/>
      <c r="BW25" s="308"/>
      <c r="BX25" s="308"/>
      <c r="BY25" s="308"/>
      <c r="BZ25" s="308"/>
      <c r="CA25" s="308"/>
      <c r="CB25" s="308"/>
      <c r="CC25" s="308"/>
      <c r="CD25" s="308"/>
      <c r="CE25" s="308"/>
      <c r="CF25" s="308"/>
      <c r="CG25" s="308"/>
      <c r="CH25" s="308"/>
      <c r="CI25" s="308"/>
      <c r="CJ25" s="308"/>
      <c r="CK25" s="308"/>
      <c r="CL25" s="308"/>
      <c r="CM25" s="308"/>
      <c r="CN25" s="308"/>
      <c r="CO25" s="308"/>
      <c r="CP25" s="308"/>
      <c r="CQ25" s="308"/>
      <c r="CR25" s="308"/>
      <c r="CS25" s="308"/>
      <c r="CT25" s="308"/>
      <c r="CU25" s="308"/>
      <c r="CV25" s="308"/>
      <c r="CW25" s="308"/>
      <c r="CX25" s="308"/>
      <c r="CY25" s="308"/>
      <c r="CZ25" s="308"/>
      <c r="DA25" s="308"/>
      <c r="DB25" s="308"/>
      <c r="DC25" s="308"/>
      <c r="DD25" s="308"/>
      <c r="DE25" s="308"/>
      <c r="DF25" s="308"/>
      <c r="DG25" s="308"/>
      <c r="DH25" s="308"/>
      <c r="DI25" s="308"/>
      <c r="DJ25" s="308"/>
      <c r="DK25" s="308"/>
      <c r="DL25" s="308"/>
      <c r="DM25" s="308"/>
      <c r="DN25" s="308"/>
      <c r="DO25" s="308"/>
      <c r="DP25" s="308"/>
      <c r="DQ25" s="308"/>
      <c r="DR25" s="308"/>
      <c r="DS25" s="308"/>
      <c r="DT25" s="308"/>
      <c r="DU25" s="308"/>
      <c r="DV25" s="308"/>
      <c r="DW25" s="308"/>
      <c r="DX25" s="308"/>
      <c r="DY25" s="308"/>
      <c r="DZ25" s="308"/>
      <c r="EA25" s="308"/>
      <c r="EB25" s="308"/>
      <c r="EC25" s="308"/>
      <c r="ED25" s="308"/>
      <c r="EE25" s="308"/>
      <c r="EF25" s="308"/>
      <c r="EG25" s="308"/>
      <c r="EH25" s="308"/>
      <c r="EI25" s="308"/>
      <c r="EJ25" s="308"/>
      <c r="EK25" s="308"/>
      <c r="EL25" s="308"/>
      <c r="EM25" s="308"/>
      <c r="EN25" s="308"/>
      <c r="EO25" s="308"/>
      <c r="EP25" s="308"/>
      <c r="EQ25" s="308"/>
      <c r="ER25" s="308"/>
      <c r="ES25" s="308"/>
      <c r="ET25" s="308"/>
      <c r="EU25" s="308"/>
      <c r="EV25" s="308"/>
      <c r="EW25" s="308"/>
      <c r="EX25" s="308"/>
      <c r="EY25" s="308"/>
      <c r="EZ25" s="308"/>
      <c r="FA25" s="308"/>
      <c r="FB25" s="308"/>
      <c r="FC25" s="308"/>
      <c r="FD25" s="308"/>
      <c r="FE25" s="308"/>
      <c r="FF25" s="308"/>
      <c r="FG25" s="308"/>
      <c r="FH25" s="308"/>
      <c r="FI25" s="308"/>
      <c r="FJ25" s="308"/>
      <c r="FK25" s="308"/>
      <c r="FL25" s="308"/>
      <c r="FM25" s="308"/>
      <c r="FN25" s="308"/>
      <c r="FO25" s="308"/>
      <c r="FP25" s="308"/>
      <c r="FQ25" s="308"/>
      <c r="FR25" s="308"/>
      <c r="FS25" s="308"/>
      <c r="FT25" s="308"/>
      <c r="FU25" s="308"/>
      <c r="FV25" s="308"/>
      <c r="FW25" s="308"/>
      <c r="FX25" s="308"/>
      <c r="FY25" s="308"/>
      <c r="FZ25" s="308"/>
      <c r="GA25" s="308"/>
      <c r="GB25" s="308"/>
      <c r="GC25" s="308"/>
      <c r="GD25" s="308"/>
      <c r="GE25" s="308"/>
      <c r="GF25" s="308"/>
      <c r="GG25" s="308"/>
      <c r="GH25" s="308"/>
      <c r="GI25" s="308"/>
      <c r="GJ25" s="308"/>
      <c r="GK25" s="308"/>
      <c r="GL25" s="308"/>
      <c r="GM25" s="308"/>
      <c r="GN25" s="308"/>
      <c r="GO25" s="308"/>
      <c r="GP25" s="308"/>
      <c r="GQ25" s="308"/>
      <c r="GR25" s="308"/>
      <c r="GS25" s="308"/>
      <c r="GT25" s="308"/>
      <c r="GU25" s="308"/>
      <c r="GV25" s="308"/>
      <c r="GW25" s="308"/>
      <c r="GX25" s="308"/>
      <c r="GY25" s="308"/>
      <c r="GZ25" s="308"/>
      <c r="HA25" s="308"/>
      <c r="HB25" s="308"/>
      <c r="HC25" s="308"/>
      <c r="HD25" s="308"/>
      <c r="HE25" s="308"/>
      <c r="HF25" s="308"/>
      <c r="HG25" s="308"/>
      <c r="HH25" s="308"/>
      <c r="HI25" s="308"/>
      <c r="HJ25" s="308"/>
      <c r="HK25" s="308"/>
      <c r="HL25" s="308"/>
      <c r="HM25" s="308"/>
      <c r="HN25" s="308"/>
      <c r="HO25" s="308"/>
      <c r="HP25" s="308"/>
      <c r="HQ25" s="308"/>
      <c r="HR25" s="308"/>
      <c r="HS25" s="308"/>
      <c r="HT25" s="308"/>
      <c r="HU25" s="308"/>
      <c r="HV25" s="308"/>
      <c r="HW25" s="308"/>
      <c r="HX25" s="308"/>
      <c r="HY25" s="308"/>
      <c r="HZ25" s="307"/>
      <c r="IA25" s="307"/>
      <c r="IB25" s="307"/>
    </row>
    <row r="26" spans="1:236">
      <c r="A26" s="323">
        <v>531000</v>
      </c>
      <c r="B26" s="323" t="s">
        <v>331</v>
      </c>
      <c r="C26" s="1238" t="s">
        <v>58</v>
      </c>
      <c r="D26" s="1238"/>
      <c r="E26" s="1238"/>
      <c r="F26" s="328">
        <v>1</v>
      </c>
      <c r="G26" s="328" t="s">
        <v>48</v>
      </c>
      <c r="H26" s="325">
        <v>1996</v>
      </c>
      <c r="I26" s="1239" t="s">
        <v>49</v>
      </c>
      <c r="J26" s="1239" t="s">
        <v>49</v>
      </c>
      <c r="K26" s="327">
        <v>1115</v>
      </c>
      <c r="L26" s="328" t="s">
        <v>50</v>
      </c>
      <c r="M26" s="323">
        <v>50</v>
      </c>
      <c r="N26" s="323" t="s">
        <v>185</v>
      </c>
      <c r="O26" s="323"/>
      <c r="P26" s="323"/>
      <c r="Q26" s="323"/>
      <c r="R26" s="1240">
        <v>1</v>
      </c>
      <c r="S26" s="323"/>
      <c r="T26" s="323"/>
      <c r="U26" s="323"/>
      <c r="V26" s="1198"/>
      <c r="W26" s="1198"/>
      <c r="X26" s="1198"/>
      <c r="Y26" s="1198"/>
      <c r="Z26" s="1198"/>
      <c r="AA26" s="1198"/>
      <c r="AB26" s="1198"/>
    </row>
    <row r="27" spans="1:236">
      <c r="A27" s="323">
        <v>532120</v>
      </c>
      <c r="B27" s="323" t="s">
        <v>331</v>
      </c>
      <c r="C27" s="1238" t="s">
        <v>56</v>
      </c>
      <c r="D27" s="1238"/>
      <c r="E27" s="1238" t="s">
        <v>388</v>
      </c>
      <c r="F27" s="328">
        <v>1</v>
      </c>
      <c r="G27" s="328" t="s">
        <v>40</v>
      </c>
      <c r="H27" s="325">
        <v>1996</v>
      </c>
      <c r="I27" s="1239" t="s">
        <v>61</v>
      </c>
      <c r="J27" s="1239" t="s">
        <v>387</v>
      </c>
      <c r="K27" s="327">
        <v>150</v>
      </c>
      <c r="L27" s="327" t="s">
        <v>57</v>
      </c>
      <c r="M27" s="323">
        <v>15</v>
      </c>
      <c r="N27" s="323" t="s">
        <v>185</v>
      </c>
      <c r="O27" s="339" t="s">
        <v>114</v>
      </c>
      <c r="P27" s="323">
        <v>2</v>
      </c>
      <c r="Q27" s="323">
        <v>5</v>
      </c>
      <c r="R27" s="1240">
        <v>3</v>
      </c>
      <c r="S27" s="323" t="s">
        <v>237</v>
      </c>
      <c r="T27" s="323"/>
      <c r="U27" s="323"/>
      <c r="V27" s="1198"/>
      <c r="W27" s="1198"/>
      <c r="X27" s="1198"/>
      <c r="Y27" s="1198"/>
      <c r="Z27" s="1198"/>
      <c r="AA27" s="1198"/>
      <c r="AB27" s="1198"/>
    </row>
    <row r="28" spans="1:236" s="317" customFormat="1">
      <c r="A28" s="318">
        <v>54</v>
      </c>
      <c r="B28" s="318"/>
      <c r="C28" s="127" t="s">
        <v>386</v>
      </c>
      <c r="D28" s="127"/>
      <c r="E28" s="127"/>
      <c r="F28" s="321"/>
      <c r="G28" s="321"/>
      <c r="H28" s="320"/>
      <c r="I28" s="322"/>
      <c r="J28" s="322"/>
      <c r="K28" s="321"/>
      <c r="L28" s="321"/>
      <c r="M28" s="320"/>
      <c r="N28" s="320"/>
      <c r="O28" s="318"/>
      <c r="P28" s="318"/>
      <c r="Q28" s="318"/>
      <c r="R28" s="319"/>
      <c r="S28" s="318"/>
      <c r="T28" s="318"/>
      <c r="U28" s="318"/>
      <c r="V28" s="1197"/>
      <c r="W28" s="1197"/>
      <c r="X28" s="1197"/>
      <c r="Y28" s="1197"/>
      <c r="Z28" s="1197"/>
      <c r="AA28" s="1197"/>
      <c r="AB28" s="1197"/>
      <c r="AC28" s="308"/>
      <c r="AD28" s="308"/>
      <c r="AE28" s="308"/>
      <c r="AF28" s="308"/>
      <c r="AG28" s="308"/>
      <c r="AH28" s="308"/>
      <c r="AI28" s="308"/>
      <c r="AJ28" s="308"/>
      <c r="AK28" s="308"/>
      <c r="AL28" s="308"/>
      <c r="AM28" s="308"/>
      <c r="AN28" s="308"/>
      <c r="AO28" s="308"/>
      <c r="AP28" s="308"/>
      <c r="AQ28" s="308"/>
      <c r="AR28" s="308"/>
      <c r="AS28" s="308"/>
      <c r="AT28" s="308"/>
      <c r="AU28" s="308"/>
      <c r="AV28" s="308"/>
      <c r="AW28" s="308"/>
      <c r="AX28" s="308"/>
      <c r="AY28" s="308"/>
      <c r="AZ28" s="308"/>
      <c r="BA28" s="308"/>
      <c r="BB28" s="308"/>
      <c r="BC28" s="308"/>
      <c r="BD28" s="308"/>
      <c r="BE28" s="308"/>
      <c r="BF28" s="308"/>
      <c r="BG28" s="308"/>
      <c r="BH28" s="308"/>
      <c r="BI28" s="308"/>
      <c r="BJ28" s="308"/>
      <c r="BK28" s="308"/>
      <c r="BL28" s="308"/>
      <c r="BM28" s="308"/>
      <c r="BN28" s="308"/>
      <c r="BO28" s="308"/>
      <c r="BP28" s="308"/>
      <c r="BQ28" s="308"/>
      <c r="BR28" s="308"/>
      <c r="BS28" s="308"/>
      <c r="BT28" s="308"/>
      <c r="BU28" s="308"/>
      <c r="BV28" s="308"/>
      <c r="BW28" s="308"/>
      <c r="BX28" s="308"/>
      <c r="BY28" s="308"/>
      <c r="BZ28" s="308"/>
      <c r="CA28" s="308"/>
      <c r="CB28" s="308"/>
      <c r="CC28" s="308"/>
      <c r="CD28" s="308"/>
      <c r="CE28" s="308"/>
      <c r="CF28" s="308"/>
      <c r="CG28" s="308"/>
      <c r="CH28" s="308"/>
      <c r="CI28" s="308"/>
      <c r="CJ28" s="308"/>
      <c r="CK28" s="308"/>
      <c r="CL28" s="308"/>
      <c r="CM28" s="308"/>
      <c r="CN28" s="308"/>
      <c r="CO28" s="308"/>
      <c r="CP28" s="308"/>
      <c r="CQ28" s="308"/>
      <c r="CR28" s="308"/>
      <c r="CS28" s="308"/>
      <c r="CT28" s="308"/>
      <c r="CU28" s="308"/>
      <c r="CV28" s="308"/>
      <c r="CW28" s="308"/>
      <c r="CX28" s="308"/>
      <c r="CY28" s="308"/>
      <c r="CZ28" s="308"/>
      <c r="DA28" s="308"/>
      <c r="DB28" s="308"/>
      <c r="DC28" s="308"/>
      <c r="DD28" s="308"/>
      <c r="DE28" s="308"/>
      <c r="DF28" s="308"/>
      <c r="DG28" s="308"/>
      <c r="DH28" s="308"/>
      <c r="DI28" s="308"/>
      <c r="DJ28" s="308"/>
      <c r="DK28" s="308"/>
      <c r="DL28" s="308"/>
      <c r="DM28" s="308"/>
      <c r="DN28" s="308"/>
      <c r="DO28" s="308"/>
      <c r="DP28" s="308"/>
      <c r="DQ28" s="308"/>
      <c r="DR28" s="308"/>
      <c r="DS28" s="308"/>
      <c r="DT28" s="308"/>
      <c r="DU28" s="308"/>
      <c r="DV28" s="308"/>
      <c r="DW28" s="308"/>
      <c r="DX28" s="308"/>
      <c r="DY28" s="308"/>
      <c r="DZ28" s="308"/>
      <c r="EA28" s="308"/>
      <c r="EB28" s="308"/>
      <c r="EC28" s="308"/>
      <c r="ED28" s="308"/>
      <c r="EE28" s="308"/>
      <c r="EF28" s="308"/>
      <c r="EG28" s="308"/>
      <c r="EH28" s="308"/>
      <c r="EI28" s="308"/>
      <c r="EJ28" s="308"/>
      <c r="EK28" s="308"/>
      <c r="EL28" s="308"/>
      <c r="EM28" s="308"/>
      <c r="EN28" s="308"/>
      <c r="EO28" s="308"/>
      <c r="EP28" s="308"/>
      <c r="EQ28" s="308"/>
      <c r="ER28" s="308"/>
      <c r="ES28" s="308"/>
      <c r="ET28" s="308"/>
      <c r="EU28" s="308"/>
      <c r="EV28" s="308"/>
      <c r="EW28" s="308"/>
      <c r="EX28" s="308"/>
      <c r="EY28" s="308"/>
      <c r="EZ28" s="308"/>
      <c r="FA28" s="308"/>
      <c r="FB28" s="308"/>
      <c r="FC28" s="308"/>
      <c r="FD28" s="308"/>
      <c r="FE28" s="308"/>
      <c r="FF28" s="308"/>
      <c r="FG28" s="308"/>
      <c r="FH28" s="308"/>
      <c r="FI28" s="308"/>
      <c r="FJ28" s="308"/>
      <c r="FK28" s="308"/>
      <c r="FL28" s="308"/>
      <c r="FM28" s="308"/>
      <c r="FN28" s="308"/>
      <c r="FO28" s="308"/>
      <c r="FP28" s="308"/>
      <c r="FQ28" s="308"/>
      <c r="FR28" s="308"/>
      <c r="FS28" s="308"/>
      <c r="FT28" s="308"/>
      <c r="FU28" s="308"/>
      <c r="FV28" s="308"/>
      <c r="FW28" s="308"/>
      <c r="FX28" s="308"/>
      <c r="FY28" s="308"/>
      <c r="FZ28" s="308"/>
      <c r="GA28" s="308"/>
      <c r="GB28" s="308"/>
      <c r="GC28" s="308"/>
      <c r="GD28" s="308"/>
      <c r="GE28" s="308"/>
      <c r="GF28" s="308"/>
      <c r="GG28" s="308"/>
      <c r="GH28" s="308"/>
      <c r="GI28" s="308"/>
      <c r="GJ28" s="308"/>
      <c r="GK28" s="308"/>
      <c r="GL28" s="308"/>
      <c r="GM28" s="308"/>
      <c r="GN28" s="308"/>
      <c r="GO28" s="308"/>
      <c r="GP28" s="308"/>
      <c r="GQ28" s="308"/>
      <c r="GR28" s="308"/>
      <c r="GS28" s="308"/>
      <c r="GT28" s="308"/>
      <c r="GU28" s="308"/>
      <c r="GV28" s="308"/>
      <c r="GW28" s="308"/>
      <c r="GX28" s="308"/>
      <c r="GY28" s="308"/>
      <c r="GZ28" s="308"/>
      <c r="HA28" s="308"/>
      <c r="HB28" s="308"/>
      <c r="HC28" s="308"/>
      <c r="HD28" s="308"/>
      <c r="HE28" s="308"/>
      <c r="HF28" s="308"/>
      <c r="HG28" s="308"/>
      <c r="HH28" s="308"/>
      <c r="HI28" s="308"/>
      <c r="HJ28" s="308"/>
      <c r="HK28" s="308"/>
      <c r="HL28" s="308"/>
      <c r="HM28" s="308"/>
      <c r="HN28" s="308"/>
      <c r="HO28" s="308"/>
      <c r="HP28" s="308"/>
      <c r="HQ28" s="308"/>
      <c r="HR28" s="308"/>
      <c r="HS28" s="308"/>
      <c r="HT28" s="308"/>
      <c r="HU28" s="308"/>
      <c r="HV28" s="308"/>
      <c r="HW28" s="308"/>
      <c r="HX28" s="308"/>
      <c r="HY28" s="308"/>
      <c r="HZ28" s="307"/>
      <c r="IA28" s="307"/>
      <c r="IB28" s="307"/>
    </row>
    <row r="29" spans="1:236">
      <c r="A29" s="323">
        <v>540000</v>
      </c>
      <c r="B29" s="323" t="s">
        <v>331</v>
      </c>
      <c r="C29" s="1238" t="s">
        <v>200</v>
      </c>
      <c r="D29" s="1238"/>
      <c r="E29" s="1238"/>
      <c r="F29" s="328">
        <v>1</v>
      </c>
      <c r="G29" s="328" t="s">
        <v>48</v>
      </c>
      <c r="H29" s="325">
        <v>1996</v>
      </c>
      <c r="I29" s="1239" t="s">
        <v>49</v>
      </c>
      <c r="J29" s="1239" t="s">
        <v>49</v>
      </c>
      <c r="K29" s="327">
        <v>1115</v>
      </c>
      <c r="L29" s="328" t="s">
        <v>50</v>
      </c>
      <c r="M29" s="323">
        <v>50</v>
      </c>
      <c r="N29" s="323" t="s">
        <v>185</v>
      </c>
      <c r="O29" s="325"/>
      <c r="P29" s="325"/>
      <c r="Q29" s="325"/>
      <c r="R29" s="324">
        <v>1</v>
      </c>
      <c r="S29" s="323"/>
      <c r="T29" s="323"/>
      <c r="U29" s="323"/>
      <c r="V29" s="1198"/>
      <c r="W29" s="1198"/>
      <c r="X29" s="1198"/>
      <c r="Y29" s="1198"/>
      <c r="Z29" s="1198"/>
      <c r="AA29" s="1198"/>
      <c r="AB29" s="1198"/>
    </row>
    <row r="30" spans="1:236" s="317" customFormat="1">
      <c r="A30" s="318">
        <v>55</v>
      </c>
      <c r="B30" s="318"/>
      <c r="C30" s="127" t="s">
        <v>385</v>
      </c>
      <c r="D30" s="127"/>
      <c r="E30" s="127"/>
      <c r="F30" s="321"/>
      <c r="G30" s="321"/>
      <c r="H30" s="320"/>
      <c r="I30" s="322"/>
      <c r="J30" s="322"/>
      <c r="K30" s="321"/>
      <c r="L30" s="321"/>
      <c r="M30" s="320"/>
      <c r="N30" s="320"/>
      <c r="O30" s="318"/>
      <c r="P30" s="318"/>
      <c r="Q30" s="318"/>
      <c r="R30" s="319"/>
      <c r="S30" s="318"/>
      <c r="T30" s="318"/>
      <c r="U30" s="318"/>
      <c r="V30" s="1197"/>
      <c r="W30" s="1197"/>
      <c r="X30" s="1197"/>
      <c r="Y30" s="1197"/>
      <c r="Z30" s="1197"/>
      <c r="AA30" s="1197"/>
      <c r="AB30" s="1197"/>
      <c r="AC30" s="308"/>
      <c r="AD30" s="308"/>
      <c r="AE30" s="308"/>
      <c r="AF30" s="308"/>
      <c r="AG30" s="308"/>
      <c r="AH30" s="308"/>
      <c r="AI30" s="308"/>
      <c r="AJ30" s="308"/>
      <c r="AK30" s="308"/>
      <c r="AL30" s="308"/>
      <c r="AM30" s="308"/>
      <c r="AN30" s="308"/>
      <c r="AO30" s="308"/>
      <c r="AP30" s="308"/>
      <c r="AQ30" s="308"/>
      <c r="AR30" s="308"/>
      <c r="AS30" s="308"/>
      <c r="AT30" s="308"/>
      <c r="AU30" s="308"/>
      <c r="AV30" s="308"/>
      <c r="AW30" s="308"/>
      <c r="AX30" s="308"/>
      <c r="AY30" s="308"/>
      <c r="AZ30" s="308"/>
      <c r="BA30" s="308"/>
      <c r="BB30" s="308"/>
      <c r="BC30" s="308"/>
      <c r="BD30" s="308"/>
      <c r="BE30" s="308"/>
      <c r="BF30" s="308"/>
      <c r="BG30" s="308"/>
      <c r="BH30" s="308"/>
      <c r="BI30" s="308"/>
      <c r="BJ30" s="308"/>
      <c r="BK30" s="308"/>
      <c r="BL30" s="308"/>
      <c r="BM30" s="308"/>
      <c r="BN30" s="308"/>
      <c r="BO30" s="308"/>
      <c r="BP30" s="308"/>
      <c r="BQ30" s="308"/>
      <c r="BR30" s="308"/>
      <c r="BS30" s="308"/>
      <c r="BT30" s="308"/>
      <c r="BU30" s="308"/>
      <c r="BV30" s="308"/>
      <c r="BW30" s="308"/>
      <c r="BX30" s="308"/>
      <c r="BY30" s="308"/>
      <c r="BZ30" s="308"/>
      <c r="CA30" s="308"/>
      <c r="CB30" s="308"/>
      <c r="CC30" s="308"/>
      <c r="CD30" s="308"/>
      <c r="CE30" s="308"/>
      <c r="CF30" s="308"/>
      <c r="CG30" s="308"/>
      <c r="CH30" s="308"/>
      <c r="CI30" s="308"/>
      <c r="CJ30" s="308"/>
      <c r="CK30" s="308"/>
      <c r="CL30" s="308"/>
      <c r="CM30" s="308"/>
      <c r="CN30" s="308"/>
      <c r="CO30" s="308"/>
      <c r="CP30" s="308"/>
      <c r="CQ30" s="308"/>
      <c r="CR30" s="308"/>
      <c r="CS30" s="308"/>
      <c r="CT30" s="308"/>
      <c r="CU30" s="308"/>
      <c r="CV30" s="308"/>
      <c r="CW30" s="308"/>
      <c r="CX30" s="308"/>
      <c r="CY30" s="308"/>
      <c r="CZ30" s="308"/>
      <c r="DA30" s="308"/>
      <c r="DB30" s="308"/>
      <c r="DC30" s="308"/>
      <c r="DD30" s="308"/>
      <c r="DE30" s="308"/>
      <c r="DF30" s="308"/>
      <c r="DG30" s="308"/>
      <c r="DH30" s="308"/>
      <c r="DI30" s="308"/>
      <c r="DJ30" s="308"/>
      <c r="DK30" s="308"/>
      <c r="DL30" s="308"/>
      <c r="DM30" s="308"/>
      <c r="DN30" s="308"/>
      <c r="DO30" s="308"/>
      <c r="DP30" s="308"/>
      <c r="DQ30" s="308"/>
      <c r="DR30" s="308"/>
      <c r="DS30" s="308"/>
      <c r="DT30" s="308"/>
      <c r="DU30" s="308"/>
      <c r="DV30" s="308"/>
      <c r="DW30" s="308"/>
      <c r="DX30" s="308"/>
      <c r="DY30" s="308"/>
      <c r="DZ30" s="308"/>
      <c r="EA30" s="308"/>
      <c r="EB30" s="308"/>
      <c r="EC30" s="308"/>
      <c r="ED30" s="308"/>
      <c r="EE30" s="308"/>
      <c r="EF30" s="308"/>
      <c r="EG30" s="308"/>
      <c r="EH30" s="308"/>
      <c r="EI30" s="308"/>
      <c r="EJ30" s="308"/>
      <c r="EK30" s="308"/>
      <c r="EL30" s="308"/>
      <c r="EM30" s="308"/>
      <c r="EN30" s="308"/>
      <c r="EO30" s="308"/>
      <c r="EP30" s="308"/>
      <c r="EQ30" s="308"/>
      <c r="ER30" s="308"/>
      <c r="ES30" s="308"/>
      <c r="ET30" s="308"/>
      <c r="EU30" s="308"/>
      <c r="EV30" s="308"/>
      <c r="EW30" s="308"/>
      <c r="EX30" s="308"/>
      <c r="EY30" s="308"/>
      <c r="EZ30" s="308"/>
      <c r="FA30" s="308"/>
      <c r="FB30" s="308"/>
      <c r="FC30" s="308"/>
      <c r="FD30" s="308"/>
      <c r="FE30" s="308"/>
      <c r="FF30" s="308"/>
      <c r="FG30" s="308"/>
      <c r="FH30" s="308"/>
      <c r="FI30" s="308"/>
      <c r="FJ30" s="308"/>
      <c r="FK30" s="308"/>
      <c r="FL30" s="308"/>
      <c r="FM30" s="308"/>
      <c r="FN30" s="308"/>
      <c r="FO30" s="308"/>
      <c r="FP30" s="308"/>
      <c r="FQ30" s="308"/>
      <c r="FR30" s="308"/>
      <c r="FS30" s="308"/>
      <c r="FT30" s="308"/>
      <c r="FU30" s="308"/>
      <c r="FV30" s="308"/>
      <c r="FW30" s="308"/>
      <c r="FX30" s="308"/>
      <c r="FY30" s="308"/>
      <c r="FZ30" s="308"/>
      <c r="GA30" s="308"/>
      <c r="GB30" s="308"/>
      <c r="GC30" s="308"/>
      <c r="GD30" s="308"/>
      <c r="GE30" s="308"/>
      <c r="GF30" s="308"/>
      <c r="GG30" s="308"/>
      <c r="GH30" s="308"/>
      <c r="GI30" s="308"/>
      <c r="GJ30" s="308"/>
      <c r="GK30" s="308"/>
      <c r="GL30" s="308"/>
      <c r="GM30" s="308"/>
      <c r="GN30" s="308"/>
      <c r="GO30" s="308"/>
      <c r="GP30" s="308"/>
      <c r="GQ30" s="308"/>
      <c r="GR30" s="308"/>
      <c r="GS30" s="308"/>
      <c r="GT30" s="308"/>
      <c r="GU30" s="308"/>
      <c r="GV30" s="308"/>
      <c r="GW30" s="308"/>
      <c r="GX30" s="308"/>
      <c r="GY30" s="308"/>
      <c r="GZ30" s="308"/>
      <c r="HA30" s="308"/>
      <c r="HB30" s="308"/>
      <c r="HC30" s="308"/>
      <c r="HD30" s="308"/>
      <c r="HE30" s="308"/>
      <c r="HF30" s="308"/>
      <c r="HG30" s="308"/>
      <c r="HH30" s="308"/>
      <c r="HI30" s="308"/>
      <c r="HJ30" s="308"/>
      <c r="HK30" s="308"/>
      <c r="HL30" s="308"/>
      <c r="HM30" s="308"/>
      <c r="HN30" s="308"/>
      <c r="HO30" s="308"/>
      <c r="HP30" s="308"/>
      <c r="HQ30" s="308"/>
      <c r="HR30" s="308"/>
      <c r="HS30" s="308"/>
      <c r="HT30" s="308"/>
      <c r="HU30" s="308"/>
      <c r="HV30" s="308"/>
      <c r="HW30" s="308"/>
      <c r="HX30" s="308"/>
      <c r="HY30" s="308"/>
      <c r="HZ30" s="307"/>
      <c r="IA30" s="307"/>
      <c r="IB30" s="307"/>
    </row>
    <row r="31" spans="1:236" s="307" customFormat="1" ht="27">
      <c r="A31" s="323">
        <v>551200</v>
      </c>
      <c r="B31" s="339" t="s">
        <v>331</v>
      </c>
      <c r="C31" s="328" t="s">
        <v>381</v>
      </c>
      <c r="D31" s="328"/>
      <c r="E31" s="328" t="s">
        <v>384</v>
      </c>
      <c r="F31" s="328">
        <v>8</v>
      </c>
      <c r="G31" s="328" t="s">
        <v>383</v>
      </c>
      <c r="H31" s="323">
        <v>2008</v>
      </c>
      <c r="I31" s="328" t="s">
        <v>382</v>
      </c>
      <c r="J31" s="327" t="s">
        <v>379</v>
      </c>
      <c r="K31" s="340">
        <v>40</v>
      </c>
      <c r="L31" s="340" t="s">
        <v>185</v>
      </c>
      <c r="M31" s="339">
        <v>17</v>
      </c>
      <c r="N31" s="323" t="s">
        <v>185</v>
      </c>
      <c r="O31" s="339" t="s">
        <v>114</v>
      </c>
      <c r="P31" s="325">
        <v>1</v>
      </c>
      <c r="Q31" s="325">
        <v>4</v>
      </c>
      <c r="R31" s="324">
        <v>2</v>
      </c>
      <c r="S31" s="323"/>
      <c r="T31" s="323"/>
      <c r="U31" s="323"/>
      <c r="V31" s="1198"/>
      <c r="W31" s="1198"/>
      <c r="X31" s="1198"/>
      <c r="Y31" s="1198"/>
      <c r="Z31" s="1198"/>
      <c r="AA31" s="1198"/>
      <c r="AB31" s="1198"/>
      <c r="AC31" s="308"/>
      <c r="AD31" s="308"/>
      <c r="AE31" s="308"/>
      <c r="AF31" s="308"/>
      <c r="AG31" s="308"/>
      <c r="AH31" s="308"/>
      <c r="AI31" s="308"/>
      <c r="AJ31" s="308"/>
      <c r="AK31" s="308"/>
      <c r="AL31" s="308"/>
      <c r="AM31" s="308"/>
      <c r="AN31" s="308"/>
      <c r="AO31" s="308"/>
      <c r="AP31" s="308"/>
      <c r="AQ31" s="308"/>
      <c r="AR31" s="308"/>
      <c r="AS31" s="308"/>
      <c r="AT31" s="308"/>
      <c r="AU31" s="308"/>
      <c r="AV31" s="308"/>
      <c r="AW31" s="308"/>
      <c r="AX31" s="308"/>
      <c r="AY31" s="308"/>
      <c r="AZ31" s="308"/>
      <c r="BA31" s="308"/>
      <c r="BB31" s="308"/>
      <c r="BC31" s="308"/>
      <c r="BD31" s="308"/>
      <c r="BE31" s="308"/>
      <c r="BF31" s="308"/>
      <c r="BG31" s="308"/>
      <c r="BH31" s="308"/>
      <c r="BI31" s="308"/>
      <c r="BJ31" s="308"/>
      <c r="BK31" s="308"/>
      <c r="BL31" s="308"/>
      <c r="BM31" s="308"/>
      <c r="BN31" s="308"/>
      <c r="BO31" s="308"/>
      <c r="BP31" s="308"/>
      <c r="BQ31" s="308"/>
      <c r="BR31" s="308"/>
      <c r="BS31" s="308"/>
      <c r="BT31" s="308"/>
      <c r="BU31" s="308"/>
      <c r="BV31" s="308"/>
      <c r="BW31" s="308"/>
      <c r="BX31" s="308"/>
      <c r="BY31" s="308"/>
      <c r="BZ31" s="308"/>
      <c r="CA31" s="308"/>
      <c r="CB31" s="308"/>
      <c r="CC31" s="308"/>
      <c r="CD31" s="308"/>
      <c r="CE31" s="308"/>
      <c r="CF31" s="308"/>
      <c r="CG31" s="308"/>
      <c r="CH31" s="308"/>
      <c r="CI31" s="308"/>
      <c r="CJ31" s="308"/>
      <c r="CK31" s="308"/>
      <c r="CL31" s="308"/>
      <c r="CM31" s="308"/>
      <c r="CN31" s="308"/>
      <c r="CO31" s="308"/>
      <c r="CP31" s="308"/>
      <c r="CQ31" s="308"/>
      <c r="CR31" s="308"/>
      <c r="CS31" s="308"/>
      <c r="CT31" s="308"/>
      <c r="CU31" s="308"/>
      <c r="CV31" s="308"/>
      <c r="CW31" s="308"/>
      <c r="CX31" s="308"/>
      <c r="CY31" s="308"/>
      <c r="CZ31" s="308"/>
      <c r="DA31" s="308"/>
      <c r="DB31" s="308"/>
      <c r="DC31" s="308"/>
      <c r="DD31" s="308"/>
      <c r="DE31" s="308"/>
      <c r="DF31" s="308"/>
      <c r="DG31" s="308"/>
      <c r="DH31" s="308"/>
      <c r="DI31" s="308"/>
      <c r="DJ31" s="308"/>
      <c r="DK31" s="308"/>
      <c r="DL31" s="308"/>
      <c r="DM31" s="308"/>
      <c r="DN31" s="308"/>
      <c r="DO31" s="308"/>
      <c r="DP31" s="308"/>
      <c r="DQ31" s="308"/>
      <c r="DR31" s="308"/>
      <c r="DS31" s="308"/>
      <c r="DT31" s="308"/>
      <c r="DU31" s="308"/>
      <c r="DV31" s="308"/>
      <c r="DW31" s="308"/>
      <c r="DX31" s="308"/>
      <c r="DY31" s="308"/>
      <c r="DZ31" s="308"/>
      <c r="EA31" s="308"/>
      <c r="EB31" s="308"/>
      <c r="EC31" s="308"/>
      <c r="ED31" s="308"/>
      <c r="EE31" s="308"/>
      <c r="EF31" s="308"/>
      <c r="EG31" s="308"/>
      <c r="EH31" s="308"/>
      <c r="EI31" s="308"/>
      <c r="EJ31" s="308"/>
      <c r="EK31" s="308"/>
      <c r="EL31" s="308"/>
      <c r="EM31" s="308"/>
      <c r="EN31" s="308"/>
      <c r="EO31" s="308"/>
      <c r="EP31" s="308"/>
      <c r="EQ31" s="308"/>
      <c r="ER31" s="308"/>
      <c r="ES31" s="308"/>
      <c r="ET31" s="308"/>
      <c r="EU31" s="308"/>
      <c r="EV31" s="308"/>
      <c r="EW31" s="308"/>
      <c r="EX31" s="308"/>
      <c r="EY31" s="308"/>
      <c r="EZ31" s="308"/>
      <c r="FA31" s="308"/>
      <c r="FB31" s="308"/>
      <c r="FC31" s="308"/>
      <c r="FD31" s="308"/>
      <c r="FE31" s="308"/>
      <c r="FF31" s="308"/>
      <c r="FG31" s="308"/>
      <c r="FH31" s="308"/>
      <c r="FI31" s="308"/>
      <c r="FJ31" s="308"/>
      <c r="FK31" s="308"/>
      <c r="FL31" s="308"/>
      <c r="FM31" s="308"/>
      <c r="FN31" s="308"/>
      <c r="FO31" s="308"/>
      <c r="FP31" s="308"/>
      <c r="FQ31" s="308"/>
      <c r="FR31" s="308"/>
      <c r="FS31" s="308"/>
      <c r="FT31" s="308"/>
      <c r="FU31" s="308"/>
      <c r="FV31" s="308"/>
      <c r="FW31" s="308"/>
      <c r="FX31" s="308"/>
      <c r="FY31" s="308"/>
      <c r="FZ31" s="308"/>
      <c r="GA31" s="308"/>
      <c r="GB31" s="308"/>
      <c r="GC31" s="308"/>
      <c r="GD31" s="308"/>
      <c r="GE31" s="308"/>
      <c r="GF31" s="308"/>
      <c r="GG31" s="308"/>
      <c r="GH31" s="308"/>
      <c r="GI31" s="308"/>
      <c r="GJ31" s="308"/>
      <c r="GK31" s="308"/>
      <c r="GL31" s="308"/>
      <c r="GM31" s="308"/>
      <c r="GN31" s="308"/>
      <c r="GO31" s="308"/>
      <c r="GP31" s="308"/>
      <c r="GQ31" s="308"/>
      <c r="GR31" s="308"/>
      <c r="GS31" s="308"/>
      <c r="GT31" s="308"/>
      <c r="GU31" s="308"/>
      <c r="GV31" s="308"/>
      <c r="GW31" s="308"/>
      <c r="GX31" s="308"/>
      <c r="GY31" s="308"/>
      <c r="GZ31" s="308"/>
      <c r="HA31" s="308"/>
      <c r="HB31" s="308"/>
      <c r="HC31" s="308"/>
      <c r="HD31" s="308"/>
      <c r="HE31" s="308"/>
      <c r="HF31" s="308"/>
      <c r="HG31" s="308"/>
      <c r="HH31" s="308"/>
      <c r="HI31" s="308"/>
      <c r="HJ31" s="308"/>
      <c r="HK31" s="308"/>
      <c r="HL31" s="308"/>
      <c r="HM31" s="308"/>
      <c r="HN31" s="308"/>
      <c r="HO31" s="308"/>
      <c r="HP31" s="308"/>
      <c r="HQ31" s="308"/>
      <c r="HR31" s="308"/>
      <c r="HS31" s="308"/>
      <c r="HT31" s="308"/>
      <c r="HU31" s="308"/>
      <c r="HV31" s="308"/>
      <c r="HW31" s="308"/>
      <c r="HX31" s="308"/>
      <c r="HY31" s="308"/>
    </row>
    <row r="32" spans="1:236" ht="27">
      <c r="A32" s="323">
        <v>551200</v>
      </c>
      <c r="B32" s="339" t="s">
        <v>331</v>
      </c>
      <c r="C32" s="328" t="s">
        <v>381</v>
      </c>
      <c r="D32" s="328"/>
      <c r="E32" s="328" t="s">
        <v>380</v>
      </c>
      <c r="F32" s="328">
        <v>2</v>
      </c>
      <c r="G32" s="340" t="s">
        <v>40</v>
      </c>
      <c r="H32" s="323">
        <v>2011</v>
      </c>
      <c r="I32" s="328" t="s">
        <v>363</v>
      </c>
      <c r="J32" s="327" t="s">
        <v>379</v>
      </c>
      <c r="K32" s="340"/>
      <c r="L32" s="340"/>
      <c r="M32" s="339">
        <v>17</v>
      </c>
      <c r="N32" s="323" t="s">
        <v>185</v>
      </c>
      <c r="O32" s="323" t="s">
        <v>114</v>
      </c>
      <c r="P32" s="323">
        <v>1</v>
      </c>
      <c r="Q32" s="323">
        <v>4</v>
      </c>
      <c r="R32" s="1240">
        <v>2</v>
      </c>
      <c r="S32" s="323"/>
      <c r="T32" s="323"/>
      <c r="U32" s="323"/>
      <c r="V32" s="1198"/>
      <c r="W32" s="1198"/>
      <c r="X32" s="1198"/>
      <c r="Y32" s="1198"/>
      <c r="Z32" s="1198"/>
      <c r="AA32" s="1198"/>
      <c r="AB32" s="1198"/>
    </row>
    <row r="33" spans="1:236" s="317" customFormat="1">
      <c r="A33" s="318">
        <v>56</v>
      </c>
      <c r="B33" s="318"/>
      <c r="C33" s="127" t="s">
        <v>378</v>
      </c>
      <c r="D33" s="127"/>
      <c r="E33" s="127"/>
      <c r="F33" s="321"/>
      <c r="G33" s="321"/>
      <c r="H33" s="320"/>
      <c r="I33" s="322"/>
      <c r="J33" s="322"/>
      <c r="K33" s="321"/>
      <c r="L33" s="321"/>
      <c r="M33" s="320"/>
      <c r="N33" s="320"/>
      <c r="O33" s="318"/>
      <c r="P33" s="318"/>
      <c r="Q33" s="318"/>
      <c r="R33" s="319"/>
      <c r="S33" s="318"/>
      <c r="T33" s="318"/>
      <c r="U33" s="318"/>
      <c r="V33" s="1197"/>
      <c r="W33" s="1197"/>
      <c r="X33" s="1197"/>
      <c r="Y33" s="1197"/>
      <c r="Z33" s="1197"/>
      <c r="AA33" s="1197"/>
      <c r="AB33" s="1197"/>
      <c r="AC33" s="308"/>
      <c r="AD33" s="308"/>
      <c r="AE33" s="308"/>
      <c r="AF33" s="308"/>
      <c r="AG33" s="308"/>
      <c r="AH33" s="308"/>
      <c r="AI33" s="308"/>
      <c r="AJ33" s="308"/>
      <c r="AK33" s="308"/>
      <c r="AL33" s="308"/>
      <c r="AM33" s="308"/>
      <c r="AN33" s="308"/>
      <c r="AO33" s="308"/>
      <c r="AP33" s="308"/>
      <c r="AQ33" s="308"/>
      <c r="AR33" s="308"/>
      <c r="AS33" s="308"/>
      <c r="AT33" s="308"/>
      <c r="AU33" s="308"/>
      <c r="AV33" s="308"/>
      <c r="AW33" s="308"/>
      <c r="AX33" s="308"/>
      <c r="AY33" s="308"/>
      <c r="AZ33" s="308"/>
      <c r="BA33" s="308"/>
      <c r="BB33" s="308"/>
      <c r="BC33" s="308"/>
      <c r="BD33" s="308"/>
      <c r="BE33" s="308"/>
      <c r="BF33" s="308"/>
      <c r="BG33" s="308"/>
      <c r="BH33" s="308"/>
      <c r="BI33" s="308"/>
      <c r="BJ33" s="308"/>
      <c r="BK33" s="308"/>
      <c r="BL33" s="308"/>
      <c r="BM33" s="308"/>
      <c r="BN33" s="308"/>
      <c r="BO33" s="308"/>
      <c r="BP33" s="308"/>
      <c r="BQ33" s="308"/>
      <c r="BR33" s="308"/>
      <c r="BS33" s="308"/>
      <c r="BT33" s="308"/>
      <c r="BU33" s="308"/>
      <c r="BV33" s="308"/>
      <c r="BW33" s="308"/>
      <c r="BX33" s="308"/>
      <c r="BY33" s="308"/>
      <c r="BZ33" s="308"/>
      <c r="CA33" s="308"/>
      <c r="CB33" s="308"/>
      <c r="CC33" s="308"/>
      <c r="CD33" s="308"/>
      <c r="CE33" s="308"/>
      <c r="CF33" s="308"/>
      <c r="CG33" s="308"/>
      <c r="CH33" s="308"/>
      <c r="CI33" s="308"/>
      <c r="CJ33" s="308"/>
      <c r="CK33" s="308"/>
      <c r="CL33" s="308"/>
      <c r="CM33" s="308"/>
      <c r="CN33" s="308"/>
      <c r="CO33" s="308"/>
      <c r="CP33" s="308"/>
      <c r="CQ33" s="308"/>
      <c r="CR33" s="308"/>
      <c r="CS33" s="308"/>
      <c r="CT33" s="308"/>
      <c r="CU33" s="308"/>
      <c r="CV33" s="308"/>
      <c r="CW33" s="308"/>
      <c r="CX33" s="308"/>
      <c r="CY33" s="308"/>
      <c r="CZ33" s="308"/>
      <c r="DA33" s="308"/>
      <c r="DB33" s="308"/>
      <c r="DC33" s="308"/>
      <c r="DD33" s="308"/>
      <c r="DE33" s="308"/>
      <c r="DF33" s="308"/>
      <c r="DG33" s="308"/>
      <c r="DH33" s="308"/>
      <c r="DI33" s="308"/>
      <c r="DJ33" s="308"/>
      <c r="DK33" s="308"/>
      <c r="DL33" s="308"/>
      <c r="DM33" s="308"/>
      <c r="DN33" s="308"/>
      <c r="DO33" s="308"/>
      <c r="DP33" s="308"/>
      <c r="DQ33" s="308"/>
      <c r="DR33" s="308"/>
      <c r="DS33" s="308"/>
      <c r="DT33" s="308"/>
      <c r="DU33" s="308"/>
      <c r="DV33" s="308"/>
      <c r="DW33" s="308"/>
      <c r="DX33" s="308"/>
      <c r="DY33" s="308"/>
      <c r="DZ33" s="308"/>
      <c r="EA33" s="308"/>
      <c r="EB33" s="308"/>
      <c r="EC33" s="308"/>
      <c r="ED33" s="308"/>
      <c r="EE33" s="308"/>
      <c r="EF33" s="308"/>
      <c r="EG33" s="308"/>
      <c r="EH33" s="308"/>
      <c r="EI33" s="308"/>
      <c r="EJ33" s="308"/>
      <c r="EK33" s="308"/>
      <c r="EL33" s="308"/>
      <c r="EM33" s="308"/>
      <c r="EN33" s="308"/>
      <c r="EO33" s="308"/>
      <c r="EP33" s="308"/>
      <c r="EQ33" s="308"/>
      <c r="ER33" s="308"/>
      <c r="ES33" s="308"/>
      <c r="ET33" s="308"/>
      <c r="EU33" s="308"/>
      <c r="EV33" s="308"/>
      <c r="EW33" s="308"/>
      <c r="EX33" s="308"/>
      <c r="EY33" s="308"/>
      <c r="EZ33" s="308"/>
      <c r="FA33" s="308"/>
      <c r="FB33" s="308"/>
      <c r="FC33" s="308"/>
      <c r="FD33" s="308"/>
      <c r="FE33" s="308"/>
      <c r="FF33" s="308"/>
      <c r="FG33" s="308"/>
      <c r="FH33" s="308"/>
      <c r="FI33" s="308"/>
      <c r="FJ33" s="308"/>
      <c r="FK33" s="308"/>
      <c r="FL33" s="308"/>
      <c r="FM33" s="308"/>
      <c r="FN33" s="308"/>
      <c r="FO33" s="308"/>
      <c r="FP33" s="308"/>
      <c r="FQ33" s="308"/>
      <c r="FR33" s="308"/>
      <c r="FS33" s="308"/>
      <c r="FT33" s="308"/>
      <c r="FU33" s="308"/>
      <c r="FV33" s="308"/>
      <c r="FW33" s="308"/>
      <c r="FX33" s="308"/>
      <c r="FY33" s="308"/>
      <c r="FZ33" s="308"/>
      <c r="GA33" s="308"/>
      <c r="GB33" s="308"/>
      <c r="GC33" s="308"/>
      <c r="GD33" s="308"/>
      <c r="GE33" s="308"/>
      <c r="GF33" s="308"/>
      <c r="GG33" s="308"/>
      <c r="GH33" s="308"/>
      <c r="GI33" s="308"/>
      <c r="GJ33" s="308"/>
      <c r="GK33" s="308"/>
      <c r="GL33" s="308"/>
      <c r="GM33" s="308"/>
      <c r="GN33" s="308"/>
      <c r="GO33" s="308"/>
      <c r="GP33" s="308"/>
      <c r="GQ33" s="308"/>
      <c r="GR33" s="308"/>
      <c r="GS33" s="308"/>
      <c r="GT33" s="308"/>
      <c r="GU33" s="308"/>
      <c r="GV33" s="308"/>
      <c r="GW33" s="308"/>
      <c r="GX33" s="308"/>
      <c r="GY33" s="308"/>
      <c r="GZ33" s="308"/>
      <c r="HA33" s="308"/>
      <c r="HB33" s="308"/>
      <c r="HC33" s="308"/>
      <c r="HD33" s="308"/>
      <c r="HE33" s="308"/>
      <c r="HF33" s="308"/>
      <c r="HG33" s="308"/>
      <c r="HH33" s="308"/>
      <c r="HI33" s="308"/>
      <c r="HJ33" s="308"/>
      <c r="HK33" s="308"/>
      <c r="HL33" s="308"/>
      <c r="HM33" s="308"/>
      <c r="HN33" s="308"/>
      <c r="HO33" s="308"/>
      <c r="HP33" s="308"/>
      <c r="HQ33" s="308"/>
      <c r="HR33" s="308"/>
      <c r="HS33" s="308"/>
      <c r="HT33" s="308"/>
      <c r="HU33" s="308"/>
      <c r="HV33" s="308"/>
      <c r="HW33" s="308"/>
      <c r="HX33" s="308"/>
      <c r="HY33" s="308"/>
      <c r="HZ33" s="307"/>
      <c r="IA33" s="307"/>
      <c r="IB33" s="307"/>
    </row>
    <row r="34" spans="1:236">
      <c r="A34" s="323">
        <v>560000</v>
      </c>
      <c r="B34" s="323" t="s">
        <v>331</v>
      </c>
      <c r="C34" s="328" t="s">
        <v>200</v>
      </c>
      <c r="D34" s="328"/>
      <c r="E34" s="328"/>
      <c r="F34" s="336">
        <v>1</v>
      </c>
      <c r="G34" s="336" t="s">
        <v>48</v>
      </c>
      <c r="H34" s="335">
        <v>1996</v>
      </c>
      <c r="I34" s="338" t="s">
        <v>49</v>
      </c>
      <c r="J34" s="338" t="s">
        <v>49</v>
      </c>
      <c r="K34" s="337">
        <v>1115</v>
      </c>
      <c r="L34" s="336" t="s">
        <v>50</v>
      </c>
      <c r="M34" s="312">
        <v>50</v>
      </c>
      <c r="N34" s="312" t="s">
        <v>185</v>
      </c>
      <c r="O34" s="335"/>
      <c r="P34" s="335"/>
      <c r="Q34" s="335"/>
      <c r="R34" s="334">
        <v>1</v>
      </c>
      <c r="S34" s="312"/>
      <c r="T34" s="312"/>
      <c r="U34" s="312"/>
      <c r="V34" s="1200"/>
      <c r="W34" s="1200"/>
      <c r="X34" s="1200"/>
      <c r="Y34" s="1200"/>
      <c r="Z34" s="1200"/>
      <c r="AA34" s="1200"/>
      <c r="AB34" s="1200"/>
    </row>
    <row r="35" spans="1:236">
      <c r="A35" s="323">
        <v>561020</v>
      </c>
      <c r="B35" s="323" t="s">
        <v>331</v>
      </c>
      <c r="C35" s="1238" t="s">
        <v>377</v>
      </c>
      <c r="D35" s="1238"/>
      <c r="E35" s="1238" t="s">
        <v>376</v>
      </c>
      <c r="F35" s="328">
        <v>1</v>
      </c>
      <c r="G35" s="328" t="s">
        <v>40</v>
      </c>
      <c r="H35" s="325">
        <v>1996</v>
      </c>
      <c r="I35" s="1239" t="s">
        <v>61</v>
      </c>
      <c r="J35" s="327" t="s">
        <v>329</v>
      </c>
      <c r="K35" s="328"/>
      <c r="L35" s="328"/>
      <c r="M35" s="323">
        <v>25</v>
      </c>
      <c r="N35" s="323" t="s">
        <v>185</v>
      </c>
      <c r="O35" s="339" t="s">
        <v>114</v>
      </c>
      <c r="P35" s="323">
        <v>2</v>
      </c>
      <c r="Q35" s="323">
        <v>5</v>
      </c>
      <c r="R35" s="1240">
        <v>3</v>
      </c>
      <c r="S35" s="323"/>
      <c r="T35" s="323"/>
      <c r="U35" s="323"/>
      <c r="V35" s="1198"/>
      <c r="W35" s="1198"/>
      <c r="X35" s="1198"/>
      <c r="Y35" s="1198"/>
      <c r="Z35" s="1198"/>
      <c r="AA35" s="1198"/>
      <c r="AB35" s="1198"/>
    </row>
    <row r="36" spans="1:236">
      <c r="A36" s="323">
        <v>561020</v>
      </c>
      <c r="B36" s="323" t="s">
        <v>331</v>
      </c>
      <c r="C36" s="1238" t="s">
        <v>190</v>
      </c>
      <c r="D36" s="1238"/>
      <c r="E36" s="1238" t="s">
        <v>375</v>
      </c>
      <c r="F36" s="328">
        <v>1</v>
      </c>
      <c r="G36" s="328" t="s">
        <v>40</v>
      </c>
      <c r="H36" s="325">
        <v>1996</v>
      </c>
      <c r="I36" s="1239" t="s">
        <v>61</v>
      </c>
      <c r="J36" s="327" t="s">
        <v>329</v>
      </c>
      <c r="K36" s="328"/>
      <c r="L36" s="328"/>
      <c r="M36" s="323">
        <v>25</v>
      </c>
      <c r="N36" s="323" t="s">
        <v>185</v>
      </c>
      <c r="O36" s="339" t="s">
        <v>114</v>
      </c>
      <c r="P36" s="323">
        <v>2</v>
      </c>
      <c r="Q36" s="323">
        <v>5</v>
      </c>
      <c r="R36" s="1240">
        <v>3</v>
      </c>
      <c r="S36" s="323"/>
      <c r="T36" s="323"/>
      <c r="U36" s="323"/>
      <c r="V36" s="1198"/>
      <c r="W36" s="1198"/>
      <c r="X36" s="1198"/>
      <c r="Y36" s="1198"/>
      <c r="Z36" s="1198"/>
      <c r="AA36" s="1198"/>
      <c r="AB36" s="1198"/>
    </row>
    <row r="37" spans="1:236">
      <c r="A37" s="323">
        <v>561300</v>
      </c>
      <c r="B37" s="323" t="s">
        <v>331</v>
      </c>
      <c r="C37" s="1238" t="s">
        <v>374</v>
      </c>
      <c r="D37" s="1238"/>
      <c r="E37" s="1238" t="s">
        <v>373</v>
      </c>
      <c r="F37" s="328">
        <v>1</v>
      </c>
      <c r="G37" s="328" t="s">
        <v>40</v>
      </c>
      <c r="H37" s="325">
        <v>1996</v>
      </c>
      <c r="I37" s="1239"/>
      <c r="J37" s="327"/>
      <c r="K37" s="328"/>
      <c r="L37" s="328"/>
      <c r="M37" s="323">
        <v>25</v>
      </c>
      <c r="N37" s="323" t="s">
        <v>185</v>
      </c>
      <c r="O37" s="323" t="s">
        <v>186</v>
      </c>
      <c r="P37" s="323">
        <v>2</v>
      </c>
      <c r="Q37" s="323">
        <v>5</v>
      </c>
      <c r="R37" s="1240">
        <v>3</v>
      </c>
      <c r="S37" s="323"/>
      <c r="T37" s="323"/>
      <c r="U37" s="323"/>
      <c r="V37" s="1198"/>
      <c r="W37" s="1198"/>
      <c r="X37" s="1198"/>
      <c r="Y37" s="1198"/>
      <c r="Z37" s="1198"/>
      <c r="AA37" s="1198"/>
      <c r="AB37" s="1198"/>
    </row>
    <row r="38" spans="1:236">
      <c r="A38" s="323">
        <v>561110</v>
      </c>
      <c r="B38" s="323" t="s">
        <v>331</v>
      </c>
      <c r="C38" s="328" t="s">
        <v>372</v>
      </c>
      <c r="D38" s="328"/>
      <c r="E38" s="328"/>
      <c r="F38" s="328">
        <v>30</v>
      </c>
      <c r="G38" s="328" t="s">
        <v>40</v>
      </c>
      <c r="H38" s="325">
        <v>1996</v>
      </c>
      <c r="I38" s="327" t="s">
        <v>49</v>
      </c>
      <c r="J38" s="327" t="s">
        <v>49</v>
      </c>
      <c r="K38" s="327">
        <v>1115</v>
      </c>
      <c r="L38" s="328" t="s">
        <v>50</v>
      </c>
      <c r="M38" s="323">
        <v>30</v>
      </c>
      <c r="N38" s="323" t="s">
        <v>185</v>
      </c>
      <c r="O38" s="339" t="s">
        <v>114</v>
      </c>
      <c r="P38" s="339">
        <v>1</v>
      </c>
      <c r="Q38" s="339">
        <v>4</v>
      </c>
      <c r="R38" s="1241">
        <v>2</v>
      </c>
      <c r="S38" s="323"/>
      <c r="T38" s="323"/>
      <c r="U38" s="323"/>
      <c r="V38" s="1198"/>
      <c r="W38" s="1198"/>
      <c r="X38" s="1198"/>
      <c r="Y38" s="1198"/>
      <c r="Z38" s="1198"/>
      <c r="AA38" s="1198"/>
      <c r="AB38" s="1198"/>
    </row>
    <row r="39" spans="1:236" ht="18">
      <c r="A39" s="323">
        <v>561300</v>
      </c>
      <c r="B39" s="323" t="s">
        <v>331</v>
      </c>
      <c r="C39" s="328" t="s">
        <v>371</v>
      </c>
      <c r="D39" s="328"/>
      <c r="E39" s="328"/>
      <c r="F39" s="328">
        <v>13</v>
      </c>
      <c r="G39" s="328" t="s">
        <v>192</v>
      </c>
      <c r="H39" s="325">
        <v>1996</v>
      </c>
      <c r="I39" s="327" t="s">
        <v>49</v>
      </c>
      <c r="J39" s="327" t="s">
        <v>49</v>
      </c>
      <c r="K39" s="327">
        <v>1115</v>
      </c>
      <c r="L39" s="328" t="s">
        <v>50</v>
      </c>
      <c r="M39" s="323">
        <v>50</v>
      </c>
      <c r="N39" s="323" t="s">
        <v>185</v>
      </c>
      <c r="O39" s="339"/>
      <c r="P39" s="339"/>
      <c r="Q39" s="339"/>
      <c r="R39" s="1241">
        <v>1</v>
      </c>
      <c r="S39" s="323"/>
      <c r="T39" s="323"/>
      <c r="U39" s="323"/>
      <c r="V39" s="1198"/>
      <c r="W39" s="1198"/>
      <c r="X39" s="1198"/>
      <c r="Y39" s="1198"/>
      <c r="Z39" s="1198"/>
      <c r="AA39" s="1198"/>
      <c r="AB39" s="1198"/>
    </row>
    <row r="40" spans="1:236" s="317" customFormat="1">
      <c r="A40" s="318">
        <v>57</v>
      </c>
      <c r="B40" s="318"/>
      <c r="C40" s="127" t="s">
        <v>370</v>
      </c>
      <c r="D40" s="127"/>
      <c r="E40" s="127"/>
      <c r="F40" s="321"/>
      <c r="G40" s="321"/>
      <c r="H40" s="320"/>
      <c r="I40" s="322"/>
      <c r="J40" s="322"/>
      <c r="K40" s="321"/>
      <c r="L40" s="321"/>
      <c r="M40" s="320"/>
      <c r="N40" s="320"/>
      <c r="O40" s="318"/>
      <c r="P40" s="318"/>
      <c r="Q40" s="318"/>
      <c r="R40" s="319"/>
      <c r="S40" s="318"/>
      <c r="T40" s="318"/>
      <c r="U40" s="318"/>
      <c r="V40" s="1197"/>
      <c r="W40" s="1197"/>
      <c r="X40" s="1197"/>
      <c r="Y40" s="1197"/>
      <c r="Z40" s="1197"/>
      <c r="AA40" s="1197"/>
      <c r="AB40" s="1197"/>
      <c r="AC40" s="308"/>
      <c r="AD40" s="308"/>
      <c r="AE40" s="308"/>
      <c r="AF40" s="308"/>
      <c r="AG40" s="308"/>
      <c r="AH40" s="308"/>
      <c r="AI40" s="308"/>
      <c r="AJ40" s="308"/>
      <c r="AK40" s="308"/>
      <c r="AL40" s="308"/>
      <c r="AM40" s="308"/>
      <c r="AN40" s="308"/>
      <c r="AO40" s="308"/>
      <c r="AP40" s="308"/>
      <c r="AQ40" s="308"/>
      <c r="AR40" s="308"/>
      <c r="AS40" s="308"/>
      <c r="AT40" s="308"/>
      <c r="AU40" s="308"/>
      <c r="AV40" s="308"/>
      <c r="AW40" s="308"/>
      <c r="AX40" s="308"/>
      <c r="AY40" s="308"/>
      <c r="AZ40" s="308"/>
      <c r="BA40" s="308"/>
      <c r="BB40" s="308"/>
      <c r="BC40" s="308"/>
      <c r="BD40" s="308"/>
      <c r="BE40" s="308"/>
      <c r="BF40" s="308"/>
      <c r="BG40" s="308"/>
      <c r="BH40" s="308"/>
      <c r="BI40" s="308"/>
      <c r="BJ40" s="308"/>
      <c r="BK40" s="308"/>
      <c r="BL40" s="308"/>
      <c r="BM40" s="308"/>
      <c r="BN40" s="308"/>
      <c r="BO40" s="308"/>
      <c r="BP40" s="308"/>
      <c r="BQ40" s="308"/>
      <c r="BR40" s="308"/>
      <c r="BS40" s="308"/>
      <c r="BT40" s="308"/>
      <c r="BU40" s="308"/>
      <c r="BV40" s="308"/>
      <c r="BW40" s="308"/>
      <c r="BX40" s="308"/>
      <c r="BY40" s="308"/>
      <c r="BZ40" s="308"/>
      <c r="CA40" s="308"/>
      <c r="CB40" s="308"/>
      <c r="CC40" s="308"/>
      <c r="CD40" s="308"/>
      <c r="CE40" s="308"/>
      <c r="CF40" s="308"/>
      <c r="CG40" s="308"/>
      <c r="CH40" s="308"/>
      <c r="CI40" s="308"/>
      <c r="CJ40" s="308"/>
      <c r="CK40" s="308"/>
      <c r="CL40" s="308"/>
      <c r="CM40" s="308"/>
      <c r="CN40" s="308"/>
      <c r="CO40" s="308"/>
      <c r="CP40" s="308"/>
      <c r="CQ40" s="308"/>
      <c r="CR40" s="308"/>
      <c r="CS40" s="308"/>
      <c r="CT40" s="308"/>
      <c r="CU40" s="308"/>
      <c r="CV40" s="308"/>
      <c r="CW40" s="308"/>
      <c r="CX40" s="308"/>
      <c r="CY40" s="308"/>
      <c r="CZ40" s="308"/>
      <c r="DA40" s="308"/>
      <c r="DB40" s="308"/>
      <c r="DC40" s="308"/>
      <c r="DD40" s="308"/>
      <c r="DE40" s="308"/>
      <c r="DF40" s="308"/>
      <c r="DG40" s="308"/>
      <c r="DH40" s="308"/>
      <c r="DI40" s="308"/>
      <c r="DJ40" s="308"/>
      <c r="DK40" s="308"/>
      <c r="DL40" s="308"/>
      <c r="DM40" s="308"/>
      <c r="DN40" s="308"/>
      <c r="DO40" s="308"/>
      <c r="DP40" s="308"/>
      <c r="DQ40" s="308"/>
      <c r="DR40" s="308"/>
      <c r="DS40" s="308"/>
      <c r="DT40" s="308"/>
      <c r="DU40" s="308"/>
      <c r="DV40" s="308"/>
      <c r="DW40" s="308"/>
      <c r="DX40" s="308"/>
      <c r="DY40" s="308"/>
      <c r="DZ40" s="308"/>
      <c r="EA40" s="308"/>
      <c r="EB40" s="308"/>
      <c r="EC40" s="308"/>
      <c r="ED40" s="308"/>
      <c r="EE40" s="308"/>
      <c r="EF40" s="308"/>
      <c r="EG40" s="308"/>
      <c r="EH40" s="308"/>
      <c r="EI40" s="308"/>
      <c r="EJ40" s="308"/>
      <c r="EK40" s="308"/>
      <c r="EL40" s="308"/>
      <c r="EM40" s="308"/>
      <c r="EN40" s="308"/>
      <c r="EO40" s="308"/>
      <c r="EP40" s="308"/>
      <c r="EQ40" s="308"/>
      <c r="ER40" s="308"/>
      <c r="ES40" s="308"/>
      <c r="ET40" s="308"/>
      <c r="EU40" s="308"/>
      <c r="EV40" s="308"/>
      <c r="EW40" s="308"/>
      <c r="EX40" s="308"/>
      <c r="EY40" s="308"/>
      <c r="EZ40" s="308"/>
      <c r="FA40" s="308"/>
      <c r="FB40" s="308"/>
      <c r="FC40" s="308"/>
      <c r="FD40" s="308"/>
      <c r="FE40" s="308"/>
      <c r="FF40" s="308"/>
      <c r="FG40" s="308"/>
      <c r="FH40" s="308"/>
      <c r="FI40" s="308"/>
      <c r="FJ40" s="308"/>
      <c r="FK40" s="308"/>
      <c r="FL40" s="308"/>
      <c r="FM40" s="308"/>
      <c r="FN40" s="308"/>
      <c r="FO40" s="308"/>
      <c r="FP40" s="308"/>
      <c r="FQ40" s="308"/>
      <c r="FR40" s="308"/>
      <c r="FS40" s="308"/>
      <c r="FT40" s="308"/>
      <c r="FU40" s="308"/>
      <c r="FV40" s="308"/>
      <c r="FW40" s="308"/>
      <c r="FX40" s="308"/>
      <c r="FY40" s="308"/>
      <c r="FZ40" s="308"/>
      <c r="GA40" s="308"/>
      <c r="GB40" s="308"/>
      <c r="GC40" s="308"/>
      <c r="GD40" s="308"/>
      <c r="GE40" s="308"/>
      <c r="GF40" s="308"/>
      <c r="GG40" s="308"/>
      <c r="GH40" s="308"/>
      <c r="GI40" s="308"/>
      <c r="GJ40" s="308"/>
      <c r="GK40" s="308"/>
      <c r="GL40" s="308"/>
      <c r="GM40" s="308"/>
      <c r="GN40" s="308"/>
      <c r="GO40" s="308"/>
      <c r="GP40" s="308"/>
      <c r="GQ40" s="308"/>
      <c r="GR40" s="308"/>
      <c r="GS40" s="308"/>
      <c r="GT40" s="308"/>
      <c r="GU40" s="308"/>
      <c r="GV40" s="308"/>
      <c r="GW40" s="308"/>
      <c r="GX40" s="308"/>
      <c r="GY40" s="308"/>
      <c r="GZ40" s="308"/>
      <c r="HA40" s="308"/>
      <c r="HB40" s="308"/>
      <c r="HC40" s="308"/>
      <c r="HD40" s="308"/>
      <c r="HE40" s="308"/>
      <c r="HF40" s="308"/>
      <c r="HG40" s="308"/>
      <c r="HH40" s="308"/>
      <c r="HI40" s="308"/>
      <c r="HJ40" s="308"/>
      <c r="HK40" s="308"/>
      <c r="HL40" s="308"/>
      <c r="HM40" s="308"/>
      <c r="HN40" s="308"/>
      <c r="HO40" s="308"/>
      <c r="HP40" s="308"/>
      <c r="HQ40" s="308"/>
      <c r="HR40" s="308"/>
      <c r="HS40" s="308"/>
      <c r="HT40" s="308"/>
      <c r="HU40" s="308"/>
      <c r="HV40" s="308"/>
      <c r="HW40" s="308"/>
      <c r="HX40" s="308"/>
      <c r="HY40" s="308"/>
      <c r="HZ40" s="307"/>
      <c r="IA40" s="307"/>
      <c r="IB40" s="307"/>
    </row>
    <row r="41" spans="1:236">
      <c r="A41" s="323">
        <v>572100</v>
      </c>
      <c r="B41" s="339" t="s">
        <v>331</v>
      </c>
      <c r="C41" s="328" t="s">
        <v>369</v>
      </c>
      <c r="D41" s="328"/>
      <c r="E41" s="328" t="s">
        <v>368</v>
      </c>
      <c r="F41" s="328">
        <v>2</v>
      </c>
      <c r="G41" s="328" t="s">
        <v>40</v>
      </c>
      <c r="H41" s="325">
        <v>1996</v>
      </c>
      <c r="I41" s="328" t="s">
        <v>363</v>
      </c>
      <c r="J41" s="328" t="s">
        <v>367</v>
      </c>
      <c r="K41" s="340">
        <v>0.222</v>
      </c>
      <c r="L41" s="340" t="s">
        <v>204</v>
      </c>
      <c r="M41" s="339">
        <v>30</v>
      </c>
      <c r="N41" s="339" t="s">
        <v>185</v>
      </c>
      <c r="O41" s="323" t="s">
        <v>114</v>
      </c>
      <c r="P41" s="323">
        <v>2</v>
      </c>
      <c r="Q41" s="323">
        <v>5</v>
      </c>
      <c r="R41" s="1240">
        <v>3</v>
      </c>
      <c r="S41" s="323"/>
      <c r="T41" s="323"/>
      <c r="U41" s="323"/>
      <c r="V41" s="1198"/>
      <c r="W41" s="1198"/>
      <c r="X41" s="1198"/>
      <c r="Y41" s="1198"/>
      <c r="Z41" s="1198"/>
      <c r="AA41" s="1198"/>
      <c r="AB41" s="1198"/>
    </row>
    <row r="42" spans="1:236">
      <c r="A42" s="323">
        <v>572100</v>
      </c>
      <c r="B42" s="339" t="s">
        <v>331</v>
      </c>
      <c r="C42" s="328" t="s">
        <v>366</v>
      </c>
      <c r="D42" s="323" t="s">
        <v>365</v>
      </c>
      <c r="E42" s="327" t="s">
        <v>364</v>
      </c>
      <c r="F42" s="328">
        <v>1</v>
      </c>
      <c r="G42" s="328" t="s">
        <v>40</v>
      </c>
      <c r="H42" s="325">
        <v>1996</v>
      </c>
      <c r="I42" s="327" t="s">
        <v>363</v>
      </c>
      <c r="J42" s="327" t="s">
        <v>363</v>
      </c>
      <c r="K42" s="328">
        <v>0.33</v>
      </c>
      <c r="L42" s="340" t="s">
        <v>204</v>
      </c>
      <c r="M42" s="323">
        <v>30</v>
      </c>
      <c r="N42" s="323" t="s">
        <v>185</v>
      </c>
      <c r="O42" s="323" t="s">
        <v>114</v>
      </c>
      <c r="P42" s="323">
        <v>2</v>
      </c>
      <c r="Q42" s="323">
        <v>5</v>
      </c>
      <c r="R42" s="1240">
        <v>3</v>
      </c>
      <c r="S42" s="323"/>
      <c r="T42" s="323"/>
      <c r="U42" s="323"/>
      <c r="V42" s="1198"/>
      <c r="W42" s="1198"/>
      <c r="X42" s="1198"/>
      <c r="Y42" s="1198"/>
      <c r="Z42" s="1198"/>
      <c r="AA42" s="1198"/>
      <c r="AB42" s="1198"/>
    </row>
    <row r="43" spans="1:236" s="317" customFormat="1">
      <c r="A43" s="318">
        <v>58</v>
      </c>
      <c r="B43" s="318"/>
      <c r="C43" s="127" t="s">
        <v>362</v>
      </c>
      <c r="D43" s="127"/>
      <c r="E43" s="127"/>
      <c r="F43" s="321"/>
      <c r="G43" s="321"/>
      <c r="H43" s="320"/>
      <c r="I43" s="322"/>
      <c r="J43" s="322"/>
      <c r="K43" s="321"/>
      <c r="L43" s="321"/>
      <c r="M43" s="320"/>
      <c r="N43" s="320"/>
      <c r="O43" s="318"/>
      <c r="P43" s="318"/>
      <c r="Q43" s="318"/>
      <c r="R43" s="319"/>
      <c r="S43" s="318"/>
      <c r="T43" s="318"/>
      <c r="U43" s="318"/>
      <c r="V43" s="1197"/>
      <c r="W43" s="1197"/>
      <c r="X43" s="1197"/>
      <c r="Y43" s="1197"/>
      <c r="Z43" s="1197"/>
      <c r="AA43" s="1197"/>
      <c r="AB43" s="1197"/>
      <c r="AC43" s="308"/>
      <c r="AD43" s="308"/>
      <c r="AE43" s="308"/>
      <c r="AF43" s="308"/>
      <c r="AG43" s="308"/>
      <c r="AH43" s="308"/>
      <c r="AI43" s="308"/>
      <c r="AJ43" s="308"/>
      <c r="AK43" s="308"/>
      <c r="AL43" s="308"/>
      <c r="AM43" s="308"/>
      <c r="AN43" s="308"/>
      <c r="AO43" s="308"/>
      <c r="AP43" s="308"/>
      <c r="AQ43" s="308"/>
      <c r="AR43" s="308"/>
      <c r="AS43" s="308"/>
      <c r="AT43" s="308"/>
      <c r="AU43" s="308"/>
      <c r="AV43" s="308"/>
      <c r="AW43" s="308"/>
      <c r="AX43" s="308"/>
      <c r="AY43" s="308"/>
      <c r="AZ43" s="308"/>
      <c r="BA43" s="308"/>
      <c r="BB43" s="308"/>
      <c r="BC43" s="308"/>
      <c r="BD43" s="308"/>
      <c r="BE43" s="308"/>
      <c r="BF43" s="308"/>
      <c r="BG43" s="308"/>
      <c r="BH43" s="308"/>
      <c r="BI43" s="308"/>
      <c r="BJ43" s="308"/>
      <c r="BK43" s="308"/>
      <c r="BL43" s="308"/>
      <c r="BM43" s="308"/>
      <c r="BN43" s="308"/>
      <c r="BO43" s="308"/>
      <c r="BP43" s="308"/>
      <c r="BQ43" s="308"/>
      <c r="BR43" s="308"/>
      <c r="BS43" s="308"/>
      <c r="BT43" s="308"/>
      <c r="BU43" s="308"/>
      <c r="BV43" s="308"/>
      <c r="BW43" s="308"/>
      <c r="BX43" s="308"/>
      <c r="BY43" s="308"/>
      <c r="BZ43" s="308"/>
      <c r="CA43" s="308"/>
      <c r="CB43" s="308"/>
      <c r="CC43" s="308"/>
      <c r="CD43" s="308"/>
      <c r="CE43" s="308"/>
      <c r="CF43" s="308"/>
      <c r="CG43" s="308"/>
      <c r="CH43" s="308"/>
      <c r="CI43" s="308"/>
      <c r="CJ43" s="308"/>
      <c r="CK43" s="308"/>
      <c r="CL43" s="308"/>
      <c r="CM43" s="308"/>
      <c r="CN43" s="308"/>
      <c r="CO43" s="308"/>
      <c r="CP43" s="308"/>
      <c r="CQ43" s="308"/>
      <c r="CR43" s="308"/>
      <c r="CS43" s="308"/>
      <c r="CT43" s="308"/>
      <c r="CU43" s="308"/>
      <c r="CV43" s="308"/>
      <c r="CW43" s="308"/>
      <c r="CX43" s="308"/>
      <c r="CY43" s="308"/>
      <c r="CZ43" s="308"/>
      <c r="DA43" s="308"/>
      <c r="DB43" s="308"/>
      <c r="DC43" s="308"/>
      <c r="DD43" s="308"/>
      <c r="DE43" s="308"/>
      <c r="DF43" s="308"/>
      <c r="DG43" s="308"/>
      <c r="DH43" s="308"/>
      <c r="DI43" s="308"/>
      <c r="DJ43" s="308"/>
      <c r="DK43" s="308"/>
      <c r="DL43" s="308"/>
      <c r="DM43" s="308"/>
      <c r="DN43" s="308"/>
      <c r="DO43" s="308"/>
      <c r="DP43" s="308"/>
      <c r="DQ43" s="308"/>
      <c r="DR43" s="308"/>
      <c r="DS43" s="308"/>
      <c r="DT43" s="308"/>
      <c r="DU43" s="308"/>
      <c r="DV43" s="308"/>
      <c r="DW43" s="308"/>
      <c r="DX43" s="308"/>
      <c r="DY43" s="308"/>
      <c r="DZ43" s="308"/>
      <c r="EA43" s="308"/>
      <c r="EB43" s="308"/>
      <c r="EC43" s="308"/>
      <c r="ED43" s="308"/>
      <c r="EE43" s="308"/>
      <c r="EF43" s="308"/>
      <c r="EG43" s="308"/>
      <c r="EH43" s="308"/>
      <c r="EI43" s="308"/>
      <c r="EJ43" s="308"/>
      <c r="EK43" s="308"/>
      <c r="EL43" s="308"/>
      <c r="EM43" s="308"/>
      <c r="EN43" s="308"/>
      <c r="EO43" s="308"/>
      <c r="EP43" s="308"/>
      <c r="EQ43" s="308"/>
      <c r="ER43" s="308"/>
      <c r="ES43" s="308"/>
      <c r="ET43" s="308"/>
      <c r="EU43" s="308"/>
      <c r="EV43" s="308"/>
      <c r="EW43" s="308"/>
      <c r="EX43" s="308"/>
      <c r="EY43" s="308"/>
      <c r="EZ43" s="308"/>
      <c r="FA43" s="308"/>
      <c r="FB43" s="308"/>
      <c r="FC43" s="308"/>
      <c r="FD43" s="308"/>
      <c r="FE43" s="308"/>
      <c r="FF43" s="308"/>
      <c r="FG43" s="308"/>
      <c r="FH43" s="308"/>
      <c r="FI43" s="308"/>
      <c r="FJ43" s="308"/>
      <c r="FK43" s="308"/>
      <c r="FL43" s="308"/>
      <c r="FM43" s="308"/>
      <c r="FN43" s="308"/>
      <c r="FO43" s="308"/>
      <c r="FP43" s="308"/>
      <c r="FQ43" s="308"/>
      <c r="FR43" s="308"/>
      <c r="FS43" s="308"/>
      <c r="FT43" s="308"/>
      <c r="FU43" s="308"/>
      <c r="FV43" s="308"/>
      <c r="FW43" s="308"/>
      <c r="FX43" s="308"/>
      <c r="FY43" s="308"/>
      <c r="FZ43" s="308"/>
      <c r="GA43" s="308"/>
      <c r="GB43" s="308"/>
      <c r="GC43" s="308"/>
      <c r="GD43" s="308"/>
      <c r="GE43" s="308"/>
      <c r="GF43" s="308"/>
      <c r="GG43" s="308"/>
      <c r="GH43" s="308"/>
      <c r="GI43" s="308"/>
      <c r="GJ43" s="308"/>
      <c r="GK43" s="308"/>
      <c r="GL43" s="308"/>
      <c r="GM43" s="308"/>
      <c r="GN43" s="308"/>
      <c r="GO43" s="308"/>
      <c r="GP43" s="308"/>
      <c r="GQ43" s="308"/>
      <c r="GR43" s="308"/>
      <c r="GS43" s="308"/>
      <c r="GT43" s="308"/>
      <c r="GU43" s="308"/>
      <c r="GV43" s="308"/>
      <c r="GW43" s="308"/>
      <c r="GX43" s="308"/>
      <c r="GY43" s="308"/>
      <c r="GZ43" s="308"/>
      <c r="HA43" s="308"/>
      <c r="HB43" s="308"/>
      <c r="HC43" s="308"/>
      <c r="HD43" s="308"/>
      <c r="HE43" s="308"/>
      <c r="HF43" s="308"/>
      <c r="HG43" s="308"/>
      <c r="HH43" s="308"/>
      <c r="HI43" s="308"/>
      <c r="HJ43" s="308"/>
      <c r="HK43" s="308"/>
      <c r="HL43" s="308"/>
      <c r="HM43" s="308"/>
      <c r="HN43" s="308"/>
      <c r="HO43" s="308"/>
      <c r="HP43" s="308"/>
      <c r="HQ43" s="308"/>
      <c r="HR43" s="308"/>
      <c r="HS43" s="308"/>
      <c r="HT43" s="308"/>
      <c r="HU43" s="308"/>
      <c r="HV43" s="308"/>
      <c r="HW43" s="308"/>
      <c r="HX43" s="308"/>
      <c r="HY43" s="308"/>
      <c r="HZ43" s="307"/>
      <c r="IA43" s="307"/>
      <c r="IB43" s="307"/>
    </row>
    <row r="44" spans="1:236">
      <c r="A44" s="323">
        <v>580000</v>
      </c>
      <c r="B44" s="323" t="s">
        <v>331</v>
      </c>
      <c r="C44" s="328" t="s">
        <v>208</v>
      </c>
      <c r="D44" s="328"/>
      <c r="E44" s="328" t="s">
        <v>209</v>
      </c>
      <c r="F44" s="328">
        <v>1</v>
      </c>
      <c r="G44" s="328" t="s">
        <v>48</v>
      </c>
      <c r="H44" s="323">
        <v>1998</v>
      </c>
      <c r="I44" s="327" t="s">
        <v>49</v>
      </c>
      <c r="J44" s="327" t="s">
        <v>49</v>
      </c>
      <c r="K44" s="327">
        <v>1115</v>
      </c>
      <c r="L44" s="326" t="s">
        <v>50</v>
      </c>
      <c r="M44" s="323">
        <v>15</v>
      </c>
      <c r="N44" s="323" t="s">
        <v>210</v>
      </c>
      <c r="O44" s="323" t="s">
        <v>114</v>
      </c>
      <c r="P44" s="323">
        <v>2</v>
      </c>
      <c r="Q44" s="323">
        <v>5</v>
      </c>
      <c r="R44" s="1240">
        <v>3</v>
      </c>
      <c r="S44" s="323"/>
      <c r="T44" s="323"/>
      <c r="U44" s="323"/>
      <c r="V44" s="1198"/>
      <c r="W44" s="1198"/>
      <c r="X44" s="1198"/>
      <c r="Y44" s="1198"/>
      <c r="Z44" s="1198"/>
      <c r="AA44" s="1198"/>
      <c r="AB44" s="1198"/>
    </row>
    <row r="45" spans="1:236">
      <c r="A45" s="323">
        <v>580000</v>
      </c>
      <c r="B45" s="339" t="s">
        <v>331</v>
      </c>
      <c r="C45" s="328" t="s">
        <v>361</v>
      </c>
      <c r="D45" s="328"/>
      <c r="E45" s="328" t="s">
        <v>360</v>
      </c>
      <c r="F45" s="328">
        <v>1</v>
      </c>
      <c r="G45" s="328" t="s">
        <v>40</v>
      </c>
      <c r="H45" s="325">
        <v>1996</v>
      </c>
      <c r="I45" s="327" t="s">
        <v>359</v>
      </c>
      <c r="J45" s="327" t="s">
        <v>329</v>
      </c>
      <c r="K45" s="328"/>
      <c r="L45" s="340"/>
      <c r="M45" s="323">
        <v>15</v>
      </c>
      <c r="N45" s="323" t="s">
        <v>210</v>
      </c>
      <c r="O45" s="323" t="s">
        <v>114</v>
      </c>
      <c r="P45" s="323">
        <v>2</v>
      </c>
      <c r="Q45" s="323">
        <v>5</v>
      </c>
      <c r="R45" s="1240">
        <v>3</v>
      </c>
      <c r="S45" s="323"/>
      <c r="T45" s="323"/>
      <c r="U45" s="323"/>
      <c r="V45" s="1198"/>
      <c r="W45" s="1198"/>
      <c r="X45" s="1198"/>
      <c r="Y45" s="1198"/>
      <c r="Z45" s="1198"/>
      <c r="AA45" s="1198"/>
      <c r="AB45" s="1198"/>
    </row>
    <row r="46" spans="1:236" s="307" customFormat="1">
      <c r="A46" s="323">
        <v>582010</v>
      </c>
      <c r="B46" s="323" t="s">
        <v>331</v>
      </c>
      <c r="C46" s="328" t="s">
        <v>211</v>
      </c>
      <c r="D46" s="328"/>
      <c r="E46" s="328" t="s">
        <v>238</v>
      </c>
      <c r="F46" s="328">
        <v>26</v>
      </c>
      <c r="G46" s="328" t="s">
        <v>358</v>
      </c>
      <c r="H46" s="323">
        <v>2009</v>
      </c>
      <c r="I46" s="327" t="s">
        <v>49</v>
      </c>
      <c r="J46" s="327" t="s">
        <v>49</v>
      </c>
      <c r="K46" s="327">
        <v>1115</v>
      </c>
      <c r="L46" s="326" t="s">
        <v>50</v>
      </c>
      <c r="M46" s="323">
        <v>30</v>
      </c>
      <c r="N46" s="323" t="s">
        <v>210</v>
      </c>
      <c r="O46" s="325" t="s">
        <v>114</v>
      </c>
      <c r="P46" s="325">
        <v>1</v>
      </c>
      <c r="Q46" s="325">
        <v>4</v>
      </c>
      <c r="R46" s="324">
        <v>3</v>
      </c>
      <c r="S46" s="323"/>
      <c r="T46" s="323"/>
      <c r="U46" s="323"/>
      <c r="V46" s="1198"/>
      <c r="W46" s="1198"/>
      <c r="X46" s="1198"/>
      <c r="Y46" s="1198"/>
      <c r="Z46" s="1198"/>
      <c r="AA46" s="1198"/>
      <c r="AB46" s="1198"/>
      <c r="AC46" s="308"/>
      <c r="AD46" s="308"/>
      <c r="AE46" s="308"/>
      <c r="AF46" s="308"/>
      <c r="AG46" s="308"/>
      <c r="AH46" s="308"/>
      <c r="AI46" s="308"/>
      <c r="AJ46" s="308"/>
      <c r="AK46" s="308"/>
      <c r="AL46" s="308"/>
      <c r="AM46" s="308"/>
      <c r="AN46" s="308"/>
      <c r="AO46" s="308"/>
      <c r="AP46" s="308"/>
      <c r="AQ46" s="308"/>
      <c r="AR46" s="308"/>
      <c r="AS46" s="308"/>
      <c r="AT46" s="308"/>
      <c r="AU46" s="308"/>
      <c r="AV46" s="308"/>
      <c r="AW46" s="308"/>
      <c r="AX46" s="308"/>
      <c r="AY46" s="308"/>
      <c r="AZ46" s="308"/>
      <c r="BA46" s="308"/>
      <c r="BB46" s="308"/>
      <c r="BC46" s="308"/>
      <c r="BD46" s="308"/>
      <c r="BE46" s="308"/>
      <c r="BF46" s="308"/>
      <c r="BG46" s="308"/>
      <c r="BH46" s="308"/>
      <c r="BI46" s="308"/>
      <c r="BJ46" s="308"/>
      <c r="BK46" s="308"/>
      <c r="BL46" s="308"/>
      <c r="BM46" s="308"/>
      <c r="BN46" s="308"/>
      <c r="BO46" s="308"/>
      <c r="BP46" s="308"/>
      <c r="BQ46" s="308"/>
      <c r="BR46" s="308"/>
      <c r="BS46" s="308"/>
      <c r="BT46" s="308"/>
      <c r="BU46" s="308"/>
      <c r="BV46" s="308"/>
      <c r="BW46" s="308"/>
      <c r="BX46" s="308"/>
      <c r="BY46" s="308"/>
      <c r="BZ46" s="308"/>
      <c r="CA46" s="308"/>
      <c r="CB46" s="308"/>
      <c r="CC46" s="308"/>
      <c r="CD46" s="308"/>
      <c r="CE46" s="308"/>
      <c r="CF46" s="308"/>
      <c r="CG46" s="308"/>
      <c r="CH46" s="308"/>
      <c r="CI46" s="308"/>
      <c r="CJ46" s="308"/>
      <c r="CK46" s="308"/>
      <c r="CL46" s="308"/>
      <c r="CM46" s="308"/>
      <c r="CN46" s="308"/>
      <c r="CO46" s="308"/>
      <c r="CP46" s="308"/>
      <c r="CQ46" s="308"/>
      <c r="CR46" s="308"/>
      <c r="CS46" s="308"/>
      <c r="CT46" s="308"/>
      <c r="CU46" s="308"/>
      <c r="CV46" s="308"/>
      <c r="CW46" s="308"/>
      <c r="CX46" s="308"/>
      <c r="CY46" s="308"/>
      <c r="CZ46" s="308"/>
      <c r="DA46" s="308"/>
      <c r="DB46" s="308"/>
      <c r="DC46" s="308"/>
      <c r="DD46" s="308"/>
      <c r="DE46" s="308"/>
      <c r="DF46" s="308"/>
      <c r="DG46" s="308"/>
      <c r="DH46" s="308"/>
      <c r="DI46" s="308"/>
      <c r="DJ46" s="308"/>
      <c r="DK46" s="308"/>
      <c r="DL46" s="308"/>
      <c r="DM46" s="308"/>
      <c r="DN46" s="308"/>
      <c r="DO46" s="308"/>
      <c r="DP46" s="308"/>
      <c r="DQ46" s="308"/>
      <c r="DR46" s="308"/>
      <c r="DS46" s="308"/>
      <c r="DT46" s="308"/>
      <c r="DU46" s="308"/>
      <c r="DV46" s="308"/>
      <c r="DW46" s="308"/>
      <c r="DX46" s="308"/>
      <c r="DY46" s="308"/>
      <c r="DZ46" s="308"/>
      <c r="EA46" s="308"/>
      <c r="EB46" s="308"/>
      <c r="EC46" s="308"/>
      <c r="ED46" s="308"/>
      <c r="EE46" s="308"/>
      <c r="EF46" s="308"/>
      <c r="EG46" s="308"/>
      <c r="EH46" s="308"/>
      <c r="EI46" s="308"/>
      <c r="EJ46" s="308"/>
      <c r="EK46" s="308"/>
      <c r="EL46" s="308"/>
      <c r="EM46" s="308"/>
      <c r="EN46" s="308"/>
      <c r="EO46" s="308"/>
      <c r="EP46" s="308"/>
      <c r="EQ46" s="308"/>
      <c r="ER46" s="308"/>
      <c r="ES46" s="308"/>
      <c r="ET46" s="308"/>
      <c r="EU46" s="308"/>
      <c r="EV46" s="308"/>
      <c r="EW46" s="308"/>
      <c r="EX46" s="308"/>
      <c r="EY46" s="308"/>
      <c r="EZ46" s="308"/>
      <c r="FA46" s="308"/>
      <c r="FB46" s="308"/>
      <c r="FC46" s="308"/>
      <c r="FD46" s="308"/>
      <c r="FE46" s="308"/>
      <c r="FF46" s="308"/>
      <c r="FG46" s="308"/>
      <c r="FH46" s="308"/>
      <c r="FI46" s="308"/>
      <c r="FJ46" s="308"/>
      <c r="FK46" s="308"/>
      <c r="FL46" s="308"/>
      <c r="FM46" s="308"/>
      <c r="FN46" s="308"/>
      <c r="FO46" s="308"/>
      <c r="FP46" s="308"/>
      <c r="FQ46" s="308"/>
      <c r="FR46" s="308"/>
      <c r="FS46" s="308"/>
      <c r="FT46" s="308"/>
      <c r="FU46" s="308"/>
      <c r="FV46" s="308"/>
      <c r="FW46" s="308"/>
      <c r="FX46" s="308"/>
      <c r="FY46" s="308"/>
      <c r="FZ46" s="308"/>
      <c r="GA46" s="308"/>
      <c r="GB46" s="308"/>
      <c r="GC46" s="308"/>
      <c r="GD46" s="308"/>
      <c r="GE46" s="308"/>
      <c r="GF46" s="308"/>
      <c r="GG46" s="308"/>
      <c r="GH46" s="308"/>
      <c r="GI46" s="308"/>
      <c r="GJ46" s="308"/>
      <c r="GK46" s="308"/>
      <c r="GL46" s="308"/>
      <c r="GM46" s="308"/>
      <c r="GN46" s="308"/>
      <c r="GO46" s="308"/>
      <c r="GP46" s="308"/>
      <c r="GQ46" s="308"/>
      <c r="GR46" s="308"/>
      <c r="GS46" s="308"/>
      <c r="GT46" s="308"/>
      <c r="GU46" s="308"/>
      <c r="GV46" s="308"/>
      <c r="GW46" s="308"/>
      <c r="GX46" s="308"/>
      <c r="GY46" s="308"/>
      <c r="GZ46" s="308"/>
      <c r="HA46" s="308"/>
      <c r="HB46" s="308"/>
      <c r="HC46" s="308"/>
      <c r="HD46" s="308"/>
      <c r="HE46" s="308"/>
      <c r="HF46" s="308"/>
      <c r="HG46" s="308"/>
      <c r="HH46" s="308"/>
      <c r="HI46" s="308"/>
      <c r="HJ46" s="308"/>
      <c r="HK46" s="308"/>
      <c r="HL46" s="308"/>
      <c r="HM46" s="308"/>
      <c r="HN46" s="308"/>
      <c r="HO46" s="308"/>
      <c r="HP46" s="308"/>
      <c r="HQ46" s="308"/>
      <c r="HR46" s="308"/>
      <c r="HS46" s="308"/>
      <c r="HT46" s="308"/>
      <c r="HU46" s="308"/>
      <c r="HV46" s="308"/>
      <c r="HW46" s="308"/>
      <c r="HX46" s="308"/>
      <c r="HY46" s="308"/>
    </row>
    <row r="47" spans="1:236">
      <c r="A47" s="333" t="s">
        <v>219</v>
      </c>
      <c r="B47" s="333"/>
      <c r="C47" s="332" t="s">
        <v>220</v>
      </c>
      <c r="D47" s="332"/>
      <c r="E47" s="332"/>
      <c r="F47" s="331"/>
      <c r="G47" s="331"/>
      <c r="H47" s="329"/>
      <c r="I47" s="331"/>
      <c r="J47" s="331"/>
      <c r="K47" s="331"/>
      <c r="L47" s="331"/>
      <c r="M47" s="329"/>
      <c r="N47" s="329"/>
      <c r="O47" s="329"/>
      <c r="P47" s="329"/>
      <c r="Q47" s="329"/>
      <c r="R47" s="330"/>
      <c r="S47" s="329"/>
      <c r="T47" s="329"/>
      <c r="U47" s="329"/>
      <c r="V47" s="1201"/>
      <c r="W47" s="1201"/>
      <c r="X47" s="1201"/>
      <c r="Y47" s="1201"/>
      <c r="Z47" s="1201"/>
      <c r="AA47" s="1201"/>
      <c r="AB47" s="1201"/>
    </row>
    <row r="48" spans="1:236" s="317" customFormat="1">
      <c r="A48" s="318">
        <v>61</v>
      </c>
      <c r="B48" s="318"/>
      <c r="C48" s="127" t="s">
        <v>357</v>
      </c>
      <c r="D48" s="127"/>
      <c r="E48" s="127"/>
      <c r="F48" s="321"/>
      <c r="G48" s="321"/>
      <c r="H48" s="320"/>
      <c r="I48" s="322"/>
      <c r="J48" s="322"/>
      <c r="K48" s="321"/>
      <c r="L48" s="321"/>
      <c r="M48" s="320"/>
      <c r="N48" s="320"/>
      <c r="O48" s="318"/>
      <c r="P48" s="318"/>
      <c r="Q48" s="318"/>
      <c r="R48" s="319"/>
      <c r="S48" s="318"/>
      <c r="T48" s="318"/>
      <c r="U48" s="318"/>
      <c r="V48" s="1197"/>
      <c r="W48" s="1197"/>
      <c r="X48" s="1197"/>
      <c r="Y48" s="1197"/>
      <c r="Z48" s="1197"/>
      <c r="AA48" s="1197"/>
      <c r="AB48" s="1197"/>
      <c r="AC48" s="308"/>
      <c r="AD48" s="308"/>
      <c r="AE48" s="308"/>
      <c r="AF48" s="308"/>
      <c r="AG48" s="308"/>
      <c r="AH48" s="308"/>
      <c r="AI48" s="308"/>
      <c r="AJ48" s="308"/>
      <c r="AK48" s="308"/>
      <c r="AL48" s="308"/>
      <c r="AM48" s="308"/>
      <c r="AN48" s="308"/>
      <c r="AO48" s="308"/>
      <c r="AP48" s="308"/>
      <c r="AQ48" s="308"/>
      <c r="AR48" s="308"/>
      <c r="AS48" s="308"/>
      <c r="AT48" s="308"/>
      <c r="AU48" s="308"/>
      <c r="AV48" s="308"/>
      <c r="AW48" s="308"/>
      <c r="AX48" s="308"/>
      <c r="AY48" s="308"/>
      <c r="AZ48" s="308"/>
      <c r="BA48" s="308"/>
      <c r="BB48" s="308"/>
      <c r="BC48" s="308"/>
      <c r="BD48" s="308"/>
      <c r="BE48" s="308"/>
      <c r="BF48" s="308"/>
      <c r="BG48" s="308"/>
      <c r="BH48" s="308"/>
      <c r="BI48" s="308"/>
      <c r="BJ48" s="308"/>
      <c r="BK48" s="308"/>
      <c r="BL48" s="308"/>
      <c r="BM48" s="308"/>
      <c r="BN48" s="308"/>
      <c r="BO48" s="308"/>
      <c r="BP48" s="308"/>
      <c r="BQ48" s="308"/>
      <c r="BR48" s="308"/>
      <c r="BS48" s="308"/>
      <c r="BT48" s="308"/>
      <c r="BU48" s="308"/>
      <c r="BV48" s="308"/>
      <c r="BW48" s="308"/>
      <c r="BX48" s="308"/>
      <c r="BY48" s="308"/>
      <c r="BZ48" s="308"/>
      <c r="CA48" s="308"/>
      <c r="CB48" s="308"/>
      <c r="CC48" s="308"/>
      <c r="CD48" s="308"/>
      <c r="CE48" s="308"/>
      <c r="CF48" s="308"/>
      <c r="CG48" s="308"/>
      <c r="CH48" s="308"/>
      <c r="CI48" s="308"/>
      <c r="CJ48" s="308"/>
      <c r="CK48" s="308"/>
      <c r="CL48" s="308"/>
      <c r="CM48" s="308"/>
      <c r="CN48" s="308"/>
      <c r="CO48" s="308"/>
      <c r="CP48" s="308"/>
      <c r="CQ48" s="308"/>
      <c r="CR48" s="308"/>
      <c r="CS48" s="308"/>
      <c r="CT48" s="308"/>
      <c r="CU48" s="308"/>
      <c r="CV48" s="308"/>
      <c r="CW48" s="308"/>
      <c r="CX48" s="308"/>
      <c r="CY48" s="308"/>
      <c r="CZ48" s="308"/>
      <c r="DA48" s="308"/>
      <c r="DB48" s="308"/>
      <c r="DC48" s="308"/>
      <c r="DD48" s="308"/>
      <c r="DE48" s="308"/>
      <c r="DF48" s="308"/>
      <c r="DG48" s="308"/>
      <c r="DH48" s="308"/>
      <c r="DI48" s="308"/>
      <c r="DJ48" s="308"/>
      <c r="DK48" s="308"/>
      <c r="DL48" s="308"/>
      <c r="DM48" s="308"/>
      <c r="DN48" s="308"/>
      <c r="DO48" s="308"/>
      <c r="DP48" s="308"/>
      <c r="DQ48" s="308"/>
      <c r="DR48" s="308"/>
      <c r="DS48" s="308"/>
      <c r="DT48" s="308"/>
      <c r="DU48" s="308"/>
      <c r="DV48" s="308"/>
      <c r="DW48" s="308"/>
      <c r="DX48" s="308"/>
      <c r="DY48" s="308"/>
      <c r="DZ48" s="308"/>
      <c r="EA48" s="308"/>
      <c r="EB48" s="308"/>
      <c r="EC48" s="308"/>
      <c r="ED48" s="308"/>
      <c r="EE48" s="308"/>
      <c r="EF48" s="308"/>
      <c r="EG48" s="308"/>
      <c r="EH48" s="308"/>
      <c r="EI48" s="308"/>
      <c r="EJ48" s="308"/>
      <c r="EK48" s="308"/>
      <c r="EL48" s="308"/>
      <c r="EM48" s="308"/>
      <c r="EN48" s="308"/>
      <c r="EO48" s="308"/>
      <c r="EP48" s="308"/>
      <c r="EQ48" s="308"/>
      <c r="ER48" s="308"/>
      <c r="ES48" s="308"/>
      <c r="ET48" s="308"/>
      <c r="EU48" s="308"/>
      <c r="EV48" s="308"/>
      <c r="EW48" s="308"/>
      <c r="EX48" s="308"/>
      <c r="EY48" s="308"/>
      <c r="EZ48" s="308"/>
      <c r="FA48" s="308"/>
      <c r="FB48" s="308"/>
      <c r="FC48" s="308"/>
      <c r="FD48" s="308"/>
      <c r="FE48" s="308"/>
      <c r="FF48" s="308"/>
      <c r="FG48" s="308"/>
      <c r="FH48" s="308"/>
      <c r="FI48" s="308"/>
      <c r="FJ48" s="308"/>
      <c r="FK48" s="308"/>
      <c r="FL48" s="308"/>
      <c r="FM48" s="308"/>
      <c r="FN48" s="308"/>
      <c r="FO48" s="308"/>
      <c r="FP48" s="308"/>
      <c r="FQ48" s="308"/>
      <c r="FR48" s="308"/>
      <c r="FS48" s="308"/>
      <c r="FT48" s="308"/>
      <c r="FU48" s="308"/>
      <c r="FV48" s="308"/>
      <c r="FW48" s="308"/>
      <c r="FX48" s="308"/>
      <c r="FY48" s="308"/>
      <c r="FZ48" s="308"/>
      <c r="GA48" s="308"/>
      <c r="GB48" s="308"/>
      <c r="GC48" s="308"/>
      <c r="GD48" s="308"/>
      <c r="GE48" s="308"/>
      <c r="GF48" s="308"/>
      <c r="GG48" s="308"/>
      <c r="GH48" s="308"/>
      <c r="GI48" s="308"/>
      <c r="GJ48" s="308"/>
      <c r="GK48" s="308"/>
      <c r="GL48" s="308"/>
      <c r="GM48" s="308"/>
      <c r="GN48" s="308"/>
      <c r="GO48" s="308"/>
      <c r="GP48" s="308"/>
      <c r="GQ48" s="308"/>
      <c r="GR48" s="308"/>
      <c r="GS48" s="308"/>
      <c r="GT48" s="308"/>
      <c r="GU48" s="308"/>
      <c r="GV48" s="308"/>
      <c r="GW48" s="308"/>
      <c r="GX48" s="308"/>
      <c r="GY48" s="308"/>
      <c r="GZ48" s="308"/>
      <c r="HA48" s="308"/>
      <c r="HB48" s="308"/>
      <c r="HC48" s="308"/>
      <c r="HD48" s="308"/>
      <c r="HE48" s="308"/>
      <c r="HF48" s="308"/>
      <c r="HG48" s="308"/>
      <c r="HH48" s="308"/>
      <c r="HI48" s="308"/>
      <c r="HJ48" s="308"/>
      <c r="HK48" s="308"/>
      <c r="HL48" s="308"/>
      <c r="HM48" s="308"/>
      <c r="HN48" s="308"/>
      <c r="HO48" s="308"/>
      <c r="HP48" s="308"/>
      <c r="HQ48" s="308"/>
      <c r="HR48" s="308"/>
      <c r="HS48" s="308"/>
      <c r="HT48" s="308"/>
      <c r="HU48" s="308"/>
      <c r="HV48" s="308"/>
      <c r="HW48" s="308"/>
      <c r="HX48" s="308"/>
      <c r="HY48" s="308"/>
      <c r="HZ48" s="307"/>
      <c r="IA48" s="307"/>
      <c r="IB48" s="307"/>
    </row>
    <row r="49" spans="1:236" s="307" customFormat="1">
      <c r="A49" s="323">
        <v>612100</v>
      </c>
      <c r="B49" s="323" t="s">
        <v>331</v>
      </c>
      <c r="C49" s="328" t="s">
        <v>356</v>
      </c>
      <c r="D49" s="328"/>
      <c r="E49" s="328"/>
      <c r="F49" s="328">
        <v>1</v>
      </c>
      <c r="G49" s="328" t="s">
        <v>48</v>
      </c>
      <c r="H49" s="325">
        <v>1996</v>
      </c>
      <c r="I49" s="327"/>
      <c r="J49" s="327"/>
      <c r="K49" s="327"/>
      <c r="L49" s="327"/>
      <c r="M49" s="323">
        <v>50</v>
      </c>
      <c r="N49" s="323" t="s">
        <v>210</v>
      </c>
      <c r="O49" s="325"/>
      <c r="P49" s="325"/>
      <c r="Q49" s="325"/>
      <c r="R49" s="324">
        <v>1</v>
      </c>
      <c r="S49" s="323"/>
      <c r="T49" s="323"/>
      <c r="U49" s="323"/>
      <c r="V49" s="1198"/>
      <c r="W49" s="1198"/>
      <c r="X49" s="1198"/>
      <c r="Y49" s="1198"/>
      <c r="Z49" s="1198"/>
      <c r="AA49" s="1198"/>
      <c r="AB49" s="1198"/>
      <c r="AC49" s="308"/>
      <c r="AD49" s="308"/>
      <c r="AE49" s="308"/>
      <c r="AF49" s="308"/>
      <c r="AG49" s="308"/>
      <c r="AH49" s="308"/>
      <c r="AI49" s="308"/>
      <c r="AJ49" s="308"/>
      <c r="AK49" s="308"/>
      <c r="AL49" s="308"/>
      <c r="AM49" s="308"/>
      <c r="AN49" s="308"/>
      <c r="AO49" s="308"/>
      <c r="AP49" s="308"/>
      <c r="AQ49" s="308"/>
      <c r="AR49" s="308"/>
      <c r="AS49" s="308"/>
      <c r="AT49" s="308"/>
      <c r="AU49" s="308"/>
      <c r="AV49" s="308"/>
      <c r="AW49" s="308"/>
      <c r="AX49" s="308"/>
      <c r="AY49" s="308"/>
      <c r="AZ49" s="308"/>
      <c r="BA49" s="308"/>
      <c r="BB49" s="308"/>
      <c r="BC49" s="308"/>
      <c r="BD49" s="308"/>
      <c r="BE49" s="308"/>
      <c r="BF49" s="308"/>
      <c r="BG49" s="308"/>
      <c r="BH49" s="308"/>
      <c r="BI49" s="308"/>
      <c r="BJ49" s="308"/>
      <c r="BK49" s="308"/>
      <c r="BL49" s="308"/>
      <c r="BM49" s="308"/>
      <c r="BN49" s="308"/>
      <c r="BO49" s="308"/>
      <c r="BP49" s="308"/>
      <c r="BQ49" s="308"/>
      <c r="BR49" s="308"/>
      <c r="BS49" s="308"/>
      <c r="BT49" s="308"/>
      <c r="BU49" s="308"/>
      <c r="BV49" s="308"/>
      <c r="BW49" s="308"/>
      <c r="BX49" s="308"/>
      <c r="BY49" s="308"/>
      <c r="BZ49" s="308"/>
      <c r="CA49" s="308"/>
      <c r="CB49" s="308"/>
      <c r="CC49" s="308"/>
      <c r="CD49" s="308"/>
      <c r="CE49" s="308"/>
      <c r="CF49" s="308"/>
      <c r="CG49" s="308"/>
      <c r="CH49" s="308"/>
      <c r="CI49" s="308"/>
      <c r="CJ49" s="308"/>
      <c r="CK49" s="308"/>
      <c r="CL49" s="308"/>
      <c r="CM49" s="308"/>
      <c r="CN49" s="308"/>
      <c r="CO49" s="308"/>
      <c r="CP49" s="308"/>
      <c r="CQ49" s="308"/>
      <c r="CR49" s="308"/>
      <c r="CS49" s="308"/>
      <c r="CT49" s="308"/>
      <c r="CU49" s="308"/>
      <c r="CV49" s="308"/>
      <c r="CW49" s="308"/>
      <c r="CX49" s="308"/>
      <c r="CY49" s="308"/>
      <c r="CZ49" s="308"/>
      <c r="DA49" s="308"/>
      <c r="DB49" s="308"/>
      <c r="DC49" s="308"/>
      <c r="DD49" s="308"/>
      <c r="DE49" s="308"/>
      <c r="DF49" s="308"/>
      <c r="DG49" s="308"/>
      <c r="DH49" s="308"/>
      <c r="DI49" s="308"/>
      <c r="DJ49" s="308"/>
      <c r="DK49" s="308"/>
      <c r="DL49" s="308"/>
      <c r="DM49" s="308"/>
      <c r="DN49" s="308"/>
      <c r="DO49" s="308"/>
      <c r="DP49" s="308"/>
      <c r="DQ49" s="308"/>
      <c r="DR49" s="308"/>
      <c r="DS49" s="308"/>
      <c r="DT49" s="308"/>
      <c r="DU49" s="308"/>
      <c r="DV49" s="308"/>
      <c r="DW49" s="308"/>
      <c r="DX49" s="308"/>
      <c r="DY49" s="308"/>
      <c r="DZ49" s="308"/>
      <c r="EA49" s="308"/>
      <c r="EB49" s="308"/>
      <c r="EC49" s="308"/>
      <c r="ED49" s="308"/>
      <c r="EE49" s="308"/>
      <c r="EF49" s="308"/>
      <c r="EG49" s="308"/>
      <c r="EH49" s="308"/>
      <c r="EI49" s="308"/>
      <c r="EJ49" s="308"/>
      <c r="EK49" s="308"/>
      <c r="EL49" s="308"/>
      <c r="EM49" s="308"/>
      <c r="EN49" s="308"/>
      <c r="EO49" s="308"/>
      <c r="EP49" s="308"/>
      <c r="EQ49" s="308"/>
      <c r="ER49" s="308"/>
      <c r="ES49" s="308"/>
      <c r="ET49" s="308"/>
      <c r="EU49" s="308"/>
      <c r="EV49" s="308"/>
      <c r="EW49" s="308"/>
      <c r="EX49" s="308"/>
      <c r="EY49" s="308"/>
      <c r="EZ49" s="308"/>
      <c r="FA49" s="308"/>
      <c r="FB49" s="308"/>
      <c r="FC49" s="308"/>
      <c r="FD49" s="308"/>
      <c r="FE49" s="308"/>
      <c r="FF49" s="308"/>
      <c r="FG49" s="308"/>
      <c r="FH49" s="308"/>
      <c r="FI49" s="308"/>
      <c r="FJ49" s="308"/>
      <c r="FK49" s="308"/>
      <c r="FL49" s="308"/>
      <c r="FM49" s="308"/>
      <c r="FN49" s="308"/>
      <c r="FO49" s="308"/>
      <c r="FP49" s="308"/>
      <c r="FQ49" s="308"/>
      <c r="FR49" s="308"/>
      <c r="FS49" s="308"/>
      <c r="FT49" s="308"/>
      <c r="FU49" s="308"/>
      <c r="FV49" s="308"/>
      <c r="FW49" s="308"/>
      <c r="FX49" s="308"/>
      <c r="FY49" s="308"/>
      <c r="FZ49" s="308"/>
      <c r="GA49" s="308"/>
      <c r="GB49" s="308"/>
      <c r="GC49" s="308"/>
      <c r="GD49" s="308"/>
      <c r="GE49" s="308"/>
      <c r="GF49" s="308"/>
      <c r="GG49" s="308"/>
      <c r="GH49" s="308"/>
      <c r="GI49" s="308"/>
      <c r="GJ49" s="308"/>
      <c r="GK49" s="308"/>
      <c r="GL49" s="308"/>
      <c r="GM49" s="308"/>
      <c r="GN49" s="308"/>
      <c r="GO49" s="308"/>
      <c r="GP49" s="308"/>
      <c r="GQ49" s="308"/>
      <c r="GR49" s="308"/>
      <c r="GS49" s="308"/>
      <c r="GT49" s="308"/>
      <c r="GU49" s="308"/>
      <c r="GV49" s="308"/>
      <c r="GW49" s="308"/>
      <c r="GX49" s="308"/>
      <c r="GY49" s="308"/>
      <c r="GZ49" s="308"/>
      <c r="HA49" s="308"/>
      <c r="HB49" s="308"/>
      <c r="HC49" s="308"/>
      <c r="HD49" s="308"/>
      <c r="HE49" s="308"/>
      <c r="HF49" s="308"/>
      <c r="HG49" s="308"/>
      <c r="HH49" s="308"/>
      <c r="HI49" s="308"/>
      <c r="HJ49" s="308"/>
      <c r="HK49" s="308"/>
      <c r="HL49" s="308"/>
      <c r="HM49" s="308"/>
      <c r="HN49" s="308"/>
      <c r="HO49" s="308"/>
      <c r="HP49" s="308"/>
      <c r="HQ49" s="308"/>
      <c r="HR49" s="308"/>
      <c r="HS49" s="308"/>
      <c r="HT49" s="308"/>
      <c r="HU49" s="308"/>
      <c r="HV49" s="308"/>
      <c r="HW49" s="308"/>
      <c r="HX49" s="308"/>
      <c r="HY49" s="308"/>
    </row>
    <row r="50" spans="1:236">
      <c r="A50" s="323">
        <v>613210</v>
      </c>
      <c r="B50" s="323" t="s">
        <v>331</v>
      </c>
      <c r="C50" s="328" t="s">
        <v>355</v>
      </c>
      <c r="D50" s="328"/>
      <c r="E50" s="328"/>
      <c r="F50" s="328">
        <v>1</v>
      </c>
      <c r="G50" s="328" t="s">
        <v>48</v>
      </c>
      <c r="H50" s="325">
        <v>1996</v>
      </c>
      <c r="I50" s="327" t="s">
        <v>49</v>
      </c>
      <c r="J50" s="327" t="s">
        <v>49</v>
      </c>
      <c r="K50" s="327">
        <v>1115</v>
      </c>
      <c r="L50" s="326" t="s">
        <v>50</v>
      </c>
      <c r="M50" s="323">
        <v>50</v>
      </c>
      <c r="N50" s="323" t="s">
        <v>210</v>
      </c>
      <c r="O50" s="323"/>
      <c r="P50" s="323"/>
      <c r="Q50" s="323"/>
      <c r="R50" s="1240">
        <v>1</v>
      </c>
      <c r="S50" s="323"/>
      <c r="T50" s="323"/>
      <c r="U50" s="323"/>
      <c r="V50" s="1198"/>
      <c r="W50" s="1198"/>
      <c r="X50" s="1198"/>
      <c r="Y50" s="1198"/>
      <c r="Z50" s="1198"/>
      <c r="AA50" s="1198"/>
      <c r="AB50" s="1198"/>
    </row>
    <row r="51" spans="1:236">
      <c r="A51" s="323">
        <v>613210</v>
      </c>
      <c r="B51" s="323" t="s">
        <v>331</v>
      </c>
      <c r="C51" s="328" t="s">
        <v>354</v>
      </c>
      <c r="D51" s="328"/>
      <c r="E51" s="328"/>
      <c r="F51" s="328">
        <v>1</v>
      </c>
      <c r="G51" s="328" t="s">
        <v>48</v>
      </c>
      <c r="H51" s="325">
        <v>1996</v>
      </c>
      <c r="I51" s="327" t="s">
        <v>49</v>
      </c>
      <c r="J51" s="327" t="s">
        <v>49</v>
      </c>
      <c r="K51" s="327">
        <v>1115</v>
      </c>
      <c r="L51" s="326" t="s">
        <v>50</v>
      </c>
      <c r="M51" s="323">
        <v>50</v>
      </c>
      <c r="N51" s="323" t="s">
        <v>210</v>
      </c>
      <c r="O51" s="323"/>
      <c r="P51" s="323"/>
      <c r="Q51" s="323"/>
      <c r="R51" s="1240">
        <v>1</v>
      </c>
      <c r="S51" s="323"/>
      <c r="T51" s="323"/>
      <c r="U51" s="323"/>
      <c r="V51" s="1198"/>
      <c r="W51" s="1198"/>
      <c r="X51" s="1198"/>
      <c r="Y51" s="1198"/>
      <c r="Z51" s="1198"/>
      <c r="AA51" s="1198"/>
      <c r="AB51" s="1198"/>
    </row>
    <row r="52" spans="1:236">
      <c r="A52" s="323">
        <v>615120</v>
      </c>
      <c r="B52" s="323" t="s">
        <v>331</v>
      </c>
      <c r="C52" s="328" t="s">
        <v>353</v>
      </c>
      <c r="D52" s="328"/>
      <c r="E52" s="328" t="s">
        <v>352</v>
      </c>
      <c r="F52" s="328">
        <v>1</v>
      </c>
      <c r="G52" s="328" t="s">
        <v>40</v>
      </c>
      <c r="H52" s="325" t="s">
        <v>351</v>
      </c>
      <c r="I52" s="327" t="s">
        <v>61</v>
      </c>
      <c r="J52" s="327" t="s">
        <v>329</v>
      </c>
      <c r="K52" s="328"/>
      <c r="L52" s="1242" t="s">
        <v>65</v>
      </c>
      <c r="M52" s="323">
        <v>35</v>
      </c>
      <c r="N52" s="323" t="s">
        <v>210</v>
      </c>
      <c r="O52" s="323"/>
      <c r="P52" s="323"/>
      <c r="Q52" s="323"/>
      <c r="R52" s="1240">
        <v>1</v>
      </c>
      <c r="S52" s="323"/>
      <c r="T52" s="323"/>
      <c r="U52" s="323"/>
      <c r="V52" s="1198"/>
      <c r="W52" s="1198"/>
      <c r="X52" s="1198"/>
      <c r="Y52" s="1198"/>
      <c r="Z52" s="1198"/>
      <c r="AA52" s="1198"/>
      <c r="AB52" s="1198"/>
    </row>
    <row r="53" spans="1:236">
      <c r="A53" s="323">
        <v>615120</v>
      </c>
      <c r="B53" s="323" t="s">
        <v>331</v>
      </c>
      <c r="C53" s="328" t="s">
        <v>350</v>
      </c>
      <c r="D53" s="328"/>
      <c r="E53" s="328" t="s">
        <v>349</v>
      </c>
      <c r="F53" s="328">
        <v>1</v>
      </c>
      <c r="G53" s="328" t="s">
        <v>40</v>
      </c>
      <c r="H53" s="325"/>
      <c r="I53" s="327" t="s">
        <v>61</v>
      </c>
      <c r="J53" s="327" t="s">
        <v>329</v>
      </c>
      <c r="K53" s="328">
        <v>12</v>
      </c>
      <c r="L53" s="1242" t="s">
        <v>348</v>
      </c>
      <c r="M53" s="323">
        <v>12</v>
      </c>
      <c r="N53" s="323" t="s">
        <v>210</v>
      </c>
      <c r="O53" s="323"/>
      <c r="P53" s="323"/>
      <c r="Q53" s="323"/>
      <c r="R53" s="1240">
        <v>1</v>
      </c>
      <c r="S53" s="323"/>
      <c r="T53" s="323"/>
      <c r="U53" s="323"/>
      <c r="V53" s="1198"/>
      <c r="W53" s="1198"/>
      <c r="X53" s="1198"/>
      <c r="Y53" s="1198"/>
      <c r="Z53" s="1198"/>
      <c r="AA53" s="1198"/>
      <c r="AB53" s="1198"/>
    </row>
    <row r="54" spans="1:236" s="317" customFormat="1">
      <c r="A54" s="318">
        <v>62</v>
      </c>
      <c r="B54" s="318"/>
      <c r="C54" s="127" t="s">
        <v>347</v>
      </c>
      <c r="D54" s="127"/>
      <c r="E54" s="127"/>
      <c r="F54" s="321"/>
      <c r="G54" s="321"/>
      <c r="H54" s="320"/>
      <c r="I54" s="322"/>
      <c r="J54" s="322"/>
      <c r="K54" s="321"/>
      <c r="L54" s="321"/>
      <c r="M54" s="320"/>
      <c r="N54" s="320"/>
      <c r="O54" s="318"/>
      <c r="P54" s="318"/>
      <c r="Q54" s="318"/>
      <c r="R54" s="319"/>
      <c r="S54" s="318"/>
      <c r="T54" s="318"/>
      <c r="U54" s="318"/>
      <c r="V54" s="1197"/>
      <c r="W54" s="1197"/>
      <c r="X54" s="1197"/>
      <c r="Y54" s="1197"/>
      <c r="Z54" s="1197"/>
      <c r="AA54" s="1197"/>
      <c r="AB54" s="1197"/>
      <c r="AC54" s="308"/>
      <c r="AD54" s="308"/>
      <c r="AE54" s="308"/>
      <c r="AF54" s="308"/>
      <c r="AG54" s="308"/>
      <c r="AH54" s="308"/>
      <c r="AI54" s="308"/>
      <c r="AJ54" s="308"/>
      <c r="AK54" s="308"/>
      <c r="AL54" s="308"/>
      <c r="AM54" s="308"/>
      <c r="AN54" s="308"/>
      <c r="AO54" s="308"/>
      <c r="AP54" s="308"/>
      <c r="AQ54" s="308"/>
      <c r="AR54" s="308"/>
      <c r="AS54" s="308"/>
      <c r="AT54" s="308"/>
      <c r="AU54" s="308"/>
      <c r="AV54" s="308"/>
      <c r="AW54" s="308"/>
      <c r="AX54" s="308"/>
      <c r="AY54" s="308"/>
      <c r="AZ54" s="308"/>
      <c r="BA54" s="308"/>
      <c r="BB54" s="308"/>
      <c r="BC54" s="308"/>
      <c r="BD54" s="308"/>
      <c r="BE54" s="308"/>
      <c r="BF54" s="308"/>
      <c r="BG54" s="308"/>
      <c r="BH54" s="308"/>
      <c r="BI54" s="308"/>
      <c r="BJ54" s="308"/>
      <c r="BK54" s="308"/>
      <c r="BL54" s="308"/>
      <c r="BM54" s="308"/>
      <c r="BN54" s="308"/>
      <c r="BO54" s="308"/>
      <c r="BP54" s="308"/>
      <c r="BQ54" s="308"/>
      <c r="BR54" s="308"/>
      <c r="BS54" s="308"/>
      <c r="BT54" s="308"/>
      <c r="BU54" s="308"/>
      <c r="BV54" s="308"/>
      <c r="BW54" s="308"/>
      <c r="BX54" s="308"/>
      <c r="BY54" s="308"/>
      <c r="BZ54" s="308"/>
      <c r="CA54" s="308"/>
      <c r="CB54" s="308"/>
      <c r="CC54" s="308"/>
      <c r="CD54" s="308"/>
      <c r="CE54" s="308"/>
      <c r="CF54" s="308"/>
      <c r="CG54" s="308"/>
      <c r="CH54" s="308"/>
      <c r="CI54" s="308"/>
      <c r="CJ54" s="308"/>
      <c r="CK54" s="308"/>
      <c r="CL54" s="308"/>
      <c r="CM54" s="308"/>
      <c r="CN54" s="308"/>
      <c r="CO54" s="308"/>
      <c r="CP54" s="308"/>
      <c r="CQ54" s="308"/>
      <c r="CR54" s="308"/>
      <c r="CS54" s="308"/>
      <c r="CT54" s="308"/>
      <c r="CU54" s="308"/>
      <c r="CV54" s="308"/>
      <c r="CW54" s="308"/>
      <c r="CX54" s="308"/>
      <c r="CY54" s="308"/>
      <c r="CZ54" s="308"/>
      <c r="DA54" s="308"/>
      <c r="DB54" s="308"/>
      <c r="DC54" s="308"/>
      <c r="DD54" s="308"/>
      <c r="DE54" s="308"/>
      <c r="DF54" s="308"/>
      <c r="DG54" s="308"/>
      <c r="DH54" s="308"/>
      <c r="DI54" s="308"/>
      <c r="DJ54" s="308"/>
      <c r="DK54" s="308"/>
      <c r="DL54" s="308"/>
      <c r="DM54" s="308"/>
      <c r="DN54" s="308"/>
      <c r="DO54" s="308"/>
      <c r="DP54" s="308"/>
      <c r="DQ54" s="308"/>
      <c r="DR54" s="308"/>
      <c r="DS54" s="308"/>
      <c r="DT54" s="308"/>
      <c r="DU54" s="308"/>
      <c r="DV54" s="308"/>
      <c r="DW54" s="308"/>
      <c r="DX54" s="308"/>
      <c r="DY54" s="308"/>
      <c r="DZ54" s="308"/>
      <c r="EA54" s="308"/>
      <c r="EB54" s="308"/>
      <c r="EC54" s="308"/>
      <c r="ED54" s="308"/>
      <c r="EE54" s="308"/>
      <c r="EF54" s="308"/>
      <c r="EG54" s="308"/>
      <c r="EH54" s="308"/>
      <c r="EI54" s="308"/>
      <c r="EJ54" s="308"/>
      <c r="EK54" s="308"/>
      <c r="EL54" s="308"/>
      <c r="EM54" s="308"/>
      <c r="EN54" s="308"/>
      <c r="EO54" s="308"/>
      <c r="EP54" s="308"/>
      <c r="EQ54" s="308"/>
      <c r="ER54" s="308"/>
      <c r="ES54" s="308"/>
      <c r="ET54" s="308"/>
      <c r="EU54" s="308"/>
      <c r="EV54" s="308"/>
      <c r="EW54" s="308"/>
      <c r="EX54" s="308"/>
      <c r="EY54" s="308"/>
      <c r="EZ54" s="308"/>
      <c r="FA54" s="308"/>
      <c r="FB54" s="308"/>
      <c r="FC54" s="308"/>
      <c r="FD54" s="308"/>
      <c r="FE54" s="308"/>
      <c r="FF54" s="308"/>
      <c r="FG54" s="308"/>
      <c r="FH54" s="308"/>
      <c r="FI54" s="308"/>
      <c r="FJ54" s="308"/>
      <c r="FK54" s="308"/>
      <c r="FL54" s="308"/>
      <c r="FM54" s="308"/>
      <c r="FN54" s="308"/>
      <c r="FO54" s="308"/>
      <c r="FP54" s="308"/>
      <c r="FQ54" s="308"/>
      <c r="FR54" s="308"/>
      <c r="FS54" s="308"/>
      <c r="FT54" s="308"/>
      <c r="FU54" s="308"/>
      <c r="FV54" s="308"/>
      <c r="FW54" s="308"/>
      <c r="FX54" s="308"/>
      <c r="FY54" s="308"/>
      <c r="FZ54" s="308"/>
      <c r="GA54" s="308"/>
      <c r="GB54" s="308"/>
      <c r="GC54" s="308"/>
      <c r="GD54" s="308"/>
      <c r="GE54" s="308"/>
      <c r="GF54" s="308"/>
      <c r="GG54" s="308"/>
      <c r="GH54" s="308"/>
      <c r="GI54" s="308"/>
      <c r="GJ54" s="308"/>
      <c r="GK54" s="308"/>
      <c r="GL54" s="308"/>
      <c r="GM54" s="308"/>
      <c r="GN54" s="308"/>
      <c r="GO54" s="308"/>
      <c r="GP54" s="308"/>
      <c r="GQ54" s="308"/>
      <c r="GR54" s="308"/>
      <c r="GS54" s="308"/>
      <c r="GT54" s="308"/>
      <c r="GU54" s="308"/>
      <c r="GV54" s="308"/>
      <c r="GW54" s="308"/>
      <c r="GX54" s="308"/>
      <c r="GY54" s="308"/>
      <c r="GZ54" s="308"/>
      <c r="HA54" s="308"/>
      <c r="HB54" s="308"/>
      <c r="HC54" s="308"/>
      <c r="HD54" s="308"/>
      <c r="HE54" s="308"/>
      <c r="HF54" s="308"/>
      <c r="HG54" s="308"/>
      <c r="HH54" s="308"/>
      <c r="HI54" s="308"/>
      <c r="HJ54" s="308"/>
      <c r="HK54" s="308"/>
      <c r="HL54" s="308"/>
      <c r="HM54" s="308"/>
      <c r="HN54" s="308"/>
      <c r="HO54" s="308"/>
      <c r="HP54" s="308"/>
      <c r="HQ54" s="308"/>
      <c r="HR54" s="308"/>
      <c r="HS54" s="308"/>
      <c r="HT54" s="308"/>
      <c r="HU54" s="308"/>
      <c r="HV54" s="308"/>
      <c r="HW54" s="308"/>
      <c r="HX54" s="308"/>
      <c r="HY54" s="308"/>
      <c r="HZ54" s="307"/>
      <c r="IA54" s="307"/>
      <c r="IB54" s="307"/>
    </row>
    <row r="55" spans="1:236" s="307" customFormat="1">
      <c r="A55" s="323">
        <v>620000</v>
      </c>
      <c r="B55" s="323" t="s">
        <v>331</v>
      </c>
      <c r="C55" s="328" t="s">
        <v>346</v>
      </c>
      <c r="D55" s="328"/>
      <c r="E55" s="328" t="s">
        <v>51</v>
      </c>
      <c r="F55" s="328">
        <v>1</v>
      </c>
      <c r="G55" s="328" t="s">
        <v>48</v>
      </c>
      <c r="H55" s="325">
        <v>1996</v>
      </c>
      <c r="I55" s="327" t="s">
        <v>49</v>
      </c>
      <c r="J55" s="327" t="s">
        <v>49</v>
      </c>
      <c r="K55" s="327">
        <v>1115</v>
      </c>
      <c r="L55" s="326" t="s">
        <v>50</v>
      </c>
      <c r="M55" s="323">
        <v>50</v>
      </c>
      <c r="N55" s="323" t="s">
        <v>210</v>
      </c>
      <c r="O55" s="325"/>
      <c r="P55" s="325"/>
      <c r="Q55" s="325"/>
      <c r="R55" s="324">
        <v>1</v>
      </c>
      <c r="S55" s="323"/>
      <c r="T55" s="323"/>
      <c r="U55" s="323"/>
      <c r="V55" s="1198"/>
      <c r="W55" s="1198"/>
      <c r="X55" s="1198"/>
      <c r="Y55" s="1198"/>
      <c r="Z55" s="1198"/>
      <c r="AA55" s="1198"/>
      <c r="AB55" s="1198"/>
      <c r="AC55" s="308"/>
      <c r="AD55" s="308"/>
      <c r="AE55" s="308"/>
      <c r="AF55" s="308"/>
      <c r="AG55" s="308"/>
      <c r="AH55" s="308"/>
      <c r="AI55" s="308"/>
      <c r="AJ55" s="308"/>
      <c r="AK55" s="308"/>
      <c r="AL55" s="308"/>
      <c r="AM55" s="308"/>
      <c r="AN55" s="308"/>
      <c r="AO55" s="308"/>
      <c r="AP55" s="308"/>
      <c r="AQ55" s="308"/>
      <c r="AR55" s="308"/>
      <c r="AS55" s="308"/>
      <c r="AT55" s="308"/>
      <c r="AU55" s="308"/>
      <c r="AV55" s="308"/>
      <c r="AW55" s="308"/>
      <c r="AX55" s="308"/>
      <c r="AY55" s="308"/>
      <c r="AZ55" s="308"/>
      <c r="BA55" s="308"/>
      <c r="BB55" s="308"/>
      <c r="BC55" s="308"/>
      <c r="BD55" s="308"/>
      <c r="BE55" s="308"/>
      <c r="BF55" s="308"/>
      <c r="BG55" s="308"/>
      <c r="BH55" s="308"/>
      <c r="BI55" s="308"/>
      <c r="BJ55" s="308"/>
      <c r="BK55" s="308"/>
      <c r="BL55" s="308"/>
      <c r="BM55" s="308"/>
      <c r="BN55" s="308"/>
      <c r="BO55" s="308"/>
      <c r="BP55" s="308"/>
      <c r="BQ55" s="308"/>
      <c r="BR55" s="308"/>
      <c r="BS55" s="308"/>
      <c r="BT55" s="308"/>
      <c r="BU55" s="308"/>
      <c r="BV55" s="308"/>
      <c r="BW55" s="308"/>
      <c r="BX55" s="308"/>
      <c r="BY55" s="308"/>
      <c r="BZ55" s="308"/>
      <c r="CA55" s="308"/>
      <c r="CB55" s="308"/>
      <c r="CC55" s="308"/>
      <c r="CD55" s="308"/>
      <c r="CE55" s="308"/>
      <c r="CF55" s="308"/>
      <c r="CG55" s="308"/>
      <c r="CH55" s="308"/>
      <c r="CI55" s="308"/>
      <c r="CJ55" s="308"/>
      <c r="CK55" s="308"/>
      <c r="CL55" s="308"/>
      <c r="CM55" s="308"/>
      <c r="CN55" s="308"/>
      <c r="CO55" s="308"/>
      <c r="CP55" s="308"/>
      <c r="CQ55" s="308"/>
      <c r="CR55" s="308"/>
      <c r="CS55" s="308"/>
      <c r="CT55" s="308"/>
      <c r="CU55" s="308"/>
      <c r="CV55" s="308"/>
      <c r="CW55" s="308"/>
      <c r="CX55" s="308"/>
      <c r="CY55" s="308"/>
      <c r="CZ55" s="308"/>
      <c r="DA55" s="308"/>
      <c r="DB55" s="308"/>
      <c r="DC55" s="308"/>
      <c r="DD55" s="308"/>
      <c r="DE55" s="308"/>
      <c r="DF55" s="308"/>
      <c r="DG55" s="308"/>
      <c r="DH55" s="308"/>
      <c r="DI55" s="308"/>
      <c r="DJ55" s="308"/>
      <c r="DK55" s="308"/>
      <c r="DL55" s="308"/>
      <c r="DM55" s="308"/>
      <c r="DN55" s="308"/>
      <c r="DO55" s="308"/>
      <c r="DP55" s="308"/>
      <c r="DQ55" s="308"/>
      <c r="DR55" s="308"/>
      <c r="DS55" s="308"/>
      <c r="DT55" s="308"/>
      <c r="DU55" s="308"/>
      <c r="DV55" s="308"/>
      <c r="DW55" s="308"/>
      <c r="DX55" s="308"/>
      <c r="DY55" s="308"/>
      <c r="DZ55" s="308"/>
      <c r="EA55" s="308"/>
      <c r="EB55" s="308"/>
      <c r="EC55" s="308"/>
      <c r="ED55" s="308"/>
      <c r="EE55" s="308"/>
      <c r="EF55" s="308"/>
      <c r="EG55" s="308"/>
      <c r="EH55" s="308"/>
      <c r="EI55" s="308"/>
      <c r="EJ55" s="308"/>
      <c r="EK55" s="308"/>
      <c r="EL55" s="308"/>
      <c r="EM55" s="308"/>
      <c r="EN55" s="308"/>
      <c r="EO55" s="308"/>
      <c r="EP55" s="308"/>
      <c r="EQ55" s="308"/>
      <c r="ER55" s="308"/>
      <c r="ES55" s="308"/>
      <c r="ET55" s="308"/>
      <c r="EU55" s="308"/>
      <c r="EV55" s="308"/>
      <c r="EW55" s="308"/>
      <c r="EX55" s="308"/>
      <c r="EY55" s="308"/>
      <c r="EZ55" s="308"/>
      <c r="FA55" s="308"/>
      <c r="FB55" s="308"/>
      <c r="FC55" s="308"/>
      <c r="FD55" s="308"/>
      <c r="FE55" s="308"/>
      <c r="FF55" s="308"/>
      <c r="FG55" s="308"/>
      <c r="FH55" s="308"/>
      <c r="FI55" s="308"/>
      <c r="FJ55" s="308"/>
      <c r="FK55" s="308"/>
      <c r="FL55" s="308"/>
      <c r="FM55" s="308"/>
      <c r="FN55" s="308"/>
      <c r="FO55" s="308"/>
      <c r="FP55" s="308"/>
      <c r="FQ55" s="308"/>
      <c r="FR55" s="308"/>
      <c r="FS55" s="308"/>
      <c r="FT55" s="308"/>
      <c r="FU55" s="308"/>
      <c r="FV55" s="308"/>
      <c r="FW55" s="308"/>
      <c r="FX55" s="308"/>
      <c r="FY55" s="308"/>
      <c r="FZ55" s="308"/>
      <c r="GA55" s="308"/>
      <c r="GB55" s="308"/>
      <c r="GC55" s="308"/>
      <c r="GD55" s="308"/>
      <c r="GE55" s="308"/>
      <c r="GF55" s="308"/>
      <c r="GG55" s="308"/>
      <c r="GH55" s="308"/>
      <c r="GI55" s="308"/>
      <c r="GJ55" s="308"/>
      <c r="GK55" s="308"/>
      <c r="GL55" s="308"/>
      <c r="GM55" s="308"/>
      <c r="GN55" s="308"/>
      <c r="GO55" s="308"/>
      <c r="GP55" s="308"/>
      <c r="GQ55" s="308"/>
      <c r="GR55" s="308"/>
      <c r="GS55" s="308"/>
      <c r="GT55" s="308"/>
      <c r="GU55" s="308"/>
      <c r="GV55" s="308"/>
      <c r="GW55" s="308"/>
      <c r="GX55" s="308"/>
      <c r="GY55" s="308"/>
      <c r="GZ55" s="308"/>
      <c r="HA55" s="308"/>
      <c r="HB55" s="308"/>
      <c r="HC55" s="308"/>
      <c r="HD55" s="308"/>
      <c r="HE55" s="308"/>
      <c r="HF55" s="308"/>
      <c r="HG55" s="308"/>
      <c r="HH55" s="308"/>
      <c r="HI55" s="308"/>
      <c r="HJ55" s="308"/>
      <c r="HK55" s="308"/>
      <c r="HL55" s="308"/>
      <c r="HM55" s="308"/>
      <c r="HN55" s="308"/>
      <c r="HO55" s="308"/>
      <c r="HP55" s="308"/>
      <c r="HQ55" s="308"/>
      <c r="HR55" s="308"/>
      <c r="HS55" s="308"/>
      <c r="HT55" s="308"/>
      <c r="HU55" s="308"/>
      <c r="HV55" s="308"/>
      <c r="HW55" s="308"/>
      <c r="HX55" s="308"/>
      <c r="HY55" s="308"/>
    </row>
    <row r="56" spans="1:236">
      <c r="A56" s="323">
        <v>620000</v>
      </c>
      <c r="B56" s="323" t="s">
        <v>331</v>
      </c>
      <c r="C56" s="328" t="s">
        <v>345</v>
      </c>
      <c r="D56" s="328"/>
      <c r="E56" s="328" t="s">
        <v>51</v>
      </c>
      <c r="F56" s="328">
        <v>1</v>
      </c>
      <c r="G56" s="328" t="s">
        <v>48</v>
      </c>
      <c r="H56" s="325">
        <v>1996</v>
      </c>
      <c r="I56" s="327" t="s">
        <v>49</v>
      </c>
      <c r="J56" s="327" t="s">
        <v>49</v>
      </c>
      <c r="K56" s="327">
        <v>1115</v>
      </c>
      <c r="L56" s="326" t="s">
        <v>50</v>
      </c>
      <c r="M56" s="323">
        <v>50</v>
      </c>
      <c r="N56" s="323" t="s">
        <v>210</v>
      </c>
      <c r="O56" s="323"/>
      <c r="P56" s="323"/>
      <c r="Q56" s="323"/>
      <c r="R56" s="1240">
        <v>1</v>
      </c>
      <c r="S56" s="323"/>
      <c r="T56" s="323"/>
      <c r="U56" s="323"/>
      <c r="V56" s="1198"/>
      <c r="W56" s="1198"/>
      <c r="X56" s="1198"/>
      <c r="Y56" s="1198"/>
      <c r="Z56" s="1198"/>
      <c r="AA56" s="1198"/>
      <c r="AB56" s="1198"/>
    </row>
    <row r="57" spans="1:236" s="317" customFormat="1">
      <c r="A57" s="318">
        <v>63</v>
      </c>
      <c r="B57" s="318"/>
      <c r="C57" s="127" t="s">
        <v>344</v>
      </c>
      <c r="D57" s="127"/>
      <c r="E57" s="127"/>
      <c r="F57" s="321"/>
      <c r="G57" s="321"/>
      <c r="H57" s="320"/>
      <c r="I57" s="322"/>
      <c r="J57" s="322"/>
      <c r="K57" s="321"/>
      <c r="L57" s="321"/>
      <c r="M57" s="320"/>
      <c r="N57" s="320"/>
      <c r="O57" s="318"/>
      <c r="P57" s="318"/>
      <c r="Q57" s="318"/>
      <c r="R57" s="319"/>
      <c r="S57" s="318"/>
      <c r="T57" s="318"/>
      <c r="U57" s="318"/>
      <c r="V57" s="1197"/>
      <c r="W57" s="1197"/>
      <c r="X57" s="1197"/>
      <c r="Y57" s="1197"/>
      <c r="Z57" s="1197"/>
      <c r="AA57" s="1197"/>
      <c r="AB57" s="1197"/>
      <c r="AC57" s="308"/>
      <c r="AD57" s="308"/>
      <c r="AE57" s="308"/>
      <c r="AF57" s="308"/>
      <c r="AG57" s="308"/>
      <c r="AH57" s="308"/>
      <c r="AI57" s="308"/>
      <c r="AJ57" s="308"/>
      <c r="AK57" s="308"/>
      <c r="AL57" s="308"/>
      <c r="AM57" s="308"/>
      <c r="AN57" s="308"/>
      <c r="AO57" s="308"/>
      <c r="AP57" s="308"/>
      <c r="AQ57" s="308"/>
      <c r="AR57" s="308"/>
      <c r="AS57" s="308"/>
      <c r="AT57" s="308"/>
      <c r="AU57" s="308"/>
      <c r="AV57" s="308"/>
      <c r="AW57" s="308"/>
      <c r="AX57" s="308"/>
      <c r="AY57" s="308"/>
      <c r="AZ57" s="308"/>
      <c r="BA57" s="308"/>
      <c r="BB57" s="308"/>
      <c r="BC57" s="308"/>
      <c r="BD57" s="308"/>
      <c r="BE57" s="308"/>
      <c r="BF57" s="308"/>
      <c r="BG57" s="308"/>
      <c r="BH57" s="308"/>
      <c r="BI57" s="308"/>
      <c r="BJ57" s="308"/>
      <c r="BK57" s="308"/>
      <c r="BL57" s="308"/>
      <c r="BM57" s="308"/>
      <c r="BN57" s="308"/>
      <c r="BO57" s="308"/>
      <c r="BP57" s="308"/>
      <c r="BQ57" s="308"/>
      <c r="BR57" s="308"/>
      <c r="BS57" s="308"/>
      <c r="BT57" s="308"/>
      <c r="BU57" s="308"/>
      <c r="BV57" s="308"/>
      <c r="BW57" s="308"/>
      <c r="BX57" s="308"/>
      <c r="BY57" s="308"/>
      <c r="BZ57" s="308"/>
      <c r="CA57" s="308"/>
      <c r="CB57" s="308"/>
      <c r="CC57" s="308"/>
      <c r="CD57" s="308"/>
      <c r="CE57" s="308"/>
      <c r="CF57" s="308"/>
      <c r="CG57" s="308"/>
      <c r="CH57" s="308"/>
      <c r="CI57" s="308"/>
      <c r="CJ57" s="308"/>
      <c r="CK57" s="308"/>
      <c r="CL57" s="308"/>
      <c r="CM57" s="308"/>
      <c r="CN57" s="308"/>
      <c r="CO57" s="308"/>
      <c r="CP57" s="308"/>
      <c r="CQ57" s="308"/>
      <c r="CR57" s="308"/>
      <c r="CS57" s="308"/>
      <c r="CT57" s="308"/>
      <c r="CU57" s="308"/>
      <c r="CV57" s="308"/>
      <c r="CW57" s="308"/>
      <c r="CX57" s="308"/>
      <c r="CY57" s="308"/>
      <c r="CZ57" s="308"/>
      <c r="DA57" s="308"/>
      <c r="DB57" s="308"/>
      <c r="DC57" s="308"/>
      <c r="DD57" s="308"/>
      <c r="DE57" s="308"/>
      <c r="DF57" s="308"/>
      <c r="DG57" s="308"/>
      <c r="DH57" s="308"/>
      <c r="DI57" s="308"/>
      <c r="DJ57" s="308"/>
      <c r="DK57" s="308"/>
      <c r="DL57" s="308"/>
      <c r="DM57" s="308"/>
      <c r="DN57" s="308"/>
      <c r="DO57" s="308"/>
      <c r="DP57" s="308"/>
      <c r="DQ57" s="308"/>
      <c r="DR57" s="308"/>
      <c r="DS57" s="308"/>
      <c r="DT57" s="308"/>
      <c r="DU57" s="308"/>
      <c r="DV57" s="308"/>
      <c r="DW57" s="308"/>
      <c r="DX57" s="308"/>
      <c r="DY57" s="308"/>
      <c r="DZ57" s="308"/>
      <c r="EA57" s="308"/>
      <c r="EB57" s="308"/>
      <c r="EC57" s="308"/>
      <c r="ED57" s="308"/>
      <c r="EE57" s="308"/>
      <c r="EF57" s="308"/>
      <c r="EG57" s="308"/>
      <c r="EH57" s="308"/>
      <c r="EI57" s="308"/>
      <c r="EJ57" s="308"/>
      <c r="EK57" s="308"/>
      <c r="EL57" s="308"/>
      <c r="EM57" s="308"/>
      <c r="EN57" s="308"/>
      <c r="EO57" s="308"/>
      <c r="EP57" s="308"/>
      <c r="EQ57" s="308"/>
      <c r="ER57" s="308"/>
      <c r="ES57" s="308"/>
      <c r="ET57" s="308"/>
      <c r="EU57" s="308"/>
      <c r="EV57" s="308"/>
      <c r="EW57" s="308"/>
      <c r="EX57" s="308"/>
      <c r="EY57" s="308"/>
      <c r="EZ57" s="308"/>
      <c r="FA57" s="308"/>
      <c r="FB57" s="308"/>
      <c r="FC57" s="308"/>
      <c r="FD57" s="308"/>
      <c r="FE57" s="308"/>
      <c r="FF57" s="308"/>
      <c r="FG57" s="308"/>
      <c r="FH57" s="308"/>
      <c r="FI57" s="308"/>
      <c r="FJ57" s="308"/>
      <c r="FK57" s="308"/>
      <c r="FL57" s="308"/>
      <c r="FM57" s="308"/>
      <c r="FN57" s="308"/>
      <c r="FO57" s="308"/>
      <c r="FP57" s="308"/>
      <c r="FQ57" s="308"/>
      <c r="FR57" s="308"/>
      <c r="FS57" s="308"/>
      <c r="FT57" s="308"/>
      <c r="FU57" s="308"/>
      <c r="FV57" s="308"/>
      <c r="FW57" s="308"/>
      <c r="FX57" s="308"/>
      <c r="FY57" s="308"/>
      <c r="FZ57" s="308"/>
      <c r="GA57" s="308"/>
      <c r="GB57" s="308"/>
      <c r="GC57" s="308"/>
      <c r="GD57" s="308"/>
      <c r="GE57" s="308"/>
      <c r="GF57" s="308"/>
      <c r="GG57" s="308"/>
      <c r="GH57" s="308"/>
      <c r="GI57" s="308"/>
      <c r="GJ57" s="308"/>
      <c r="GK57" s="308"/>
      <c r="GL57" s="308"/>
      <c r="GM57" s="308"/>
      <c r="GN57" s="308"/>
      <c r="GO57" s="308"/>
      <c r="GP57" s="308"/>
      <c r="GQ57" s="308"/>
      <c r="GR57" s="308"/>
      <c r="GS57" s="308"/>
      <c r="GT57" s="308"/>
      <c r="GU57" s="308"/>
      <c r="GV57" s="308"/>
      <c r="GW57" s="308"/>
      <c r="GX57" s="308"/>
      <c r="GY57" s="308"/>
      <c r="GZ57" s="308"/>
      <c r="HA57" s="308"/>
      <c r="HB57" s="308"/>
      <c r="HC57" s="308"/>
      <c r="HD57" s="308"/>
      <c r="HE57" s="308"/>
      <c r="HF57" s="308"/>
      <c r="HG57" s="308"/>
      <c r="HH57" s="308"/>
      <c r="HI57" s="308"/>
      <c r="HJ57" s="308"/>
      <c r="HK57" s="308"/>
      <c r="HL57" s="308"/>
      <c r="HM57" s="308"/>
      <c r="HN57" s="308"/>
      <c r="HO57" s="308"/>
      <c r="HP57" s="308"/>
      <c r="HQ57" s="308"/>
      <c r="HR57" s="308"/>
      <c r="HS57" s="308"/>
      <c r="HT57" s="308"/>
      <c r="HU57" s="308"/>
      <c r="HV57" s="308"/>
      <c r="HW57" s="308"/>
      <c r="HX57" s="308"/>
      <c r="HY57" s="308"/>
      <c r="HZ57" s="307"/>
      <c r="IA57" s="307"/>
      <c r="IB57" s="307"/>
    </row>
    <row r="58" spans="1:236">
      <c r="A58" s="323">
        <v>631130</v>
      </c>
      <c r="B58" s="323" t="s">
        <v>331</v>
      </c>
      <c r="C58" s="328" t="s">
        <v>343</v>
      </c>
      <c r="D58" s="328"/>
      <c r="E58" s="1238" t="s">
        <v>342</v>
      </c>
      <c r="F58" s="328">
        <v>75</v>
      </c>
      <c r="G58" s="328" t="s">
        <v>40</v>
      </c>
      <c r="H58" s="323">
        <v>1996</v>
      </c>
      <c r="I58" s="328" t="s">
        <v>332</v>
      </c>
      <c r="J58" s="328" t="s">
        <v>332</v>
      </c>
      <c r="K58" s="327"/>
      <c r="L58" s="327"/>
      <c r="M58" s="323">
        <v>20</v>
      </c>
      <c r="N58" s="323" t="s">
        <v>210</v>
      </c>
      <c r="O58" s="323" t="s">
        <v>114</v>
      </c>
      <c r="P58" s="323">
        <v>2</v>
      </c>
      <c r="Q58" s="323">
        <v>5</v>
      </c>
      <c r="R58" s="1240">
        <v>4</v>
      </c>
      <c r="S58" s="323" t="s">
        <v>237</v>
      </c>
      <c r="T58" s="323"/>
      <c r="U58" s="323"/>
      <c r="V58" s="1198"/>
      <c r="W58" s="1198"/>
      <c r="X58" s="1198"/>
      <c r="Y58" s="1198"/>
      <c r="Z58" s="1198"/>
      <c r="AA58" s="1198"/>
      <c r="AB58" s="1198"/>
    </row>
    <row r="59" spans="1:236">
      <c r="A59" s="323">
        <v>631130</v>
      </c>
      <c r="B59" s="323" t="s">
        <v>331</v>
      </c>
      <c r="C59" s="328" t="s">
        <v>341</v>
      </c>
      <c r="D59" s="328"/>
      <c r="E59" s="328" t="s">
        <v>340</v>
      </c>
      <c r="F59" s="328">
        <v>86</v>
      </c>
      <c r="G59" s="328" t="s">
        <v>40</v>
      </c>
      <c r="H59" s="323">
        <v>1996</v>
      </c>
      <c r="I59" s="328" t="s">
        <v>332</v>
      </c>
      <c r="J59" s="328" t="s">
        <v>332</v>
      </c>
      <c r="K59" s="327"/>
      <c r="L59" s="327"/>
      <c r="M59" s="323">
        <v>20</v>
      </c>
      <c r="N59" s="323" t="s">
        <v>210</v>
      </c>
      <c r="O59" s="323" t="s">
        <v>114</v>
      </c>
      <c r="P59" s="323">
        <v>2</v>
      </c>
      <c r="Q59" s="323">
        <v>5</v>
      </c>
      <c r="R59" s="1240">
        <v>4</v>
      </c>
      <c r="S59" s="323" t="s">
        <v>237</v>
      </c>
      <c r="T59" s="323"/>
      <c r="U59" s="323"/>
      <c r="V59" s="1198"/>
      <c r="W59" s="1198"/>
      <c r="X59" s="1198"/>
      <c r="Y59" s="1198"/>
      <c r="Z59" s="1198"/>
      <c r="AA59" s="1198"/>
      <c r="AB59" s="1198"/>
    </row>
    <row r="60" spans="1:236">
      <c r="A60" s="323">
        <v>631130</v>
      </c>
      <c r="B60" s="323" t="s">
        <v>331</v>
      </c>
      <c r="C60" s="328" t="s">
        <v>339</v>
      </c>
      <c r="D60" s="328"/>
      <c r="E60" s="328" t="s">
        <v>338</v>
      </c>
      <c r="F60" s="328">
        <v>4</v>
      </c>
      <c r="G60" s="328" t="s">
        <v>40</v>
      </c>
      <c r="H60" s="323">
        <v>1996</v>
      </c>
      <c r="I60" s="328" t="s">
        <v>332</v>
      </c>
      <c r="J60" s="328" t="s">
        <v>332</v>
      </c>
      <c r="K60" s="327"/>
      <c r="L60" s="327"/>
      <c r="M60" s="323">
        <v>20</v>
      </c>
      <c r="N60" s="323" t="s">
        <v>210</v>
      </c>
      <c r="O60" s="323" t="s">
        <v>114</v>
      </c>
      <c r="P60" s="323">
        <v>2</v>
      </c>
      <c r="Q60" s="323">
        <v>5</v>
      </c>
      <c r="R60" s="1240">
        <v>4</v>
      </c>
      <c r="S60" s="323" t="s">
        <v>237</v>
      </c>
      <c r="T60" s="323"/>
      <c r="U60" s="323"/>
      <c r="V60" s="1198"/>
      <c r="W60" s="1198"/>
      <c r="X60" s="1198"/>
      <c r="Y60" s="1198"/>
      <c r="Z60" s="1198"/>
      <c r="AA60" s="1198"/>
      <c r="AB60" s="1198"/>
    </row>
    <row r="61" spans="1:236">
      <c r="A61" s="323">
        <v>631130</v>
      </c>
      <c r="B61" s="323" t="s">
        <v>331</v>
      </c>
      <c r="C61" s="328" t="s">
        <v>337</v>
      </c>
      <c r="D61" s="328"/>
      <c r="E61" s="328"/>
      <c r="F61" s="328">
        <v>3</v>
      </c>
      <c r="G61" s="328" t="s">
        <v>40</v>
      </c>
      <c r="H61" s="323">
        <v>1996</v>
      </c>
      <c r="I61" s="328" t="s">
        <v>332</v>
      </c>
      <c r="J61" s="328" t="s">
        <v>332</v>
      </c>
      <c r="K61" s="327"/>
      <c r="L61" s="327"/>
      <c r="M61" s="323">
        <v>20</v>
      </c>
      <c r="N61" s="323" t="s">
        <v>210</v>
      </c>
      <c r="O61" s="323" t="s">
        <v>114</v>
      </c>
      <c r="P61" s="323">
        <v>2</v>
      </c>
      <c r="Q61" s="323">
        <v>5</v>
      </c>
      <c r="R61" s="1240">
        <v>4</v>
      </c>
      <c r="S61" s="323" t="s">
        <v>237</v>
      </c>
      <c r="T61" s="323"/>
      <c r="U61" s="323"/>
      <c r="V61" s="1198"/>
      <c r="W61" s="1198"/>
      <c r="X61" s="1198"/>
      <c r="Y61" s="1198"/>
      <c r="Z61" s="1198"/>
      <c r="AA61" s="1198"/>
      <c r="AB61" s="1198"/>
    </row>
    <row r="62" spans="1:236">
      <c r="A62" s="323">
        <v>631130</v>
      </c>
      <c r="B62" s="323" t="s">
        <v>331</v>
      </c>
      <c r="C62" s="328" t="s">
        <v>336</v>
      </c>
      <c r="D62" s="328"/>
      <c r="E62" s="328"/>
      <c r="F62" s="328">
        <v>4</v>
      </c>
      <c r="G62" s="328" t="s">
        <v>40</v>
      </c>
      <c r="H62" s="323">
        <v>1996</v>
      </c>
      <c r="I62" s="328" t="s">
        <v>332</v>
      </c>
      <c r="J62" s="328" t="s">
        <v>62</v>
      </c>
      <c r="K62" s="327"/>
      <c r="L62" s="327"/>
      <c r="M62" s="323">
        <v>50</v>
      </c>
      <c r="N62" s="323" t="s">
        <v>210</v>
      </c>
      <c r="O62" s="323" t="s">
        <v>114</v>
      </c>
      <c r="P62" s="323">
        <v>2</v>
      </c>
      <c r="Q62" s="323">
        <v>5</v>
      </c>
      <c r="R62" s="1240">
        <v>4</v>
      </c>
      <c r="S62" s="323" t="s">
        <v>237</v>
      </c>
      <c r="T62" s="323"/>
      <c r="U62" s="323"/>
      <c r="V62" s="1198"/>
      <c r="W62" s="1198"/>
      <c r="X62" s="1198"/>
      <c r="Y62" s="1198"/>
      <c r="Z62" s="1198"/>
      <c r="AA62" s="1198"/>
      <c r="AB62" s="1198"/>
    </row>
    <row r="63" spans="1:236">
      <c r="A63" s="323">
        <v>632410</v>
      </c>
      <c r="B63" s="323" t="s">
        <v>331</v>
      </c>
      <c r="C63" s="328" t="s">
        <v>335</v>
      </c>
      <c r="D63" s="328"/>
      <c r="E63" s="328"/>
      <c r="F63" s="328">
        <v>9</v>
      </c>
      <c r="G63" s="328" t="s">
        <v>40</v>
      </c>
      <c r="H63" s="325">
        <v>2012</v>
      </c>
      <c r="I63" s="327" t="s">
        <v>49</v>
      </c>
      <c r="J63" s="327" t="s">
        <v>49</v>
      </c>
      <c r="K63" s="327"/>
      <c r="L63" s="327"/>
      <c r="M63" s="323">
        <v>15</v>
      </c>
      <c r="N63" s="323" t="s">
        <v>210</v>
      </c>
      <c r="O63" s="323" t="s">
        <v>114</v>
      </c>
      <c r="P63" s="323">
        <v>1</v>
      </c>
      <c r="Q63" s="323">
        <v>4</v>
      </c>
      <c r="R63" s="1240">
        <v>2</v>
      </c>
      <c r="S63" s="323"/>
      <c r="T63" s="323"/>
      <c r="U63" s="323"/>
      <c r="V63" s="1198"/>
      <c r="W63" s="1198"/>
      <c r="X63" s="1198"/>
      <c r="Y63" s="1198"/>
      <c r="Z63" s="1198"/>
      <c r="AA63" s="1198"/>
      <c r="AB63" s="1198"/>
    </row>
    <row r="64" spans="1:236">
      <c r="A64" s="323">
        <v>632410</v>
      </c>
      <c r="B64" s="323" t="s">
        <v>331</v>
      </c>
      <c r="C64" s="328" t="s">
        <v>334</v>
      </c>
      <c r="D64" s="328"/>
      <c r="E64" s="328"/>
      <c r="F64" s="328">
        <v>16</v>
      </c>
      <c r="G64" s="328" t="s">
        <v>40</v>
      </c>
      <c r="H64" s="325">
        <v>2012</v>
      </c>
      <c r="I64" s="327" t="s">
        <v>49</v>
      </c>
      <c r="J64" s="327" t="s">
        <v>49</v>
      </c>
      <c r="K64" s="327"/>
      <c r="L64" s="327"/>
      <c r="M64" s="323">
        <v>15</v>
      </c>
      <c r="N64" s="323" t="s">
        <v>210</v>
      </c>
      <c r="O64" s="323" t="s">
        <v>114</v>
      </c>
      <c r="P64" s="323">
        <v>1</v>
      </c>
      <c r="Q64" s="323">
        <v>4</v>
      </c>
      <c r="R64" s="1240">
        <v>2</v>
      </c>
      <c r="S64" s="323"/>
      <c r="T64" s="323"/>
      <c r="U64" s="323"/>
      <c r="V64" s="1198"/>
      <c r="W64" s="1198"/>
      <c r="X64" s="1198"/>
      <c r="Y64" s="1198"/>
      <c r="Z64" s="1198"/>
      <c r="AA64" s="1198"/>
      <c r="AB64" s="1198"/>
    </row>
    <row r="65" spans="1:236" s="317" customFormat="1">
      <c r="A65" s="318">
        <v>65</v>
      </c>
      <c r="B65" s="318"/>
      <c r="C65" s="127" t="s">
        <v>333</v>
      </c>
      <c r="D65" s="127"/>
      <c r="E65" s="127"/>
      <c r="F65" s="321"/>
      <c r="G65" s="321"/>
      <c r="H65" s="320"/>
      <c r="I65" s="322"/>
      <c r="J65" s="322"/>
      <c r="K65" s="321"/>
      <c r="L65" s="321"/>
      <c r="M65" s="320"/>
      <c r="N65" s="320"/>
      <c r="O65" s="318"/>
      <c r="P65" s="318"/>
      <c r="Q65" s="318"/>
      <c r="R65" s="319"/>
      <c r="S65" s="318"/>
      <c r="T65" s="318"/>
      <c r="U65" s="318"/>
      <c r="V65" s="1197"/>
      <c r="W65" s="1197"/>
      <c r="X65" s="1197"/>
      <c r="Y65" s="1197"/>
      <c r="Z65" s="1197"/>
      <c r="AA65" s="1197"/>
      <c r="AB65" s="1197"/>
      <c r="AC65" s="308"/>
      <c r="AD65" s="308"/>
      <c r="AE65" s="308"/>
      <c r="AF65" s="308"/>
      <c r="AG65" s="308"/>
      <c r="AH65" s="308"/>
      <c r="AI65" s="308"/>
      <c r="AJ65" s="308"/>
      <c r="AK65" s="308"/>
      <c r="AL65" s="308"/>
      <c r="AM65" s="308"/>
      <c r="AN65" s="308"/>
      <c r="AO65" s="308"/>
      <c r="AP65" s="308"/>
      <c r="AQ65" s="308"/>
      <c r="AR65" s="308"/>
      <c r="AS65" s="308"/>
      <c r="AT65" s="308"/>
      <c r="AU65" s="308"/>
      <c r="AV65" s="308"/>
      <c r="AW65" s="308"/>
      <c r="AX65" s="308"/>
      <c r="AY65" s="308"/>
      <c r="AZ65" s="308"/>
      <c r="BA65" s="308"/>
      <c r="BB65" s="308"/>
      <c r="BC65" s="308"/>
      <c r="BD65" s="308"/>
      <c r="BE65" s="308"/>
      <c r="BF65" s="308"/>
      <c r="BG65" s="308"/>
      <c r="BH65" s="308"/>
      <c r="BI65" s="308"/>
      <c r="BJ65" s="308"/>
      <c r="BK65" s="308"/>
      <c r="BL65" s="308"/>
      <c r="BM65" s="308"/>
      <c r="BN65" s="308"/>
      <c r="BO65" s="308"/>
      <c r="BP65" s="308"/>
      <c r="BQ65" s="308"/>
      <c r="BR65" s="308"/>
      <c r="BS65" s="308"/>
      <c r="BT65" s="308"/>
      <c r="BU65" s="308"/>
      <c r="BV65" s="308"/>
      <c r="BW65" s="308"/>
      <c r="BX65" s="308"/>
      <c r="BY65" s="308"/>
      <c r="BZ65" s="308"/>
      <c r="CA65" s="308"/>
      <c r="CB65" s="308"/>
      <c r="CC65" s="308"/>
      <c r="CD65" s="308"/>
      <c r="CE65" s="308"/>
      <c r="CF65" s="308"/>
      <c r="CG65" s="308"/>
      <c r="CH65" s="308"/>
      <c r="CI65" s="308"/>
      <c r="CJ65" s="308"/>
      <c r="CK65" s="308"/>
      <c r="CL65" s="308"/>
      <c r="CM65" s="308"/>
      <c r="CN65" s="308"/>
      <c r="CO65" s="308"/>
      <c r="CP65" s="308"/>
      <c r="CQ65" s="308"/>
      <c r="CR65" s="308"/>
      <c r="CS65" s="308"/>
      <c r="CT65" s="308"/>
      <c r="CU65" s="308"/>
      <c r="CV65" s="308"/>
      <c r="CW65" s="308"/>
      <c r="CX65" s="308"/>
      <c r="CY65" s="308"/>
      <c r="CZ65" s="308"/>
      <c r="DA65" s="308"/>
      <c r="DB65" s="308"/>
      <c r="DC65" s="308"/>
      <c r="DD65" s="308"/>
      <c r="DE65" s="308"/>
      <c r="DF65" s="308"/>
      <c r="DG65" s="308"/>
      <c r="DH65" s="308"/>
      <c r="DI65" s="308"/>
      <c r="DJ65" s="308"/>
      <c r="DK65" s="308"/>
      <c r="DL65" s="308"/>
      <c r="DM65" s="308"/>
      <c r="DN65" s="308"/>
      <c r="DO65" s="308"/>
      <c r="DP65" s="308"/>
      <c r="DQ65" s="308"/>
      <c r="DR65" s="308"/>
      <c r="DS65" s="308"/>
      <c r="DT65" s="308"/>
      <c r="DU65" s="308"/>
      <c r="DV65" s="308"/>
      <c r="DW65" s="308"/>
      <c r="DX65" s="308"/>
      <c r="DY65" s="308"/>
      <c r="DZ65" s="308"/>
      <c r="EA65" s="308"/>
      <c r="EB65" s="308"/>
      <c r="EC65" s="308"/>
      <c r="ED65" s="308"/>
      <c r="EE65" s="308"/>
      <c r="EF65" s="308"/>
      <c r="EG65" s="308"/>
      <c r="EH65" s="308"/>
      <c r="EI65" s="308"/>
      <c r="EJ65" s="308"/>
      <c r="EK65" s="308"/>
      <c r="EL65" s="308"/>
      <c r="EM65" s="308"/>
      <c r="EN65" s="308"/>
      <c r="EO65" s="308"/>
      <c r="EP65" s="308"/>
      <c r="EQ65" s="308"/>
      <c r="ER65" s="308"/>
      <c r="ES65" s="308"/>
      <c r="ET65" s="308"/>
      <c r="EU65" s="308"/>
      <c r="EV65" s="308"/>
      <c r="EW65" s="308"/>
      <c r="EX65" s="308"/>
      <c r="EY65" s="308"/>
      <c r="EZ65" s="308"/>
      <c r="FA65" s="308"/>
      <c r="FB65" s="308"/>
      <c r="FC65" s="308"/>
      <c r="FD65" s="308"/>
      <c r="FE65" s="308"/>
      <c r="FF65" s="308"/>
      <c r="FG65" s="308"/>
      <c r="FH65" s="308"/>
      <c r="FI65" s="308"/>
      <c r="FJ65" s="308"/>
      <c r="FK65" s="308"/>
      <c r="FL65" s="308"/>
      <c r="FM65" s="308"/>
      <c r="FN65" s="308"/>
      <c r="FO65" s="308"/>
      <c r="FP65" s="308"/>
      <c r="FQ65" s="308"/>
      <c r="FR65" s="308"/>
      <c r="FS65" s="308"/>
      <c r="FT65" s="308"/>
      <c r="FU65" s="308"/>
      <c r="FV65" s="308"/>
      <c r="FW65" s="308"/>
      <c r="FX65" s="308"/>
      <c r="FY65" s="308"/>
      <c r="FZ65" s="308"/>
      <c r="GA65" s="308"/>
      <c r="GB65" s="308"/>
      <c r="GC65" s="308"/>
      <c r="GD65" s="308"/>
      <c r="GE65" s="308"/>
      <c r="GF65" s="308"/>
      <c r="GG65" s="308"/>
      <c r="GH65" s="308"/>
      <c r="GI65" s="308"/>
      <c r="GJ65" s="308"/>
      <c r="GK65" s="308"/>
      <c r="GL65" s="308"/>
      <c r="GM65" s="308"/>
      <c r="GN65" s="308"/>
      <c r="GO65" s="308"/>
      <c r="GP65" s="308"/>
      <c r="GQ65" s="308"/>
      <c r="GR65" s="308"/>
      <c r="GS65" s="308"/>
      <c r="GT65" s="308"/>
      <c r="GU65" s="308"/>
      <c r="GV65" s="308"/>
      <c r="GW65" s="308"/>
      <c r="GX65" s="308"/>
      <c r="GY65" s="308"/>
      <c r="GZ65" s="308"/>
      <c r="HA65" s="308"/>
      <c r="HB65" s="308"/>
      <c r="HC65" s="308"/>
      <c r="HD65" s="308"/>
      <c r="HE65" s="308"/>
      <c r="HF65" s="308"/>
      <c r="HG65" s="308"/>
      <c r="HH65" s="308"/>
      <c r="HI65" s="308"/>
      <c r="HJ65" s="308"/>
      <c r="HK65" s="308"/>
      <c r="HL65" s="308"/>
      <c r="HM65" s="308"/>
      <c r="HN65" s="308"/>
      <c r="HO65" s="308"/>
      <c r="HP65" s="308"/>
      <c r="HQ65" s="308"/>
      <c r="HR65" s="308"/>
      <c r="HS65" s="308"/>
      <c r="HT65" s="308"/>
      <c r="HU65" s="308"/>
      <c r="HV65" s="308"/>
      <c r="HW65" s="308"/>
      <c r="HX65" s="308"/>
      <c r="HY65" s="308"/>
      <c r="HZ65" s="307"/>
      <c r="IA65" s="307"/>
      <c r="IB65" s="307"/>
    </row>
    <row r="66" spans="1:236">
      <c r="A66" s="313">
        <v>651301</v>
      </c>
      <c r="B66" s="313" t="s">
        <v>331</v>
      </c>
      <c r="C66" s="316" t="s">
        <v>328</v>
      </c>
      <c r="D66" s="316"/>
      <c r="E66" s="316" t="s">
        <v>214</v>
      </c>
      <c r="F66" s="316">
        <v>3</v>
      </c>
      <c r="G66" s="316" t="s">
        <v>40</v>
      </c>
      <c r="H66" s="313">
        <v>1996</v>
      </c>
      <c r="I66" s="316" t="s">
        <v>49</v>
      </c>
      <c r="J66" s="316" t="s">
        <v>49</v>
      </c>
      <c r="K66" s="314">
        <v>20</v>
      </c>
      <c r="L66" s="314" t="s">
        <v>39</v>
      </c>
      <c r="M66" s="313">
        <v>20</v>
      </c>
      <c r="N66" s="313" t="s">
        <v>185</v>
      </c>
      <c r="O66" s="313" t="s">
        <v>114</v>
      </c>
      <c r="P66" s="313">
        <v>2</v>
      </c>
      <c r="Q66" s="313">
        <v>5</v>
      </c>
      <c r="R66" s="1243">
        <v>4</v>
      </c>
      <c r="S66" s="313" t="s">
        <v>237</v>
      </c>
      <c r="T66" s="313"/>
      <c r="U66" s="313"/>
      <c r="V66" s="1199"/>
      <c r="W66" s="1199"/>
      <c r="X66" s="1199"/>
      <c r="Y66" s="1199"/>
      <c r="Z66" s="1199"/>
      <c r="AA66" s="1199"/>
      <c r="AB66" s="1199"/>
    </row>
    <row r="67" spans="1:236">
      <c r="A67" s="1119"/>
      <c r="B67" s="1119"/>
      <c r="C67" s="1119"/>
      <c r="D67" s="1119"/>
      <c r="E67" s="1119"/>
      <c r="F67" s="1119"/>
      <c r="G67" s="1119"/>
      <c r="H67" s="1119"/>
      <c r="I67" s="1120"/>
      <c r="J67" s="1119"/>
      <c r="K67" s="1119"/>
      <c r="L67" s="1119"/>
      <c r="M67" s="1120"/>
      <c r="N67" s="1119"/>
      <c r="O67" s="1120"/>
      <c r="P67" s="1119"/>
      <c r="Q67" s="1119"/>
      <c r="R67" s="1121"/>
      <c r="S67" s="1119"/>
      <c r="T67" s="1122"/>
      <c r="U67" s="1122"/>
      <c r="V67" s="1202">
        <f>SUM(V14:V66)</f>
        <v>0</v>
      </c>
      <c r="W67" s="1202">
        <f t="shared" ref="W67:AA67" si="0">SUM(W14:W66)</f>
        <v>0</v>
      </c>
      <c r="X67" s="1202">
        <f t="shared" si="0"/>
        <v>0</v>
      </c>
      <c r="Y67" s="1202">
        <f t="shared" si="0"/>
        <v>0</v>
      </c>
      <c r="Z67" s="1202">
        <f t="shared" si="0"/>
        <v>0</v>
      </c>
      <c r="AA67" s="1202">
        <f t="shared" si="0"/>
        <v>0</v>
      </c>
      <c r="AB67" s="1202">
        <f>SUM(V67:AA67)</f>
        <v>0</v>
      </c>
    </row>
  </sheetData>
  <autoFilter ref="A13:IB67"/>
  <mergeCells count="1">
    <mergeCell ref="A2:S2"/>
  </mergeCells>
  <pageMargins left="0" right="0" top="0" bottom="0" header="0" footer="0"/>
  <pageSetup paperSize="8" orientation="landscape" r:id="rId1"/>
  <headerFooter>
    <oddFooter>&amp;"Helvetica,Regular"&amp;11&amp;P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7</vt:i4>
      </vt:variant>
    </vt:vector>
  </HeadingPairs>
  <TitlesOfParts>
    <vt:vector size="16" baseType="lpstr">
      <vt:lpstr>Toelichting</vt:lpstr>
      <vt:lpstr>1. Kosten totaal</vt:lpstr>
      <vt:lpstr>2. Uurtarieven</vt:lpstr>
      <vt:lpstr>3. MF-Bouwkundig</vt:lpstr>
      <vt:lpstr>4. MF-Installaties</vt:lpstr>
      <vt:lpstr>5. TR-Bouwkundig</vt:lpstr>
      <vt:lpstr>6. TR-Installaties</vt:lpstr>
      <vt:lpstr>7. KDV-Bouwkundig</vt:lpstr>
      <vt:lpstr>8. KDV-Installaties</vt:lpstr>
      <vt:lpstr>'7. KDV-Bouwkundig'!Afdrukbereik</vt:lpstr>
      <vt:lpstr>'3. MF-Bouwkundig'!Afdruktitels</vt:lpstr>
      <vt:lpstr>'4. MF-Installaties'!Afdruktitels</vt:lpstr>
      <vt:lpstr>'5. TR-Bouwkundig'!Afdruktitels</vt:lpstr>
      <vt:lpstr>'6. TR-Installaties'!Afdruktitels</vt:lpstr>
      <vt:lpstr>'7. KDV-Bouwkundig'!Afdruktitels</vt:lpstr>
      <vt:lpstr>'8. KDV-Installaties'!Afdruktitels</vt:lpstr>
    </vt:vector>
  </TitlesOfParts>
  <Company>Vrije Universiteit Amsterdam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Rietveld, D.T.</dc:creator>
  <cp:lastModifiedBy>Rietveld, D.T.</cp:lastModifiedBy>
  <cp:lastPrinted>2016-07-27T12:29:08Z</cp:lastPrinted>
  <dcterms:created xsi:type="dcterms:W3CDTF">2016-07-22T06:54:23Z</dcterms:created>
  <dcterms:modified xsi:type="dcterms:W3CDTF">2019-06-14T15:45:48Z</dcterms:modified>
</cp:coreProperties>
</file>