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S:\Projecten\Hellevoetsluis\08 Exploitatie\Nota van Inlichtingen\2e nota van inlichtingen\aanvullende bijlagen\"/>
    </mc:Choice>
  </mc:AlternateContent>
  <xr:revisionPtr revIDLastSave="0" documentId="8_{7C8D7DEE-32BC-4060-B898-619D415C89DC}" xr6:coauthVersionLast="40" xr6:coauthVersionMax="40" xr10:uidLastSave="{00000000-0000-0000-0000-000000000000}"/>
  <bookViews>
    <workbookView xWindow="0" yWindow="0" windowWidth="28800" windowHeight="12270" xr2:uid="{00000000-000D-0000-FFFF-FFFF00000000}"/>
  </bookViews>
  <sheets>
    <sheet name="Totalen" sheetId="6" r:id="rId1"/>
    <sheet name="Sportcentrum" sheetId="2" r:id="rId2"/>
    <sheet name="Morgenstont" sheetId="3" r:id="rId3"/>
    <sheet name="Fazant" sheetId="4" r:id="rId4"/>
    <sheet name="Gymzalen" sheetId="5" r:id="rId5"/>
    <sheet name="Honk-softbal" sheetId="7" r:id="rId6"/>
    <sheet name="Cultuurhuis" sheetId="8" r:id="rId7"/>
  </sheets>
  <calcPr calcId="181029"/>
</workbook>
</file>

<file path=xl/calcChain.xml><?xml version="1.0" encoding="utf-8"?>
<calcChain xmlns="http://schemas.openxmlformats.org/spreadsheetml/2006/main">
  <c r="K20" i="8" l="1"/>
  <c r="J20" i="8"/>
  <c r="I20" i="8"/>
  <c r="H20" i="8"/>
  <c r="G20" i="8"/>
  <c r="F20" i="8"/>
  <c r="E20" i="8"/>
  <c r="D20" i="8"/>
  <c r="C20" i="8"/>
  <c r="B20" i="8"/>
  <c r="L19" i="8"/>
  <c r="L18" i="8"/>
  <c r="L17" i="8"/>
  <c r="L16" i="8"/>
  <c r="L15" i="8"/>
  <c r="L14" i="8"/>
  <c r="L13" i="8"/>
  <c r="K10" i="8"/>
  <c r="J10" i="8"/>
  <c r="I10" i="8"/>
  <c r="H10" i="8"/>
  <c r="G10" i="8"/>
  <c r="F10" i="8"/>
  <c r="E10" i="8"/>
  <c r="D10" i="8"/>
  <c r="C10" i="8"/>
  <c r="B10" i="8"/>
  <c r="L9" i="8"/>
  <c r="L8" i="8"/>
  <c r="K19" i="7"/>
  <c r="J19" i="7"/>
  <c r="I19" i="7"/>
  <c r="H19" i="7"/>
  <c r="G19" i="7"/>
  <c r="F19" i="7"/>
  <c r="E19" i="7"/>
  <c r="D19" i="7"/>
  <c r="C19" i="7"/>
  <c r="B19" i="7"/>
  <c r="L18" i="7"/>
  <c r="L17" i="7"/>
  <c r="L16" i="7"/>
  <c r="L15" i="7"/>
  <c r="L14" i="7"/>
  <c r="L13" i="7"/>
  <c r="L12" i="7"/>
  <c r="K9" i="7"/>
  <c r="J9" i="7"/>
  <c r="I9" i="7"/>
  <c r="H9" i="7"/>
  <c r="G9" i="7"/>
  <c r="F9" i="7"/>
  <c r="E9" i="7"/>
  <c r="D9" i="7"/>
  <c r="C9" i="7"/>
  <c r="B9" i="7"/>
  <c r="L8" i="7"/>
  <c r="L7" i="7"/>
  <c r="D22" i="8" l="1"/>
  <c r="H22" i="8"/>
  <c r="B22" i="8"/>
  <c r="F22" i="8"/>
  <c r="J22" i="8"/>
  <c r="L20" i="8"/>
  <c r="C22" i="8"/>
  <c r="G22" i="8"/>
  <c r="K22" i="8"/>
  <c r="E22" i="8"/>
  <c r="I22" i="8"/>
  <c r="D21" i="7"/>
  <c r="H21" i="7"/>
  <c r="C21" i="7"/>
  <c r="L19" i="7"/>
  <c r="F21" i="7"/>
  <c r="J21" i="7"/>
  <c r="G21" i="7"/>
  <c r="K21" i="7"/>
  <c r="B21" i="7"/>
  <c r="E21" i="7"/>
  <c r="I21" i="7"/>
  <c r="L10" i="8"/>
  <c r="L9" i="7"/>
  <c r="L22" i="8" l="1"/>
  <c r="L24" i="8" s="1"/>
  <c r="B12" i="6" s="1"/>
  <c r="L21" i="7"/>
  <c r="L23" i="7" s="1"/>
  <c r="B11" i="6" s="1"/>
  <c r="K33" i="5"/>
  <c r="J33" i="5"/>
  <c r="I33" i="5"/>
  <c r="H33" i="5"/>
  <c r="G33" i="5"/>
  <c r="F33" i="5"/>
  <c r="E33" i="5"/>
  <c r="E35" i="5" s="1"/>
  <c r="D33" i="5"/>
  <c r="D35" i="5" s="1"/>
  <c r="C33" i="5"/>
  <c r="B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K14" i="5"/>
  <c r="J14" i="5"/>
  <c r="I14" i="5"/>
  <c r="H14" i="5"/>
  <c r="G14" i="5"/>
  <c r="F14" i="5"/>
  <c r="E14" i="5"/>
  <c r="D14" i="5"/>
  <c r="C14" i="5"/>
  <c r="B14" i="5"/>
  <c r="L14" i="5" s="1"/>
  <c r="L13" i="5"/>
  <c r="L12" i="5"/>
  <c r="L11" i="5"/>
  <c r="L10" i="5"/>
  <c r="L9" i="5"/>
  <c r="L8" i="5"/>
  <c r="K33" i="4"/>
  <c r="J33" i="4"/>
  <c r="I33" i="4"/>
  <c r="H33" i="4"/>
  <c r="G33" i="4"/>
  <c r="F33" i="4"/>
  <c r="E33" i="4"/>
  <c r="D33" i="4"/>
  <c r="C33" i="4"/>
  <c r="B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K14" i="4"/>
  <c r="J14" i="4"/>
  <c r="I14" i="4"/>
  <c r="H14" i="4"/>
  <c r="G14" i="4"/>
  <c r="F14" i="4"/>
  <c r="E14" i="4"/>
  <c r="D14" i="4"/>
  <c r="C14" i="4"/>
  <c r="B14" i="4"/>
  <c r="L13" i="4"/>
  <c r="L12" i="4"/>
  <c r="L11" i="4"/>
  <c r="L10" i="4"/>
  <c r="L9" i="4"/>
  <c r="L8" i="4"/>
  <c r="J35" i="4" l="1"/>
  <c r="H35" i="4"/>
  <c r="I35" i="4"/>
  <c r="L14" i="4"/>
  <c r="F35" i="5"/>
  <c r="C35" i="4"/>
  <c r="K35" i="4"/>
  <c r="G35" i="5"/>
  <c r="D35" i="4"/>
  <c r="H35" i="5"/>
  <c r="E35" i="4"/>
  <c r="I35" i="5"/>
  <c r="F35" i="4"/>
  <c r="J35" i="5"/>
  <c r="G35" i="4"/>
  <c r="C35" i="5"/>
  <c r="K35" i="5"/>
  <c r="L33" i="5"/>
  <c r="L35" i="5" s="1"/>
  <c r="L37" i="5" s="1"/>
  <c r="B10" i="6" s="1"/>
  <c r="B35" i="5"/>
  <c r="L33" i="4"/>
  <c r="L35" i="4" s="1"/>
  <c r="L37" i="4" s="1"/>
  <c r="B9" i="6" s="1"/>
  <c r="B35" i="4"/>
  <c r="K33" i="3"/>
  <c r="J33" i="3"/>
  <c r="I33" i="3"/>
  <c r="H33" i="3"/>
  <c r="G33" i="3"/>
  <c r="F33" i="3"/>
  <c r="E33" i="3"/>
  <c r="D33" i="3"/>
  <c r="C33" i="3"/>
  <c r="B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K14" i="3"/>
  <c r="J14" i="3"/>
  <c r="I14" i="3"/>
  <c r="H14" i="3"/>
  <c r="G14" i="3"/>
  <c r="F14" i="3"/>
  <c r="E14" i="3"/>
  <c r="D14" i="3"/>
  <c r="C14" i="3"/>
  <c r="B14" i="3"/>
  <c r="L13" i="3"/>
  <c r="L12" i="3"/>
  <c r="L11" i="3"/>
  <c r="L10" i="3"/>
  <c r="L9" i="3"/>
  <c r="L8" i="3"/>
  <c r="J35" i="3" l="1"/>
  <c r="F35" i="3"/>
  <c r="B35" i="3"/>
  <c r="E35" i="3"/>
  <c r="I35" i="3"/>
  <c r="D35" i="3"/>
  <c r="H35" i="3"/>
  <c r="L33" i="3"/>
  <c r="C35" i="3"/>
  <c r="G35" i="3"/>
  <c r="K35" i="3"/>
  <c r="L14" i="3"/>
  <c r="L35" i="3" l="1"/>
  <c r="L37" i="3" s="1"/>
  <c r="B8" i="6" s="1"/>
  <c r="K45" i="2"/>
  <c r="J45" i="2"/>
  <c r="I45" i="2"/>
  <c r="H45" i="2"/>
  <c r="G45" i="2"/>
  <c r="F45" i="2"/>
  <c r="E45" i="2"/>
  <c r="D45" i="2"/>
  <c r="C45" i="2"/>
  <c r="B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K29" i="2"/>
  <c r="J29" i="2"/>
  <c r="I29" i="2"/>
  <c r="H29" i="2"/>
  <c r="G29" i="2"/>
  <c r="F29" i="2"/>
  <c r="E29" i="2"/>
  <c r="D29" i="2"/>
  <c r="C29" i="2"/>
  <c r="B29" i="2"/>
  <c r="L28" i="2"/>
  <c r="L27" i="2"/>
  <c r="L26" i="2"/>
  <c r="L24" i="2"/>
  <c r="L23" i="2"/>
  <c r="L22" i="2"/>
  <c r="L20" i="2"/>
  <c r="L19" i="2"/>
  <c r="L18" i="2"/>
  <c r="L17" i="2"/>
  <c r="L16" i="2"/>
  <c r="L15" i="2"/>
  <c r="K11" i="2"/>
  <c r="J11" i="2"/>
  <c r="I11" i="2"/>
  <c r="H11" i="2"/>
  <c r="G11" i="2"/>
  <c r="F11" i="2"/>
  <c r="E11" i="2"/>
  <c r="D11" i="2"/>
  <c r="C11" i="2"/>
  <c r="B11" i="2"/>
  <c r="L10" i="2"/>
  <c r="L9" i="2"/>
  <c r="L8" i="2"/>
  <c r="L7" i="2"/>
  <c r="L6" i="2"/>
  <c r="J47" i="2" l="1"/>
  <c r="H47" i="2"/>
  <c r="B47" i="2"/>
  <c r="C47" i="2"/>
  <c r="E47" i="2"/>
  <c r="I47" i="2"/>
  <c r="F47" i="2"/>
  <c r="G47" i="2"/>
  <c r="K47" i="2"/>
  <c r="L11" i="2"/>
  <c r="L45" i="2"/>
  <c r="D47" i="2"/>
  <c r="L29" i="2"/>
  <c r="L47" i="2" l="1"/>
  <c r="L49" i="2" s="1"/>
  <c r="B7" i="6" s="1"/>
  <c r="B13" i="6" s="1"/>
</calcChain>
</file>

<file path=xl/sharedStrings.xml><?xml version="1.0" encoding="utf-8"?>
<sst xmlns="http://schemas.openxmlformats.org/spreadsheetml/2006/main" count="296" uniqueCount="79">
  <si>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</si>
  <si>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</si>
  <si>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</si>
  <si>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</si>
  <si>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</si>
  <si>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</si>
  <si>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</si>
  <si>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</si>
  <si>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</si>
  <si>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</si>
  <si>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</si>
  <si>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</si>
  <si>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</si>
  <si>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</si>
  <si>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</si>
  <si>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</si>
  <si>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</si>
  <si>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</si>
  <si>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</si>
  <si>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</si>
  <si>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</si>
  <si>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</si>
  <si>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</si>
  <si>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</si>
  <si>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</si>
  <si>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</si>
  <si>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</si>
  <si>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</si>
  <si>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</si>
  <si>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</si>
  <si>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</si>
  <si>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 xml:space="preserve"> - gas</t>
  </si>
  <si>
    <t xml:space="preserve"> - elektriciteit</t>
  </si>
  <si>
    <t xml:space="preserve"> - water</t>
  </si>
  <si>
    <t>-  dagelijks onderhoud</t>
  </si>
  <si>
    <t>Exploitatieresultaat</t>
  </si>
  <si>
    <t>totaal         jaar 1 t/m 10</t>
  </si>
  <si>
    <t>COMPONENT &lt;B&gt; VAN INSCHRIJFSOM:</t>
  </si>
  <si>
    <t>BEZOEKERSAANTALLEN ZWEMBAD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</si>
  <si>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</si>
  <si>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</si>
  <si>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</si>
  <si>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</si>
  <si>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</si>
  <si>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</si>
  <si>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</si>
  <si>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</si>
  <si>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</si>
  <si>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</si>
  <si>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 xml:space="preserve"> - afschrijving inventaris</t>
  </si>
  <si>
    <t>EXPLOITATIEBEGROTING SPORTCENTRUM HELLEVOETSLUIS</t>
  </si>
  <si>
    <t>Bijlage 1i - Invulformat exploitatiebegroting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</si>
  <si>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</si>
  <si>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</si>
  <si>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</si>
  <si>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</si>
  <si>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</si>
  <si>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</si>
  <si>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>EXPLOITATIEBEGROTING SPORTHAL MORGENSTONT</t>
  </si>
  <si>
    <t>EXPLOITATIEBEGROTING GYMZALEN</t>
  </si>
  <si>
    <t>Gymzalen</t>
  </si>
  <si>
    <t xml:space="preserve">Totale inschrijfsom </t>
  </si>
  <si>
    <t>Accommodatie</t>
  </si>
  <si>
    <t>Inschrijfsom</t>
  </si>
  <si>
    <t>TOTAAL INSCHRIJFSOM</t>
  </si>
  <si>
    <t>Sportcentrum</t>
  </si>
  <si>
    <t>Sporthal Morgenstont</t>
  </si>
  <si>
    <t>EXPLOITATIEBEGROTING HONK- EN SOFTBAL</t>
  </si>
  <si>
    <t>EXPLOITATIEBEGROTING CULTUURHUIS</t>
  </si>
  <si>
    <t>Honk- en softbal</t>
  </si>
  <si>
    <t>Cultuurhuis</t>
  </si>
  <si>
    <t>EXPLOITATIEBEGROTING SPORTHAL DE FAZANT</t>
  </si>
  <si>
    <t>Sporthal de Fazant</t>
  </si>
  <si>
    <t xml:space="preserve"> - Huuropbrengsten</t>
  </si>
  <si>
    <t xml:space="preserve"> - energie, water en chemicalien</t>
  </si>
  <si>
    <t xml:space="preserve"> - onderhoud</t>
  </si>
  <si>
    <t>Huur honk- en softbalvereniging</t>
  </si>
  <si>
    <t>The Health Factory</t>
  </si>
  <si>
    <t>Prijspeil 2018,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</si>
</sst>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73">
    <xf numFmtId="0" fontId="0" fillId="0" borderId="0" xfId="0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4" xfId="0" applyFont="1" applyBorder="1"/>
    <xf numFmtId="0" fontId="8" fillId="0" borderId="4" xfId="0" applyFont="1" applyBorder="1"/>
    <xf numFmtId="0" fontId="8" fillId="0" borderId="1" xfId="0" applyFont="1" applyBorder="1" applyAlignment="1">
      <alignment horizontal="right"/>
    </xf>
    <xf numFmtId="0" fontId="8" fillId="0" borderId="0" xfId="0" applyFont="1" applyBorder="1"/>
    <xf numFmtId="0" fontId="9" fillId="0" borderId="0" xfId="0" applyFont="1"/>
    <xf numFmtId="0" fontId="9" fillId="0" borderId="5" xfId="0" applyFont="1" applyBorder="1"/>
    <xf numFmtId="0" fontId="9" fillId="0" borderId="4" xfId="0" applyFont="1" applyBorder="1"/>
    <xf numFmtId="0" fontId="9" fillId="0" borderId="6" xfId="0" applyFont="1" applyBorder="1"/>
    <xf numFmtId="0" fontId="9" fillId="0" borderId="4" xfId="0" applyFont="1" applyBorder="1" applyAlignment="1">
      <alignment horizontal="right"/>
    </xf>
    <xf numFmtId="0" fontId="10" fillId="0" borderId="0" xfId="0" applyFont="1"/>
    <xf numFmtId="0" fontId="8" fillId="0" borderId="4" xfId="0" quotePrefix="1" applyFont="1" applyBorder="1"/>
    <xf numFmtId="0" fontId="9" fillId="0" borderId="4" xfId="0" quotePrefix="1" applyFont="1" applyBorder="1"/>
    <xf numFmtId="0" fontId="9" fillId="0" borderId="8" xfId="0" applyFont="1" applyBorder="1"/>
    <xf numFmtId="0" fontId="7" fillId="2" borderId="9" xfId="0" applyFont="1" applyFill="1" applyBorder="1" applyAlignment="1">
      <alignment horizontal="center" wrapText="1"/>
    </xf>
    <xf numFmtId="0" fontId="9" fillId="2" borderId="10" xfId="0" applyFont="1" applyFill="1" applyBorder="1"/>
    <xf numFmtId="0" fontId="9" fillId="2" borderId="11" xfId="0" applyFont="1" applyFill="1" applyBorder="1"/>
    <xf numFmtId="0" fontId="9" fillId="2" borderId="12" xfId="0" applyFont="1" applyFill="1" applyBorder="1"/>
    <xf numFmtId="164" fontId="9" fillId="0" borderId="5" xfId="1" applyNumberFormat="1" applyFont="1" applyBorder="1"/>
    <xf numFmtId="164" fontId="9" fillId="0" borderId="4" xfId="1" applyNumberFormat="1" applyFont="1" applyBorder="1"/>
    <xf numFmtId="164" fontId="9" fillId="2" borderId="11" xfId="1" applyNumberFormat="1" applyFont="1" applyFill="1" applyBorder="1"/>
    <xf numFmtId="164" fontId="9" fillId="0" borderId="5" xfId="1" applyNumberFormat="1" applyFont="1" applyFill="1" applyBorder="1"/>
    <xf numFmtId="164" fontId="9" fillId="0" borderId="6" xfId="1" applyNumberFormat="1" applyFont="1" applyBorder="1"/>
    <xf numFmtId="164" fontId="9" fillId="0" borderId="8" xfId="1" applyNumberFormat="1" applyFont="1" applyBorder="1"/>
    <xf numFmtId="164" fontId="9" fillId="2" borderId="12" xfId="1" applyNumberFormat="1" applyFont="1" applyFill="1" applyBorder="1"/>
    <xf numFmtId="164" fontId="9" fillId="2" borderId="10" xfId="1" applyNumberFormat="1" applyFont="1" applyFill="1" applyBorder="1"/>
    <xf numFmtId="164" fontId="9" fillId="0" borderId="2" xfId="1" applyNumberFormat="1" applyFont="1" applyBorder="1"/>
    <xf numFmtId="164" fontId="7" fillId="2" borderId="7" xfId="1" applyNumberFormat="1" applyFont="1" applyFill="1" applyBorder="1" applyAlignment="1">
      <alignment horizontal="center"/>
    </xf>
    <xf numFmtId="164" fontId="9" fillId="0" borderId="0" xfId="1" applyNumberFormat="1" applyFont="1" applyBorder="1"/>
    <xf numFmtId="164" fontId="9" fillId="0" borderId="1" xfId="1" applyNumberFormat="1" applyFont="1" applyBorder="1"/>
    <xf numFmtId="164" fontId="9" fillId="0" borderId="3" xfId="1" applyNumberFormat="1" applyFont="1" applyBorder="1"/>
    <xf numFmtId="164" fontId="8" fillId="0" borderId="3" xfId="1" applyNumberFormat="1" applyFont="1" applyBorder="1" applyAlignment="1">
      <alignment horizontal="right"/>
    </xf>
    <xf numFmtId="164" fontId="9" fillId="0" borderId="0" xfId="1" applyNumberFormat="1" applyFont="1"/>
    <xf numFmtId="0" fontId="6" fillId="0" borderId="4" xfId="0" applyFont="1" applyBorder="1" applyAlignment="1">
      <alignment horizontal="right"/>
    </xf>
    <xf numFmtId="0" fontId="6" fillId="0" borderId="4" xfId="0" applyFont="1" applyBorder="1"/>
    <xf numFmtId="0" fontId="6" fillId="0" borderId="4" xfId="0" quotePrefix="1" applyFont="1" applyBorder="1"/>
    <xf numFmtId="164" fontId="9" fillId="0" borderId="1" xfId="1" applyNumberFormat="1" applyFont="1" applyFill="1" applyBorder="1"/>
    <xf numFmtId="164" fontId="8" fillId="0" borderId="3" xfId="1" applyNumberFormat="1" applyFont="1" applyFill="1" applyBorder="1" applyAlignment="1">
      <alignment horizontal="left"/>
    </xf>
    <xf numFmtId="164" fontId="9" fillId="0" borderId="3" xfId="1" applyNumberFormat="1" applyFont="1" applyFill="1" applyBorder="1"/>
    <xf numFmtId="164" fontId="7" fillId="0" borderId="3" xfId="1" applyNumberFormat="1" applyFont="1" applyFill="1" applyBorder="1" applyAlignment="1">
      <alignment horizontal="right"/>
    </xf>
    <xf numFmtId="0" fontId="8" fillId="0" borderId="4" xfId="0" applyFont="1" applyFill="1" applyBorder="1"/>
    <xf numFmtId="0" fontId="5" fillId="0" borderId="5" xfId="0" applyFont="1" applyBorder="1"/>
    <xf numFmtId="164" fontId="9" fillId="2" borderId="7" xfId="1" applyNumberFormat="1" applyFont="1" applyFill="1" applyBorder="1"/>
    <xf numFmtId="0" fontId="5" fillId="0" borderId="0" xfId="0" applyFont="1"/>
    <xf numFmtId="0" fontId="4" fillId="0" borderId="4" xfId="0" applyFont="1" applyBorder="1"/>
    <xf numFmtId="0" fontId="4" fillId="0" borderId="0" xfId="0" applyFont="1"/>
    <xf numFmtId="0" fontId="12" fillId="0" borderId="2" xfId="0" applyFont="1" applyBorder="1"/>
    <xf numFmtId="0" fontId="4" fillId="0" borderId="2" xfId="0" applyFont="1" applyBorder="1"/>
    <xf numFmtId="164" fontId="4" fillId="0" borderId="2" xfId="1" applyNumberFormat="1" applyFont="1" applyBorder="1"/>
    <xf numFmtId="0" fontId="4" fillId="0" borderId="6" xfId="0" applyFont="1" applyBorder="1"/>
    <xf numFmtId="164" fontId="4" fillId="0" borderId="6" xfId="1" applyNumberFormat="1" applyFont="1" applyBorder="1"/>
    <xf numFmtId="164" fontId="4" fillId="0" borderId="14" xfId="1" applyNumberFormat="1" applyFont="1" applyBorder="1"/>
    <xf numFmtId="0" fontId="3" fillId="0" borderId="14" xfId="0" applyFont="1" applyBorder="1"/>
    <xf numFmtId="0" fontId="3" fillId="0" borderId="13" xfId="0" applyFont="1" applyBorder="1"/>
    <xf numFmtId="0" fontId="2" fillId="0" borderId="14" xfId="0" applyFont="1" applyBorder="1"/>
    <xf numFmtId="0" fontId="7" fillId="0" borderId="4" xfId="0" applyFont="1" applyFill="1" applyBorder="1"/>
    <xf numFmtId="0" fontId="9" fillId="0" borderId="5" xfId="0" applyFont="1" applyFill="1" applyBorder="1"/>
    <xf numFmtId="0" fontId="9" fillId="0" borderId="4" xfId="0" applyFont="1" applyFill="1" applyBorder="1"/>
    <xf numFmtId="0" fontId="9" fillId="0" borderId="0" xfId="0" applyFont="1" applyFill="1"/>
    <xf numFmtId="0" fontId="1" fillId="0" borderId="4" xfId="0" applyFont="1" applyFill="1" applyBorder="1"/>
    <xf numFmtId="164" fontId="9" fillId="0" borderId="4" xfId="1" applyNumberFormat="1" applyFont="1" applyFill="1" applyBorder="1"/>
    <xf numFmtId="0" fontId="6" fillId="0" borderId="4" xfId="0" applyFont="1" applyFill="1" applyBorder="1"/>
    <xf numFmtId="164" fontId="9" fillId="0" borderId="6" xfId="1" applyNumberFormat="1" applyFont="1" applyFill="1" applyBorder="1"/>
    <xf numFmtId="164" fontId="9" fillId="0" borderId="8" xfId="1" applyNumberFormat="1" applyFont="1" applyFill="1" applyBorder="1"/>
    <xf numFmtId="0" fontId="9" fillId="0" borderId="4" xfId="0" applyFont="1" applyFill="1" applyBorder="1" applyAlignment="1">
      <alignment horizontal="right"/>
    </xf>
    <xf numFmtId="0" fontId="4" fillId="0" borderId="4" xfId="0" applyFont="1" applyFill="1" applyBorder="1"/>
    <xf numFmtId="0" fontId="1" fillId="0" borderId="4" xfId="0" applyFont="1" applyBorder="1"/>
    <xf numFmtId="164" fontId="8" fillId="0" borderId="5" xfId="1" applyNumberFormat="1" applyFont="1" applyFill="1" applyBorder="1"/>
    <xf numFmtId="164" fontId="8" fillId="0" borderId="4" xfId="1" applyNumberFormat="1" applyFont="1" applyFill="1" applyBorder="1"/>
    <xf numFmtId="164" fontId="4" fillId="3" borderId="14" xfId="1" applyNumberFormat="1" applyFont="1" applyFill="1" applyBorder="1"/>
    <xf numFmtId="164" fontId="4" fillId="3" borderId="13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17" sqref="B17"/>
    </sheetView>
  </sheetViews>
  <sheetFormatPr defaultRowHeight="15" x14ac:dyDescent="0.25"/>
  <cols>
    <col min="1" max="1" width="25" bestFit="1" customWidth="1"/>
    <col min="2" max="2" width="12.85546875" bestFit="1" customWidth="1"/>
  </cols>
  <sheetData>
    <row r="1" spans="1:2" ht="15.75" x14ac:dyDescent="0.25">
      <c r="A1" s="12" t="s">
        <v>51</v>
      </c>
    </row>
    <row r="2" spans="1:2" ht="15.75" x14ac:dyDescent="0.25">
      <c r="A2" s="12" t="s">
        <v>78</v>
      </c>
    </row>
    <row r="4" spans="1:2" ht="15.75" x14ac:dyDescent="0.25">
      <c r="A4" s="12" t="s">
        <v>61</v>
      </c>
      <c r="B4" s="47"/>
    </row>
    <row r="5" spans="1:2" ht="15.75" x14ac:dyDescent="0.25">
      <c r="A5" s="12"/>
      <c r="B5" s="47"/>
    </row>
    <row r="6" spans="1:2" x14ac:dyDescent="0.25">
      <c r="A6" s="48" t="s">
        <v>62</v>
      </c>
      <c r="B6" s="48" t="s">
        <v>63</v>
      </c>
    </row>
    <row r="7" spans="1:2" x14ac:dyDescent="0.25">
      <c r="A7" s="49" t="s">
        <v>65</v>
      </c>
      <c r="B7" s="50">
        <f>Sportcentrum!L49</f>
        <v>8775000</v>
      </c>
    </row>
    <row r="8" spans="1:2" x14ac:dyDescent="0.25">
      <c r="A8" s="49" t="s">
        <v>66</v>
      </c>
      <c r="B8" s="50">
        <f>Morgenstont!L37</f>
        <v>3673340</v>
      </c>
    </row>
    <row r="9" spans="1:2" x14ac:dyDescent="0.25">
      <c r="A9" s="56" t="s">
        <v>72</v>
      </c>
      <c r="B9" s="53">
        <f>Fazant!L37</f>
        <v>1535080</v>
      </c>
    </row>
    <row r="10" spans="1:2" x14ac:dyDescent="0.25">
      <c r="A10" s="54" t="s">
        <v>60</v>
      </c>
      <c r="B10" s="53">
        <f>Gymzalen!L37</f>
        <v>2187620</v>
      </c>
    </row>
    <row r="11" spans="1:2" x14ac:dyDescent="0.25">
      <c r="A11" s="54" t="s">
        <v>69</v>
      </c>
      <c r="B11" s="71">
        <f>'Honk-softbal'!L23</f>
        <v>230000</v>
      </c>
    </row>
    <row r="12" spans="1:2" ht="15.75" thickBot="1" x14ac:dyDescent="0.3">
      <c r="A12" s="55" t="s">
        <v>70</v>
      </c>
      <c r="B12" s="72">
        <f>Cultuurhuis!L24</f>
        <v>920000</v>
      </c>
    </row>
    <row r="13" spans="1:2" ht="15.75" thickTop="1" x14ac:dyDescent="0.25">
      <c r="A13" s="51" t="s">
        <v>64</v>
      </c>
      <c r="B13" s="52">
        <f>SUM(B7:B12)</f>
        <v>17321040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3"/>
  <sheetViews>
    <sheetView workbookViewId="0">
      <selection sqref="A1:A2"/>
    </sheetView>
  </sheetViews>
  <sheetFormatPr defaultColWidth="9.140625" defaultRowHeight="12.75" x14ac:dyDescent="0.2"/>
  <cols>
    <col min="1" max="1" width="5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5.75" x14ac:dyDescent="0.25">
      <c r="A2" s="12" t="s">
        <v>78</v>
      </c>
    </row>
    <row r="3" spans="1:12" ht="13.5" thickBot="1" x14ac:dyDescent="0.25"/>
    <row r="4" spans="1:12" ht="24.75" customHeight="1" x14ac:dyDescent="0.2">
      <c r="A4" s="1" t="s">
        <v>50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3" t="s">
        <v>38</v>
      </c>
      <c r="B5" s="8"/>
      <c r="C5" s="8"/>
      <c r="D5" s="8"/>
      <c r="E5" s="8"/>
      <c r="F5" s="8"/>
      <c r="G5" s="8"/>
      <c r="H5" s="8"/>
      <c r="I5" s="8"/>
      <c r="J5" s="8"/>
      <c r="K5" s="9"/>
      <c r="L5" s="17"/>
    </row>
    <row r="6" spans="1:12" x14ac:dyDescent="0.2">
      <c r="A6" s="9" t="s">
        <v>10</v>
      </c>
      <c r="B6" s="8"/>
      <c r="C6" s="8"/>
      <c r="D6" s="8"/>
      <c r="E6" s="8"/>
      <c r="F6" s="8"/>
      <c r="G6" s="8"/>
      <c r="H6" s="8"/>
      <c r="I6" s="8"/>
      <c r="J6" s="8"/>
      <c r="K6" s="9"/>
      <c r="L6" s="18">
        <f>SUM(B6:K6)</f>
        <v>0</v>
      </c>
    </row>
    <row r="7" spans="1:12" x14ac:dyDescent="0.2">
      <c r="A7" s="9" t="s">
        <v>11</v>
      </c>
      <c r="B7" s="8"/>
      <c r="C7" s="8"/>
      <c r="D7" s="8"/>
      <c r="E7" s="8"/>
      <c r="F7" s="8"/>
      <c r="G7" s="8"/>
      <c r="H7" s="8"/>
      <c r="I7" s="8"/>
      <c r="J7" s="8"/>
      <c r="K7" s="9"/>
      <c r="L7" s="18">
        <f t="shared" ref="L7:L45" si="0">SUM(B7:K7)</f>
        <v>0</v>
      </c>
    </row>
    <row r="8" spans="1:12" x14ac:dyDescent="0.2">
      <c r="A8" s="9" t="s">
        <v>12</v>
      </c>
      <c r="B8" s="8"/>
      <c r="C8" s="8"/>
      <c r="D8" s="43"/>
      <c r="E8" s="8"/>
      <c r="F8" s="8"/>
      <c r="G8" s="8"/>
      <c r="H8" s="8"/>
      <c r="I8" s="8"/>
      <c r="J8" s="8"/>
      <c r="K8" s="9"/>
      <c r="L8" s="18">
        <f t="shared" si="0"/>
        <v>0</v>
      </c>
    </row>
    <row r="9" spans="1:12" x14ac:dyDescent="0.2">
      <c r="A9" s="4" t="s">
        <v>28</v>
      </c>
      <c r="B9" s="8"/>
      <c r="C9" s="8"/>
      <c r="D9" s="8"/>
      <c r="E9" s="8"/>
      <c r="F9" s="8"/>
      <c r="G9" s="8"/>
      <c r="H9" s="8"/>
      <c r="I9" s="8"/>
      <c r="J9" s="8"/>
      <c r="K9" s="9"/>
      <c r="L9" s="18">
        <f t="shared" si="0"/>
        <v>0</v>
      </c>
    </row>
    <row r="10" spans="1:12" x14ac:dyDescent="0.2">
      <c r="A10" s="13" t="s">
        <v>30</v>
      </c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9">
        <f t="shared" si="0"/>
        <v>0</v>
      </c>
    </row>
    <row r="11" spans="1:12" x14ac:dyDescent="0.2">
      <c r="A11" s="35" t="s">
        <v>39</v>
      </c>
      <c r="B11" s="8">
        <f>SUM(B6:B10)</f>
        <v>0</v>
      </c>
      <c r="C11" s="8">
        <f t="shared" ref="C11:K11" si="1">SUM(C6:C10)</f>
        <v>0</v>
      </c>
      <c r="D11" s="8">
        <f t="shared" si="1"/>
        <v>0</v>
      </c>
      <c r="E11" s="8">
        <f t="shared" si="1"/>
        <v>0</v>
      </c>
      <c r="F11" s="8">
        <f t="shared" si="1"/>
        <v>0</v>
      </c>
      <c r="G11" s="8">
        <f t="shared" si="1"/>
        <v>0</v>
      </c>
      <c r="H11" s="8">
        <f t="shared" si="1"/>
        <v>0</v>
      </c>
      <c r="I11" s="8">
        <f t="shared" si="1"/>
        <v>0</v>
      </c>
      <c r="J11" s="8">
        <f t="shared" si="1"/>
        <v>0</v>
      </c>
      <c r="K11" s="8">
        <f t="shared" si="1"/>
        <v>0</v>
      </c>
      <c r="L11" s="17">
        <f t="shared" si="0"/>
        <v>0</v>
      </c>
    </row>
    <row r="12" spans="1:12" x14ac:dyDescent="0.2">
      <c r="A12" s="11"/>
      <c r="B12" s="8"/>
      <c r="C12" s="8"/>
      <c r="D12" s="8"/>
      <c r="E12" s="8"/>
      <c r="F12" s="8"/>
      <c r="G12" s="8"/>
      <c r="H12" s="8"/>
      <c r="I12" s="8"/>
      <c r="J12" s="8"/>
      <c r="K12" s="9"/>
      <c r="L12" s="18"/>
    </row>
    <row r="13" spans="1:12" x14ac:dyDescent="0.2">
      <c r="A13" s="3" t="s">
        <v>13</v>
      </c>
      <c r="B13" s="8"/>
      <c r="C13" s="8"/>
      <c r="D13" s="8"/>
      <c r="E13" s="8"/>
      <c r="F13" s="8"/>
      <c r="G13" s="8"/>
      <c r="H13" s="8"/>
      <c r="I13" s="8"/>
      <c r="J13" s="8"/>
      <c r="K13" s="9"/>
      <c r="L13" s="18"/>
    </row>
    <row r="14" spans="1:12" x14ac:dyDescent="0.2">
      <c r="A14" s="4" t="s">
        <v>40</v>
      </c>
      <c r="B14" s="8"/>
      <c r="C14" s="8"/>
      <c r="D14" s="8"/>
      <c r="E14" s="8"/>
      <c r="F14" s="8"/>
      <c r="G14" s="8"/>
      <c r="H14" s="8"/>
      <c r="I14" s="8"/>
      <c r="J14" s="8"/>
      <c r="K14" s="9"/>
      <c r="L14" s="18"/>
    </row>
    <row r="15" spans="1:12" x14ac:dyDescent="0.2">
      <c r="A15" s="9" t="s">
        <v>10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11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2" x14ac:dyDescent="0.2">
      <c r="A17" s="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9" t="s">
        <v>28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4" t="s">
        <v>30</v>
      </c>
      <c r="B19" s="20"/>
      <c r="C19" s="23"/>
      <c r="D19" s="23"/>
      <c r="E19" s="23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9" t="s">
        <v>14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36" t="s">
        <v>41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/>
    </row>
    <row r="22" spans="1:12" x14ac:dyDescent="0.2">
      <c r="A22" s="36" t="s">
        <v>42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36" t="s">
        <v>43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36" t="s">
        <v>44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68" t="s">
        <v>77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/>
    </row>
    <row r="26" spans="1:12" x14ac:dyDescent="0.2">
      <c r="A26" s="36" t="s">
        <v>45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36" t="s">
        <v>46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36" t="s">
        <v>47</v>
      </c>
      <c r="B28" s="24"/>
      <c r="C28" s="24"/>
      <c r="D28" s="24"/>
      <c r="E28" s="24"/>
      <c r="F28" s="24"/>
      <c r="G28" s="24"/>
      <c r="H28" s="24"/>
      <c r="I28" s="24"/>
      <c r="J28" s="24"/>
      <c r="K28" s="25"/>
      <c r="L28" s="26">
        <f t="shared" si="0"/>
        <v>0</v>
      </c>
    </row>
    <row r="29" spans="1:12" x14ac:dyDescent="0.2">
      <c r="A29" s="11" t="s">
        <v>15</v>
      </c>
      <c r="B29" s="20">
        <f>SUM(B15:B28)</f>
        <v>0</v>
      </c>
      <c r="C29" s="20">
        <f t="shared" ref="C29:K29" si="2">SUM(C15:C28)</f>
        <v>0</v>
      </c>
      <c r="D29" s="20">
        <f t="shared" si="2"/>
        <v>0</v>
      </c>
      <c r="E29" s="20">
        <f t="shared" si="2"/>
        <v>0</v>
      </c>
      <c r="F29" s="20">
        <f t="shared" si="2"/>
        <v>0</v>
      </c>
      <c r="G29" s="20">
        <f t="shared" si="2"/>
        <v>0</v>
      </c>
      <c r="H29" s="20">
        <f t="shared" si="2"/>
        <v>0</v>
      </c>
      <c r="I29" s="20">
        <f t="shared" si="2"/>
        <v>0</v>
      </c>
      <c r="J29" s="20">
        <f t="shared" si="2"/>
        <v>0</v>
      </c>
      <c r="K29" s="20">
        <f t="shared" si="2"/>
        <v>0</v>
      </c>
      <c r="L29" s="27">
        <f t="shared" si="0"/>
        <v>0</v>
      </c>
    </row>
    <row r="30" spans="1:12" x14ac:dyDescent="0.2">
      <c r="A30" s="11"/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/>
    </row>
    <row r="31" spans="1:12" x14ac:dyDescent="0.2">
      <c r="A31" s="3" t="s">
        <v>16</v>
      </c>
      <c r="B31" s="20"/>
      <c r="C31" s="20"/>
      <c r="D31" s="20"/>
      <c r="E31" s="20"/>
      <c r="F31" s="20"/>
      <c r="G31" s="20"/>
      <c r="H31" s="20"/>
      <c r="I31" s="20"/>
      <c r="J31" s="20"/>
      <c r="K31" s="21"/>
      <c r="L31" s="22"/>
    </row>
    <row r="32" spans="1:12" x14ac:dyDescent="0.2">
      <c r="A32" s="9" t="s">
        <v>17</v>
      </c>
      <c r="B32" s="20"/>
      <c r="C32" s="20"/>
      <c r="D32" s="20"/>
      <c r="E32" s="20"/>
      <c r="F32" s="20"/>
      <c r="G32" s="20"/>
      <c r="H32" s="20"/>
      <c r="I32" s="20"/>
      <c r="J32" s="20"/>
      <c r="K32" s="21"/>
      <c r="L32" s="22">
        <f t="shared" si="0"/>
        <v>0</v>
      </c>
    </row>
    <row r="33" spans="1:13" x14ac:dyDescent="0.2">
      <c r="A33" s="13" t="s">
        <v>74</v>
      </c>
      <c r="B33" s="23">
        <v>170000</v>
      </c>
      <c r="C33" s="23">
        <v>170000</v>
      </c>
      <c r="D33" s="23">
        <v>170000</v>
      </c>
      <c r="E33" s="23">
        <v>170000</v>
      </c>
      <c r="F33" s="23">
        <v>170000</v>
      </c>
      <c r="G33" s="23">
        <v>170000</v>
      </c>
      <c r="H33" s="23">
        <v>170000</v>
      </c>
      <c r="I33" s="23">
        <v>170000</v>
      </c>
      <c r="J33" s="23">
        <v>170000</v>
      </c>
      <c r="K33" s="23">
        <v>170000</v>
      </c>
      <c r="L33" s="22">
        <f t="shared" si="0"/>
        <v>1700000</v>
      </c>
    </row>
    <row r="34" spans="1:13" x14ac:dyDescent="0.2">
      <c r="A34" s="42" t="s">
        <v>75</v>
      </c>
      <c r="B34" s="23">
        <v>125000</v>
      </c>
      <c r="C34" s="23">
        <v>125000</v>
      </c>
      <c r="D34" s="23">
        <v>125000</v>
      </c>
      <c r="E34" s="23">
        <v>125000</v>
      </c>
      <c r="F34" s="23">
        <v>125000</v>
      </c>
      <c r="G34" s="23">
        <v>125000</v>
      </c>
      <c r="H34" s="23">
        <v>125000</v>
      </c>
      <c r="I34" s="23">
        <v>125000</v>
      </c>
      <c r="J34" s="23">
        <v>125000</v>
      </c>
      <c r="K34" s="23">
        <v>125000</v>
      </c>
      <c r="L34" s="22">
        <f t="shared" si="0"/>
        <v>1250000</v>
      </c>
    </row>
    <row r="35" spans="1:13" x14ac:dyDescent="0.2">
      <c r="A35" s="9" t="s">
        <v>18</v>
      </c>
      <c r="B35" s="20"/>
      <c r="C35" s="20"/>
      <c r="D35" s="20"/>
      <c r="E35" s="20"/>
      <c r="F35" s="20"/>
      <c r="G35" s="20"/>
      <c r="H35" s="20"/>
      <c r="I35" s="20"/>
      <c r="J35" s="20"/>
      <c r="K35" s="21"/>
      <c r="L35" s="22">
        <f t="shared" si="0"/>
        <v>0</v>
      </c>
    </row>
    <row r="36" spans="1:13" x14ac:dyDescent="0.2">
      <c r="A36" s="9" t="s">
        <v>19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  <c r="L36" s="22">
        <f t="shared" si="0"/>
        <v>0</v>
      </c>
    </row>
    <row r="37" spans="1:13" x14ac:dyDescent="0.2">
      <c r="A37" s="9" t="s">
        <v>20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  <c r="L37" s="22">
        <f t="shared" si="0"/>
        <v>0</v>
      </c>
    </row>
    <row r="38" spans="1:13" x14ac:dyDescent="0.2">
      <c r="A38" s="9" t="s">
        <v>21</v>
      </c>
      <c r="B38" s="20"/>
      <c r="C38" s="20"/>
      <c r="D38" s="20"/>
      <c r="E38" s="20"/>
      <c r="F38" s="20"/>
      <c r="G38" s="20"/>
      <c r="H38" s="20"/>
      <c r="I38" s="20"/>
      <c r="J38" s="20"/>
      <c r="K38" s="21"/>
      <c r="L38" s="22">
        <f t="shared" si="0"/>
        <v>0</v>
      </c>
    </row>
    <row r="39" spans="1:13" x14ac:dyDescent="0.2">
      <c r="A39" s="9" t="s">
        <v>22</v>
      </c>
      <c r="B39" s="20"/>
      <c r="C39" s="20"/>
      <c r="D39" s="20"/>
      <c r="E39" s="20"/>
      <c r="F39" s="20"/>
      <c r="G39" s="20"/>
      <c r="H39" s="20"/>
      <c r="I39" s="20"/>
      <c r="J39" s="20"/>
      <c r="K39" s="21"/>
      <c r="L39" s="22">
        <f t="shared" si="0"/>
        <v>0</v>
      </c>
    </row>
    <row r="40" spans="1:13" x14ac:dyDescent="0.2">
      <c r="A40" s="9" t="s">
        <v>23</v>
      </c>
      <c r="B40" s="20"/>
      <c r="C40" s="20"/>
      <c r="D40" s="20"/>
      <c r="E40" s="20"/>
      <c r="F40" s="20"/>
      <c r="G40" s="20"/>
      <c r="H40" s="20"/>
      <c r="I40" s="20"/>
      <c r="J40" s="20"/>
      <c r="K40" s="21"/>
      <c r="L40" s="22">
        <f t="shared" si="0"/>
        <v>0</v>
      </c>
    </row>
    <row r="41" spans="1:13" x14ac:dyDescent="0.2">
      <c r="A41" s="37" t="s">
        <v>49</v>
      </c>
      <c r="B41" s="20"/>
      <c r="C41" s="20"/>
      <c r="D41" s="20"/>
      <c r="E41" s="20"/>
      <c r="F41" s="20"/>
      <c r="G41" s="20"/>
      <c r="H41" s="20"/>
      <c r="I41" s="20"/>
      <c r="J41" s="20"/>
      <c r="K41" s="21"/>
      <c r="L41" s="22">
        <f t="shared" si="0"/>
        <v>0</v>
      </c>
    </row>
    <row r="42" spans="1:13" x14ac:dyDescent="0.2">
      <c r="A42" s="9" t="s">
        <v>29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  <c r="L42" s="22">
        <f t="shared" si="0"/>
        <v>0</v>
      </c>
    </row>
    <row r="43" spans="1:13" x14ac:dyDescent="0.2">
      <c r="A43" s="9" t="s">
        <v>24</v>
      </c>
      <c r="B43" s="23">
        <v>582500</v>
      </c>
      <c r="C43" s="23">
        <v>582500</v>
      </c>
      <c r="D43" s="23">
        <v>582500</v>
      </c>
      <c r="E43" s="23">
        <v>582500</v>
      </c>
      <c r="F43" s="23">
        <v>582500</v>
      </c>
      <c r="G43" s="23">
        <v>582500</v>
      </c>
      <c r="H43" s="23">
        <v>582500</v>
      </c>
      <c r="I43" s="23">
        <v>582500</v>
      </c>
      <c r="J43" s="23">
        <v>582500</v>
      </c>
      <c r="K43" s="23">
        <v>582500</v>
      </c>
      <c r="L43" s="22">
        <f t="shared" si="0"/>
        <v>5825000</v>
      </c>
    </row>
    <row r="44" spans="1:13" x14ac:dyDescent="0.2">
      <c r="A44" s="9" t="s">
        <v>25</v>
      </c>
      <c r="B44" s="24"/>
      <c r="C44" s="24"/>
      <c r="D44" s="24"/>
      <c r="E44" s="24"/>
      <c r="F44" s="24"/>
      <c r="G44" s="24"/>
      <c r="H44" s="24"/>
      <c r="I44" s="24"/>
      <c r="J44" s="24"/>
      <c r="K44" s="25"/>
      <c r="L44" s="26">
        <f t="shared" si="0"/>
        <v>0</v>
      </c>
    </row>
    <row r="45" spans="1:13" x14ac:dyDescent="0.2">
      <c r="A45" s="11" t="s">
        <v>26</v>
      </c>
      <c r="B45" s="20">
        <f t="shared" ref="B45:K45" si="3">SUM(B32:B44)</f>
        <v>877500</v>
      </c>
      <c r="C45" s="20">
        <f t="shared" si="3"/>
        <v>877500</v>
      </c>
      <c r="D45" s="20">
        <f t="shared" si="3"/>
        <v>877500</v>
      </c>
      <c r="E45" s="20">
        <f t="shared" si="3"/>
        <v>877500</v>
      </c>
      <c r="F45" s="20">
        <f t="shared" si="3"/>
        <v>877500</v>
      </c>
      <c r="G45" s="20">
        <f t="shared" si="3"/>
        <v>877500</v>
      </c>
      <c r="H45" s="20">
        <f t="shared" si="3"/>
        <v>877500</v>
      </c>
      <c r="I45" s="20">
        <f t="shared" si="3"/>
        <v>877500</v>
      </c>
      <c r="J45" s="20">
        <f t="shared" si="3"/>
        <v>877500</v>
      </c>
      <c r="K45" s="20">
        <f t="shared" si="3"/>
        <v>877500</v>
      </c>
      <c r="L45" s="22">
        <f t="shared" si="0"/>
        <v>8775000</v>
      </c>
    </row>
    <row r="46" spans="1:13" ht="13.5" thickBot="1" x14ac:dyDescent="0.25">
      <c r="A46" s="11"/>
      <c r="B46" s="20"/>
      <c r="C46" s="20"/>
      <c r="D46" s="20"/>
      <c r="E46" s="20"/>
      <c r="F46" s="20"/>
      <c r="G46" s="20"/>
      <c r="H46" s="20"/>
      <c r="I46" s="20"/>
      <c r="J46" s="20"/>
      <c r="K46" s="21"/>
      <c r="L46" s="22"/>
    </row>
    <row r="47" spans="1:13" ht="13.5" thickBot="1" x14ac:dyDescent="0.25">
      <c r="A47" s="5" t="s">
        <v>35</v>
      </c>
      <c r="B47" s="28">
        <f t="shared" ref="B47:L47" si="4">B45-B29</f>
        <v>877500</v>
      </c>
      <c r="C47" s="28">
        <f t="shared" si="4"/>
        <v>877500</v>
      </c>
      <c r="D47" s="28">
        <f t="shared" si="4"/>
        <v>877500</v>
      </c>
      <c r="E47" s="28">
        <f t="shared" si="4"/>
        <v>877500</v>
      </c>
      <c r="F47" s="28">
        <f t="shared" si="4"/>
        <v>877500</v>
      </c>
      <c r="G47" s="28">
        <f t="shared" si="4"/>
        <v>877500</v>
      </c>
      <c r="H47" s="28">
        <f t="shared" si="4"/>
        <v>877500</v>
      </c>
      <c r="I47" s="28">
        <f t="shared" si="4"/>
        <v>877500</v>
      </c>
      <c r="J47" s="28">
        <f t="shared" si="4"/>
        <v>877500</v>
      </c>
      <c r="K47" s="31">
        <f t="shared" si="4"/>
        <v>877500</v>
      </c>
      <c r="L47" s="44">
        <f t="shared" si="4"/>
        <v>8775000</v>
      </c>
      <c r="M47" s="45" t="s">
        <v>55</v>
      </c>
    </row>
    <row r="48" spans="1:13" ht="13.5" thickBot="1" x14ac:dyDescent="0.25">
      <c r="A48" s="6"/>
      <c r="B48" s="30"/>
      <c r="C48" s="30"/>
      <c r="D48" s="30"/>
      <c r="E48" s="30"/>
      <c r="F48" s="30"/>
      <c r="G48" s="31"/>
      <c r="H48" s="32"/>
      <c r="I48" s="32"/>
      <c r="J48" s="32"/>
      <c r="K48" s="33" t="s">
        <v>27</v>
      </c>
      <c r="L48" s="29">
        <v>0</v>
      </c>
      <c r="M48" s="45" t="s">
        <v>56</v>
      </c>
    </row>
    <row r="49" spans="2:13" ht="13.5" thickBot="1" x14ac:dyDescent="0.25">
      <c r="B49" s="34"/>
      <c r="C49" s="34"/>
      <c r="D49" s="34"/>
      <c r="E49" s="34"/>
      <c r="F49" s="34"/>
      <c r="G49" s="38"/>
      <c r="H49" s="39"/>
      <c r="I49" s="40"/>
      <c r="J49" s="40"/>
      <c r="K49" s="41" t="s">
        <v>37</v>
      </c>
      <c r="L49" s="29">
        <f>L47+L48/10</f>
        <v>8775000</v>
      </c>
      <c r="M49" s="45" t="s">
        <v>57</v>
      </c>
    </row>
    <row r="51" spans="2:13" x14ac:dyDescent="0.2">
      <c r="E51" s="45" t="s">
        <v>52</v>
      </c>
    </row>
    <row r="52" spans="2:13" x14ac:dyDescent="0.2">
      <c r="E52" s="45" t="s">
        <v>53</v>
      </c>
    </row>
    <row r="53" spans="2:13" x14ac:dyDescent="0.2">
      <c r="E53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1"/>
  <sheetViews>
    <sheetView workbookViewId="0">
      <selection activeCell="B2" sqref="B2"/>
    </sheetView>
  </sheetViews>
  <sheetFormatPr defaultColWidth="9.140625" defaultRowHeight="12.75" x14ac:dyDescent="0.2"/>
  <cols>
    <col min="1" max="1" width="51.2851562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5.75" x14ac:dyDescent="0.25">
      <c r="A2" s="12" t="s">
        <v>78</v>
      </c>
    </row>
    <row r="3" spans="1:12" ht="13.5" thickBot="1" x14ac:dyDescent="0.25"/>
    <row r="4" spans="1:12" ht="24.75" customHeight="1" x14ac:dyDescent="0.2">
      <c r="A4" s="1" t="s">
        <v>58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36" t="s">
        <v>41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/>
    </row>
    <row r="8" spans="1:12" x14ac:dyDescent="0.2">
      <c r="A8" s="36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ref="L8:L33" si="0">SUM(B8:K8)</f>
        <v>0</v>
      </c>
    </row>
    <row r="9" spans="1:12" x14ac:dyDescent="0.2">
      <c r="A9" s="36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6" t="s">
        <v>44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6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6" t="s">
        <v>46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36" t="s">
        <v>47</v>
      </c>
      <c r="B13" s="24"/>
      <c r="C13" s="24"/>
      <c r="D13" s="24"/>
      <c r="E13" s="24"/>
      <c r="F13" s="24"/>
      <c r="G13" s="24"/>
      <c r="H13" s="24"/>
      <c r="I13" s="24"/>
      <c r="J13" s="24"/>
      <c r="K13" s="25"/>
      <c r="L13" s="26">
        <f t="shared" si="0"/>
        <v>0</v>
      </c>
    </row>
    <row r="14" spans="1:12" x14ac:dyDescent="0.2">
      <c r="A14" s="11" t="s">
        <v>15</v>
      </c>
      <c r="B14" s="20">
        <f t="shared" ref="B14:K14" si="1">SUM(B7:B13)</f>
        <v>0</v>
      </c>
      <c r="C14" s="20">
        <f t="shared" si="1"/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7">
        <f t="shared" si="0"/>
        <v>0</v>
      </c>
    </row>
    <row r="15" spans="1:12" x14ac:dyDescent="0.2">
      <c r="A15" s="11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3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/>
    </row>
    <row r="17" spans="1:12" x14ac:dyDescent="0.2">
      <c r="A17" s="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" t="s">
        <v>31</v>
      </c>
      <c r="B18" s="20"/>
      <c r="C18" s="23"/>
      <c r="D18" s="23"/>
      <c r="E18" s="23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3" t="s">
        <v>32</v>
      </c>
      <c r="B19" s="20"/>
      <c r="C19" s="23"/>
      <c r="D19" s="23"/>
      <c r="E19" s="23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42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13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9" t="s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37" t="s">
        <v>49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29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24</v>
      </c>
      <c r="B31" s="23">
        <v>367334</v>
      </c>
      <c r="C31" s="23">
        <v>367334</v>
      </c>
      <c r="D31" s="23">
        <v>367334</v>
      </c>
      <c r="E31" s="23">
        <v>367334</v>
      </c>
      <c r="F31" s="23">
        <v>367334</v>
      </c>
      <c r="G31" s="23">
        <v>367334</v>
      </c>
      <c r="H31" s="23">
        <v>367334</v>
      </c>
      <c r="I31" s="23">
        <v>367334</v>
      </c>
      <c r="J31" s="23">
        <v>367334</v>
      </c>
      <c r="K31" s="23">
        <v>367334</v>
      </c>
      <c r="L31" s="22">
        <f t="shared" si="0"/>
        <v>3673340</v>
      </c>
    </row>
    <row r="32" spans="1:12" x14ac:dyDescent="0.2">
      <c r="A32" s="9" t="s">
        <v>25</v>
      </c>
      <c r="B32" s="24"/>
      <c r="C32" s="24"/>
      <c r="D32" s="24"/>
      <c r="E32" s="24"/>
      <c r="F32" s="24"/>
      <c r="G32" s="24"/>
      <c r="H32" s="24"/>
      <c r="I32" s="24"/>
      <c r="J32" s="24"/>
      <c r="K32" s="25"/>
      <c r="L32" s="26">
        <f t="shared" si="0"/>
        <v>0</v>
      </c>
    </row>
    <row r="33" spans="1:13" x14ac:dyDescent="0.2">
      <c r="A33" s="11" t="s">
        <v>26</v>
      </c>
      <c r="B33" s="20">
        <f>SUM(B17:B32)</f>
        <v>367334</v>
      </c>
      <c r="C33" s="20">
        <f t="shared" ref="C33:K33" si="2">SUM(C17:C32)</f>
        <v>367334</v>
      </c>
      <c r="D33" s="20">
        <f t="shared" si="2"/>
        <v>367334</v>
      </c>
      <c r="E33" s="20">
        <f t="shared" si="2"/>
        <v>367334</v>
      </c>
      <c r="F33" s="20">
        <f t="shared" si="2"/>
        <v>367334</v>
      </c>
      <c r="G33" s="20">
        <f t="shared" si="2"/>
        <v>367334</v>
      </c>
      <c r="H33" s="20">
        <f t="shared" si="2"/>
        <v>367334</v>
      </c>
      <c r="I33" s="20">
        <f t="shared" si="2"/>
        <v>367334</v>
      </c>
      <c r="J33" s="20">
        <f t="shared" si="2"/>
        <v>367334</v>
      </c>
      <c r="K33" s="20">
        <f t="shared" si="2"/>
        <v>367334</v>
      </c>
      <c r="L33" s="22">
        <f t="shared" si="0"/>
        <v>3673340</v>
      </c>
    </row>
    <row r="34" spans="1:13" ht="13.5" thickBot="1" x14ac:dyDescent="0.25">
      <c r="A34" s="11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/>
    </row>
    <row r="35" spans="1:13" ht="13.5" thickBot="1" x14ac:dyDescent="0.25">
      <c r="A35" s="5" t="s">
        <v>35</v>
      </c>
      <c r="B35" s="28">
        <f>B33-B14</f>
        <v>367334</v>
      </c>
      <c r="C35" s="28">
        <f t="shared" ref="C35:L35" si="3">C33-C14</f>
        <v>367334</v>
      </c>
      <c r="D35" s="28">
        <f t="shared" si="3"/>
        <v>367334</v>
      </c>
      <c r="E35" s="28">
        <f t="shared" si="3"/>
        <v>367334</v>
      </c>
      <c r="F35" s="28">
        <f t="shared" si="3"/>
        <v>367334</v>
      </c>
      <c r="G35" s="28">
        <f t="shared" si="3"/>
        <v>367334</v>
      </c>
      <c r="H35" s="28">
        <f t="shared" si="3"/>
        <v>367334</v>
      </c>
      <c r="I35" s="28">
        <f t="shared" si="3"/>
        <v>367334</v>
      </c>
      <c r="J35" s="28">
        <f t="shared" si="3"/>
        <v>367334</v>
      </c>
      <c r="K35" s="31">
        <f t="shared" si="3"/>
        <v>367334</v>
      </c>
      <c r="L35" s="44">
        <f t="shared" si="3"/>
        <v>3673340</v>
      </c>
      <c r="M35" s="45" t="s">
        <v>55</v>
      </c>
    </row>
    <row r="36" spans="1:13" ht="13.5" thickBot="1" x14ac:dyDescent="0.25">
      <c r="A36" s="6"/>
      <c r="B36" s="30"/>
      <c r="C36" s="30"/>
      <c r="D36" s="30"/>
      <c r="E36" s="30"/>
      <c r="F36" s="30"/>
      <c r="G36" s="31"/>
      <c r="H36" s="32"/>
      <c r="I36" s="32"/>
      <c r="J36" s="32"/>
      <c r="K36" s="33" t="s">
        <v>27</v>
      </c>
      <c r="L36" s="29">
        <v>0</v>
      </c>
      <c r="M36" s="45" t="s">
        <v>56</v>
      </c>
    </row>
    <row r="37" spans="1:13" ht="13.5" thickBot="1" x14ac:dyDescent="0.25">
      <c r="B37" s="34"/>
      <c r="C37" s="34"/>
      <c r="D37" s="34"/>
      <c r="E37" s="34"/>
      <c r="F37" s="34"/>
      <c r="G37" s="38"/>
      <c r="H37" s="39"/>
      <c r="I37" s="40"/>
      <c r="J37" s="40"/>
      <c r="K37" s="41" t="s">
        <v>37</v>
      </c>
      <c r="L37" s="29">
        <f>L35+L36/10</f>
        <v>3673340</v>
      </c>
      <c r="M37" s="45" t="s">
        <v>57</v>
      </c>
    </row>
    <row r="39" spans="1:13" x14ac:dyDescent="0.2">
      <c r="E39" s="45" t="s">
        <v>52</v>
      </c>
    </row>
    <row r="40" spans="1:13" x14ac:dyDescent="0.2">
      <c r="E40" s="45" t="s">
        <v>53</v>
      </c>
    </row>
    <row r="41" spans="1:13" x14ac:dyDescent="0.2">
      <c r="E41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1"/>
  <sheetViews>
    <sheetView workbookViewId="0">
      <selection activeCell="B2" sqref="B2"/>
    </sheetView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5.75" x14ac:dyDescent="0.25">
      <c r="A2" s="12" t="s">
        <v>78</v>
      </c>
    </row>
    <row r="3" spans="1:12" ht="13.5" thickBot="1" x14ac:dyDescent="0.25"/>
    <row r="4" spans="1:12" ht="24.75" customHeight="1" x14ac:dyDescent="0.2">
      <c r="A4" s="1" t="s">
        <v>71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36" t="s">
        <v>41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/>
    </row>
    <row r="8" spans="1:12" x14ac:dyDescent="0.2">
      <c r="A8" s="36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ref="L8:L33" si="0">SUM(B8:K8)</f>
        <v>0</v>
      </c>
    </row>
    <row r="9" spans="1:12" x14ac:dyDescent="0.2">
      <c r="A9" s="36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6" t="s">
        <v>44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6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6" t="s">
        <v>46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36" t="s">
        <v>47</v>
      </c>
      <c r="B13" s="24"/>
      <c r="C13" s="24"/>
      <c r="D13" s="24"/>
      <c r="E13" s="24"/>
      <c r="F13" s="24"/>
      <c r="G13" s="24"/>
      <c r="H13" s="24"/>
      <c r="I13" s="24"/>
      <c r="J13" s="24"/>
      <c r="K13" s="25"/>
      <c r="L13" s="26">
        <f t="shared" si="0"/>
        <v>0</v>
      </c>
    </row>
    <row r="14" spans="1:12" x14ac:dyDescent="0.2">
      <c r="A14" s="11" t="s">
        <v>15</v>
      </c>
      <c r="B14" s="20">
        <f t="shared" ref="B14:K14" si="1">SUM(B7:B13)</f>
        <v>0</v>
      </c>
      <c r="C14" s="20">
        <f t="shared" si="1"/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7">
        <f t="shared" si="0"/>
        <v>0</v>
      </c>
    </row>
    <row r="15" spans="1:12" x14ac:dyDescent="0.2">
      <c r="A15" s="11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3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/>
    </row>
    <row r="17" spans="1:12" x14ac:dyDescent="0.2">
      <c r="A17" s="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" t="s">
        <v>31</v>
      </c>
      <c r="B18" s="20"/>
      <c r="C18" s="23"/>
      <c r="D18" s="23"/>
      <c r="E18" s="23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3" t="s">
        <v>32</v>
      </c>
      <c r="B19" s="20"/>
      <c r="C19" s="23"/>
      <c r="D19" s="23"/>
      <c r="E19" s="23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42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13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9" t="s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37" t="s">
        <v>49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29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24</v>
      </c>
      <c r="B31" s="23">
        <v>153508</v>
      </c>
      <c r="C31" s="23">
        <v>153508</v>
      </c>
      <c r="D31" s="23">
        <v>153508</v>
      </c>
      <c r="E31" s="23">
        <v>153508</v>
      </c>
      <c r="F31" s="23">
        <v>153508</v>
      </c>
      <c r="G31" s="23">
        <v>153508</v>
      </c>
      <c r="H31" s="23">
        <v>153508</v>
      </c>
      <c r="I31" s="23">
        <v>153508</v>
      </c>
      <c r="J31" s="23">
        <v>153508</v>
      </c>
      <c r="K31" s="23">
        <v>153508</v>
      </c>
      <c r="L31" s="22">
        <f t="shared" si="0"/>
        <v>1535080</v>
      </c>
    </row>
    <row r="32" spans="1:12" x14ac:dyDescent="0.2">
      <c r="A32" s="9" t="s">
        <v>25</v>
      </c>
      <c r="B32" s="24"/>
      <c r="C32" s="24"/>
      <c r="D32" s="24"/>
      <c r="E32" s="24"/>
      <c r="F32" s="24"/>
      <c r="G32" s="24"/>
      <c r="H32" s="24"/>
      <c r="I32" s="24"/>
      <c r="J32" s="24"/>
      <c r="K32" s="25"/>
      <c r="L32" s="26">
        <f t="shared" si="0"/>
        <v>0</v>
      </c>
    </row>
    <row r="33" spans="1:13" x14ac:dyDescent="0.2">
      <c r="A33" s="11" t="s">
        <v>26</v>
      </c>
      <c r="B33" s="20">
        <f>SUM(B17:B32)</f>
        <v>153508</v>
      </c>
      <c r="C33" s="20">
        <f t="shared" ref="C33:K33" si="2">SUM(C17:C32)</f>
        <v>153508</v>
      </c>
      <c r="D33" s="20">
        <f t="shared" si="2"/>
        <v>153508</v>
      </c>
      <c r="E33" s="20">
        <f t="shared" si="2"/>
        <v>153508</v>
      </c>
      <c r="F33" s="20">
        <f t="shared" si="2"/>
        <v>153508</v>
      </c>
      <c r="G33" s="20">
        <f t="shared" si="2"/>
        <v>153508</v>
      </c>
      <c r="H33" s="20">
        <f t="shared" si="2"/>
        <v>153508</v>
      </c>
      <c r="I33" s="20">
        <f t="shared" si="2"/>
        <v>153508</v>
      </c>
      <c r="J33" s="20">
        <f t="shared" si="2"/>
        <v>153508</v>
      </c>
      <c r="K33" s="20">
        <f t="shared" si="2"/>
        <v>153508</v>
      </c>
      <c r="L33" s="22">
        <f t="shared" si="0"/>
        <v>1535080</v>
      </c>
    </row>
    <row r="34" spans="1:13" ht="13.5" thickBot="1" x14ac:dyDescent="0.25">
      <c r="A34" s="11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/>
    </row>
    <row r="35" spans="1:13" ht="13.5" thickBot="1" x14ac:dyDescent="0.25">
      <c r="A35" s="5" t="s">
        <v>35</v>
      </c>
      <c r="B35" s="28">
        <f>B33-B14</f>
        <v>153508</v>
      </c>
      <c r="C35" s="28">
        <f t="shared" ref="C35:L35" si="3">C33-C14</f>
        <v>153508</v>
      </c>
      <c r="D35" s="28">
        <f t="shared" si="3"/>
        <v>153508</v>
      </c>
      <c r="E35" s="28">
        <f t="shared" si="3"/>
        <v>153508</v>
      </c>
      <c r="F35" s="28">
        <f t="shared" si="3"/>
        <v>153508</v>
      </c>
      <c r="G35" s="28">
        <f t="shared" si="3"/>
        <v>153508</v>
      </c>
      <c r="H35" s="28">
        <f t="shared" si="3"/>
        <v>153508</v>
      </c>
      <c r="I35" s="28">
        <f t="shared" si="3"/>
        <v>153508</v>
      </c>
      <c r="J35" s="28">
        <f t="shared" si="3"/>
        <v>153508</v>
      </c>
      <c r="K35" s="31">
        <f t="shared" si="3"/>
        <v>153508</v>
      </c>
      <c r="L35" s="44">
        <f t="shared" si="3"/>
        <v>1535080</v>
      </c>
      <c r="M35" s="45" t="s">
        <v>55</v>
      </c>
    </row>
    <row r="36" spans="1:13" ht="13.5" thickBot="1" x14ac:dyDescent="0.25">
      <c r="A36" s="6"/>
      <c r="B36" s="30"/>
      <c r="C36" s="30"/>
      <c r="D36" s="30"/>
      <c r="E36" s="30"/>
      <c r="F36" s="30"/>
      <c r="G36" s="31"/>
      <c r="H36" s="32"/>
      <c r="I36" s="32"/>
      <c r="J36" s="32"/>
      <c r="K36" s="33" t="s">
        <v>27</v>
      </c>
      <c r="L36" s="29">
        <v>0</v>
      </c>
      <c r="M36" s="45" t="s">
        <v>56</v>
      </c>
    </row>
    <row r="37" spans="1:13" ht="13.5" thickBot="1" x14ac:dyDescent="0.25">
      <c r="B37" s="34"/>
      <c r="C37" s="34"/>
      <c r="D37" s="34"/>
      <c r="E37" s="34"/>
      <c r="F37" s="34"/>
      <c r="G37" s="38"/>
      <c r="H37" s="39"/>
      <c r="I37" s="40"/>
      <c r="J37" s="40"/>
      <c r="K37" s="41" t="s">
        <v>37</v>
      </c>
      <c r="L37" s="29">
        <f>L35+L36/10</f>
        <v>1535080</v>
      </c>
      <c r="M37" s="45" t="s">
        <v>57</v>
      </c>
    </row>
    <row r="39" spans="1:13" x14ac:dyDescent="0.2">
      <c r="E39" s="45" t="s">
        <v>52</v>
      </c>
    </row>
    <row r="40" spans="1:13" x14ac:dyDescent="0.2">
      <c r="E40" s="45" t="s">
        <v>53</v>
      </c>
    </row>
    <row r="41" spans="1:13" x14ac:dyDescent="0.2">
      <c r="E41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1"/>
  <sheetViews>
    <sheetView workbookViewId="0">
      <selection activeCell="B2" sqref="B2"/>
    </sheetView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5.75" x14ac:dyDescent="0.25">
      <c r="A2" s="12" t="s">
        <v>78</v>
      </c>
    </row>
    <row r="3" spans="1:12" ht="13.5" thickBot="1" x14ac:dyDescent="0.25"/>
    <row r="4" spans="1:12" ht="24.75" customHeight="1" x14ac:dyDescent="0.2">
      <c r="A4" s="1" t="s">
        <v>59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x14ac:dyDescent="0.2">
      <c r="A6" s="3" t="s">
        <v>13</v>
      </c>
      <c r="B6" s="8"/>
      <c r="C6" s="8"/>
      <c r="D6" s="8"/>
      <c r="E6" s="8"/>
      <c r="F6" s="8"/>
      <c r="G6" s="8"/>
      <c r="H6" s="8"/>
      <c r="I6" s="8"/>
      <c r="J6" s="8"/>
      <c r="K6" s="9"/>
      <c r="L6" s="18"/>
    </row>
    <row r="7" spans="1:12" x14ac:dyDescent="0.2">
      <c r="A7" s="46" t="s">
        <v>60</v>
      </c>
      <c r="B7" s="20"/>
      <c r="C7" s="20"/>
      <c r="D7" s="20"/>
      <c r="E7" s="20"/>
      <c r="F7" s="20"/>
      <c r="G7" s="20"/>
      <c r="H7" s="20"/>
      <c r="I7" s="20"/>
      <c r="J7" s="20"/>
      <c r="K7" s="21"/>
      <c r="L7" s="22"/>
    </row>
    <row r="8" spans="1:12" x14ac:dyDescent="0.2">
      <c r="A8" s="36" t="s">
        <v>42</v>
      </c>
      <c r="B8" s="20"/>
      <c r="C8" s="20"/>
      <c r="D8" s="20"/>
      <c r="E8" s="20"/>
      <c r="F8" s="20"/>
      <c r="G8" s="20"/>
      <c r="H8" s="20"/>
      <c r="I8" s="20"/>
      <c r="J8" s="20"/>
      <c r="K8" s="21"/>
      <c r="L8" s="22">
        <f t="shared" ref="L8:L33" si="0">SUM(B8:K8)</f>
        <v>0</v>
      </c>
    </row>
    <row r="9" spans="1:12" x14ac:dyDescent="0.2">
      <c r="A9" s="36" t="s">
        <v>43</v>
      </c>
      <c r="B9" s="20"/>
      <c r="C9" s="20"/>
      <c r="D9" s="20"/>
      <c r="E9" s="20"/>
      <c r="F9" s="20"/>
      <c r="G9" s="20"/>
      <c r="H9" s="20"/>
      <c r="I9" s="20"/>
      <c r="J9" s="20"/>
      <c r="K9" s="21"/>
      <c r="L9" s="22">
        <f t="shared" si="0"/>
        <v>0</v>
      </c>
    </row>
    <row r="10" spans="1:12" x14ac:dyDescent="0.2">
      <c r="A10" s="36" t="s">
        <v>44</v>
      </c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>
        <f t="shared" si="0"/>
        <v>0</v>
      </c>
    </row>
    <row r="11" spans="1:12" x14ac:dyDescent="0.2">
      <c r="A11" s="36" t="s">
        <v>45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>
        <f t="shared" si="0"/>
        <v>0</v>
      </c>
    </row>
    <row r="12" spans="1:12" x14ac:dyDescent="0.2">
      <c r="A12" s="36" t="s">
        <v>46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36" t="s">
        <v>47</v>
      </c>
      <c r="B13" s="24"/>
      <c r="C13" s="24"/>
      <c r="D13" s="24"/>
      <c r="E13" s="24"/>
      <c r="F13" s="24"/>
      <c r="G13" s="24"/>
      <c r="H13" s="24"/>
      <c r="I13" s="24"/>
      <c r="J13" s="24"/>
      <c r="K13" s="25"/>
      <c r="L13" s="26">
        <f t="shared" si="0"/>
        <v>0</v>
      </c>
    </row>
    <row r="14" spans="1:12" x14ac:dyDescent="0.2">
      <c r="A14" s="11" t="s">
        <v>15</v>
      </c>
      <c r="B14" s="20">
        <f t="shared" ref="B14:K14" si="1">SUM(B7:B13)</f>
        <v>0</v>
      </c>
      <c r="C14" s="20">
        <f t="shared" si="1"/>
        <v>0</v>
      </c>
      <c r="D14" s="20">
        <f t="shared" si="1"/>
        <v>0</v>
      </c>
      <c r="E14" s="20">
        <f t="shared" si="1"/>
        <v>0</v>
      </c>
      <c r="F14" s="20">
        <f t="shared" si="1"/>
        <v>0</v>
      </c>
      <c r="G14" s="20">
        <f t="shared" si="1"/>
        <v>0</v>
      </c>
      <c r="H14" s="20">
        <f t="shared" si="1"/>
        <v>0</v>
      </c>
      <c r="I14" s="20">
        <f t="shared" si="1"/>
        <v>0</v>
      </c>
      <c r="J14" s="20">
        <f t="shared" si="1"/>
        <v>0</v>
      </c>
      <c r="K14" s="20">
        <f t="shared" si="1"/>
        <v>0</v>
      </c>
      <c r="L14" s="27">
        <f t="shared" si="0"/>
        <v>0</v>
      </c>
    </row>
    <row r="15" spans="1:12" x14ac:dyDescent="0.2">
      <c r="A15" s="11"/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/>
    </row>
    <row r="16" spans="1:12" x14ac:dyDescent="0.2">
      <c r="A16" s="3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/>
    </row>
    <row r="17" spans="1:12" x14ac:dyDescent="0.2">
      <c r="A17" s="9" t="s">
        <v>17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2" x14ac:dyDescent="0.2">
      <c r="A18" s="4" t="s">
        <v>31</v>
      </c>
      <c r="B18" s="20"/>
      <c r="C18" s="23"/>
      <c r="D18" s="23"/>
      <c r="E18" s="23"/>
      <c r="F18" s="20"/>
      <c r="G18" s="20"/>
      <c r="H18" s="20"/>
      <c r="I18" s="20"/>
      <c r="J18" s="20"/>
      <c r="K18" s="21"/>
      <c r="L18" s="22">
        <f t="shared" si="0"/>
        <v>0</v>
      </c>
    </row>
    <row r="19" spans="1:12" x14ac:dyDescent="0.2">
      <c r="A19" s="13" t="s">
        <v>32</v>
      </c>
      <c r="B19" s="20"/>
      <c r="C19" s="23"/>
      <c r="D19" s="23"/>
      <c r="E19" s="23"/>
      <c r="F19" s="20"/>
      <c r="G19" s="20"/>
      <c r="H19" s="20"/>
      <c r="I19" s="20"/>
      <c r="J19" s="20"/>
      <c r="K19" s="21"/>
      <c r="L19" s="22">
        <f t="shared" si="0"/>
        <v>0</v>
      </c>
    </row>
    <row r="20" spans="1:12" x14ac:dyDescent="0.2">
      <c r="A20" s="4" t="s">
        <v>33</v>
      </c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>
        <f t="shared" si="0"/>
        <v>0</v>
      </c>
    </row>
    <row r="21" spans="1:12" x14ac:dyDescent="0.2">
      <c r="A21" s="42" t="s">
        <v>48</v>
      </c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>
        <f t="shared" si="0"/>
        <v>0</v>
      </c>
    </row>
    <row r="22" spans="1:12" x14ac:dyDescent="0.2">
      <c r="A22" s="13" t="s">
        <v>34</v>
      </c>
      <c r="B22" s="20"/>
      <c r="C22" s="20"/>
      <c r="D22" s="20"/>
      <c r="E22" s="20"/>
      <c r="F22" s="20"/>
      <c r="G22" s="20"/>
      <c r="H22" s="20"/>
      <c r="I22" s="20"/>
      <c r="J22" s="20"/>
      <c r="K22" s="21"/>
      <c r="L22" s="22">
        <f t="shared" si="0"/>
        <v>0</v>
      </c>
    </row>
    <row r="23" spans="1:12" x14ac:dyDescent="0.2">
      <c r="A23" s="9" t="s">
        <v>18</v>
      </c>
      <c r="B23" s="20"/>
      <c r="C23" s="20"/>
      <c r="D23" s="20"/>
      <c r="E23" s="20"/>
      <c r="F23" s="20"/>
      <c r="G23" s="20"/>
      <c r="H23" s="20"/>
      <c r="I23" s="20"/>
      <c r="J23" s="20"/>
      <c r="K23" s="21"/>
      <c r="L23" s="22">
        <f t="shared" si="0"/>
        <v>0</v>
      </c>
    </row>
    <row r="24" spans="1:12" x14ac:dyDescent="0.2">
      <c r="A24" s="9" t="s">
        <v>19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  <c r="L24" s="22">
        <f t="shared" si="0"/>
        <v>0</v>
      </c>
    </row>
    <row r="25" spans="1:12" x14ac:dyDescent="0.2">
      <c r="A25" s="9" t="s">
        <v>20</v>
      </c>
      <c r="B25" s="20"/>
      <c r="C25" s="20"/>
      <c r="D25" s="20"/>
      <c r="E25" s="20"/>
      <c r="F25" s="20"/>
      <c r="G25" s="20"/>
      <c r="H25" s="20"/>
      <c r="I25" s="20"/>
      <c r="J25" s="20"/>
      <c r="K25" s="21"/>
      <c r="L25" s="22">
        <f t="shared" si="0"/>
        <v>0</v>
      </c>
    </row>
    <row r="26" spans="1:12" x14ac:dyDescent="0.2">
      <c r="A26" s="9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1"/>
      <c r="L26" s="22">
        <f t="shared" si="0"/>
        <v>0</v>
      </c>
    </row>
    <row r="27" spans="1:12" x14ac:dyDescent="0.2">
      <c r="A27" s="9" t="s">
        <v>22</v>
      </c>
      <c r="B27" s="20"/>
      <c r="C27" s="20"/>
      <c r="D27" s="20"/>
      <c r="E27" s="20"/>
      <c r="F27" s="20"/>
      <c r="G27" s="20"/>
      <c r="H27" s="20"/>
      <c r="I27" s="20"/>
      <c r="J27" s="20"/>
      <c r="K27" s="21"/>
      <c r="L27" s="22">
        <f t="shared" si="0"/>
        <v>0</v>
      </c>
    </row>
    <row r="28" spans="1:12" x14ac:dyDescent="0.2">
      <c r="A28" s="9" t="s">
        <v>23</v>
      </c>
      <c r="B28" s="20"/>
      <c r="C28" s="20"/>
      <c r="D28" s="20"/>
      <c r="E28" s="20"/>
      <c r="F28" s="20"/>
      <c r="G28" s="20"/>
      <c r="H28" s="20"/>
      <c r="I28" s="20"/>
      <c r="J28" s="20"/>
      <c r="K28" s="21"/>
      <c r="L28" s="22">
        <f t="shared" si="0"/>
        <v>0</v>
      </c>
    </row>
    <row r="29" spans="1:12" x14ac:dyDescent="0.2">
      <c r="A29" s="37" t="s">
        <v>49</v>
      </c>
      <c r="B29" s="20"/>
      <c r="C29" s="20"/>
      <c r="D29" s="20"/>
      <c r="E29" s="20"/>
      <c r="F29" s="20"/>
      <c r="G29" s="20"/>
      <c r="H29" s="20"/>
      <c r="I29" s="20"/>
      <c r="J29" s="20"/>
      <c r="K29" s="21"/>
      <c r="L29" s="22">
        <f t="shared" si="0"/>
        <v>0</v>
      </c>
    </row>
    <row r="30" spans="1:12" x14ac:dyDescent="0.2">
      <c r="A30" s="9" t="s">
        <v>29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  <c r="L30" s="22">
        <f t="shared" si="0"/>
        <v>0</v>
      </c>
    </row>
    <row r="31" spans="1:12" x14ac:dyDescent="0.2">
      <c r="A31" s="9" t="s">
        <v>24</v>
      </c>
      <c r="B31" s="23">
        <v>218762</v>
      </c>
      <c r="C31" s="23">
        <v>218762</v>
      </c>
      <c r="D31" s="23">
        <v>218762</v>
      </c>
      <c r="E31" s="23">
        <v>218762</v>
      </c>
      <c r="F31" s="23">
        <v>218762</v>
      </c>
      <c r="G31" s="23">
        <v>218762</v>
      </c>
      <c r="H31" s="23">
        <v>218762</v>
      </c>
      <c r="I31" s="23">
        <v>218762</v>
      </c>
      <c r="J31" s="23">
        <v>218762</v>
      </c>
      <c r="K31" s="23">
        <v>218762</v>
      </c>
      <c r="L31" s="22">
        <f t="shared" si="0"/>
        <v>2187620</v>
      </c>
    </row>
    <row r="32" spans="1:12" x14ac:dyDescent="0.2">
      <c r="A32" s="9" t="s">
        <v>25</v>
      </c>
      <c r="B32" s="24"/>
      <c r="C32" s="24"/>
      <c r="D32" s="24"/>
      <c r="E32" s="24"/>
      <c r="F32" s="24"/>
      <c r="G32" s="24"/>
      <c r="H32" s="24"/>
      <c r="I32" s="24"/>
      <c r="J32" s="24"/>
      <c r="K32" s="25"/>
      <c r="L32" s="26">
        <f t="shared" si="0"/>
        <v>0</v>
      </c>
    </row>
    <row r="33" spans="1:13" x14ac:dyDescent="0.2">
      <c r="A33" s="11" t="s">
        <v>26</v>
      </c>
      <c r="B33" s="20">
        <f>SUM(B17:B32)</f>
        <v>218762</v>
      </c>
      <c r="C33" s="20">
        <f t="shared" ref="C33:K33" si="2">SUM(C17:C32)</f>
        <v>218762</v>
      </c>
      <c r="D33" s="20">
        <f t="shared" si="2"/>
        <v>218762</v>
      </c>
      <c r="E33" s="20">
        <f t="shared" si="2"/>
        <v>218762</v>
      </c>
      <c r="F33" s="20">
        <f t="shared" si="2"/>
        <v>218762</v>
      </c>
      <c r="G33" s="20">
        <f t="shared" si="2"/>
        <v>218762</v>
      </c>
      <c r="H33" s="20">
        <f t="shared" si="2"/>
        <v>218762</v>
      </c>
      <c r="I33" s="20">
        <f t="shared" si="2"/>
        <v>218762</v>
      </c>
      <c r="J33" s="20">
        <f t="shared" si="2"/>
        <v>218762</v>
      </c>
      <c r="K33" s="20">
        <f t="shared" si="2"/>
        <v>218762</v>
      </c>
      <c r="L33" s="22">
        <f t="shared" si="0"/>
        <v>2187620</v>
      </c>
    </row>
    <row r="34" spans="1:13" ht="13.5" thickBot="1" x14ac:dyDescent="0.25">
      <c r="A34" s="11"/>
      <c r="B34" s="20"/>
      <c r="C34" s="20"/>
      <c r="D34" s="20"/>
      <c r="E34" s="20"/>
      <c r="F34" s="20"/>
      <c r="G34" s="20"/>
      <c r="H34" s="20"/>
      <c r="I34" s="20"/>
      <c r="J34" s="20"/>
      <c r="K34" s="21"/>
      <c r="L34" s="22"/>
    </row>
    <row r="35" spans="1:13" ht="13.5" thickBot="1" x14ac:dyDescent="0.25">
      <c r="A35" s="5" t="s">
        <v>35</v>
      </c>
      <c r="B35" s="28">
        <f>B33-B14</f>
        <v>218762</v>
      </c>
      <c r="C35" s="28">
        <f t="shared" ref="C35:L35" si="3">C33-C14</f>
        <v>218762</v>
      </c>
      <c r="D35" s="28">
        <f t="shared" si="3"/>
        <v>218762</v>
      </c>
      <c r="E35" s="28">
        <f t="shared" si="3"/>
        <v>218762</v>
      </c>
      <c r="F35" s="28">
        <f t="shared" si="3"/>
        <v>218762</v>
      </c>
      <c r="G35" s="28">
        <f t="shared" si="3"/>
        <v>218762</v>
      </c>
      <c r="H35" s="28">
        <f t="shared" si="3"/>
        <v>218762</v>
      </c>
      <c r="I35" s="28">
        <f t="shared" si="3"/>
        <v>218762</v>
      </c>
      <c r="J35" s="28">
        <f t="shared" si="3"/>
        <v>218762</v>
      </c>
      <c r="K35" s="31">
        <f t="shared" si="3"/>
        <v>218762</v>
      </c>
      <c r="L35" s="44">
        <f t="shared" si="3"/>
        <v>2187620</v>
      </c>
      <c r="M35" s="45" t="s">
        <v>55</v>
      </c>
    </row>
    <row r="36" spans="1:13" ht="13.5" thickBot="1" x14ac:dyDescent="0.25">
      <c r="A36" s="6"/>
      <c r="B36" s="30"/>
      <c r="C36" s="30"/>
      <c r="D36" s="30"/>
      <c r="E36" s="30"/>
      <c r="F36" s="30"/>
      <c r="G36" s="31"/>
      <c r="H36" s="32"/>
      <c r="I36" s="32"/>
      <c r="J36" s="32"/>
      <c r="K36" s="33" t="s">
        <v>27</v>
      </c>
      <c r="L36" s="29">
        <v>0</v>
      </c>
      <c r="M36" s="45" t="s">
        <v>56</v>
      </c>
    </row>
    <row r="37" spans="1:13" ht="13.5" thickBot="1" x14ac:dyDescent="0.25">
      <c r="B37" s="34"/>
      <c r="C37" s="34"/>
      <c r="D37" s="34"/>
      <c r="E37" s="34"/>
      <c r="F37" s="34"/>
      <c r="G37" s="38"/>
      <c r="H37" s="39"/>
      <c r="I37" s="40"/>
      <c r="J37" s="40"/>
      <c r="K37" s="41" t="s">
        <v>37</v>
      </c>
      <c r="L37" s="29">
        <f>L35+L36/10</f>
        <v>2187620</v>
      </c>
      <c r="M37" s="45" t="s">
        <v>57</v>
      </c>
    </row>
    <row r="39" spans="1:13" x14ac:dyDescent="0.2">
      <c r="E39" s="45" t="s">
        <v>52</v>
      </c>
    </row>
    <row r="40" spans="1:13" x14ac:dyDescent="0.2">
      <c r="E40" s="45" t="s">
        <v>53</v>
      </c>
    </row>
    <row r="41" spans="1:13" x14ac:dyDescent="0.2">
      <c r="E41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7"/>
  <sheetViews>
    <sheetView workbookViewId="0">
      <selection activeCell="B2" sqref="B2"/>
    </sheetView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5.75" x14ac:dyDescent="0.25">
      <c r="A2" s="12" t="s">
        <v>78</v>
      </c>
    </row>
    <row r="3" spans="1:12" ht="13.5" thickBot="1" x14ac:dyDescent="0.25"/>
    <row r="4" spans="1:12" ht="24.75" customHeight="1" x14ac:dyDescent="0.2">
      <c r="A4" s="1" t="s">
        <v>67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s="60" customFormat="1" x14ac:dyDescent="0.2">
      <c r="A6" s="57" t="s">
        <v>13</v>
      </c>
      <c r="B6" s="58"/>
      <c r="C6" s="58"/>
      <c r="D6" s="58"/>
      <c r="E6" s="58"/>
      <c r="F6" s="58"/>
      <c r="G6" s="58"/>
      <c r="H6" s="58"/>
      <c r="I6" s="58"/>
      <c r="J6" s="58"/>
      <c r="K6" s="59"/>
      <c r="L6" s="18"/>
    </row>
    <row r="7" spans="1:12" s="60" customFormat="1" x14ac:dyDescent="0.2">
      <c r="A7" s="61" t="s">
        <v>76</v>
      </c>
      <c r="B7" s="69"/>
      <c r="C7" s="69"/>
      <c r="D7" s="69"/>
      <c r="E7" s="69"/>
      <c r="F7" s="69"/>
      <c r="G7" s="69"/>
      <c r="H7" s="69"/>
      <c r="I7" s="69"/>
      <c r="J7" s="69"/>
      <c r="K7" s="70"/>
      <c r="L7" s="22">
        <f t="shared" ref="L7:L19" si="0">SUM(B7:K7)</f>
        <v>0</v>
      </c>
    </row>
    <row r="8" spans="1:12" s="60" customFormat="1" x14ac:dyDescent="0.2">
      <c r="A8" s="63" t="s">
        <v>47</v>
      </c>
      <c r="B8" s="64"/>
      <c r="C8" s="64"/>
      <c r="D8" s="64"/>
      <c r="E8" s="64"/>
      <c r="F8" s="64"/>
      <c r="G8" s="64"/>
      <c r="H8" s="64"/>
      <c r="I8" s="64"/>
      <c r="J8" s="64"/>
      <c r="K8" s="65"/>
      <c r="L8" s="26">
        <f t="shared" si="0"/>
        <v>0</v>
      </c>
    </row>
    <row r="9" spans="1:12" s="60" customFormat="1" x14ac:dyDescent="0.2">
      <c r="A9" s="66" t="s">
        <v>15</v>
      </c>
      <c r="B9" s="23">
        <f t="shared" ref="B9:K9" si="1">SUM(B7:B8)</f>
        <v>0</v>
      </c>
      <c r="C9" s="23">
        <f t="shared" si="1"/>
        <v>0</v>
      </c>
      <c r="D9" s="23">
        <f t="shared" si="1"/>
        <v>0</v>
      </c>
      <c r="E9" s="23">
        <f t="shared" si="1"/>
        <v>0</v>
      </c>
      <c r="F9" s="23">
        <f t="shared" si="1"/>
        <v>0</v>
      </c>
      <c r="G9" s="23">
        <f t="shared" si="1"/>
        <v>0</v>
      </c>
      <c r="H9" s="23">
        <f t="shared" si="1"/>
        <v>0</v>
      </c>
      <c r="I9" s="23">
        <f t="shared" si="1"/>
        <v>0</v>
      </c>
      <c r="J9" s="23">
        <f t="shared" si="1"/>
        <v>0</v>
      </c>
      <c r="K9" s="23">
        <f t="shared" si="1"/>
        <v>0</v>
      </c>
      <c r="L9" s="27">
        <f t="shared" si="0"/>
        <v>0</v>
      </c>
    </row>
    <row r="10" spans="1:12" x14ac:dyDescent="0.2">
      <c r="A10" s="11"/>
      <c r="B10" s="20"/>
      <c r="C10" s="20"/>
      <c r="D10" s="20"/>
      <c r="E10" s="20"/>
      <c r="F10" s="20"/>
      <c r="G10" s="20"/>
      <c r="H10" s="20"/>
      <c r="I10" s="20"/>
      <c r="J10" s="20"/>
      <c r="K10" s="21"/>
      <c r="L10" s="22"/>
    </row>
    <row r="11" spans="1:12" x14ac:dyDescent="0.2">
      <c r="A11" s="3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/>
    </row>
    <row r="12" spans="1:12" x14ac:dyDescent="0.2">
      <c r="A12" s="9" t="s">
        <v>17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>
        <f t="shared" si="0"/>
        <v>0</v>
      </c>
    </row>
    <row r="13" spans="1:12" x14ac:dyDescent="0.2">
      <c r="A13" s="42" t="s">
        <v>48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2">
        <f t="shared" si="0"/>
        <v>0</v>
      </c>
    </row>
    <row r="14" spans="1:12" x14ac:dyDescent="0.2">
      <c r="A14" s="9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9" t="s">
        <v>19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29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3" x14ac:dyDescent="0.2">
      <c r="A17" s="9" t="s">
        <v>24</v>
      </c>
      <c r="B17" s="23">
        <v>23000</v>
      </c>
      <c r="C17" s="23">
        <v>23000</v>
      </c>
      <c r="D17" s="23">
        <v>23000</v>
      </c>
      <c r="E17" s="23">
        <v>23000</v>
      </c>
      <c r="F17" s="23">
        <v>23000</v>
      </c>
      <c r="G17" s="23">
        <v>23000</v>
      </c>
      <c r="H17" s="23">
        <v>23000</v>
      </c>
      <c r="I17" s="23">
        <v>23000</v>
      </c>
      <c r="J17" s="23">
        <v>23000</v>
      </c>
      <c r="K17" s="23">
        <v>23000</v>
      </c>
      <c r="L17" s="22">
        <f t="shared" si="0"/>
        <v>230000</v>
      </c>
    </row>
    <row r="18" spans="1:13" x14ac:dyDescent="0.2">
      <c r="A18" s="9" t="s">
        <v>25</v>
      </c>
      <c r="B18" s="24"/>
      <c r="C18" s="24"/>
      <c r="D18" s="24"/>
      <c r="E18" s="24"/>
      <c r="F18" s="24"/>
      <c r="G18" s="24"/>
      <c r="H18" s="24"/>
      <c r="I18" s="24"/>
      <c r="J18" s="24"/>
      <c r="K18" s="25"/>
      <c r="L18" s="26">
        <f t="shared" si="0"/>
        <v>0</v>
      </c>
    </row>
    <row r="19" spans="1:13" x14ac:dyDescent="0.2">
      <c r="A19" s="11" t="s">
        <v>26</v>
      </c>
      <c r="B19" s="20">
        <f t="shared" ref="B19:K19" si="2">SUM(B12:B18)</f>
        <v>23000</v>
      </c>
      <c r="C19" s="20">
        <f t="shared" si="2"/>
        <v>23000</v>
      </c>
      <c r="D19" s="20">
        <f t="shared" si="2"/>
        <v>23000</v>
      </c>
      <c r="E19" s="20">
        <f t="shared" si="2"/>
        <v>23000</v>
      </c>
      <c r="F19" s="20">
        <f t="shared" si="2"/>
        <v>23000</v>
      </c>
      <c r="G19" s="20">
        <f t="shared" si="2"/>
        <v>23000</v>
      </c>
      <c r="H19" s="20">
        <f t="shared" si="2"/>
        <v>23000</v>
      </c>
      <c r="I19" s="20">
        <f t="shared" si="2"/>
        <v>23000</v>
      </c>
      <c r="J19" s="20">
        <f t="shared" si="2"/>
        <v>23000</v>
      </c>
      <c r="K19" s="20">
        <f t="shared" si="2"/>
        <v>23000</v>
      </c>
      <c r="L19" s="22">
        <f t="shared" si="0"/>
        <v>230000</v>
      </c>
    </row>
    <row r="20" spans="1:13" ht="13.5" thickBot="1" x14ac:dyDescent="0.25">
      <c r="A20" s="11"/>
      <c r="B20" s="20"/>
      <c r="C20" s="20"/>
      <c r="D20" s="20"/>
      <c r="E20" s="20"/>
      <c r="F20" s="20"/>
      <c r="G20" s="20"/>
      <c r="H20" s="20"/>
      <c r="I20" s="20"/>
      <c r="J20" s="20"/>
      <c r="K20" s="21"/>
      <c r="L20" s="22"/>
    </row>
    <row r="21" spans="1:13" ht="13.5" thickBot="1" x14ac:dyDescent="0.25">
      <c r="A21" s="5" t="s">
        <v>35</v>
      </c>
      <c r="B21" s="28">
        <f t="shared" ref="B21:L21" si="3">B19-B9</f>
        <v>23000</v>
      </c>
      <c r="C21" s="28">
        <f t="shared" si="3"/>
        <v>23000</v>
      </c>
      <c r="D21" s="28">
        <f t="shared" si="3"/>
        <v>23000</v>
      </c>
      <c r="E21" s="28">
        <f t="shared" si="3"/>
        <v>23000</v>
      </c>
      <c r="F21" s="28">
        <f t="shared" si="3"/>
        <v>23000</v>
      </c>
      <c r="G21" s="28">
        <f t="shared" si="3"/>
        <v>23000</v>
      </c>
      <c r="H21" s="28">
        <f t="shared" si="3"/>
        <v>23000</v>
      </c>
      <c r="I21" s="28">
        <f t="shared" si="3"/>
        <v>23000</v>
      </c>
      <c r="J21" s="28">
        <f t="shared" si="3"/>
        <v>23000</v>
      </c>
      <c r="K21" s="31">
        <f t="shared" si="3"/>
        <v>23000</v>
      </c>
      <c r="L21" s="44">
        <f t="shared" si="3"/>
        <v>230000</v>
      </c>
      <c r="M21" s="45" t="s">
        <v>55</v>
      </c>
    </row>
    <row r="22" spans="1:13" ht="13.5" thickBot="1" x14ac:dyDescent="0.25">
      <c r="A22" s="6"/>
      <c r="B22" s="30"/>
      <c r="C22" s="30"/>
      <c r="D22" s="30"/>
      <c r="E22" s="30"/>
      <c r="F22" s="30"/>
      <c r="G22" s="31"/>
      <c r="H22" s="32"/>
      <c r="I22" s="32"/>
      <c r="J22" s="32"/>
      <c r="K22" s="33" t="s">
        <v>27</v>
      </c>
      <c r="L22" s="29">
        <v>0</v>
      </c>
      <c r="M22" s="45" t="s">
        <v>56</v>
      </c>
    </row>
    <row r="23" spans="1:13" ht="13.5" thickBot="1" x14ac:dyDescent="0.25">
      <c r="B23" s="34"/>
      <c r="C23" s="34"/>
      <c r="D23" s="34"/>
      <c r="E23" s="34"/>
      <c r="F23" s="34"/>
      <c r="G23" s="38"/>
      <c r="H23" s="39"/>
      <c r="I23" s="40"/>
      <c r="J23" s="40"/>
      <c r="K23" s="41" t="s">
        <v>37</v>
      </c>
      <c r="L23" s="29">
        <f>L21+L22/10</f>
        <v>230000</v>
      </c>
      <c r="M23" s="45" t="s">
        <v>57</v>
      </c>
    </row>
    <row r="25" spans="1:13" x14ac:dyDescent="0.2">
      <c r="E25" s="45" t="s">
        <v>52</v>
      </c>
    </row>
    <row r="26" spans="1:13" x14ac:dyDescent="0.2">
      <c r="E26" s="45" t="s">
        <v>53</v>
      </c>
    </row>
    <row r="27" spans="1:13" x14ac:dyDescent="0.2">
      <c r="E27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8"/>
  <sheetViews>
    <sheetView workbookViewId="0">
      <selection activeCell="B2" sqref="B2"/>
    </sheetView>
  </sheetViews>
  <sheetFormatPr defaultColWidth="9.140625" defaultRowHeight="12.75" x14ac:dyDescent="0.2"/>
  <cols>
    <col min="1" max="1" width="48.85546875" style="7" bestFit="1" customWidth="1"/>
    <col min="2" max="11" width="10.5703125" style="7" customWidth="1"/>
    <col min="12" max="12" width="12" style="7" customWidth="1"/>
    <col min="13" max="16384" width="9.140625" style="7"/>
  </cols>
  <sheetData>
    <row r="1" spans="1:12" ht="15.75" x14ac:dyDescent="0.25">
      <c r="A1" s="12" t="s">
        <v>51</v>
      </c>
    </row>
    <row r="2" spans="1:12" ht="15.75" x14ac:dyDescent="0.25">
      <c r="A2" s="12" t="s">
        <v>78</v>
      </c>
    </row>
    <row r="3" spans="1:12" ht="13.5" thickBot="1" x14ac:dyDescent="0.25"/>
    <row r="4" spans="1:12" ht="24.75" customHeight="1" x14ac:dyDescent="0.2">
      <c r="A4" s="1" t="s">
        <v>68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16" t="s">
        <v>36</v>
      </c>
    </row>
    <row r="5" spans="1:12" x14ac:dyDescent="0.2">
      <c r="A5" s="11"/>
      <c r="B5" s="8"/>
      <c r="C5" s="8"/>
      <c r="D5" s="8"/>
      <c r="E5" s="8"/>
      <c r="F5" s="8"/>
      <c r="G5" s="8"/>
      <c r="H5" s="8"/>
      <c r="I5" s="8"/>
      <c r="J5" s="8"/>
      <c r="K5" s="9"/>
      <c r="L5" s="18"/>
    </row>
    <row r="6" spans="1:12" s="60" customFormat="1" x14ac:dyDescent="0.2">
      <c r="A6" s="57" t="s">
        <v>13</v>
      </c>
      <c r="B6" s="58"/>
      <c r="C6" s="58"/>
      <c r="D6" s="58"/>
      <c r="E6" s="58"/>
      <c r="F6" s="58"/>
      <c r="G6" s="58"/>
      <c r="H6" s="58"/>
      <c r="I6" s="58"/>
      <c r="J6" s="58"/>
      <c r="K6" s="59"/>
      <c r="L6" s="18"/>
    </row>
    <row r="7" spans="1:12" s="60" customFormat="1" x14ac:dyDescent="0.2">
      <c r="A7" s="67"/>
      <c r="B7" s="23"/>
      <c r="C7" s="23"/>
      <c r="D7" s="23"/>
      <c r="E7" s="23"/>
      <c r="F7" s="23"/>
      <c r="G7" s="23"/>
      <c r="H7" s="23"/>
      <c r="I7" s="23"/>
      <c r="J7" s="23"/>
      <c r="K7" s="62"/>
      <c r="L7" s="22"/>
    </row>
    <row r="8" spans="1:12" s="60" customFormat="1" x14ac:dyDescent="0.2">
      <c r="A8" s="61" t="s">
        <v>73</v>
      </c>
      <c r="B8" s="23"/>
      <c r="C8" s="23"/>
      <c r="D8" s="23"/>
      <c r="E8" s="23"/>
      <c r="F8" s="23"/>
      <c r="G8" s="23"/>
      <c r="H8" s="23"/>
      <c r="I8" s="23"/>
      <c r="J8" s="23"/>
      <c r="K8" s="62"/>
      <c r="L8" s="22">
        <f t="shared" ref="L8:L20" si="0">SUM(B8:K8)</f>
        <v>0</v>
      </c>
    </row>
    <row r="9" spans="1:12" s="60" customFormat="1" x14ac:dyDescent="0.2">
      <c r="A9" s="63" t="s">
        <v>47</v>
      </c>
      <c r="B9" s="64"/>
      <c r="C9" s="64"/>
      <c r="D9" s="64"/>
      <c r="E9" s="64"/>
      <c r="F9" s="64"/>
      <c r="G9" s="64"/>
      <c r="H9" s="64"/>
      <c r="I9" s="64"/>
      <c r="J9" s="64"/>
      <c r="K9" s="65"/>
      <c r="L9" s="26">
        <f t="shared" si="0"/>
        <v>0</v>
      </c>
    </row>
    <row r="10" spans="1:12" s="60" customFormat="1" x14ac:dyDescent="0.2">
      <c r="A10" s="66" t="s">
        <v>15</v>
      </c>
      <c r="B10" s="23">
        <f t="shared" ref="B10:K10" si="1">SUM(B7:B9)</f>
        <v>0</v>
      </c>
      <c r="C10" s="23">
        <f t="shared" si="1"/>
        <v>0</v>
      </c>
      <c r="D10" s="23">
        <f t="shared" si="1"/>
        <v>0</v>
      </c>
      <c r="E10" s="23">
        <f t="shared" si="1"/>
        <v>0</v>
      </c>
      <c r="F10" s="23">
        <f t="shared" si="1"/>
        <v>0</v>
      </c>
      <c r="G10" s="23">
        <f t="shared" si="1"/>
        <v>0</v>
      </c>
      <c r="H10" s="23">
        <f t="shared" si="1"/>
        <v>0</v>
      </c>
      <c r="I10" s="23">
        <f t="shared" si="1"/>
        <v>0</v>
      </c>
      <c r="J10" s="23">
        <f t="shared" si="1"/>
        <v>0</v>
      </c>
      <c r="K10" s="23">
        <f t="shared" si="1"/>
        <v>0</v>
      </c>
      <c r="L10" s="27">
        <f t="shared" si="0"/>
        <v>0</v>
      </c>
    </row>
    <row r="11" spans="1:12" x14ac:dyDescent="0.2">
      <c r="A11" s="11"/>
      <c r="B11" s="20"/>
      <c r="C11" s="20"/>
      <c r="D11" s="20"/>
      <c r="E11" s="20"/>
      <c r="F11" s="20"/>
      <c r="G11" s="20"/>
      <c r="H11" s="20"/>
      <c r="I11" s="20"/>
      <c r="J11" s="20"/>
      <c r="K11" s="21"/>
      <c r="L11" s="22"/>
    </row>
    <row r="12" spans="1:12" x14ac:dyDescent="0.2">
      <c r="A12" s="3" t="s">
        <v>16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  <c r="L12" s="22"/>
    </row>
    <row r="13" spans="1:12" x14ac:dyDescent="0.2">
      <c r="A13" s="9" t="s">
        <v>17</v>
      </c>
      <c r="B13" s="20"/>
      <c r="C13" s="20"/>
      <c r="D13" s="20"/>
      <c r="E13" s="20"/>
      <c r="F13" s="20"/>
      <c r="G13" s="20"/>
      <c r="H13" s="20"/>
      <c r="I13" s="20"/>
      <c r="J13" s="20"/>
      <c r="K13" s="21"/>
      <c r="L13" s="22">
        <f t="shared" si="0"/>
        <v>0</v>
      </c>
    </row>
    <row r="14" spans="1:12" x14ac:dyDescent="0.2">
      <c r="A14" s="42" t="s">
        <v>48</v>
      </c>
      <c r="B14" s="20"/>
      <c r="C14" s="20"/>
      <c r="D14" s="20"/>
      <c r="E14" s="20"/>
      <c r="F14" s="20"/>
      <c r="G14" s="20"/>
      <c r="H14" s="20"/>
      <c r="I14" s="20"/>
      <c r="J14" s="20"/>
      <c r="K14" s="21"/>
      <c r="L14" s="22">
        <f t="shared" si="0"/>
        <v>0</v>
      </c>
    </row>
    <row r="15" spans="1:12" x14ac:dyDescent="0.2">
      <c r="A15" s="68" t="s">
        <v>18</v>
      </c>
      <c r="B15" s="20"/>
      <c r="C15" s="20"/>
      <c r="D15" s="20"/>
      <c r="E15" s="20"/>
      <c r="F15" s="20"/>
      <c r="G15" s="20"/>
      <c r="H15" s="20"/>
      <c r="I15" s="20"/>
      <c r="J15" s="20"/>
      <c r="K15" s="21"/>
      <c r="L15" s="22">
        <f t="shared" si="0"/>
        <v>0</v>
      </c>
    </row>
    <row r="16" spans="1:12" x14ac:dyDescent="0.2">
      <c r="A16" s="9" t="s">
        <v>19</v>
      </c>
      <c r="B16" s="20"/>
      <c r="C16" s="20"/>
      <c r="D16" s="20"/>
      <c r="E16" s="20"/>
      <c r="F16" s="20"/>
      <c r="G16" s="20"/>
      <c r="H16" s="20"/>
      <c r="I16" s="20"/>
      <c r="J16" s="20"/>
      <c r="K16" s="21"/>
      <c r="L16" s="22">
        <f t="shared" si="0"/>
        <v>0</v>
      </c>
    </row>
    <row r="17" spans="1:13" x14ac:dyDescent="0.2">
      <c r="A17" s="9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f t="shared" si="0"/>
        <v>0</v>
      </c>
    </row>
    <row r="18" spans="1:13" x14ac:dyDescent="0.2">
      <c r="A18" s="9" t="s">
        <v>24</v>
      </c>
      <c r="B18" s="23">
        <v>92000</v>
      </c>
      <c r="C18" s="23">
        <v>92000</v>
      </c>
      <c r="D18" s="23">
        <v>92000</v>
      </c>
      <c r="E18" s="23">
        <v>92000</v>
      </c>
      <c r="F18" s="23">
        <v>92000</v>
      </c>
      <c r="G18" s="23">
        <v>92000</v>
      </c>
      <c r="H18" s="23">
        <v>92000</v>
      </c>
      <c r="I18" s="23">
        <v>92000</v>
      </c>
      <c r="J18" s="23">
        <v>92000</v>
      </c>
      <c r="K18" s="23">
        <v>92000</v>
      </c>
      <c r="L18" s="22">
        <f t="shared" si="0"/>
        <v>920000</v>
      </c>
    </row>
    <row r="19" spans="1:13" x14ac:dyDescent="0.2">
      <c r="A19" s="9" t="s">
        <v>25</v>
      </c>
      <c r="B19" s="24"/>
      <c r="C19" s="24"/>
      <c r="D19" s="24"/>
      <c r="E19" s="24"/>
      <c r="F19" s="24"/>
      <c r="G19" s="24"/>
      <c r="H19" s="24"/>
      <c r="I19" s="24"/>
      <c r="J19" s="24"/>
      <c r="K19" s="25"/>
      <c r="L19" s="26">
        <f t="shared" si="0"/>
        <v>0</v>
      </c>
    </row>
    <row r="20" spans="1:13" x14ac:dyDescent="0.2">
      <c r="A20" s="11" t="s">
        <v>26</v>
      </c>
      <c r="B20" s="20">
        <f t="shared" ref="B20:K20" si="2">SUM(B13:B19)</f>
        <v>92000</v>
      </c>
      <c r="C20" s="20">
        <f t="shared" si="2"/>
        <v>92000</v>
      </c>
      <c r="D20" s="20">
        <f t="shared" si="2"/>
        <v>92000</v>
      </c>
      <c r="E20" s="20">
        <f t="shared" si="2"/>
        <v>92000</v>
      </c>
      <c r="F20" s="20">
        <f t="shared" si="2"/>
        <v>92000</v>
      </c>
      <c r="G20" s="20">
        <f t="shared" si="2"/>
        <v>92000</v>
      </c>
      <c r="H20" s="20">
        <f t="shared" si="2"/>
        <v>92000</v>
      </c>
      <c r="I20" s="20">
        <f t="shared" si="2"/>
        <v>92000</v>
      </c>
      <c r="J20" s="20">
        <f t="shared" si="2"/>
        <v>92000</v>
      </c>
      <c r="K20" s="20">
        <f t="shared" si="2"/>
        <v>92000</v>
      </c>
      <c r="L20" s="22">
        <f t="shared" si="0"/>
        <v>920000</v>
      </c>
    </row>
    <row r="21" spans="1:13" ht="13.5" thickBot="1" x14ac:dyDescent="0.25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1"/>
      <c r="L21" s="22"/>
    </row>
    <row r="22" spans="1:13" ht="13.5" thickBot="1" x14ac:dyDescent="0.25">
      <c r="A22" s="5" t="s">
        <v>35</v>
      </c>
      <c r="B22" s="28">
        <f t="shared" ref="B22:L22" si="3">B20-B10</f>
        <v>92000</v>
      </c>
      <c r="C22" s="28">
        <f t="shared" si="3"/>
        <v>92000</v>
      </c>
      <c r="D22" s="28">
        <f t="shared" si="3"/>
        <v>92000</v>
      </c>
      <c r="E22" s="28">
        <f t="shared" si="3"/>
        <v>92000</v>
      </c>
      <c r="F22" s="28">
        <f t="shared" si="3"/>
        <v>92000</v>
      </c>
      <c r="G22" s="28">
        <f t="shared" si="3"/>
        <v>92000</v>
      </c>
      <c r="H22" s="28">
        <f t="shared" si="3"/>
        <v>92000</v>
      </c>
      <c r="I22" s="28">
        <f t="shared" si="3"/>
        <v>92000</v>
      </c>
      <c r="J22" s="28">
        <f t="shared" si="3"/>
        <v>92000</v>
      </c>
      <c r="K22" s="31">
        <f t="shared" si="3"/>
        <v>92000</v>
      </c>
      <c r="L22" s="44">
        <f t="shared" si="3"/>
        <v>920000</v>
      </c>
      <c r="M22" s="45" t="s">
        <v>55</v>
      </c>
    </row>
    <row r="23" spans="1:13" ht="13.5" thickBot="1" x14ac:dyDescent="0.25">
      <c r="A23" s="6"/>
      <c r="B23" s="30"/>
      <c r="C23" s="30"/>
      <c r="D23" s="30"/>
      <c r="E23" s="30"/>
      <c r="F23" s="30"/>
      <c r="G23" s="31"/>
      <c r="H23" s="32"/>
      <c r="I23" s="32"/>
      <c r="J23" s="32"/>
      <c r="K23" s="33" t="s">
        <v>27</v>
      </c>
      <c r="L23" s="29">
        <v>0</v>
      </c>
      <c r="M23" s="45" t="s">
        <v>56</v>
      </c>
    </row>
    <row r="24" spans="1:13" ht="13.5" thickBot="1" x14ac:dyDescent="0.25">
      <c r="B24" s="34"/>
      <c r="C24" s="34"/>
      <c r="D24" s="34"/>
      <c r="E24" s="34"/>
      <c r="F24" s="34"/>
      <c r="G24" s="38"/>
      <c r="H24" s="39"/>
      <c r="I24" s="40"/>
      <c r="J24" s="40"/>
      <c r="K24" s="41" t="s">
        <v>37</v>
      </c>
      <c r="L24" s="29">
        <f>L22+L23/10</f>
        <v>920000</v>
      </c>
      <c r="M24" s="45" t="s">
        <v>57</v>
      </c>
    </row>
    <row r="26" spans="1:13" x14ac:dyDescent="0.2">
      <c r="E26" s="45" t="s">
        <v>52</v>
      </c>
    </row>
    <row r="27" spans="1:13" x14ac:dyDescent="0.2">
      <c r="E27" s="45" t="s">
        <v>53</v>
      </c>
    </row>
    <row r="28" spans="1:13" x14ac:dyDescent="0.2">
      <c r="E28" s="45" t="s">
        <v>54</v>
      </c>
    </row>
  </sheetData>
  <pageMargins left="0.70866141732283472" right="0.70866141732283472" top="0.74803149606299213" bottom="0.74803149606299213" header="0.31496062992125984" footer="0.31496062992125984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Totalen</vt:lpstr>
      <vt:lpstr>Sportcentrum</vt:lpstr>
      <vt:lpstr>Morgenstont</vt:lpstr>
      <vt:lpstr>Fazant</vt:lpstr>
      <vt:lpstr>Gymzalen</vt:lpstr>
      <vt:lpstr>Honk-softbal</vt:lpstr>
      <vt:lpstr>Cultuurhuis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rene.komduur@synarchis.nl</dc:creator>
  <cp:lastModifiedBy>Manja</cp:lastModifiedBy>
  <cp:lastPrinted>2015-05-29T04:17:00Z</cp:lastPrinted>
  <dcterms:created xsi:type="dcterms:W3CDTF">2011-06-07T14:15:59Z</dcterms:created>
  <dcterms:modified xsi:type="dcterms:W3CDTF">2019-01-17T13:01:21Z</dcterms:modified>
</cp:coreProperties>
</file>