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C:\Users\ChrisSanderman\Talentmanagement B.V\SP-Projecten - Documenten\Brigantijn\EA Leermiddelen (2019)\Gepubliceerd\"/>
    </mc:Choice>
  </mc:AlternateContent>
  <xr:revisionPtr revIDLastSave="827" documentId="8_{FF23AF24-73A5-4A8C-914D-55F05C18039C}" xr6:coauthVersionLast="43" xr6:coauthVersionMax="43" xr10:uidLastSave="{5285F727-44A0-473F-8794-446CDD570A69}"/>
  <bookViews>
    <workbookView xWindow="-28920" yWindow="1260" windowWidth="29040" windowHeight="15840" activeTab="3" xr2:uid="{8AAE6D77-6C39-4259-9E08-C5A59B526A0B}"/>
  </bookViews>
  <sheets>
    <sheet name="Toelichting" sheetId="2" r:id="rId1"/>
    <sheet name="1. Korting MF" sheetId="3" r:id="rId2"/>
    <sheet name="2. Korting MD" sheetId="6" r:id="rId3"/>
    <sheet name="3. Nettoprijslijst SB+OM" sheetId="5" r:id="rId4"/>
  </sheets>
  <definedNames>
    <definedName name="_xlnm._FilterDatabase" localSheetId="3" hidden="1">'3. Nettoprijslijst SB+OM'!$A$4:$D$4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49" i="5" l="1"/>
  <c r="J249" i="5"/>
  <c r="G249" i="5"/>
  <c r="D249" i="5"/>
  <c r="M245" i="5"/>
  <c r="J245" i="5"/>
  <c r="G245" i="5"/>
  <c r="D245"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3" i="6"/>
  <c r="F3" i="6"/>
  <c r="D3" i="6"/>
  <c r="H3" i="3"/>
  <c r="F3" i="3"/>
  <c r="D3" i="3"/>
  <c r="G240" i="5" l="1"/>
  <c r="J240" i="5"/>
  <c r="B3" i="6"/>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B3" i="3"/>
  <c r="M240" i="5" l="1"/>
  <c r="D240" i="5"/>
</calcChain>
</file>

<file path=xl/sharedStrings.xml><?xml version="1.0" encoding="utf-8"?>
<sst xmlns="http://schemas.openxmlformats.org/spreadsheetml/2006/main" count="533" uniqueCount="321">
  <si>
    <t>Tabbladen A4 karton 23-gaats 10-delig wit tabs assorti</t>
  </si>
  <si>
    <t>Robot Bee-Bot</t>
  </si>
  <si>
    <t>Tabbladen A4 karton 23-gaats 5-delig assorti</t>
  </si>
  <si>
    <t>Tabbladen A4 kunststof 23-gaats 10-delig assorti</t>
  </si>
  <si>
    <t>Tabbladen A4 kunststof 23-gaats 5-delig assorti</t>
  </si>
  <si>
    <t>Liniaal 30cm hout met metalen inleg</t>
  </si>
  <si>
    <t xml:space="preserve">Whiteboardmarker ronde punt zwart </t>
  </si>
  <si>
    <t>Lamineerhoezen A4 80 micron</t>
  </si>
  <si>
    <t xml:space="preserve">Potloodslijpmachine elektrisch 3-gaats 220V </t>
  </si>
  <si>
    <t>Potlood 6-kantig HB</t>
  </si>
  <si>
    <t xml:space="preserve">whiteboardmarker ronde punt blauw </t>
  </si>
  <si>
    <t>Plakstift 40 gram</t>
  </si>
  <si>
    <t>Kladblok 12x20cm ongelinieerd</t>
  </si>
  <si>
    <t xml:space="preserve">Kleurpotlood 6-kantig assorti </t>
  </si>
  <si>
    <t xml:space="preserve">Ringband A4 4-rings rugbreedte 40mm wit </t>
  </si>
  <si>
    <t xml:space="preserve">Potlood 3-kantig HB </t>
  </si>
  <si>
    <t>Plakstift 20 gram</t>
  </si>
  <si>
    <t>Lamineerhoezen A4 125 micron</t>
  </si>
  <si>
    <t xml:space="preserve">Kralen kunststof t.b.v. kralenplank assorti </t>
  </si>
  <si>
    <t>Lamineerhoezen A3 80 micron</t>
  </si>
  <si>
    <t>Kopieerpapier 80gr A4 wit</t>
  </si>
  <si>
    <t>Haagse set basis 10cm</t>
  </si>
  <si>
    <t>Gum plastic</t>
  </si>
  <si>
    <t>whiteboardmarker ronde punt groen</t>
  </si>
  <si>
    <t>Tekenboek 120 grams 24 bladzijden circa 24x31,5cm</t>
  </si>
  <si>
    <t xml:space="preserve">Kid K'nex 78750 131-delig incl. 8 bouwkaarten  </t>
  </si>
  <si>
    <t>Hobbylijm oplosmiddelbasis</t>
  </si>
  <si>
    <t>Tekenboek 120 grams 24 bladzijden circa 18x27cm</t>
  </si>
  <si>
    <t xml:space="preserve">Ringband A4 23-rings rugbreedte 40mm wit </t>
  </si>
  <si>
    <t xml:space="preserve">Ringband A4 4-rings rugbreedte 30mm wit </t>
  </si>
  <si>
    <t>Chamotte klei wit/wit bakkend</t>
  </si>
  <si>
    <t>Lijmpoeder / plakpoeder</t>
  </si>
  <si>
    <t>Plakstift Pritt 22 gram</t>
  </si>
  <si>
    <t xml:space="preserve">Dymo lettertape D1 12mm wit/zwart </t>
  </si>
  <si>
    <t xml:space="preserve">Kleurpotlood 3-kantig assorti </t>
  </si>
  <si>
    <t xml:space="preserve">Rapid Hechttang / Niettang Classic 1 (24/6-24/8) </t>
  </si>
  <si>
    <t xml:space="preserve">Hoed/ Hoofdstroken 290 grams 7x70cm; 10 of meer kleuren assorti </t>
  </si>
  <si>
    <t xml:space="preserve">Plakband breedte 15mm lengte 33 meter </t>
  </si>
  <si>
    <t>Rollerpen blauw</t>
  </si>
  <si>
    <t>Bouwmat 100x150cm blauw</t>
  </si>
  <si>
    <t>Lego Education 9686 Eenvoudig/aangedreven machines</t>
  </si>
  <si>
    <t>BIC Easy Vulling medium 0,5 blauw rollerpen</t>
  </si>
  <si>
    <t xml:space="preserve">BIC Easy Vulling fine 0,3 blauw rollerpen </t>
  </si>
  <si>
    <t>Plakstift Pritt 43 gram</t>
  </si>
  <si>
    <t>Snelhechtersmap PP A4 blauw</t>
  </si>
  <si>
    <t>Kinderschaar rechtshandig lengte 13cm</t>
  </si>
  <si>
    <t>Ringband interieur 23-gaats 35 lijnen</t>
  </si>
  <si>
    <t>Plakband breedte 15mm lengte 10 meter</t>
  </si>
  <si>
    <t>Klei ZONDER chamotte wit/wit bakkend</t>
  </si>
  <si>
    <t>Stoepkrijt kleuren assorti</t>
  </si>
  <si>
    <t>Crealltherm Klei junior blauw</t>
  </si>
  <si>
    <t xml:space="preserve">Paardentuigje </t>
  </si>
  <si>
    <t xml:space="preserve">Etui met rits </t>
  </si>
  <si>
    <t xml:space="preserve">Kid K'nex 78830 Transportset 183-delig incl. 6 bouwkaarten  </t>
  </si>
  <si>
    <t xml:space="preserve">Plakkaatverf wit </t>
  </si>
  <si>
    <t>Snelhechtersmap PP A4 rood</t>
  </si>
  <si>
    <t xml:space="preserve">Dahle model 517 Papiersnijmachine snijlengte 55cm </t>
  </si>
  <si>
    <t>Marker permanent ronde punt zwart (puntdikte 1-2,5mm)</t>
  </si>
  <si>
    <t>Snelhechtersmap PP A4 geel</t>
  </si>
  <si>
    <t>Lamineerhoezen A3 125 micron</t>
  </si>
  <si>
    <t>Plakkaatverf lichtgeel</t>
  </si>
  <si>
    <t>Crealltherm Klei junior rood</t>
  </si>
  <si>
    <t>Plakkaatverf zwart</t>
  </si>
  <si>
    <t>Schaar 16-17cm links en rechtshandig</t>
  </si>
  <si>
    <t>Lego Education 9389 Startersset</t>
  </si>
  <si>
    <t xml:space="preserve">Lego Education 9656 Early simple machines </t>
  </si>
  <si>
    <t>Kleurpotlood 6-kantig assorti</t>
  </si>
  <si>
    <t>Kleurpotlood 6-kantig lichtblauw</t>
  </si>
  <si>
    <t>Cijfercahiers commerciaal blauw</t>
  </si>
  <si>
    <t xml:space="preserve">Hobbylijm oplosmiddelbasis </t>
  </si>
  <si>
    <t xml:space="preserve">Kleurpotlood 6-kantig donkerrood </t>
  </si>
  <si>
    <t>Tekenboek 120 grams 24 bladzijden circa 16x21cm</t>
  </si>
  <si>
    <t xml:space="preserve">Showtassen PP 23-rings A4 </t>
  </si>
  <si>
    <t xml:space="preserve">Kleurpotlood 6-kantig zwart </t>
  </si>
  <si>
    <t>Kleurpotlood 6-kantig lichtgroen</t>
  </si>
  <si>
    <t xml:space="preserve">Kleurpotlood 6-kantig lichtbruin </t>
  </si>
  <si>
    <t>Vouwbladen 120 grams 20x20cm 12 kleuren assorti</t>
  </si>
  <si>
    <t xml:space="preserve">Pritt Buddies </t>
  </si>
  <si>
    <t>Weegschaal hout inclusief 2 bakjes afm circa 40x40 bxh</t>
  </si>
  <si>
    <t>Oefenklei</t>
  </si>
  <si>
    <t xml:space="preserve">Potloodslijpmachine elektrisch 1-gaats 220V </t>
  </si>
  <si>
    <t>Cijfercahiers commerciaal rood</t>
  </si>
  <si>
    <t>Verfschort blauw voor kinderen van 6 t/m 8 jaar</t>
  </si>
  <si>
    <t xml:space="preserve">Fineliner 0,3-0,4mm zwart </t>
  </si>
  <si>
    <t>Potloodslijper metaal 1-gaats</t>
  </si>
  <si>
    <t xml:space="preserve">Kapla Schoolset 1000 pieces in kist </t>
  </si>
  <si>
    <t xml:space="preserve">Hoed/ Hoofdstroken 140 grams 7x70cm; 10 of meer kleuren assorti </t>
  </si>
  <si>
    <t xml:space="preserve">Cahier ruit 10mm </t>
  </si>
  <si>
    <t xml:space="preserve">Tekenpapier 120 grams circa 25x32cm wit </t>
  </si>
  <si>
    <t>Snelhechtersmap PP A4 groen</t>
  </si>
  <si>
    <t>Foambal Ø 19-21cm</t>
  </si>
  <si>
    <t>Kleurpotlood 6-kantig geel</t>
  </si>
  <si>
    <t>Snelhechtersmap PP A4 oranje</t>
  </si>
  <si>
    <t>Gekleurd papier 120-130 grams A4 kleuren assorti</t>
  </si>
  <si>
    <t>Kleurpotlood 6-kantig donkerblauw</t>
  </si>
  <si>
    <t>Plakkaatverf rood</t>
  </si>
  <si>
    <t>Bic Kids Visa Viltstift assorti</t>
  </si>
  <si>
    <t>Creall Klei Super Soft blauw</t>
  </si>
  <si>
    <t>Plakkaatverf blauw</t>
  </si>
  <si>
    <t>Knutselkarton 290-340gr circa 29x42cm 10 kleuren assorti</t>
  </si>
  <si>
    <t>Viltstift 2-2,6mm 10 kleuren assorti</t>
  </si>
  <si>
    <t>Ringband A4 23-rings rugbreedte 36-40mm blauw</t>
  </si>
  <si>
    <t>Stabilo Easy Rollerpen 0,5mm blauw rechtshandig</t>
  </si>
  <si>
    <t xml:space="preserve">Schneider Slider Edge XB Balpen blauw </t>
  </si>
  <si>
    <t xml:space="preserve">Lego Education 45300 Basisset WeDo 2.0 </t>
  </si>
  <si>
    <t>Plakgum / kleefstrips</t>
  </si>
  <si>
    <t>Whiteboardmarker ronde punt rood</t>
  </si>
  <si>
    <t>Talens Panda Oliekrijt assorti 400/12</t>
  </si>
  <si>
    <t>Kinetisch zand / zand in beweging</t>
  </si>
  <si>
    <t xml:space="preserve">Lamy ABC Vulpen penpunt A rood </t>
  </si>
  <si>
    <t>Vulpen A-penpunt rechtshandig</t>
  </si>
  <si>
    <t>Vulpen L-penpunt linkshandig</t>
  </si>
  <si>
    <t>Vlechtrepen 10-12 kleuren assorti</t>
  </si>
  <si>
    <t>Lego Education 45002 technische machines</t>
  </si>
  <si>
    <t>Karton 270-290 grams 50x70cm kleuren assorti</t>
  </si>
  <si>
    <t>Crealltherm Klei junior groen</t>
  </si>
  <si>
    <t>Plakkaatverf donkerblauw</t>
  </si>
  <si>
    <t>Talens Wasco Waskrijt assorti</t>
  </si>
  <si>
    <t>Kleurpotlood 6-kantig oranje</t>
  </si>
  <si>
    <t>Plakkaatverf zilver</t>
  </si>
  <si>
    <t>Vouwbladen 120 grams 16x16cm 12 kleuren assorti</t>
  </si>
  <si>
    <t>Kleurpotlood 6-kantig roze</t>
  </si>
  <si>
    <t>Kralenplankje vierkant hout</t>
  </si>
  <si>
    <t>Plakkaatverf groen</t>
  </si>
  <si>
    <t>Kleurpotlood 6-kantig donkergroen</t>
  </si>
  <si>
    <t>Lijmflacon 100-115ml leeg</t>
  </si>
  <si>
    <t>Kleurpotlood 6-kantig wit</t>
  </si>
  <si>
    <t>Knutselschaar 13 cm afgerond</t>
  </si>
  <si>
    <t>Kleurpotlood 6-kantig violet</t>
  </si>
  <si>
    <t>Schrift A4 35 lijnen</t>
  </si>
  <si>
    <t>Rekenmachine werkt op lichtcel</t>
  </si>
  <si>
    <t xml:space="preserve">Ringband A4 23-rings rugbreedte 36-40mm rood </t>
  </si>
  <si>
    <t>Kopieerpapier 120 grams A4 wit</t>
  </si>
  <si>
    <t xml:space="preserve">Texas Instruments Rekenmachine model 106II Solar </t>
  </si>
  <si>
    <t xml:space="preserve">Tekenpapier 120 grams circa 23x33cm hemelsblauw </t>
  </si>
  <si>
    <t>Verfpapier 50x65cm 90-100 grams</t>
  </si>
  <si>
    <t>Plakkaatverf Oranje</t>
  </si>
  <si>
    <t>Strijdwagen gegalvaniseerd voor 4-8 jaar</t>
  </si>
  <si>
    <t>Edding 360 Whiteboardmarker ronde punt blauw</t>
  </si>
  <si>
    <t>Potloodslijper ton- of bekermodel kunststof 2-gaats</t>
  </si>
  <si>
    <t>Kleurpotlood 6-kantig vleeskleur</t>
  </si>
  <si>
    <t>BIC Kids Visacolor XL Viltstift assorti</t>
  </si>
  <si>
    <t xml:space="preserve">Step midi </t>
  </si>
  <si>
    <t>Waskrijt assorti</t>
  </si>
  <si>
    <t>Lego Education 9688 Aanvulset Duurzame energie</t>
  </si>
  <si>
    <t>Chenilledraad Ø 6-9mm assorti</t>
  </si>
  <si>
    <t xml:space="preserve">Kopieerpapier 120gr A4 zwart </t>
  </si>
  <si>
    <t>Cahiers 24 lijnen blauw</t>
  </si>
  <si>
    <t>Scotch magic tape 810</t>
  </si>
  <si>
    <t>Plakkaatverf bruin</t>
  </si>
  <si>
    <t>Kopieerpapier 80gr A4 groen</t>
  </si>
  <si>
    <t>Bouwmat 100x150cm grijs of lichtgroen</t>
  </si>
  <si>
    <t xml:space="preserve">Kopieerpapier 80gr A4 wit </t>
  </si>
  <si>
    <t xml:space="preserve">Pritt plakstift 22 gram Groepsset/ klasverpakking </t>
  </si>
  <si>
    <t>Kleurpotlood 6-kantig donkerbruin</t>
  </si>
  <si>
    <t>Tekenpapier 120 grams circa 23x33cm marineblauw</t>
  </si>
  <si>
    <t>Tekenpapier 120 grams circa 23x33cm kanariegeel</t>
  </si>
  <si>
    <t>Edding 360 Whiteboardmarker ronde punt zwart</t>
  </si>
  <si>
    <t xml:space="preserve">Steadler Tekstmarkeerstift 1/5mm assorti </t>
  </si>
  <si>
    <t>Plakkaatverf donkergroen</t>
  </si>
  <si>
    <t>Zichtmap PP A4 L-model transparant</t>
  </si>
  <si>
    <t>Cahiers 24 lijnen rood</t>
  </si>
  <si>
    <t>Crêpepapier 50x250cm &gt;10= kleuren assorti</t>
  </si>
  <si>
    <t>Glacépapier / Sitspapier 35x50cm &gt;=10 kleuren assorti</t>
  </si>
  <si>
    <t>Viltstift (minimaal 3 dagen bestand tegen uitdrogen) Ø 2-3mm &gt;=12 kleuren assorti</t>
  </si>
  <si>
    <t>Viltstift Medium &gt;=10 kleuren assorti</t>
  </si>
  <si>
    <t>Karton 140-160 grams A3 formaat  &gt;=10 kleuren assorti</t>
  </si>
  <si>
    <t xml:space="preserve">Modelleerzand </t>
  </si>
  <si>
    <t xml:space="preserve">Kruiwagen gegalvaniseerd </t>
  </si>
  <si>
    <t>Plakboek spiraal circa 22x32cm</t>
  </si>
  <si>
    <t>Projectcahier A4 35 lijnen</t>
  </si>
  <si>
    <t xml:space="preserve">Balpen blauw </t>
  </si>
  <si>
    <t xml:space="preserve">Liniaal 30cm wit </t>
  </si>
  <si>
    <t>Liniaal 30cm transparant</t>
  </si>
  <si>
    <t>Balpen rood</t>
  </si>
  <si>
    <t>Nietjes 24/6 verkoperd</t>
  </si>
  <si>
    <t>Balpen groen</t>
  </si>
  <si>
    <t>BIC Cristal Balpen groen</t>
  </si>
  <si>
    <t>Tekstmarkeerstift schrijfdikte 1/5mm geel</t>
  </si>
  <si>
    <t>BIC Cristal Balpen rood</t>
  </si>
  <si>
    <t>BIC M10 Balpen zwart</t>
  </si>
  <si>
    <t>Potloodslijper dubbel</t>
  </si>
  <si>
    <t>Paperclips 30mm rond model verzinkt</t>
  </si>
  <si>
    <t>Memoblaadjes 76x76mm zelfklevend geel</t>
  </si>
  <si>
    <t>Balpen zwart</t>
  </si>
  <si>
    <t>Lijmkwastje kunststof circa 10cm</t>
  </si>
  <si>
    <t>Aktemap/ Dossiermap karton met 3 stofkleppen rood</t>
  </si>
  <si>
    <t>Aktemap/ Dossiermap karton met 3 stofkleppen blauw</t>
  </si>
  <si>
    <t>Liniaal 20cm transparant</t>
  </si>
  <si>
    <t>BIC Cristal Balpen zwart</t>
  </si>
  <si>
    <t>Crêpepapier 50x250cm rood</t>
  </si>
  <si>
    <t>Crêpepapier 50x250cm wit</t>
  </si>
  <si>
    <t>Crêpepapier 50x250cm geel</t>
  </si>
  <si>
    <t>Crêpepapier 50x250cm lichtblauw</t>
  </si>
  <si>
    <t>Crêpepapier 50x250cm lichtgroen</t>
  </si>
  <si>
    <t>Prikpen met kunststof handvat en dikke punt</t>
  </si>
  <si>
    <t xml:space="preserve">Lijm waterbasis </t>
  </si>
  <si>
    <t>Aktemap/ Dossiermap karton met 3 stofkleppen geel</t>
  </si>
  <si>
    <t xml:space="preserve">Fineliner 0,3-0,4mm groen </t>
  </si>
  <si>
    <t xml:space="preserve">Fineliner 0,3-0,4mm blauw </t>
  </si>
  <si>
    <t xml:space="preserve">Fineliner 0,3-0,4mm rood </t>
  </si>
  <si>
    <t>Kleurpotlood 6-kantig donkergeel</t>
  </si>
  <si>
    <t>Lijmstrijker plastic</t>
  </si>
  <si>
    <t xml:space="preserve">Papermate Flexgrip balpen groen </t>
  </si>
  <si>
    <t xml:space="preserve">Kleurpotlood 6-kantig lichtrood </t>
  </si>
  <si>
    <t xml:space="preserve">Verfdoos waterverf 12 napjes </t>
  </si>
  <si>
    <t>Schneider balpen blauw</t>
  </si>
  <si>
    <t>Lijm wit waterbasis</t>
  </si>
  <si>
    <t>Potloodslijper ton- of bekermodel kunststof 1-gaats</t>
  </si>
  <si>
    <t xml:space="preserve">Kleurpotlood 6-kantig grijs </t>
  </si>
  <si>
    <t xml:space="preserve">Papermate Flexgrip balpen rood </t>
  </si>
  <si>
    <t>Nietjes 24/6 gegalvaniseerd super Novus</t>
  </si>
  <si>
    <t>BIC M10 Balpen groen</t>
  </si>
  <si>
    <t>BIC Cristal Balpen blauw</t>
  </si>
  <si>
    <t>BIC M10 Balpen blauw</t>
  </si>
  <si>
    <t>BIC M10 Balpen rood</t>
  </si>
  <si>
    <t>BIC Kids Wist Balpen blauw boy</t>
  </si>
  <si>
    <t>Creall Klei Super Soft groen</t>
  </si>
  <si>
    <t xml:space="preserve">Kid K'nex 79818 constructieset </t>
  </si>
  <si>
    <t>Marker permanent ronde punt blauw (puntdikte 1-2,5mm)</t>
  </si>
  <si>
    <t>Marker permanent ronde punt groen (puntdikte 1-2,5mm)</t>
  </si>
  <si>
    <t>Marker permanent ronde punt rood (puntdikte 1-2,5mm)</t>
  </si>
  <si>
    <t>Memoblaadjes 76x76mm recycled zelfklevend geel</t>
  </si>
  <si>
    <t>Papermate Flexgrip balpen blauw</t>
  </si>
  <si>
    <t>Perforator 23-gaats capaciteit &gt;=10 vel</t>
  </si>
  <si>
    <t>Showtassen PP 23-rings A4</t>
  </si>
  <si>
    <t>Tekenpapier 160 grams circa 25x32cm wit</t>
  </si>
  <si>
    <t xml:space="preserve">Tekenpapier 120 grams &gt;=A4 rood </t>
  </si>
  <si>
    <t xml:space="preserve">Tekenpapier 120 grams &gt;=A4 zwart </t>
  </si>
  <si>
    <t>Viltstift dikke punt &gt;= 6mm 10 kleuren assorti</t>
  </si>
  <si>
    <t>Viltstift Driekantig 10 kleuren assorti</t>
  </si>
  <si>
    <t>Viltstift met extra dikke punt (3-5mm) &gt;=10 kleuren assorti</t>
  </si>
  <si>
    <t>Viltstift puntdikte 2-3mm 24 kleuren assorti</t>
  </si>
  <si>
    <t>Viltstift puntdikte tussen 2 en 3 mm 10 kleuren assorti</t>
  </si>
  <si>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</si>
  <si>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</si>
  <si>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</si>
  <si>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de Uitnodiging tot Inschrijving.
 </t>
  </si>
  <si>
    <t xml:space="preserve">De opgegeven prijzen en kortingen zijn conform het gestelde in de Uitnodiging tot Inschrijving en het Programma van Eisen (o.a. Commerciële eisen). 
</t>
  </si>
  <si>
    <t xml:space="preserve">De opgegeven producten en eventuele alternatieven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</si>
  <si>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 xml:space="preserve"> Korting Methodes Folio</t>
  </si>
  <si>
    <t>Korting Methodes Digitaal</t>
  </si>
  <si>
    <t>Nettoprijzen Schoolbenodigdheden + Ontwikkelingsmateriaal</t>
  </si>
  <si>
    <t>Alternatieven</t>
  </si>
  <si>
    <t>Niet in assortiment</t>
  </si>
  <si>
    <t>Staffel Kortingspercentages Methodes (folio)</t>
  </si>
  <si>
    <t>Terug naar toelichting</t>
  </si>
  <si>
    <t>Gemiddelde korting</t>
  </si>
  <si>
    <t>Kortingspercentage overige merk artikelen</t>
  </si>
  <si>
    <t>Door Inschrijver opgegeven korting</t>
  </si>
  <si>
    <t>Artikel omschrijving</t>
  </si>
  <si>
    <t>Aantallen 2017+2018</t>
  </si>
  <si>
    <t>Prijs per eenheid Inschrijver</t>
  </si>
  <si>
    <t>Totaal # * p</t>
  </si>
  <si>
    <t>Alternatief of gewijzigde verpakkingseenheid</t>
  </si>
  <si>
    <t>Totaalprijs</t>
  </si>
  <si>
    <t>Door Inschrijver op te geven korting</t>
  </si>
  <si>
    <t>Staffel Kortingspercentages Methodes (digitaal)</t>
  </si>
  <si>
    <r>
      <t xml:space="preserve">Kortingspercentage overige </t>
    </r>
    <r>
      <rPr>
        <b/>
        <sz val="14"/>
        <color rgb="FFFF0000"/>
        <rFont val="Calibri Light"/>
        <family val="2"/>
        <scheme val="major"/>
      </rPr>
      <t>huis</t>
    </r>
    <r>
      <rPr>
        <b/>
        <sz val="14"/>
        <color theme="2"/>
        <rFont val="Calibri Light"/>
        <family val="2"/>
        <scheme val="major"/>
      </rPr>
      <t>merk artikelen</t>
    </r>
  </si>
  <si>
    <t>Verpakkingseenheid</t>
  </si>
  <si>
    <t>per stuk</t>
  </si>
  <si>
    <t>20 stuks</t>
  </si>
  <si>
    <t>288 stuks</t>
  </si>
  <si>
    <t>12 stuks</t>
  </si>
  <si>
    <t>25 stuks</t>
  </si>
  <si>
    <t>10 kilo</t>
  </si>
  <si>
    <t>100 meter</t>
  </si>
  <si>
    <t>1750 gram</t>
  </si>
  <si>
    <t>2 kilo</t>
  </si>
  <si>
    <t>100 vouw</t>
  </si>
  <si>
    <t>vouw</t>
  </si>
  <si>
    <t>7 meter</t>
  </si>
  <si>
    <t>500 vel</t>
  </si>
  <si>
    <t>100 vel</t>
  </si>
  <si>
    <t>30 stuks</t>
  </si>
  <si>
    <t>156 delige set</t>
  </si>
  <si>
    <t>5 liter</t>
  </si>
  <si>
    <t>100ml</t>
  </si>
  <si>
    <t>100 stuks</t>
  </si>
  <si>
    <t>kist</t>
  </si>
  <si>
    <t>250 vel</t>
  </si>
  <si>
    <t>set</t>
  </si>
  <si>
    <t>5 kilo</t>
  </si>
  <si>
    <t>blok à 200 vel</t>
  </si>
  <si>
    <t>10kg</t>
  </si>
  <si>
    <t>144 stuks</t>
  </si>
  <si>
    <t>200 pak à 500 vel</t>
  </si>
  <si>
    <t>1000 stuks</t>
  </si>
  <si>
    <t xml:space="preserve">box </t>
  </si>
  <si>
    <t>24 stuks</t>
  </si>
  <si>
    <t>500 gram</t>
  </si>
  <si>
    <t>doos 16 blokjes</t>
  </si>
  <si>
    <t>kilo</t>
  </si>
  <si>
    <t>10 rol</t>
  </si>
  <si>
    <t>100 gram</t>
  </si>
  <si>
    <t>1000ml</t>
  </si>
  <si>
    <t>72 stuks</t>
  </si>
  <si>
    <t>65 stuks</t>
  </si>
  <si>
    <t>10 stuks</t>
  </si>
  <si>
    <t>rol</t>
  </si>
  <si>
    <t>4 stuks</t>
  </si>
  <si>
    <t>120 stuks</t>
  </si>
  <si>
    <t>480 vel</t>
  </si>
  <si>
    <t>P1</t>
  </si>
  <si>
    <t>P2</t>
  </si>
  <si>
    <t>P3</t>
  </si>
  <si>
    <t>P4</t>
  </si>
  <si>
    <t>Brigantijn</t>
  </si>
  <si>
    <t>Stip</t>
  </si>
  <si>
    <t>Keender</t>
  </si>
  <si>
    <t>Poolster</t>
  </si>
  <si>
    <r>
      <t xml:space="preserve">P1
</t>
    </r>
    <r>
      <rPr>
        <b/>
        <sz val="11"/>
        <color theme="2"/>
        <rFont val="Calibri"/>
        <family val="2"/>
        <scheme val="minor"/>
      </rPr>
      <t>Brigantijn</t>
    </r>
  </si>
  <si>
    <r>
      <t xml:space="preserve">P2
</t>
    </r>
    <r>
      <rPr>
        <b/>
        <sz val="11"/>
        <color theme="2"/>
        <rFont val="Calibri"/>
        <family val="2"/>
        <scheme val="minor"/>
      </rPr>
      <t>Stip</t>
    </r>
  </si>
  <si>
    <r>
      <t xml:space="preserve">P3
</t>
    </r>
    <r>
      <rPr>
        <b/>
        <sz val="11"/>
        <color theme="2"/>
        <rFont val="Calibri"/>
        <family val="2"/>
        <scheme val="minor"/>
      </rPr>
      <t>Keender</t>
    </r>
  </si>
  <si>
    <r>
      <t xml:space="preserve">P4
</t>
    </r>
    <r>
      <rPr>
        <b/>
        <sz val="11"/>
        <color theme="2"/>
        <rFont val="Calibri"/>
        <family val="2"/>
        <scheme val="minor"/>
      </rPr>
      <t>Poolster</t>
    </r>
  </si>
  <si>
    <t xml:space="preserve">Nettolijst Schoolbenodigdheden en
Ontwikkelingsmateriaal </t>
  </si>
  <si>
    <r>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t>
    </r>
    <r>
      <rPr>
        <b/>
        <sz val="12"/>
        <color theme="1"/>
        <rFont val="Calibri Light"/>
        <family val="2"/>
        <scheme val="major"/>
      </rPr>
      <t>Echter in het up te laden document dient de Inschrijver slechts de gevraagde cellen in te vullen en verder geen wijzigingen aan te brengen in gegevens of formules, zulks op risico van het ter zijde leggen door Aanbestedende Dienst van de Inschrijving._x000D_</t>
    </r>
    <r>
      <rPr>
        <sz val="12"/>
        <color theme="1"/>
        <rFont val="Calibri Light"/>
        <family val="2"/>
        <scheme val="major"/>
      </rPr>
      <t xml:space="preserve">
</t>
    </r>
  </si>
  <si>
    <r>
      <rPr>
        <b/>
        <sz val="10"/>
        <color theme="1"/>
        <rFont val="Calibri Light"/>
        <family val="2"/>
        <scheme val="major"/>
      </rPr>
      <t>In de groene cel in dit tabblad dient één kortingspercentage per perceel te worden ingevuld.</t>
    </r>
    <r>
      <rPr>
        <sz val="10"/>
        <color theme="1"/>
        <rFont val="Calibri Light"/>
        <family val="2"/>
        <scheme val="major"/>
      </rPr>
      <t xml:space="preserve"> Negatieve korting mag niet worden gebruikt. Zulks op straffe van het terzijde leggen van de Inschrijving. Het opgegeven percentage vormt de korting op de brutoverkoopprijs van de uitgevers. Het gemiddelde van de opgegeven percentages wordt beoordeeld als beschreven in de Uitnodiging tot Inschrijving.
</t>
    </r>
  </si>
  <si>
    <r>
      <rPr>
        <b/>
        <sz val="10"/>
        <color theme="1"/>
        <rFont val="Calibri Light"/>
        <family val="2"/>
        <scheme val="major"/>
      </rPr>
      <t>In de groene cellen in dit tabblad dienen zowel de nettorpijzen als twee kortingspercentages per perceel te worden ingevuld.</t>
    </r>
    <r>
      <rPr>
        <sz val="10"/>
        <color theme="1"/>
        <rFont val="Calibri Light"/>
        <family val="2"/>
        <scheme val="major"/>
      </rPr>
      <t xml:space="preserve"> Negatieve bedragen of percentages mogen niet worden gebruikt. Zulks op straffe van het terzijde leggen van de Inschrijving. Het opgegeven percentage is de korting op de brutoverkoopprijs van de producten van de inschrijvers.
De nettoprijzen worden automatisch bij elkaar opgeteld en vormen de te beoordelen Totaalprijs. Ook de twee kortingspercentages (net als de twee eerder opgegeven percentages voor [digitale] Methodes) worden beoordeeld. Een en ander conform  het gestelde in de Uitnodiging tot Inschrijving.
</t>
    </r>
  </si>
  <si>
    <r>
      <t xml:space="preserve">De artikelen op tabblad 3 kunnen worden beschouwd als normaal verkrijgbaar in de branche. Ter voorkoming van verstoring van het level playing field biedt de Aanbestedende Dienst Inschrijvers de mogelijkheid om, daar waar door Inschrijver niet hetzelfde product kan worden aangeboden - vanwege verschil in formaat of materiaal-, een alternatief aan te bieden. Van Inschrijver wordt verwacht dat dit alternatief zo dicht mogelijk blijft bij het gevraagde product. In kolom F/G dient de Inschrijver de productbeschrijving van het alternatief in te vullen.
</t>
    </r>
    <r>
      <rPr>
        <b/>
        <sz val="10"/>
        <color theme="1"/>
        <rFont val="Calibri Light"/>
        <family val="2"/>
        <scheme val="major"/>
      </rPr>
      <t xml:space="preserve">
Tevens dient de Inschrijver dan de cel waarin de prijs is opgegeven </t>
    </r>
    <r>
      <rPr>
        <b/>
        <u/>
        <sz val="10"/>
        <color theme="1"/>
        <rFont val="Calibri Light"/>
        <family val="2"/>
        <scheme val="major"/>
      </rPr>
      <t>GEEL</t>
    </r>
    <r>
      <rPr>
        <b/>
        <sz val="10"/>
        <color theme="1"/>
        <rFont val="Calibri Light"/>
        <family val="2"/>
        <scheme val="major"/>
      </rPr>
      <t xml:space="preserve"> te arceren. Mocht het totaal aantal alternatieven groter zijn 23 (=10%), dan wordt de Inschrijving ter zijde gelegd en afgewezen.
Indien de </t>
    </r>
    <r>
      <rPr>
        <b/>
        <u/>
        <sz val="10"/>
        <color theme="1"/>
        <rFont val="Calibri Light"/>
        <family val="2"/>
        <scheme val="major"/>
      </rPr>
      <t>verpakkingseenheid</t>
    </r>
    <r>
      <rPr>
        <b/>
        <sz val="10"/>
        <color theme="1"/>
        <rFont val="Calibri Light"/>
        <family val="2"/>
        <scheme val="major"/>
      </rPr>
      <t xml:space="preserve"> niet overeenkomt dient de Inschrijver de prijs naar rato aan te passen aan de gevraagde verpakkingseenheid. Een alternatieve verpakkingseenheid hoeft niet te worden aangemerkt als alternatief. 
</t>
    </r>
  </si>
  <si>
    <r>
      <t xml:space="preserve">Indien een artikel niet bekend is bij Inschrijver of niet verkrijgbaar dan dient Inschrijver dit aan te geven door de cel van de prijs </t>
    </r>
    <r>
      <rPr>
        <b/>
        <u/>
        <sz val="10"/>
        <color theme="1"/>
        <rFont val="Calibri Light"/>
        <family val="2"/>
        <scheme val="major"/>
      </rPr>
      <t>ROOD</t>
    </r>
    <r>
      <rPr>
        <sz val="10"/>
        <color theme="1"/>
        <rFont val="Calibri Light"/>
        <family val="2"/>
        <scheme val="major"/>
      </rPr>
      <t xml:space="preserve"> te arceren. In een dergelijk geval zal Aanbestedende dienst voor dat artikel de huidige prijs invullen. Het staat Aanbestedende Dienst vrij om in de toekomst de betreffende artikelen elders aan te schaffen.
</t>
    </r>
    <r>
      <rPr>
        <b/>
        <sz val="10"/>
        <color theme="1"/>
        <rFont val="Calibri Light"/>
        <family val="2"/>
        <scheme val="major"/>
      </rPr>
      <t xml:space="preserve">Tevens dient de Inschrijver dan de cel waarin de prijs is opgegeven ROOD te arceren. Mocht het totaal aantal artikelen dat niet door Inschrijver geleverd kan worden groter zijn dan 12 (=5%), dan wordt de Inschrijving ter zijde gelegd en afgewezen.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</si>
</sst>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00"/>
  </numFmts>
  <fonts count="35" x14ac:knownFonts="1">
    <font>
      <sz val="11"/>
      <color theme="1"/>
      <name val="Calibri Light"/>
      <family val="2"/>
    </font>
    <font>
      <sz val="11"/>
      <color theme="1"/>
      <name val="Calibri"/>
      <family val="2"/>
      <scheme val="minor"/>
    </font>
    <font>
      <u/>
      <sz val="10"/>
      <color theme="10"/>
      <name val="Arial"/>
      <family val="2"/>
    </font>
    <font>
      <sz val="10"/>
      <name val="Arial"/>
    </font>
    <font>
      <sz val="10"/>
      <name val="Arial"/>
      <family val="2"/>
    </font>
    <font>
      <b/>
      <sz val="16"/>
      <name val="Arial"/>
      <family val="2"/>
    </font>
    <font>
      <sz val="14"/>
      <color theme="1"/>
      <name val="Calibri Light"/>
      <family val="2"/>
    </font>
    <font>
      <b/>
      <sz val="16"/>
      <color indexed="63"/>
      <name val="Calibri"/>
      <family val="2"/>
      <scheme val="minor"/>
    </font>
    <font>
      <b/>
      <sz val="18"/>
      <color theme="2"/>
      <name val="Calibri"/>
      <family val="2"/>
      <scheme val="minor"/>
    </font>
    <font>
      <sz val="14"/>
      <color indexed="63"/>
      <name val="Calibri"/>
      <family val="2"/>
      <scheme val="minor"/>
    </font>
    <font>
      <b/>
      <sz val="10"/>
      <color indexed="63"/>
      <name val="Calibri Light"/>
      <family val="2"/>
      <scheme val="major"/>
    </font>
    <font>
      <sz val="11"/>
      <color theme="1"/>
      <name val="Calibri Light"/>
      <family val="2"/>
      <scheme val="major"/>
    </font>
    <font>
      <sz val="10"/>
      <name val="Calibri Light"/>
      <family val="2"/>
      <scheme val="major"/>
    </font>
    <font>
      <sz val="11"/>
      <name val="Calibri Light"/>
      <family val="2"/>
      <scheme val="major"/>
    </font>
    <font>
      <b/>
      <sz val="16"/>
      <name val="Calibri Light"/>
      <family val="2"/>
      <scheme val="major"/>
    </font>
    <font>
      <b/>
      <sz val="14"/>
      <color theme="2"/>
      <name val="Calibri Light"/>
      <family val="2"/>
      <scheme val="major"/>
    </font>
    <font>
      <b/>
      <sz val="14"/>
      <color rgb="FFFF0000"/>
      <name val="Calibri Light"/>
      <family val="2"/>
      <scheme val="major"/>
    </font>
    <font>
      <u/>
      <sz val="10"/>
      <color theme="10"/>
      <name val="Calibri Light"/>
      <family val="2"/>
      <scheme val="major"/>
    </font>
    <font>
      <b/>
      <sz val="14"/>
      <color indexed="63"/>
      <name val="Calibri Light"/>
      <family val="2"/>
      <scheme val="major"/>
    </font>
    <font>
      <sz val="14"/>
      <color theme="1"/>
      <name val="Calibri Light"/>
      <family val="2"/>
      <scheme val="major"/>
    </font>
    <font>
      <u/>
      <sz val="11"/>
      <color theme="10"/>
      <name val="Calibri Light"/>
      <family val="2"/>
    </font>
    <font>
      <sz val="12"/>
      <name val="Calibri Light"/>
      <family val="2"/>
      <scheme val="major"/>
    </font>
    <font>
      <b/>
      <sz val="18"/>
      <color theme="0"/>
      <name val="Calibri Light"/>
      <family val="2"/>
      <scheme val="major"/>
    </font>
    <font>
      <b/>
      <sz val="10"/>
      <color theme="0"/>
      <name val="Calibri Light"/>
      <family val="2"/>
      <scheme val="major"/>
    </font>
    <font>
      <b/>
      <sz val="11"/>
      <color theme="0"/>
      <name val="Calibri Light"/>
      <family val="2"/>
      <scheme val="major"/>
    </font>
    <font>
      <b/>
      <sz val="11"/>
      <color theme="2"/>
      <name val="Calibri"/>
      <family val="2"/>
      <scheme val="minor"/>
    </font>
    <font>
      <b/>
      <sz val="12"/>
      <name val="Calibri Light"/>
      <family val="2"/>
      <scheme val="major"/>
    </font>
    <font>
      <b/>
      <sz val="18"/>
      <color theme="2"/>
      <name val="Calibri Light"/>
      <family val="2"/>
      <scheme val="major"/>
    </font>
    <font>
      <u/>
      <sz val="14"/>
      <color theme="0"/>
      <name val="Calibri Light"/>
      <family val="2"/>
      <scheme val="major"/>
    </font>
    <font>
      <sz val="10"/>
      <color theme="1"/>
      <name val="Calibri Light"/>
      <family val="2"/>
      <scheme val="major"/>
    </font>
    <font>
      <b/>
      <sz val="12"/>
      <color theme="1"/>
      <name val="Calibri Light"/>
      <family val="2"/>
      <scheme val="major"/>
    </font>
    <font>
      <sz val="12"/>
      <color theme="1"/>
      <name val="Calibri Light"/>
      <family val="2"/>
      <scheme val="major"/>
    </font>
    <font>
      <b/>
      <sz val="10"/>
      <color theme="1"/>
      <name val="Calibri Light"/>
      <family val="2"/>
      <scheme val="major"/>
    </font>
    <font>
      <b/>
      <u/>
      <sz val="10"/>
      <color theme="1"/>
      <name val="Calibri Light"/>
      <family val="2"/>
      <scheme val="major"/>
    </font>
    <font>
      <u/>
      <sz val="14"/>
      <name val="Calibri Light"/>
      <family val="2"/>
    </font>
  </fonts>
  <fills count="15">
    <fill>
      <patternFill patternType="none"/>
    </fill>
    <fill>
      <patternFill patternType="gray125"/>
    </fill>
    <fill>
      <patternFill patternType="solid">
        <fgColor theme="4"/>
        <bgColor indexed="64"/>
      </patternFill>
    </fill>
    <fill>
      <patternFill patternType="solid">
        <fgColor theme="6" tint="0.89999084444715716"/>
        <bgColor indexed="64"/>
      </patternFill>
    </fill>
    <fill>
      <patternFill patternType="solid">
        <fgColor theme="5"/>
        <bgColor indexed="64"/>
      </patternFill>
    </fill>
    <fill>
      <patternFill patternType="solid">
        <fgColor theme="6"/>
        <bgColor indexed="64"/>
      </patternFill>
    </fill>
    <fill>
      <patternFill patternType="solid">
        <fgColor rgb="FFC1FFE6"/>
        <bgColor indexed="64"/>
      </patternFill>
    </fill>
    <fill>
      <patternFill patternType="solid">
        <fgColor rgb="FFFF0000"/>
        <bgColor indexed="64"/>
      </patternFill>
    </fill>
    <fill>
      <patternFill patternType="solid">
        <fgColor rgb="FFFFFF00"/>
        <bgColor indexed="64"/>
      </patternFill>
    </fill>
    <fill>
      <patternFill patternType="solid">
        <fgColor rgb="FF00FF9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cellStyleXfs>
  <cellXfs count="77">
    <xf numFmtId="0" fontId="0" fillId="0" borderId="0" xfId="0"/>
    <xf numFmtId="0" fontId="1" fillId="0" borderId="0" xfId="1"/>
    <xf numFmtId="0" fontId="3" fillId="0" borderId="0" xfId="3"/>
    <xf numFmtId="9" fontId="6" fillId="9" borderId="1" xfId="4" applyFont="1" applyFill="1" applyBorder="1"/>
    <xf numFmtId="9" fontId="5" fillId="10" borderId="1" xfId="3" applyNumberFormat="1" applyFont="1" applyFill="1" applyBorder="1"/>
    <xf numFmtId="49" fontId="10" fillId="11" borderId="1" xfId="3" applyNumberFormat="1" applyFont="1" applyFill="1" applyBorder="1" applyAlignment="1">
      <alignment vertical="top" wrapText="1"/>
    </xf>
    <xf numFmtId="0" fontId="11" fillId="0" borderId="1" xfId="3" applyFont="1" applyBorder="1"/>
    <xf numFmtId="164" fontId="11" fillId="0" borderId="1" xfId="5" applyNumberFormat="1" applyFont="1" applyBorder="1"/>
    <xf numFmtId="44" fontId="12" fillId="9" borderId="3" xfId="6" applyFont="1" applyFill="1" applyBorder="1"/>
    <xf numFmtId="0" fontId="13" fillId="0" borderId="1" xfId="3" applyFont="1" applyBorder="1"/>
    <xf numFmtId="164" fontId="13" fillId="0" borderId="1" xfId="5" applyNumberFormat="1" applyFont="1" applyBorder="1"/>
    <xf numFmtId="0" fontId="12" fillId="0" borderId="0" xfId="3" applyFont="1"/>
    <xf numFmtId="0" fontId="14" fillId="0" borderId="0" xfId="3" applyFont="1" applyAlignment="1">
      <alignment horizontal="right"/>
    </xf>
    <xf numFmtId="0" fontId="12" fillId="2" borderId="3" xfId="3" applyFont="1" applyFill="1" applyBorder="1"/>
    <xf numFmtId="49" fontId="10" fillId="11" borderId="3" xfId="3" applyNumberFormat="1" applyFont="1" applyFill="1" applyBorder="1" applyAlignment="1">
      <alignment vertical="top" wrapText="1"/>
    </xf>
    <xf numFmtId="0" fontId="12" fillId="6" borderId="2" xfId="3" applyFont="1" applyFill="1" applyBorder="1"/>
    <xf numFmtId="0" fontId="12" fillId="6" borderId="3" xfId="3" applyFont="1" applyFill="1" applyBorder="1"/>
    <xf numFmtId="165" fontId="12" fillId="0" borderId="0" xfId="3" applyNumberFormat="1" applyFont="1"/>
    <xf numFmtId="9" fontId="19" fillId="9" borderId="1" xfId="4" applyFont="1" applyFill="1" applyBorder="1"/>
    <xf numFmtId="9" fontId="14" fillId="10" borderId="1" xfId="3" applyNumberFormat="1" applyFont="1" applyFill="1" applyBorder="1"/>
    <xf numFmtId="0" fontId="11" fillId="0" borderId="1" xfId="3" applyFont="1" applyBorder="1" applyAlignment="1"/>
    <xf numFmtId="49" fontId="10" fillId="11" borderId="4" xfId="3" applyNumberFormat="1" applyFont="1" applyFill="1" applyBorder="1" applyAlignment="1">
      <alignment wrapText="1"/>
    </xf>
    <xf numFmtId="49" fontId="10" fillId="11" borderId="2" xfId="3" applyNumberFormat="1" applyFont="1" applyFill="1" applyBorder="1" applyAlignment="1">
      <alignment wrapText="1"/>
    </xf>
    <xf numFmtId="164" fontId="11" fillId="0" borderId="3" xfId="5" applyNumberFormat="1" applyFont="1" applyBorder="1"/>
    <xf numFmtId="164" fontId="13" fillId="0" borderId="3" xfId="5" applyNumberFormat="1" applyFont="1" applyBorder="1"/>
    <xf numFmtId="0" fontId="2" fillId="8" borderId="1" xfId="2" applyFill="1" applyBorder="1" applyAlignment="1">
      <alignment horizontal="center" vertical="center" wrapText="1"/>
    </xf>
    <xf numFmtId="0" fontId="17" fillId="8" borderId="1" xfId="2" applyFont="1" applyFill="1" applyBorder="1" applyAlignment="1">
      <alignment horizontal="center" vertical="center" wrapText="1"/>
    </xf>
    <xf numFmtId="0" fontId="8" fillId="12" borderId="2" xfId="3" applyFont="1" applyFill="1" applyBorder="1" applyAlignment="1">
      <alignment vertical="center"/>
    </xf>
    <xf numFmtId="0" fontId="12" fillId="12" borderId="0" xfId="3" applyFont="1" applyFill="1"/>
    <xf numFmtId="0" fontId="22" fillId="2" borderId="7" xfId="3" applyFont="1" applyFill="1" applyBorder="1" applyAlignment="1">
      <alignment horizontal="center" vertical="center"/>
    </xf>
    <xf numFmtId="0" fontId="23" fillId="2" borderId="3" xfId="3" applyFont="1" applyFill="1" applyBorder="1"/>
    <xf numFmtId="0" fontId="23" fillId="0" borderId="0" xfId="3" applyFont="1"/>
    <xf numFmtId="0" fontId="22" fillId="2" borderId="9" xfId="3" applyFont="1" applyFill="1" applyBorder="1" applyAlignment="1">
      <alignment horizontal="center" vertical="center"/>
    </xf>
    <xf numFmtId="0" fontId="24" fillId="2" borderId="9" xfId="3" applyFont="1" applyFill="1" applyBorder="1" applyAlignment="1">
      <alignment horizontal="center" vertical="top"/>
    </xf>
    <xf numFmtId="0" fontId="8" fillId="14" borderId="3"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22" fillId="13" borderId="13" xfId="3" applyFont="1" applyFill="1" applyBorder="1" applyAlignment="1">
      <alignment horizontal="center" vertical="center"/>
    </xf>
    <xf numFmtId="0" fontId="22" fillId="13" borderId="14" xfId="3" applyFont="1" applyFill="1" applyBorder="1" applyAlignment="1">
      <alignment horizontal="center" vertical="center"/>
    </xf>
    <xf numFmtId="0" fontId="24" fillId="13" borderId="14" xfId="3" applyFont="1" applyFill="1" applyBorder="1" applyAlignment="1">
      <alignment horizontal="center" vertical="top"/>
    </xf>
    <xf numFmtId="44" fontId="12" fillId="9" borderId="1" xfId="6" applyFont="1" applyFill="1" applyBorder="1"/>
    <xf numFmtId="0" fontId="22" fillId="14" borderId="13" xfId="3" applyFont="1" applyFill="1" applyBorder="1" applyAlignment="1">
      <alignment horizontal="center" vertical="center"/>
    </xf>
    <xf numFmtId="0" fontId="22" fillId="14" borderId="14" xfId="3" applyFont="1" applyFill="1" applyBorder="1" applyAlignment="1">
      <alignment horizontal="center" vertical="center"/>
    </xf>
    <xf numFmtId="0" fontId="24" fillId="14" borderId="14" xfId="3" applyFont="1" applyFill="1" applyBorder="1" applyAlignment="1">
      <alignment horizontal="center" vertical="top"/>
    </xf>
    <xf numFmtId="0" fontId="22" fillId="5" borderId="13" xfId="3" applyFont="1" applyFill="1" applyBorder="1" applyAlignment="1">
      <alignment horizontal="center" vertical="center"/>
    </xf>
    <xf numFmtId="0" fontId="22" fillId="5" borderId="14" xfId="3" applyFont="1" applyFill="1" applyBorder="1" applyAlignment="1">
      <alignment horizontal="center" vertical="center"/>
    </xf>
    <xf numFmtId="0" fontId="24" fillId="5" borderId="14" xfId="3" applyFont="1" applyFill="1" applyBorder="1" applyAlignment="1">
      <alignment horizontal="center" vertical="top"/>
    </xf>
    <xf numFmtId="44" fontId="26" fillId="10" borderId="1" xfId="3" applyNumberFormat="1" applyFont="1" applyFill="1" applyBorder="1" applyAlignment="1">
      <alignment vertical="center"/>
    </xf>
    <xf numFmtId="0" fontId="21" fillId="0" borderId="0" xfId="3" applyFont="1" applyAlignment="1">
      <alignment vertical="center"/>
    </xf>
    <xf numFmtId="0" fontId="15" fillId="12" borderId="2" xfId="3" applyFont="1" applyFill="1" applyBorder="1" applyAlignment="1">
      <alignment horizontal="right" vertical="center"/>
    </xf>
    <xf numFmtId="49" fontId="18" fillId="3" borderId="4" xfId="3" applyNumberFormat="1" applyFont="1" applyFill="1" applyBorder="1" applyAlignment="1">
      <alignment horizontal="right"/>
    </xf>
    <xf numFmtId="0" fontId="8" fillId="0" borderId="0" xfId="3" applyFont="1" applyFill="1" applyBorder="1" applyAlignment="1">
      <alignment horizontal="center" vertical="center" wrapText="1"/>
    </xf>
    <xf numFmtId="9" fontId="6" fillId="0" borderId="0" xfId="4" applyFont="1" applyFill="1" applyBorder="1"/>
    <xf numFmtId="9" fontId="5" fillId="0" borderId="0" xfId="3" applyNumberFormat="1" applyFont="1" applyFill="1" applyBorder="1"/>
    <xf numFmtId="0" fontId="3" fillId="0" borderId="0" xfId="3" applyFill="1" applyBorder="1"/>
    <xf numFmtId="49" fontId="9" fillId="3" borderId="10" xfId="3" applyNumberFormat="1" applyFont="1" applyFill="1" applyBorder="1"/>
    <xf numFmtId="49" fontId="7" fillId="10" borderId="2" xfId="3" applyNumberFormat="1" applyFont="1" applyFill="1" applyBorder="1" applyAlignment="1">
      <alignment horizontal="right"/>
    </xf>
    <xf numFmtId="0" fontId="8" fillId="2"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8" fillId="13" borderId="1" xfId="3" applyFont="1" applyFill="1" applyBorder="1" applyAlignment="1">
      <alignment horizontal="center" vertical="center" wrapText="1"/>
    </xf>
    <xf numFmtId="0" fontId="27" fillId="12" borderId="6" xfId="3" applyFont="1" applyFill="1" applyBorder="1" applyAlignment="1">
      <alignment horizontal="center" vertical="center"/>
    </xf>
    <xf numFmtId="0" fontId="27" fillId="12" borderId="7" xfId="3" applyFont="1" applyFill="1" applyBorder="1" applyAlignment="1">
      <alignment horizontal="center" vertical="center"/>
    </xf>
    <xf numFmtId="0" fontId="27" fillId="12" borderId="8" xfId="3" applyFont="1" applyFill="1" applyBorder="1" applyAlignment="1">
      <alignment horizontal="center" vertical="center"/>
    </xf>
    <xf numFmtId="0" fontId="27" fillId="12" borderId="0" xfId="3" applyFont="1" applyFill="1" applyBorder="1" applyAlignment="1">
      <alignment horizontal="center" vertical="center"/>
    </xf>
    <xf numFmtId="0" fontId="27" fillId="12" borderId="9" xfId="3" applyFont="1" applyFill="1" applyBorder="1" applyAlignment="1">
      <alignment horizontal="center" vertical="center"/>
    </xf>
    <xf numFmtId="0" fontId="27" fillId="12" borderId="10" xfId="3" applyFont="1" applyFill="1" applyBorder="1" applyAlignment="1">
      <alignment horizontal="center" vertical="center"/>
    </xf>
    <xf numFmtId="0" fontId="27" fillId="12" borderId="11" xfId="3" applyFont="1" applyFill="1" applyBorder="1" applyAlignment="1">
      <alignment horizontal="center" vertical="center"/>
    </xf>
    <xf numFmtId="0" fontId="27" fillId="12" borderId="12" xfId="3" applyFont="1" applyFill="1" applyBorder="1" applyAlignment="1">
      <alignment horizontal="center" vertical="center"/>
    </xf>
    <xf numFmtId="0" fontId="27" fillId="12" borderId="5" xfId="3" applyFont="1" applyFill="1" applyBorder="1" applyAlignment="1">
      <alignment horizontal="center" vertical="center" wrapText="1"/>
    </xf>
    <xf numFmtId="0" fontId="28" fillId="4" borderId="0" xfId="2" applyFont="1" applyFill="1" applyAlignment="1">
      <alignment horizontal="left" vertical="center" wrapText="1"/>
    </xf>
    <xf numFmtId="0" fontId="22" fillId="2" borderId="1" xfId="1" applyFont="1" applyFill="1" applyBorder="1"/>
    <xf numFmtId="0" fontId="19" fillId="3" borderId="1" xfId="1" applyFont="1" applyFill="1" applyBorder="1" applyAlignment="1">
      <alignment horizontal="left" vertical="center" wrapText="1"/>
    </xf>
    <xf numFmtId="0" fontId="29" fillId="0" borderId="1" xfId="1" applyFont="1" applyBorder="1" applyAlignment="1">
      <alignment wrapText="1"/>
    </xf>
    <xf numFmtId="0" fontId="28" fillId="2" borderId="1" xfId="2" applyFont="1" applyFill="1" applyBorder="1" applyAlignment="1">
      <alignment horizontal="left" vertical="center" wrapText="1"/>
    </xf>
    <xf numFmtId="0" fontId="19" fillId="7" borderId="1" xfId="1" applyFont="1" applyFill="1" applyBorder="1" applyAlignment="1">
      <alignment horizontal="left" vertical="center" wrapText="1"/>
    </xf>
    <xf numFmtId="0" fontId="28" fillId="5" borderId="0" xfId="7" applyFont="1" applyFill="1" applyAlignment="1">
      <alignment horizontal="left" vertical="center" wrapText="1"/>
    </xf>
    <xf numFmtId="0" fontId="34" fillId="6" borderId="1" xfId="7" applyFont="1" applyFill="1" applyBorder="1" applyAlignment="1">
      <alignment horizontal="left" vertical="center" wrapText="1"/>
    </xf>
  </cellXfs>
  <cellStyles count="8">
    <cellStyle name="Hyperlink" xfId="7" builtinId="8"/>
    <cellStyle name="Hyperlink 2" xfId="2" xr:uid="{FCB4056A-6D11-4491-87FF-0CD5CD75BC3C}"/>
    <cellStyle name="Komma 2" xfId="5" xr:uid="{8EAB9487-8943-4484-ABC5-5996B47F0C06}"/>
    <cellStyle name="Procent 2" xfId="4" xr:uid="{99CA77F6-C2CD-4996-9E20-851CBD8CB672}"/>
    <cellStyle name="Standaard" xfId="0" builtinId="0"/>
    <cellStyle name="Standaard 2" xfId="1" xr:uid="{630BC20A-D5F9-42CB-99A9-2877D2E0DCD6}"/>
    <cellStyle name="Standaard 3" xfId="3" xr:uid="{A8FD3ECF-B742-48AF-B666-6BF53B3EC38D}"/>
    <cellStyle name="Valuta 2" xfId="6" xr:uid="{8FA54DC3-5515-4542-A04B-24C75D75BC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Brigantijn STIP Poolster Keender">
      <a:dk1>
        <a:sysClr val="windowText" lastClr="000000"/>
      </a:dk1>
      <a:lt1>
        <a:sysClr val="window" lastClr="FFFFFF"/>
      </a:lt1>
      <a:dk2>
        <a:srgbClr val="44546A"/>
      </a:dk2>
      <a:lt2>
        <a:srgbClr val="E7E6E6"/>
      </a:lt2>
      <a:accent1>
        <a:srgbClr val="C5C600"/>
      </a:accent1>
      <a:accent2>
        <a:srgbClr val="E5007E"/>
      </a:accent2>
      <a:accent3>
        <a:srgbClr val="003277"/>
      </a:accent3>
      <a:accent4>
        <a:srgbClr val="9C27B0"/>
      </a:accent4>
      <a:accent5>
        <a:srgbClr val="0091B3"/>
      </a:accent5>
      <a:accent6>
        <a:srgbClr val="F7049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B586-67E0-4180-8372-B017F9D7418F}">
  <dimension ref="A1:B10"/>
  <sheetViews>
    <sheetView showGridLines="0" zoomScaleNormal="100" workbookViewId="0">
      <selection activeCell="B17" sqref="B17"/>
    </sheetView>
  </sheetViews>
  <sheetFormatPr defaultColWidth="8.88671875" defaultRowHeight="14.4" x14ac:dyDescent="0.3"/>
  <cols>
    <col min="1" max="1" width="34.77734375" style="1" customWidth="1"/>
    <col min="2" max="2" width="134.6640625" style="1" customWidth="1"/>
    <col min="3" max="4" width="9.109375" style="1" customWidth="1"/>
    <col min="5" max="16384" width="8.88671875" style="1"/>
  </cols>
  <sheetData>
    <row r="1" spans="1:2" ht="23.4" x14ac:dyDescent="0.45">
      <c r="A1" s="70" t="s">
        <v>234</v>
      </c>
      <c r="B1" s="70" t="s">
        <v>235</v>
      </c>
    </row>
    <row r="2" spans="1:2" ht="76.2" x14ac:dyDescent="0.3">
      <c r="A2" s="71" t="s">
        <v>236</v>
      </c>
      <c r="B2" s="72" t="s">
        <v>316</v>
      </c>
    </row>
    <row r="3" spans="1:2" ht="41.4" x14ac:dyDescent="0.3">
      <c r="A3" s="71" t="s">
        <v>236</v>
      </c>
      <c r="B3" s="72" t="s">
        <v>237</v>
      </c>
    </row>
    <row r="4" spans="1:2" ht="27.6" x14ac:dyDescent="0.3">
      <c r="A4" s="71" t="s">
        <v>236</v>
      </c>
      <c r="B4" s="72" t="s">
        <v>238</v>
      </c>
    </row>
    <row r="5" spans="1:2" ht="55.2" x14ac:dyDescent="0.3">
      <c r="A5" s="71" t="s">
        <v>236</v>
      </c>
      <c r="B5" s="72" t="s">
        <v>239</v>
      </c>
    </row>
    <row r="6" spans="1:2" ht="55.2" x14ac:dyDescent="0.3">
      <c r="A6" s="73" t="s">
        <v>240</v>
      </c>
      <c r="B6" s="72" t="s">
        <v>317</v>
      </c>
    </row>
    <row r="7" spans="1:2" ht="55.2" x14ac:dyDescent="0.3">
      <c r="A7" s="69" t="s">
        <v>241</v>
      </c>
      <c r="B7" s="72" t="s">
        <v>317</v>
      </c>
    </row>
    <row r="8" spans="1:2" ht="82.8" x14ac:dyDescent="0.3">
      <c r="A8" s="75" t="s">
        <v>242</v>
      </c>
      <c r="B8" s="72" t="s">
        <v>318</v>
      </c>
    </row>
    <row r="9" spans="1:2" ht="151.80000000000001" x14ac:dyDescent="0.3">
      <c r="A9" s="76" t="s">
        <v>243</v>
      </c>
      <c r="B9" s="72" t="s">
        <v>319</v>
      </c>
    </row>
    <row r="10" spans="1:2" ht="66.599999999999994" customHeight="1" x14ac:dyDescent="0.3">
      <c r="A10" s="74" t="s">
        <v>244</v>
      </c>
      <c r="B10" s="72" t="s">
        <v>320</v>
      </c>
    </row>
  </sheetData>
  <hyperlinks>
    <hyperlink ref="A6" location="'1. Korting MF'!B2" display=" Korting Methodes Folio" xr:uid="{4D48EEDF-DACB-4387-804A-F646B09773BC}"/>
    <hyperlink ref="A7" location="'2. Korting MD'!B2" display="Korting Methodes Digitaal" xr:uid="{E2553D99-85B2-4038-AA80-919CD3770414}"/>
    <hyperlink ref="A8" location="'3. Nettoprijslijst SB+OM'!D5" display="Nettoprijzen Schoolbenodigdheden + Ontwikkelingsmateriaal" xr:uid="{B4BCEDE8-FD78-4BD9-8CB9-EA0DB04748D6}"/>
    <hyperlink ref="A9" location="'3. Nettoprijslijst SB+OM'!P5" display="Alternatieven" xr:uid="{49602E43-5D1F-4264-991B-E7B34A9FD6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4B22-EFC6-4A0B-A825-893A863B1592}">
  <sheetPr>
    <tabColor theme="4"/>
  </sheetPr>
  <dimension ref="A1:J3"/>
  <sheetViews>
    <sheetView showGridLines="0" workbookViewId="0">
      <selection activeCell="J1" sqref="J1:J2"/>
    </sheetView>
  </sheetViews>
  <sheetFormatPr defaultRowHeight="13.2" x14ac:dyDescent="0.25"/>
  <cols>
    <col min="1" max="1" width="64.88671875" style="2" bestFit="1" customWidth="1"/>
    <col min="2" max="2" width="10.77734375" style="2" customWidth="1"/>
    <col min="3" max="3" width="1.77734375" style="53" customWidth="1"/>
    <col min="4" max="4" width="10.77734375" style="2" customWidth="1"/>
    <col min="5" max="5" width="1.77734375" style="53" customWidth="1"/>
    <col min="6" max="6" width="10.77734375" style="2" customWidth="1"/>
    <col min="7" max="7" width="1.77734375" style="53" customWidth="1"/>
    <col min="8" max="8" width="10.77734375" style="2" customWidth="1"/>
    <col min="9" max="9" width="3.77734375" style="2" customWidth="1"/>
    <col min="10" max="16384" width="8.88671875" style="2"/>
  </cols>
  <sheetData>
    <row r="1" spans="1:10" ht="37.799999999999997" x14ac:dyDescent="0.25">
      <c r="A1" s="27" t="s">
        <v>245</v>
      </c>
      <c r="B1" s="56" t="s">
        <v>311</v>
      </c>
      <c r="C1" s="50"/>
      <c r="D1" s="59" t="s">
        <v>312</v>
      </c>
      <c r="E1" s="50"/>
      <c r="F1" s="34" t="s">
        <v>313</v>
      </c>
      <c r="G1" s="50"/>
      <c r="H1" s="35" t="s">
        <v>314</v>
      </c>
      <c r="J1" s="25" t="s">
        <v>246</v>
      </c>
    </row>
    <row r="2" spans="1:10" ht="18" x14ac:dyDescent="0.35">
      <c r="A2" s="54" t="s">
        <v>256</v>
      </c>
      <c r="B2" s="3">
        <v>0</v>
      </c>
      <c r="C2" s="51"/>
      <c r="D2" s="3">
        <v>0</v>
      </c>
      <c r="E2" s="51"/>
      <c r="F2" s="3">
        <v>0</v>
      </c>
      <c r="G2" s="51"/>
      <c r="H2" s="3">
        <v>0</v>
      </c>
      <c r="J2" s="25"/>
    </row>
    <row r="3" spans="1:10" ht="21" x14ac:dyDescent="0.4">
      <c r="A3" s="55" t="s">
        <v>247</v>
      </c>
      <c r="B3" s="4">
        <f>AVERAGE(B2:B2)</f>
        <v>0</v>
      </c>
      <c r="C3" s="52"/>
      <c r="D3" s="4">
        <f t="shared" ref="D3:H3" si="0">AVERAGE(D2:D2)</f>
        <v>0</v>
      </c>
      <c r="E3" s="52"/>
      <c r="F3" s="4">
        <f t="shared" si="0"/>
        <v>0</v>
      </c>
      <c r="G3" s="52"/>
      <c r="H3" s="4">
        <f t="shared" si="0"/>
        <v>0</v>
      </c>
    </row>
  </sheetData>
  <mergeCells count="1">
    <mergeCell ref="J1:J2"/>
  </mergeCells>
  <hyperlinks>
    <hyperlink ref="J1:J2" location="Toelichting!A1" display="Terug naar toelichting" xr:uid="{622F7F36-1BFE-4878-87C7-2793CAC7924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166A-4C67-40DD-87B5-538E34FD71CC}">
  <sheetPr>
    <tabColor theme="5"/>
  </sheetPr>
  <dimension ref="A1:J3"/>
  <sheetViews>
    <sheetView showGridLines="0" workbookViewId="0">
      <selection activeCell="J1" sqref="J1:J2"/>
    </sheetView>
  </sheetViews>
  <sheetFormatPr defaultRowHeight="13.2" x14ac:dyDescent="0.25"/>
  <cols>
    <col min="1" max="1" width="68.88671875" style="2" bestFit="1" customWidth="1"/>
    <col min="2" max="2" width="10.77734375" style="2" customWidth="1"/>
    <col min="3" max="3" width="1.77734375" style="53" customWidth="1"/>
    <col min="4" max="4" width="10.77734375" style="2" customWidth="1"/>
    <col min="5" max="5" width="1.77734375" style="53" customWidth="1"/>
    <col min="6" max="6" width="10.77734375" style="2" customWidth="1"/>
    <col min="7" max="7" width="1.77734375" style="53" customWidth="1"/>
    <col min="8" max="8" width="10.77734375" style="2" customWidth="1"/>
    <col min="9" max="9" width="3.77734375" style="2" customWidth="1"/>
    <col min="10" max="16384" width="8.88671875" style="2"/>
  </cols>
  <sheetData>
    <row r="1" spans="1:10" ht="37.799999999999997" x14ac:dyDescent="0.25">
      <c r="A1" s="27" t="s">
        <v>257</v>
      </c>
      <c r="B1" s="56" t="s">
        <v>311</v>
      </c>
      <c r="C1" s="50"/>
      <c r="D1" s="59" t="s">
        <v>312</v>
      </c>
      <c r="E1" s="50"/>
      <c r="F1" s="57" t="s">
        <v>313</v>
      </c>
      <c r="G1" s="50"/>
      <c r="H1" s="58" t="s">
        <v>314</v>
      </c>
      <c r="J1" s="25" t="s">
        <v>246</v>
      </c>
    </row>
    <row r="2" spans="1:10" ht="18" x14ac:dyDescent="0.35">
      <c r="A2" s="54" t="s">
        <v>256</v>
      </c>
      <c r="B2" s="3">
        <v>0</v>
      </c>
      <c r="C2" s="51"/>
      <c r="D2" s="3">
        <v>0</v>
      </c>
      <c r="E2" s="51"/>
      <c r="F2" s="3">
        <v>0</v>
      </c>
      <c r="G2" s="51"/>
      <c r="H2" s="3">
        <v>0</v>
      </c>
      <c r="J2" s="25"/>
    </row>
    <row r="3" spans="1:10" ht="21" x14ac:dyDescent="0.4">
      <c r="A3" s="55" t="s">
        <v>247</v>
      </c>
      <c r="B3" s="4">
        <f>AVERAGE(B2:B2)</f>
        <v>0</v>
      </c>
      <c r="C3" s="52"/>
      <c r="D3" s="4">
        <f t="shared" ref="D3:H3" si="0">AVERAGE(D2:D2)</f>
        <v>0</v>
      </c>
      <c r="E3" s="52"/>
      <c r="F3" s="4">
        <f t="shared" si="0"/>
        <v>0</v>
      </c>
      <c r="G3" s="52"/>
      <c r="H3" s="4">
        <f t="shared" si="0"/>
        <v>0</v>
      </c>
    </row>
  </sheetData>
  <mergeCells count="1">
    <mergeCell ref="J1:J2"/>
  </mergeCells>
  <hyperlinks>
    <hyperlink ref="J1:J2" location="Toelichting!A1" display="Terug naar toelichting" xr:uid="{3E4D0F17-975C-43E8-B8DA-063D4AA033A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A5B1-6E23-4A5D-834B-0A5FCFCAA6CD}">
  <sheetPr>
    <tabColor theme="6"/>
  </sheetPr>
  <dimension ref="A1:S249"/>
  <sheetViews>
    <sheetView showGridLines="0" tabSelected="1" zoomScaleNormal="100" workbookViewId="0">
      <pane xSplit="3" ySplit="4" topLeftCell="D17" activePane="bottomRight" state="frozen"/>
      <selection pane="topRight" activeCell="D1" sqref="D1"/>
      <selection pane="bottomLeft" activeCell="A5" sqref="A5"/>
      <selection pane="bottomRight" activeCell="M23" sqref="M23"/>
    </sheetView>
  </sheetViews>
  <sheetFormatPr defaultRowHeight="13.8" x14ac:dyDescent="0.3"/>
  <cols>
    <col min="1" max="1" width="55.77734375" style="11" customWidth="1"/>
    <col min="2" max="2" width="10.77734375" style="11" customWidth="1"/>
    <col min="3" max="3" width="18.77734375" style="11" customWidth="1"/>
    <col min="4" max="4" width="18.109375" style="11" bestFit="1" customWidth="1"/>
    <col min="5" max="5" width="14.5546875" style="11" hidden="1" customWidth="1"/>
    <col min="6" max="6" width="1.77734375" style="11" customWidth="1"/>
    <col min="7" max="7" width="18.109375" style="11" bestFit="1" customWidth="1"/>
    <col min="8" max="8" width="14.5546875" style="11" hidden="1" customWidth="1"/>
    <col min="9" max="9" width="1.77734375" style="11" customWidth="1"/>
    <col min="10" max="10" width="18.109375" style="11" bestFit="1" customWidth="1"/>
    <col min="11" max="11" width="14.5546875" style="11" hidden="1" customWidth="1"/>
    <col min="12" max="12" width="1.77734375" style="11" customWidth="1"/>
    <col min="13" max="13" width="18.109375" style="11" bestFit="1" customWidth="1"/>
    <col min="14" max="14" width="14.5546875" style="11" hidden="1" customWidth="1"/>
    <col min="15" max="15" width="1.77734375" style="11" customWidth="1"/>
    <col min="16" max="16" width="50.77734375" style="11" customWidth="1"/>
    <col min="17" max="17" width="10.77734375" style="11" customWidth="1"/>
    <col min="18" max="18" width="3.77734375" style="11" customWidth="1"/>
    <col min="19" max="19" width="50.77734375" style="11" customWidth="1"/>
    <col min="20" max="20" width="10.77734375" style="11" customWidth="1"/>
    <col min="21" max="21" width="3.77734375" style="11" customWidth="1"/>
    <col min="22" max="16384" width="8.88671875" style="11"/>
  </cols>
  <sheetData>
    <row r="1" spans="1:17" ht="30.9" customHeight="1" x14ac:dyDescent="0.3">
      <c r="A1" s="68" t="s">
        <v>315</v>
      </c>
      <c r="B1" s="60"/>
      <c r="C1" s="61"/>
      <c r="D1" s="29" t="s">
        <v>303</v>
      </c>
      <c r="E1" s="30"/>
      <c r="F1" s="31"/>
      <c r="G1" s="36" t="s">
        <v>304</v>
      </c>
      <c r="H1" s="30"/>
      <c r="I1" s="31"/>
      <c r="J1" s="40" t="s">
        <v>305</v>
      </c>
      <c r="K1" s="30"/>
      <c r="L1" s="31"/>
      <c r="M1" s="43" t="s">
        <v>306</v>
      </c>
      <c r="N1" s="13"/>
      <c r="Q1" s="26" t="s">
        <v>246</v>
      </c>
    </row>
    <row r="2" spans="1:17" x14ac:dyDescent="0.3">
      <c r="A2" s="62"/>
      <c r="B2" s="63"/>
      <c r="C2" s="64"/>
      <c r="D2" s="32"/>
      <c r="E2" s="30"/>
      <c r="F2" s="31"/>
      <c r="G2" s="37"/>
      <c r="H2" s="30"/>
      <c r="I2" s="31"/>
      <c r="J2" s="41"/>
      <c r="K2" s="30"/>
      <c r="L2" s="31"/>
      <c r="M2" s="44"/>
      <c r="N2" s="13"/>
      <c r="Q2" s="26"/>
    </row>
    <row r="3" spans="1:17" ht="23.4" customHeight="1" x14ac:dyDescent="0.3">
      <c r="A3" s="65"/>
      <c r="B3" s="66"/>
      <c r="C3" s="67"/>
      <c r="D3" s="33" t="s">
        <v>307</v>
      </c>
      <c r="E3" s="30"/>
      <c r="F3" s="31"/>
      <c r="G3" s="38" t="s">
        <v>308</v>
      </c>
      <c r="H3" s="30"/>
      <c r="I3" s="31"/>
      <c r="J3" s="42" t="s">
        <v>309</v>
      </c>
      <c r="K3" s="30"/>
      <c r="L3" s="31"/>
      <c r="M3" s="45" t="s">
        <v>310</v>
      </c>
      <c r="N3" s="13"/>
    </row>
    <row r="4" spans="1:17" ht="27.6" customHeight="1" x14ac:dyDescent="0.3">
      <c r="A4" s="21" t="s">
        <v>250</v>
      </c>
      <c r="B4" s="21" t="s">
        <v>251</v>
      </c>
      <c r="C4" s="21" t="s">
        <v>259</v>
      </c>
      <c r="D4" s="21" t="s">
        <v>252</v>
      </c>
      <c r="E4" s="5" t="s">
        <v>253</v>
      </c>
      <c r="G4" s="21" t="s">
        <v>252</v>
      </c>
      <c r="H4" s="5" t="s">
        <v>253</v>
      </c>
      <c r="J4" s="21" t="s">
        <v>252</v>
      </c>
      <c r="K4" s="5" t="s">
        <v>253</v>
      </c>
      <c r="M4" s="21" t="s">
        <v>252</v>
      </c>
      <c r="N4" s="5" t="s">
        <v>253</v>
      </c>
      <c r="P4" s="22" t="s">
        <v>254</v>
      </c>
      <c r="Q4" s="14"/>
    </row>
    <row r="5" spans="1:17" ht="14.4" x14ac:dyDescent="0.3">
      <c r="A5" s="20" t="s">
        <v>187</v>
      </c>
      <c r="B5" s="7">
        <v>801</v>
      </c>
      <c r="C5" s="23" t="s">
        <v>260</v>
      </c>
      <c r="D5" s="8">
        <v>0</v>
      </c>
      <c r="E5" s="8">
        <f t="shared" ref="E5:E68" si="0">B5*D5</f>
        <v>0</v>
      </c>
      <c r="G5" s="39">
        <v>0</v>
      </c>
      <c r="H5" s="8">
        <f>$B5*G5</f>
        <v>0</v>
      </c>
      <c r="J5" s="39">
        <v>0</v>
      </c>
      <c r="K5" s="8">
        <f>$B5*J5</f>
        <v>0</v>
      </c>
      <c r="M5" s="39">
        <v>0</v>
      </c>
      <c r="N5" s="8">
        <f>$B5*M5</f>
        <v>0</v>
      </c>
      <c r="P5" s="15"/>
      <c r="Q5" s="16"/>
    </row>
    <row r="6" spans="1:17" ht="14.4" x14ac:dyDescent="0.3">
      <c r="A6" s="6" t="s">
        <v>197</v>
      </c>
      <c r="B6" s="7">
        <v>376</v>
      </c>
      <c r="C6" s="23" t="s">
        <v>260</v>
      </c>
      <c r="D6" s="8">
        <v>0</v>
      </c>
      <c r="E6" s="8">
        <f t="shared" si="0"/>
        <v>0</v>
      </c>
      <c r="G6" s="39">
        <v>0</v>
      </c>
      <c r="H6" s="8">
        <f t="shared" ref="H6:H69" si="1">$B6*G6</f>
        <v>0</v>
      </c>
      <c r="J6" s="39">
        <v>0</v>
      </c>
      <c r="K6" s="8">
        <f t="shared" ref="K6:K69" si="2">$B6*J6</f>
        <v>0</v>
      </c>
      <c r="M6" s="39">
        <v>0</v>
      </c>
      <c r="N6" s="8">
        <f t="shared" ref="N6:N69" si="3">$B6*M6</f>
        <v>0</v>
      </c>
      <c r="P6" s="15"/>
      <c r="Q6" s="16"/>
    </row>
    <row r="7" spans="1:17" ht="14.4" x14ac:dyDescent="0.3">
      <c r="A7" s="6" t="s">
        <v>186</v>
      </c>
      <c r="B7" s="7">
        <v>520</v>
      </c>
      <c r="C7" s="23" t="s">
        <v>260</v>
      </c>
      <c r="D7" s="8">
        <v>0</v>
      </c>
      <c r="E7" s="8">
        <f t="shared" si="0"/>
        <v>0</v>
      </c>
      <c r="G7" s="39">
        <v>0</v>
      </c>
      <c r="H7" s="8">
        <f t="shared" si="1"/>
        <v>0</v>
      </c>
      <c r="J7" s="39">
        <v>0</v>
      </c>
      <c r="K7" s="8">
        <f t="shared" si="2"/>
        <v>0</v>
      </c>
      <c r="M7" s="39">
        <v>0</v>
      </c>
      <c r="N7" s="8">
        <f t="shared" si="3"/>
        <v>0</v>
      </c>
      <c r="P7" s="15"/>
      <c r="Q7" s="16"/>
    </row>
    <row r="8" spans="1:17" ht="14.4" x14ac:dyDescent="0.3">
      <c r="A8" s="6" t="s">
        <v>171</v>
      </c>
      <c r="B8" s="7">
        <v>4275</v>
      </c>
      <c r="C8" s="23" t="s">
        <v>260</v>
      </c>
      <c r="D8" s="8">
        <v>0</v>
      </c>
      <c r="E8" s="8">
        <f t="shared" si="0"/>
        <v>0</v>
      </c>
      <c r="G8" s="39">
        <v>0</v>
      </c>
      <c r="H8" s="8">
        <f t="shared" si="1"/>
        <v>0</v>
      </c>
      <c r="J8" s="39">
        <v>0</v>
      </c>
      <c r="K8" s="8">
        <f t="shared" si="2"/>
        <v>0</v>
      </c>
      <c r="M8" s="39">
        <v>0</v>
      </c>
      <c r="N8" s="8">
        <f t="shared" si="3"/>
        <v>0</v>
      </c>
      <c r="P8" s="15"/>
      <c r="Q8" s="16"/>
    </row>
    <row r="9" spans="1:17" ht="14.4" x14ac:dyDescent="0.3">
      <c r="A9" s="6" t="s">
        <v>176</v>
      </c>
      <c r="B9" s="7">
        <v>1082</v>
      </c>
      <c r="C9" s="23" t="s">
        <v>260</v>
      </c>
      <c r="D9" s="8">
        <v>0</v>
      </c>
      <c r="E9" s="8">
        <f t="shared" si="0"/>
        <v>0</v>
      </c>
      <c r="G9" s="39">
        <v>0</v>
      </c>
      <c r="H9" s="8">
        <f t="shared" si="1"/>
        <v>0</v>
      </c>
      <c r="J9" s="39">
        <v>0</v>
      </c>
      <c r="K9" s="8">
        <f t="shared" si="2"/>
        <v>0</v>
      </c>
      <c r="M9" s="39">
        <v>0</v>
      </c>
      <c r="N9" s="8">
        <f t="shared" si="3"/>
        <v>0</v>
      </c>
      <c r="P9" s="15"/>
      <c r="Q9" s="16"/>
    </row>
    <row r="10" spans="1:17" ht="14.4" x14ac:dyDescent="0.3">
      <c r="A10" s="6" t="s">
        <v>174</v>
      </c>
      <c r="B10" s="7">
        <v>1664</v>
      </c>
      <c r="C10" s="23" t="s">
        <v>260</v>
      </c>
      <c r="D10" s="8">
        <v>0</v>
      </c>
      <c r="E10" s="8">
        <f t="shared" si="0"/>
        <v>0</v>
      </c>
      <c r="G10" s="39">
        <v>0</v>
      </c>
      <c r="H10" s="8">
        <f t="shared" si="1"/>
        <v>0</v>
      </c>
      <c r="J10" s="39">
        <v>0</v>
      </c>
      <c r="K10" s="8">
        <f t="shared" si="2"/>
        <v>0</v>
      </c>
      <c r="M10" s="39">
        <v>0</v>
      </c>
      <c r="N10" s="8">
        <f t="shared" si="3"/>
        <v>0</v>
      </c>
      <c r="P10" s="15"/>
      <c r="Q10" s="16"/>
    </row>
    <row r="11" spans="1:17" ht="14.4" x14ac:dyDescent="0.3">
      <c r="A11" s="6" t="s">
        <v>184</v>
      </c>
      <c r="B11" s="7">
        <v>543</v>
      </c>
      <c r="C11" s="23" t="s">
        <v>260</v>
      </c>
      <c r="D11" s="8">
        <v>0</v>
      </c>
      <c r="E11" s="8">
        <f t="shared" si="0"/>
        <v>0</v>
      </c>
      <c r="G11" s="39">
        <v>0</v>
      </c>
      <c r="H11" s="8">
        <f t="shared" si="1"/>
        <v>0</v>
      </c>
      <c r="J11" s="39">
        <v>0</v>
      </c>
      <c r="K11" s="8">
        <f t="shared" si="2"/>
        <v>0</v>
      </c>
      <c r="M11" s="39">
        <v>0</v>
      </c>
      <c r="N11" s="8">
        <f t="shared" si="3"/>
        <v>0</v>
      </c>
      <c r="P11" s="15"/>
      <c r="Q11" s="16"/>
    </row>
    <row r="12" spans="1:17" ht="14.4" x14ac:dyDescent="0.3">
      <c r="A12" s="6" t="s">
        <v>213</v>
      </c>
      <c r="B12" s="7">
        <v>3128</v>
      </c>
      <c r="C12" s="23" t="s">
        <v>260</v>
      </c>
      <c r="D12" s="8">
        <v>0</v>
      </c>
      <c r="E12" s="8">
        <f t="shared" si="0"/>
        <v>0</v>
      </c>
      <c r="G12" s="39">
        <v>0</v>
      </c>
      <c r="H12" s="8">
        <f t="shared" si="1"/>
        <v>0</v>
      </c>
      <c r="J12" s="39">
        <v>0</v>
      </c>
      <c r="K12" s="8">
        <f t="shared" si="2"/>
        <v>0</v>
      </c>
      <c r="M12" s="39">
        <v>0</v>
      </c>
      <c r="N12" s="8">
        <f t="shared" si="3"/>
        <v>0</v>
      </c>
      <c r="P12" s="15"/>
      <c r="Q12" s="16"/>
    </row>
    <row r="13" spans="1:17" ht="14.4" x14ac:dyDescent="0.3">
      <c r="A13" s="6" t="s">
        <v>177</v>
      </c>
      <c r="B13" s="7">
        <v>996</v>
      </c>
      <c r="C13" s="23" t="s">
        <v>260</v>
      </c>
      <c r="D13" s="8">
        <v>0</v>
      </c>
      <c r="E13" s="8">
        <f t="shared" si="0"/>
        <v>0</v>
      </c>
      <c r="G13" s="39">
        <v>0</v>
      </c>
      <c r="H13" s="8">
        <f t="shared" si="1"/>
        <v>0</v>
      </c>
      <c r="J13" s="39">
        <v>0</v>
      </c>
      <c r="K13" s="8">
        <f t="shared" si="2"/>
        <v>0</v>
      </c>
      <c r="M13" s="39">
        <v>0</v>
      </c>
      <c r="N13" s="8">
        <f t="shared" si="3"/>
        <v>0</v>
      </c>
      <c r="P13" s="15"/>
      <c r="Q13" s="16"/>
    </row>
    <row r="14" spans="1:17" ht="14.4" x14ac:dyDescent="0.3">
      <c r="A14" s="6" t="s">
        <v>179</v>
      </c>
      <c r="B14" s="7">
        <v>835</v>
      </c>
      <c r="C14" s="23" t="s">
        <v>260</v>
      </c>
      <c r="D14" s="8">
        <v>0</v>
      </c>
      <c r="E14" s="8">
        <f t="shared" si="0"/>
        <v>0</v>
      </c>
      <c r="G14" s="39">
        <v>0</v>
      </c>
      <c r="H14" s="8">
        <f t="shared" si="1"/>
        <v>0</v>
      </c>
      <c r="J14" s="39">
        <v>0</v>
      </c>
      <c r="K14" s="8">
        <f t="shared" si="2"/>
        <v>0</v>
      </c>
      <c r="M14" s="39">
        <v>0</v>
      </c>
      <c r="N14" s="8">
        <f t="shared" si="3"/>
        <v>0</v>
      </c>
      <c r="P14" s="15"/>
      <c r="Q14" s="16"/>
    </row>
    <row r="15" spans="1:17" ht="14.4" x14ac:dyDescent="0.3">
      <c r="A15" s="6" t="s">
        <v>189</v>
      </c>
      <c r="B15" s="7">
        <v>453</v>
      </c>
      <c r="C15" s="23" t="s">
        <v>260</v>
      </c>
      <c r="D15" s="8">
        <v>0</v>
      </c>
      <c r="E15" s="8">
        <f t="shared" si="0"/>
        <v>0</v>
      </c>
      <c r="G15" s="39">
        <v>0</v>
      </c>
      <c r="H15" s="8">
        <f t="shared" si="1"/>
        <v>0</v>
      </c>
      <c r="J15" s="39">
        <v>0</v>
      </c>
      <c r="K15" s="8">
        <f t="shared" si="2"/>
        <v>0</v>
      </c>
      <c r="M15" s="39">
        <v>0</v>
      </c>
      <c r="N15" s="8">
        <f t="shared" si="3"/>
        <v>0</v>
      </c>
      <c r="P15" s="15"/>
      <c r="Q15" s="16"/>
    </row>
    <row r="16" spans="1:17" ht="14.4" x14ac:dyDescent="0.3">
      <c r="A16" s="6" t="s">
        <v>42</v>
      </c>
      <c r="B16" s="7">
        <v>143</v>
      </c>
      <c r="C16" s="23" t="s">
        <v>261</v>
      </c>
      <c r="D16" s="8">
        <v>0</v>
      </c>
      <c r="E16" s="8">
        <f t="shared" si="0"/>
        <v>0</v>
      </c>
      <c r="G16" s="39">
        <v>0</v>
      </c>
      <c r="H16" s="8">
        <f t="shared" si="1"/>
        <v>0</v>
      </c>
      <c r="J16" s="39">
        <v>0</v>
      </c>
      <c r="K16" s="8">
        <f t="shared" si="2"/>
        <v>0</v>
      </c>
      <c r="M16" s="39">
        <v>0</v>
      </c>
      <c r="N16" s="8">
        <f t="shared" si="3"/>
        <v>0</v>
      </c>
      <c r="P16" s="15"/>
      <c r="Q16" s="16"/>
    </row>
    <row r="17" spans="1:19" ht="14.4" x14ac:dyDescent="0.3">
      <c r="A17" s="6" t="s">
        <v>41</v>
      </c>
      <c r="B17" s="7">
        <v>218</v>
      </c>
      <c r="C17" s="23" t="s">
        <v>261</v>
      </c>
      <c r="D17" s="8">
        <v>0</v>
      </c>
      <c r="E17" s="8">
        <f t="shared" si="0"/>
        <v>0</v>
      </c>
      <c r="G17" s="39">
        <v>0</v>
      </c>
      <c r="H17" s="8">
        <f t="shared" si="1"/>
        <v>0</v>
      </c>
      <c r="J17" s="39">
        <v>0</v>
      </c>
      <c r="K17" s="8">
        <f t="shared" si="2"/>
        <v>0</v>
      </c>
      <c r="M17" s="39">
        <v>0</v>
      </c>
      <c r="N17" s="8">
        <f t="shared" si="3"/>
        <v>0</v>
      </c>
      <c r="P17" s="15"/>
      <c r="Q17" s="16"/>
    </row>
    <row r="18" spans="1:19" ht="14.4" x14ac:dyDescent="0.3">
      <c r="A18" s="6" t="s">
        <v>96</v>
      </c>
      <c r="B18" s="7">
        <v>18</v>
      </c>
      <c r="C18" s="23" t="s">
        <v>262</v>
      </c>
      <c r="D18" s="8">
        <v>0</v>
      </c>
      <c r="E18" s="8">
        <f t="shared" si="0"/>
        <v>0</v>
      </c>
      <c r="G18" s="39">
        <v>0</v>
      </c>
      <c r="H18" s="8">
        <f t="shared" si="1"/>
        <v>0</v>
      </c>
      <c r="J18" s="39">
        <v>0</v>
      </c>
      <c r="K18" s="8">
        <f t="shared" si="2"/>
        <v>0</v>
      </c>
      <c r="M18" s="39">
        <v>0</v>
      </c>
      <c r="N18" s="8">
        <f t="shared" si="3"/>
        <v>0</v>
      </c>
      <c r="P18" s="15"/>
      <c r="Q18" s="16"/>
    </row>
    <row r="19" spans="1:19" ht="14.4" x14ac:dyDescent="0.3">
      <c r="A19" s="6" t="s">
        <v>141</v>
      </c>
      <c r="B19" s="7">
        <v>98</v>
      </c>
      <c r="C19" s="23" t="s">
        <v>263</v>
      </c>
      <c r="D19" s="8">
        <v>0</v>
      </c>
      <c r="E19" s="8">
        <f t="shared" si="0"/>
        <v>0</v>
      </c>
      <c r="G19" s="39">
        <v>0</v>
      </c>
      <c r="H19" s="8">
        <f t="shared" si="1"/>
        <v>0</v>
      </c>
      <c r="J19" s="39">
        <v>0</v>
      </c>
      <c r="K19" s="8">
        <f t="shared" si="2"/>
        <v>0</v>
      </c>
      <c r="M19" s="39">
        <v>0</v>
      </c>
      <c r="N19" s="8">
        <f t="shared" si="3"/>
        <v>0</v>
      </c>
      <c r="P19" s="15"/>
      <c r="Q19" s="16"/>
      <c r="S19" s="17"/>
    </row>
    <row r="20" spans="1:19" ht="14.4" x14ac:dyDescent="0.3">
      <c r="A20" s="6" t="s">
        <v>216</v>
      </c>
      <c r="B20" s="7">
        <v>30</v>
      </c>
      <c r="C20" s="23" t="s">
        <v>263</v>
      </c>
      <c r="D20" s="8">
        <v>0</v>
      </c>
      <c r="E20" s="8">
        <f t="shared" si="0"/>
        <v>0</v>
      </c>
      <c r="G20" s="39">
        <v>0</v>
      </c>
      <c r="H20" s="8">
        <f t="shared" si="1"/>
        <v>0</v>
      </c>
      <c r="J20" s="39">
        <v>0</v>
      </c>
      <c r="K20" s="8">
        <f t="shared" si="2"/>
        <v>0</v>
      </c>
      <c r="M20" s="39">
        <v>0</v>
      </c>
      <c r="N20" s="8">
        <f t="shared" si="3"/>
        <v>0</v>
      </c>
      <c r="P20" s="15"/>
      <c r="Q20" s="16"/>
    </row>
    <row r="21" spans="1:19" ht="14.4" x14ac:dyDescent="0.3">
      <c r="A21" s="6" t="s">
        <v>214</v>
      </c>
      <c r="B21" s="7">
        <v>1702</v>
      </c>
      <c r="C21" s="23" t="s">
        <v>260</v>
      </c>
      <c r="D21" s="8">
        <v>0</v>
      </c>
      <c r="E21" s="8">
        <f t="shared" si="0"/>
        <v>0</v>
      </c>
      <c r="G21" s="39">
        <v>0</v>
      </c>
      <c r="H21" s="8">
        <f t="shared" si="1"/>
        <v>0</v>
      </c>
      <c r="J21" s="39">
        <v>0</v>
      </c>
      <c r="K21" s="8">
        <f t="shared" si="2"/>
        <v>0</v>
      </c>
      <c r="M21" s="39">
        <v>0</v>
      </c>
      <c r="N21" s="8">
        <f t="shared" si="3"/>
        <v>0</v>
      </c>
      <c r="P21" s="15"/>
      <c r="Q21" s="16"/>
    </row>
    <row r="22" spans="1:19" ht="14.4" x14ac:dyDescent="0.3">
      <c r="A22" s="6" t="s">
        <v>212</v>
      </c>
      <c r="B22" s="7">
        <v>1903</v>
      </c>
      <c r="C22" s="23" t="s">
        <v>260</v>
      </c>
      <c r="D22" s="8">
        <v>0</v>
      </c>
      <c r="E22" s="8">
        <f t="shared" si="0"/>
        <v>0</v>
      </c>
      <c r="G22" s="39">
        <v>0</v>
      </c>
      <c r="H22" s="8">
        <f t="shared" si="1"/>
        <v>0</v>
      </c>
      <c r="J22" s="39">
        <v>0</v>
      </c>
      <c r="K22" s="8">
        <f t="shared" si="2"/>
        <v>0</v>
      </c>
      <c r="M22" s="39">
        <v>0</v>
      </c>
      <c r="N22" s="8">
        <f t="shared" si="3"/>
        <v>0</v>
      </c>
      <c r="P22" s="15"/>
      <c r="Q22" s="16"/>
    </row>
    <row r="23" spans="1:19" ht="14.4" x14ac:dyDescent="0.3">
      <c r="A23" s="6" t="s">
        <v>215</v>
      </c>
      <c r="B23" s="7">
        <v>1295</v>
      </c>
      <c r="C23" s="23" t="s">
        <v>260</v>
      </c>
      <c r="D23" s="8">
        <v>0</v>
      </c>
      <c r="E23" s="8">
        <f t="shared" si="0"/>
        <v>0</v>
      </c>
      <c r="G23" s="39">
        <v>0</v>
      </c>
      <c r="H23" s="8">
        <f t="shared" si="1"/>
        <v>0</v>
      </c>
      <c r="J23" s="39">
        <v>0</v>
      </c>
      <c r="K23" s="8">
        <f t="shared" si="2"/>
        <v>0</v>
      </c>
      <c r="M23" s="39">
        <v>0</v>
      </c>
      <c r="N23" s="8">
        <f t="shared" si="3"/>
        <v>0</v>
      </c>
      <c r="P23" s="15"/>
      <c r="Q23" s="16"/>
    </row>
    <row r="24" spans="1:19" ht="14.4" x14ac:dyDescent="0.3">
      <c r="A24" s="6" t="s">
        <v>180</v>
      </c>
      <c r="B24" s="7">
        <v>685</v>
      </c>
      <c r="C24" s="23" t="s">
        <v>260</v>
      </c>
      <c r="D24" s="8">
        <v>0</v>
      </c>
      <c r="E24" s="8">
        <f t="shared" si="0"/>
        <v>0</v>
      </c>
      <c r="G24" s="39">
        <v>0</v>
      </c>
      <c r="H24" s="8">
        <f t="shared" si="1"/>
        <v>0</v>
      </c>
      <c r="J24" s="39">
        <v>0</v>
      </c>
      <c r="K24" s="8">
        <f t="shared" si="2"/>
        <v>0</v>
      </c>
      <c r="M24" s="39">
        <v>0</v>
      </c>
      <c r="N24" s="8">
        <f t="shared" si="3"/>
        <v>0</v>
      </c>
      <c r="P24" s="15"/>
      <c r="Q24" s="16"/>
    </row>
    <row r="25" spans="1:19" ht="14.4" x14ac:dyDescent="0.3">
      <c r="A25" s="6" t="s">
        <v>39</v>
      </c>
      <c r="B25" s="7">
        <v>33</v>
      </c>
      <c r="C25" s="23" t="s">
        <v>260</v>
      </c>
      <c r="D25" s="8">
        <v>0</v>
      </c>
      <c r="E25" s="8">
        <f t="shared" si="0"/>
        <v>0</v>
      </c>
      <c r="G25" s="39">
        <v>0</v>
      </c>
      <c r="H25" s="8">
        <f t="shared" si="1"/>
        <v>0</v>
      </c>
      <c r="J25" s="39">
        <v>0</v>
      </c>
      <c r="K25" s="8">
        <f t="shared" si="2"/>
        <v>0</v>
      </c>
      <c r="M25" s="39">
        <v>0</v>
      </c>
      <c r="N25" s="8">
        <f t="shared" si="3"/>
        <v>0</v>
      </c>
      <c r="P25" s="15"/>
      <c r="Q25" s="16"/>
    </row>
    <row r="26" spans="1:19" ht="14.4" x14ac:dyDescent="0.3">
      <c r="A26" s="6" t="s">
        <v>151</v>
      </c>
      <c r="B26" s="7">
        <v>14</v>
      </c>
      <c r="C26" s="23" t="s">
        <v>260</v>
      </c>
      <c r="D26" s="8">
        <v>0</v>
      </c>
      <c r="E26" s="8">
        <f t="shared" si="0"/>
        <v>0</v>
      </c>
      <c r="G26" s="39">
        <v>0</v>
      </c>
      <c r="H26" s="8">
        <f t="shared" si="1"/>
        <v>0</v>
      </c>
      <c r="J26" s="39">
        <v>0</v>
      </c>
      <c r="K26" s="8">
        <f t="shared" si="2"/>
        <v>0</v>
      </c>
      <c r="M26" s="39">
        <v>0</v>
      </c>
      <c r="N26" s="8">
        <f t="shared" si="3"/>
        <v>0</v>
      </c>
      <c r="P26" s="15"/>
      <c r="Q26" s="16"/>
    </row>
    <row r="27" spans="1:19" ht="14.4" x14ac:dyDescent="0.3">
      <c r="A27" s="6" t="s">
        <v>87</v>
      </c>
      <c r="B27" s="7">
        <v>1366</v>
      </c>
      <c r="C27" s="23" t="s">
        <v>264</v>
      </c>
      <c r="D27" s="8">
        <v>0</v>
      </c>
      <c r="E27" s="8">
        <f t="shared" si="0"/>
        <v>0</v>
      </c>
      <c r="G27" s="39">
        <v>0</v>
      </c>
      <c r="H27" s="8">
        <f t="shared" si="1"/>
        <v>0</v>
      </c>
      <c r="J27" s="39">
        <v>0</v>
      </c>
      <c r="K27" s="8">
        <f t="shared" si="2"/>
        <v>0</v>
      </c>
      <c r="M27" s="39">
        <v>0</v>
      </c>
      <c r="N27" s="8">
        <f t="shared" si="3"/>
        <v>0</v>
      </c>
      <c r="P27" s="15"/>
      <c r="Q27" s="16"/>
    </row>
    <row r="28" spans="1:19" ht="14.4" x14ac:dyDescent="0.3">
      <c r="A28" s="6" t="s">
        <v>147</v>
      </c>
      <c r="B28" s="7">
        <v>170</v>
      </c>
      <c r="C28" s="23" t="s">
        <v>264</v>
      </c>
      <c r="D28" s="8">
        <v>0</v>
      </c>
      <c r="E28" s="8">
        <f t="shared" si="0"/>
        <v>0</v>
      </c>
      <c r="G28" s="39">
        <v>0</v>
      </c>
      <c r="H28" s="8">
        <f t="shared" si="1"/>
        <v>0</v>
      </c>
      <c r="J28" s="39">
        <v>0</v>
      </c>
      <c r="K28" s="8">
        <f t="shared" si="2"/>
        <v>0</v>
      </c>
      <c r="M28" s="39">
        <v>0</v>
      </c>
      <c r="N28" s="8">
        <f t="shared" si="3"/>
        <v>0</v>
      </c>
      <c r="P28" s="15"/>
      <c r="Q28" s="16"/>
    </row>
    <row r="29" spans="1:19" ht="14.4" x14ac:dyDescent="0.3">
      <c r="A29" s="6" t="s">
        <v>161</v>
      </c>
      <c r="B29" s="7">
        <v>160</v>
      </c>
      <c r="C29" s="23" t="s">
        <v>264</v>
      </c>
      <c r="D29" s="8">
        <v>0</v>
      </c>
      <c r="E29" s="8">
        <f t="shared" si="0"/>
        <v>0</v>
      </c>
      <c r="G29" s="39">
        <v>0</v>
      </c>
      <c r="H29" s="8">
        <f t="shared" si="1"/>
        <v>0</v>
      </c>
      <c r="J29" s="39">
        <v>0</v>
      </c>
      <c r="K29" s="8">
        <f t="shared" si="2"/>
        <v>0</v>
      </c>
      <c r="M29" s="39">
        <v>0</v>
      </c>
      <c r="N29" s="8">
        <f t="shared" si="3"/>
        <v>0</v>
      </c>
      <c r="P29" s="15"/>
      <c r="Q29" s="16"/>
    </row>
    <row r="30" spans="1:19" ht="14.4" x14ac:dyDescent="0.3">
      <c r="A30" s="6" t="s">
        <v>30</v>
      </c>
      <c r="B30" s="7">
        <v>245</v>
      </c>
      <c r="C30" s="23" t="s">
        <v>265</v>
      </c>
      <c r="D30" s="8">
        <v>0</v>
      </c>
      <c r="E30" s="8">
        <f t="shared" si="0"/>
        <v>0</v>
      </c>
      <c r="G30" s="39">
        <v>0</v>
      </c>
      <c r="H30" s="8">
        <f t="shared" si="1"/>
        <v>0</v>
      </c>
      <c r="J30" s="39">
        <v>0</v>
      </c>
      <c r="K30" s="8">
        <f t="shared" si="2"/>
        <v>0</v>
      </c>
      <c r="M30" s="39">
        <v>0</v>
      </c>
      <c r="N30" s="8">
        <f t="shared" si="3"/>
        <v>0</v>
      </c>
      <c r="P30" s="15"/>
      <c r="Q30" s="16"/>
    </row>
    <row r="31" spans="1:19" ht="14.4" x14ac:dyDescent="0.3">
      <c r="A31" s="6" t="s">
        <v>145</v>
      </c>
      <c r="B31" s="7">
        <v>70</v>
      </c>
      <c r="C31" s="23" t="s">
        <v>266</v>
      </c>
      <c r="D31" s="8">
        <v>0</v>
      </c>
      <c r="E31" s="8">
        <f t="shared" si="0"/>
        <v>0</v>
      </c>
      <c r="G31" s="39">
        <v>0</v>
      </c>
      <c r="H31" s="8">
        <f t="shared" si="1"/>
        <v>0</v>
      </c>
      <c r="J31" s="39">
        <v>0</v>
      </c>
      <c r="K31" s="8">
        <f t="shared" si="2"/>
        <v>0</v>
      </c>
      <c r="M31" s="39">
        <v>0</v>
      </c>
      <c r="N31" s="8">
        <f t="shared" si="3"/>
        <v>0</v>
      </c>
      <c r="P31" s="15"/>
      <c r="Q31" s="16"/>
    </row>
    <row r="32" spans="1:19" ht="14.4" x14ac:dyDescent="0.3">
      <c r="A32" s="6" t="s">
        <v>68</v>
      </c>
      <c r="B32" s="7">
        <v>293</v>
      </c>
      <c r="C32" s="23" t="s">
        <v>264</v>
      </c>
      <c r="D32" s="8">
        <v>0</v>
      </c>
      <c r="E32" s="8">
        <f t="shared" si="0"/>
        <v>0</v>
      </c>
      <c r="G32" s="39">
        <v>0</v>
      </c>
      <c r="H32" s="8">
        <f t="shared" si="1"/>
        <v>0</v>
      </c>
      <c r="J32" s="39">
        <v>0</v>
      </c>
      <c r="K32" s="8">
        <f t="shared" si="2"/>
        <v>0</v>
      </c>
      <c r="M32" s="39">
        <v>0</v>
      </c>
      <c r="N32" s="8">
        <f t="shared" si="3"/>
        <v>0</v>
      </c>
      <c r="P32" s="15"/>
      <c r="Q32" s="16"/>
    </row>
    <row r="33" spans="1:17" ht="14.4" x14ac:dyDescent="0.3">
      <c r="A33" s="6" t="s">
        <v>81</v>
      </c>
      <c r="B33" s="7">
        <v>436</v>
      </c>
      <c r="C33" s="23" t="s">
        <v>264</v>
      </c>
      <c r="D33" s="8">
        <v>0</v>
      </c>
      <c r="E33" s="8">
        <f t="shared" si="0"/>
        <v>0</v>
      </c>
      <c r="G33" s="39">
        <v>0</v>
      </c>
      <c r="H33" s="8">
        <f t="shared" si="1"/>
        <v>0</v>
      </c>
      <c r="J33" s="39">
        <v>0</v>
      </c>
      <c r="K33" s="8">
        <f t="shared" si="2"/>
        <v>0</v>
      </c>
      <c r="M33" s="39">
        <v>0</v>
      </c>
      <c r="N33" s="8">
        <f t="shared" si="3"/>
        <v>0</v>
      </c>
      <c r="P33" s="15"/>
      <c r="Q33" s="16"/>
    </row>
    <row r="34" spans="1:17" ht="14.4" x14ac:dyDescent="0.3">
      <c r="A34" s="6" t="s">
        <v>97</v>
      </c>
      <c r="B34" s="7">
        <v>55</v>
      </c>
      <c r="C34" s="23" t="s">
        <v>267</v>
      </c>
      <c r="D34" s="8">
        <v>0</v>
      </c>
      <c r="E34" s="8">
        <f t="shared" si="0"/>
        <v>0</v>
      </c>
      <c r="G34" s="39">
        <v>0</v>
      </c>
      <c r="H34" s="8">
        <f t="shared" si="1"/>
        <v>0</v>
      </c>
      <c r="J34" s="39">
        <v>0</v>
      </c>
      <c r="K34" s="8">
        <f t="shared" si="2"/>
        <v>0</v>
      </c>
      <c r="M34" s="39">
        <v>0</v>
      </c>
      <c r="N34" s="8">
        <f t="shared" si="3"/>
        <v>0</v>
      </c>
      <c r="P34" s="15"/>
      <c r="Q34" s="16"/>
    </row>
    <row r="35" spans="1:17" ht="14.4" x14ac:dyDescent="0.3">
      <c r="A35" s="6" t="s">
        <v>217</v>
      </c>
      <c r="B35" s="7">
        <v>40</v>
      </c>
      <c r="C35" s="23" t="s">
        <v>267</v>
      </c>
      <c r="D35" s="8">
        <v>0</v>
      </c>
      <c r="E35" s="8">
        <f t="shared" si="0"/>
        <v>0</v>
      </c>
      <c r="G35" s="39">
        <v>0</v>
      </c>
      <c r="H35" s="8">
        <f t="shared" si="1"/>
        <v>0</v>
      </c>
      <c r="J35" s="39">
        <v>0</v>
      </c>
      <c r="K35" s="8">
        <f t="shared" si="2"/>
        <v>0</v>
      </c>
      <c r="M35" s="39">
        <v>0</v>
      </c>
      <c r="N35" s="8">
        <f t="shared" si="3"/>
        <v>0</v>
      </c>
      <c r="P35" s="15"/>
      <c r="Q35" s="16"/>
    </row>
    <row r="36" spans="1:17" ht="14.4" x14ac:dyDescent="0.3">
      <c r="A36" s="6" t="s">
        <v>50</v>
      </c>
      <c r="B36" s="7">
        <v>74</v>
      </c>
      <c r="C36" s="23" t="s">
        <v>268</v>
      </c>
      <c r="D36" s="8">
        <v>0</v>
      </c>
      <c r="E36" s="8">
        <f t="shared" si="0"/>
        <v>0</v>
      </c>
      <c r="G36" s="39">
        <v>0</v>
      </c>
      <c r="H36" s="8">
        <f t="shared" si="1"/>
        <v>0</v>
      </c>
      <c r="J36" s="39">
        <v>0</v>
      </c>
      <c r="K36" s="8">
        <f t="shared" si="2"/>
        <v>0</v>
      </c>
      <c r="M36" s="39">
        <v>0</v>
      </c>
      <c r="N36" s="8">
        <f t="shared" si="3"/>
        <v>0</v>
      </c>
      <c r="P36" s="15"/>
      <c r="Q36" s="16"/>
    </row>
    <row r="37" spans="1:17" ht="14.4" x14ac:dyDescent="0.3">
      <c r="A37" s="6" t="s">
        <v>115</v>
      </c>
      <c r="B37" s="7">
        <v>48</v>
      </c>
      <c r="C37" s="23" t="s">
        <v>268</v>
      </c>
      <c r="D37" s="8">
        <v>0</v>
      </c>
      <c r="E37" s="8">
        <f t="shared" si="0"/>
        <v>0</v>
      </c>
      <c r="G37" s="39">
        <v>0</v>
      </c>
      <c r="H37" s="8">
        <f t="shared" si="1"/>
        <v>0</v>
      </c>
      <c r="J37" s="39">
        <v>0</v>
      </c>
      <c r="K37" s="8">
        <f t="shared" si="2"/>
        <v>0</v>
      </c>
      <c r="M37" s="39">
        <v>0</v>
      </c>
      <c r="N37" s="8">
        <f t="shared" si="3"/>
        <v>0</v>
      </c>
      <c r="P37" s="15"/>
      <c r="Q37" s="16"/>
    </row>
    <row r="38" spans="1:17" ht="14.4" x14ac:dyDescent="0.3">
      <c r="A38" s="6" t="s">
        <v>61</v>
      </c>
      <c r="B38" s="7">
        <v>64</v>
      </c>
      <c r="C38" s="23" t="s">
        <v>268</v>
      </c>
      <c r="D38" s="8">
        <v>0</v>
      </c>
      <c r="E38" s="8">
        <f t="shared" si="0"/>
        <v>0</v>
      </c>
      <c r="G38" s="39">
        <v>0</v>
      </c>
      <c r="H38" s="8">
        <f t="shared" si="1"/>
        <v>0</v>
      </c>
      <c r="J38" s="39">
        <v>0</v>
      </c>
      <c r="K38" s="8">
        <f t="shared" si="2"/>
        <v>0</v>
      </c>
      <c r="M38" s="39">
        <v>0</v>
      </c>
      <c r="N38" s="8">
        <f t="shared" si="3"/>
        <v>0</v>
      </c>
      <c r="P38" s="15"/>
      <c r="Q38" s="16"/>
    </row>
    <row r="39" spans="1:17" ht="14.4" x14ac:dyDescent="0.3">
      <c r="A39" s="6" t="s">
        <v>162</v>
      </c>
      <c r="B39" s="7">
        <v>32</v>
      </c>
      <c r="C39" s="23" t="s">
        <v>269</v>
      </c>
      <c r="D39" s="8">
        <v>0</v>
      </c>
      <c r="E39" s="8">
        <f t="shared" si="0"/>
        <v>0</v>
      </c>
      <c r="G39" s="39">
        <v>0</v>
      </c>
      <c r="H39" s="8">
        <f t="shared" si="1"/>
        <v>0</v>
      </c>
      <c r="J39" s="39">
        <v>0</v>
      </c>
      <c r="K39" s="8">
        <f t="shared" si="2"/>
        <v>0</v>
      </c>
      <c r="M39" s="39">
        <v>0</v>
      </c>
      <c r="N39" s="8">
        <f t="shared" si="3"/>
        <v>0</v>
      </c>
      <c r="P39" s="15"/>
      <c r="Q39" s="16"/>
    </row>
    <row r="40" spans="1:17" ht="14.4" x14ac:dyDescent="0.3">
      <c r="A40" s="6" t="s">
        <v>192</v>
      </c>
      <c r="B40" s="7">
        <v>348</v>
      </c>
      <c r="C40" s="23" t="s">
        <v>270</v>
      </c>
      <c r="D40" s="8">
        <v>0</v>
      </c>
      <c r="E40" s="8">
        <f t="shared" si="0"/>
        <v>0</v>
      </c>
      <c r="G40" s="39">
        <v>0</v>
      </c>
      <c r="H40" s="8">
        <f t="shared" si="1"/>
        <v>0</v>
      </c>
      <c r="J40" s="39">
        <v>0</v>
      </c>
      <c r="K40" s="8">
        <f t="shared" si="2"/>
        <v>0</v>
      </c>
      <c r="M40" s="39">
        <v>0</v>
      </c>
      <c r="N40" s="8">
        <f t="shared" si="3"/>
        <v>0</v>
      </c>
      <c r="P40" s="15"/>
      <c r="Q40" s="16"/>
    </row>
    <row r="41" spans="1:17" ht="14.4" x14ac:dyDescent="0.3">
      <c r="A41" s="6" t="s">
        <v>193</v>
      </c>
      <c r="B41" s="7">
        <v>256</v>
      </c>
      <c r="C41" s="23" t="s">
        <v>270</v>
      </c>
      <c r="D41" s="8">
        <v>0</v>
      </c>
      <c r="E41" s="8">
        <f t="shared" si="0"/>
        <v>0</v>
      </c>
      <c r="G41" s="39">
        <v>0</v>
      </c>
      <c r="H41" s="8">
        <f t="shared" si="1"/>
        <v>0</v>
      </c>
      <c r="J41" s="39">
        <v>0</v>
      </c>
      <c r="K41" s="8">
        <f t="shared" si="2"/>
        <v>0</v>
      </c>
      <c r="M41" s="39">
        <v>0</v>
      </c>
      <c r="N41" s="8">
        <f t="shared" si="3"/>
        <v>0</v>
      </c>
      <c r="P41" s="15"/>
      <c r="Q41" s="16"/>
    </row>
    <row r="42" spans="1:17" ht="14.4" x14ac:dyDescent="0.3">
      <c r="A42" s="6" t="s">
        <v>194</v>
      </c>
      <c r="B42" s="7">
        <v>403</v>
      </c>
      <c r="C42" s="23" t="s">
        <v>270</v>
      </c>
      <c r="D42" s="8">
        <v>0</v>
      </c>
      <c r="E42" s="8">
        <f t="shared" si="0"/>
        <v>0</v>
      </c>
      <c r="G42" s="39">
        <v>0</v>
      </c>
      <c r="H42" s="8">
        <f t="shared" si="1"/>
        <v>0</v>
      </c>
      <c r="J42" s="39">
        <v>0</v>
      </c>
      <c r="K42" s="8">
        <f t="shared" si="2"/>
        <v>0</v>
      </c>
      <c r="M42" s="39">
        <v>0</v>
      </c>
      <c r="N42" s="8">
        <f t="shared" si="3"/>
        <v>0</v>
      </c>
      <c r="P42" s="15"/>
      <c r="Q42" s="16"/>
    </row>
    <row r="43" spans="1:17" ht="14.4" x14ac:dyDescent="0.3">
      <c r="A43" s="6" t="s">
        <v>190</v>
      </c>
      <c r="B43" s="7">
        <v>417</v>
      </c>
      <c r="C43" s="23" t="s">
        <v>270</v>
      </c>
      <c r="D43" s="8">
        <v>0</v>
      </c>
      <c r="E43" s="8">
        <f t="shared" si="0"/>
        <v>0</v>
      </c>
      <c r="G43" s="39">
        <v>0</v>
      </c>
      <c r="H43" s="8">
        <f t="shared" si="1"/>
        <v>0</v>
      </c>
      <c r="J43" s="39">
        <v>0</v>
      </c>
      <c r="K43" s="8">
        <f t="shared" si="2"/>
        <v>0</v>
      </c>
      <c r="M43" s="39">
        <v>0</v>
      </c>
      <c r="N43" s="8">
        <f t="shared" si="3"/>
        <v>0</v>
      </c>
      <c r="P43" s="15"/>
      <c r="Q43" s="16"/>
    </row>
    <row r="44" spans="1:17" ht="14.4" x14ac:dyDescent="0.3">
      <c r="A44" s="6" t="s">
        <v>191</v>
      </c>
      <c r="B44" s="7">
        <v>363</v>
      </c>
      <c r="C44" s="23" t="s">
        <v>270</v>
      </c>
      <c r="D44" s="8">
        <v>0</v>
      </c>
      <c r="E44" s="8">
        <f t="shared" si="0"/>
        <v>0</v>
      </c>
      <c r="G44" s="39">
        <v>0</v>
      </c>
      <c r="H44" s="8">
        <f t="shared" si="1"/>
        <v>0</v>
      </c>
      <c r="J44" s="39">
        <v>0</v>
      </c>
      <c r="K44" s="8">
        <f t="shared" si="2"/>
        <v>0</v>
      </c>
      <c r="M44" s="39">
        <v>0</v>
      </c>
      <c r="N44" s="8">
        <f t="shared" si="3"/>
        <v>0</v>
      </c>
      <c r="P44" s="15"/>
      <c r="Q44" s="16"/>
    </row>
    <row r="45" spans="1:17" ht="14.4" x14ac:dyDescent="0.3">
      <c r="A45" s="6" t="s">
        <v>56</v>
      </c>
      <c r="B45" s="7">
        <v>2</v>
      </c>
      <c r="C45" s="23" t="s">
        <v>260</v>
      </c>
      <c r="D45" s="8">
        <v>0</v>
      </c>
      <c r="E45" s="8">
        <f t="shared" si="0"/>
        <v>0</v>
      </c>
      <c r="G45" s="39">
        <v>0</v>
      </c>
      <c r="H45" s="8">
        <f t="shared" si="1"/>
        <v>0</v>
      </c>
      <c r="J45" s="39">
        <v>0</v>
      </c>
      <c r="K45" s="8">
        <f t="shared" si="2"/>
        <v>0</v>
      </c>
      <c r="M45" s="39">
        <v>0</v>
      </c>
      <c r="N45" s="8">
        <f t="shared" si="3"/>
        <v>0</v>
      </c>
      <c r="P45" s="15"/>
      <c r="Q45" s="16"/>
    </row>
    <row r="46" spans="1:17" ht="14.4" x14ac:dyDescent="0.3">
      <c r="A46" s="6" t="s">
        <v>33</v>
      </c>
      <c r="B46" s="7">
        <v>99</v>
      </c>
      <c r="C46" s="23" t="s">
        <v>271</v>
      </c>
      <c r="D46" s="8">
        <v>0</v>
      </c>
      <c r="E46" s="8">
        <f t="shared" si="0"/>
        <v>0</v>
      </c>
      <c r="G46" s="39">
        <v>0</v>
      </c>
      <c r="H46" s="8">
        <f t="shared" si="1"/>
        <v>0</v>
      </c>
      <c r="J46" s="39">
        <v>0</v>
      </c>
      <c r="K46" s="8">
        <f t="shared" si="2"/>
        <v>0</v>
      </c>
      <c r="M46" s="39">
        <v>0</v>
      </c>
      <c r="N46" s="8">
        <f t="shared" si="3"/>
        <v>0</v>
      </c>
      <c r="P46" s="15"/>
      <c r="Q46" s="16"/>
    </row>
    <row r="47" spans="1:17" ht="14.4" x14ac:dyDescent="0.3">
      <c r="A47" s="6" t="s">
        <v>138</v>
      </c>
      <c r="B47" s="7">
        <v>411</v>
      </c>
      <c r="C47" s="23" t="s">
        <v>260</v>
      </c>
      <c r="D47" s="8">
        <v>0</v>
      </c>
      <c r="E47" s="8">
        <f t="shared" si="0"/>
        <v>0</v>
      </c>
      <c r="G47" s="39">
        <v>0</v>
      </c>
      <c r="H47" s="8">
        <f t="shared" si="1"/>
        <v>0</v>
      </c>
      <c r="J47" s="39">
        <v>0</v>
      </c>
      <c r="K47" s="8">
        <f t="shared" si="2"/>
        <v>0</v>
      </c>
      <c r="M47" s="39">
        <v>0</v>
      </c>
      <c r="N47" s="8">
        <f t="shared" si="3"/>
        <v>0</v>
      </c>
      <c r="P47" s="15"/>
      <c r="Q47" s="16"/>
    </row>
    <row r="48" spans="1:17" ht="14.4" x14ac:dyDescent="0.3">
      <c r="A48" s="6" t="s">
        <v>157</v>
      </c>
      <c r="B48" s="7">
        <v>336</v>
      </c>
      <c r="C48" s="23" t="s">
        <v>260</v>
      </c>
      <c r="D48" s="8">
        <v>0</v>
      </c>
      <c r="E48" s="8">
        <f t="shared" si="0"/>
        <v>0</v>
      </c>
      <c r="G48" s="39">
        <v>0</v>
      </c>
      <c r="H48" s="8">
        <f t="shared" si="1"/>
        <v>0</v>
      </c>
      <c r="J48" s="39">
        <v>0</v>
      </c>
      <c r="K48" s="8">
        <f t="shared" si="2"/>
        <v>0</v>
      </c>
      <c r="M48" s="39">
        <v>0</v>
      </c>
      <c r="N48" s="8">
        <f t="shared" si="3"/>
        <v>0</v>
      </c>
      <c r="P48" s="15"/>
      <c r="Q48" s="16"/>
    </row>
    <row r="49" spans="1:17" ht="14.4" x14ac:dyDescent="0.3">
      <c r="A49" s="9" t="s">
        <v>52</v>
      </c>
      <c r="B49" s="10">
        <v>636</v>
      </c>
      <c r="C49" s="24" t="s">
        <v>260</v>
      </c>
      <c r="D49" s="8">
        <v>0</v>
      </c>
      <c r="E49" s="8">
        <f t="shared" si="0"/>
        <v>0</v>
      </c>
      <c r="G49" s="39">
        <v>0</v>
      </c>
      <c r="H49" s="8">
        <f t="shared" si="1"/>
        <v>0</v>
      </c>
      <c r="J49" s="39">
        <v>0</v>
      </c>
      <c r="K49" s="8">
        <f t="shared" si="2"/>
        <v>0</v>
      </c>
      <c r="M49" s="39">
        <v>0</v>
      </c>
      <c r="N49" s="8">
        <f t="shared" si="3"/>
        <v>0</v>
      </c>
      <c r="P49" s="15"/>
      <c r="Q49" s="16"/>
    </row>
    <row r="50" spans="1:17" ht="14.4" x14ac:dyDescent="0.3">
      <c r="A50" s="9" t="s">
        <v>199</v>
      </c>
      <c r="B50" s="10">
        <v>734</v>
      </c>
      <c r="C50" s="24" t="s">
        <v>260</v>
      </c>
      <c r="D50" s="8">
        <v>0</v>
      </c>
      <c r="E50" s="8">
        <f t="shared" si="0"/>
        <v>0</v>
      </c>
      <c r="G50" s="39">
        <v>0</v>
      </c>
      <c r="H50" s="8">
        <f t="shared" si="1"/>
        <v>0</v>
      </c>
      <c r="J50" s="39">
        <v>0</v>
      </c>
      <c r="K50" s="8">
        <f t="shared" si="2"/>
        <v>0</v>
      </c>
      <c r="M50" s="39">
        <v>0</v>
      </c>
      <c r="N50" s="8">
        <f t="shared" si="3"/>
        <v>0</v>
      </c>
      <c r="P50" s="15"/>
      <c r="Q50" s="16"/>
    </row>
    <row r="51" spans="1:17" ht="14.4" x14ac:dyDescent="0.3">
      <c r="A51" s="6" t="s">
        <v>198</v>
      </c>
      <c r="B51" s="7">
        <v>351</v>
      </c>
      <c r="C51" s="23" t="s">
        <v>260</v>
      </c>
      <c r="D51" s="8">
        <v>0</v>
      </c>
      <c r="E51" s="8">
        <f t="shared" si="0"/>
        <v>0</v>
      </c>
      <c r="G51" s="39">
        <v>0</v>
      </c>
      <c r="H51" s="8">
        <f t="shared" si="1"/>
        <v>0</v>
      </c>
      <c r="J51" s="39">
        <v>0</v>
      </c>
      <c r="K51" s="8">
        <f t="shared" si="2"/>
        <v>0</v>
      </c>
      <c r="M51" s="39">
        <v>0</v>
      </c>
      <c r="N51" s="8">
        <f t="shared" si="3"/>
        <v>0</v>
      </c>
      <c r="P51" s="15"/>
      <c r="Q51" s="16"/>
    </row>
    <row r="52" spans="1:17" ht="14.4" x14ac:dyDescent="0.3">
      <c r="A52" s="6" t="s">
        <v>200</v>
      </c>
      <c r="B52" s="7">
        <v>517</v>
      </c>
      <c r="C52" s="23" t="s">
        <v>260</v>
      </c>
      <c r="D52" s="8">
        <v>0</v>
      </c>
      <c r="E52" s="8">
        <f t="shared" si="0"/>
        <v>0</v>
      </c>
      <c r="G52" s="39">
        <v>0</v>
      </c>
      <c r="H52" s="8">
        <f t="shared" si="1"/>
        <v>0</v>
      </c>
      <c r="J52" s="39">
        <v>0</v>
      </c>
      <c r="K52" s="8">
        <f t="shared" si="2"/>
        <v>0</v>
      </c>
      <c r="M52" s="39">
        <v>0</v>
      </c>
      <c r="N52" s="8">
        <f t="shared" si="3"/>
        <v>0</v>
      </c>
      <c r="P52" s="15"/>
      <c r="Q52" s="16"/>
    </row>
    <row r="53" spans="1:17" ht="14.4" x14ac:dyDescent="0.3">
      <c r="A53" s="6" t="s">
        <v>83</v>
      </c>
      <c r="B53" s="7">
        <v>2309</v>
      </c>
      <c r="C53" s="23" t="s">
        <v>260</v>
      </c>
      <c r="D53" s="8">
        <v>0</v>
      </c>
      <c r="E53" s="8">
        <f t="shared" si="0"/>
        <v>0</v>
      </c>
      <c r="G53" s="39">
        <v>0</v>
      </c>
      <c r="H53" s="8">
        <f t="shared" si="1"/>
        <v>0</v>
      </c>
      <c r="J53" s="39">
        <v>0</v>
      </c>
      <c r="K53" s="8">
        <f t="shared" si="2"/>
        <v>0</v>
      </c>
      <c r="M53" s="39">
        <v>0</v>
      </c>
      <c r="N53" s="8">
        <f t="shared" si="3"/>
        <v>0</v>
      </c>
      <c r="P53" s="15"/>
      <c r="Q53" s="16"/>
    </row>
    <row r="54" spans="1:17" ht="14.4" x14ac:dyDescent="0.3">
      <c r="A54" s="6" t="s">
        <v>90</v>
      </c>
      <c r="B54" s="7">
        <v>61</v>
      </c>
      <c r="C54" s="23" t="s">
        <v>260</v>
      </c>
      <c r="D54" s="8">
        <v>0</v>
      </c>
      <c r="E54" s="8">
        <f t="shared" si="0"/>
        <v>0</v>
      </c>
      <c r="G54" s="39">
        <v>0</v>
      </c>
      <c r="H54" s="8">
        <f t="shared" si="1"/>
        <v>0</v>
      </c>
      <c r="J54" s="39">
        <v>0</v>
      </c>
      <c r="K54" s="8">
        <f t="shared" si="2"/>
        <v>0</v>
      </c>
      <c r="M54" s="39">
        <v>0</v>
      </c>
      <c r="N54" s="8">
        <f t="shared" si="3"/>
        <v>0</v>
      </c>
      <c r="P54" s="15"/>
      <c r="Q54" s="16"/>
    </row>
    <row r="55" spans="1:17" ht="14.4" x14ac:dyDescent="0.3">
      <c r="A55" s="6" t="s">
        <v>93</v>
      </c>
      <c r="B55" s="7">
        <v>40</v>
      </c>
      <c r="C55" s="23" t="s">
        <v>272</v>
      </c>
      <c r="D55" s="8">
        <v>0</v>
      </c>
      <c r="E55" s="8">
        <f t="shared" si="0"/>
        <v>0</v>
      </c>
      <c r="G55" s="39">
        <v>0</v>
      </c>
      <c r="H55" s="8">
        <f t="shared" si="1"/>
        <v>0</v>
      </c>
      <c r="J55" s="39">
        <v>0</v>
      </c>
      <c r="K55" s="8">
        <f t="shared" si="2"/>
        <v>0</v>
      </c>
      <c r="M55" s="39">
        <v>0</v>
      </c>
      <c r="N55" s="8">
        <f t="shared" si="3"/>
        <v>0</v>
      </c>
      <c r="P55" s="15"/>
      <c r="Q55" s="16"/>
    </row>
    <row r="56" spans="1:17" ht="14.4" x14ac:dyDescent="0.3">
      <c r="A56" s="9" t="s">
        <v>163</v>
      </c>
      <c r="B56" s="10">
        <v>49</v>
      </c>
      <c r="C56" s="24" t="s">
        <v>273</v>
      </c>
      <c r="D56" s="8">
        <v>0</v>
      </c>
      <c r="E56" s="8">
        <f t="shared" si="0"/>
        <v>0</v>
      </c>
      <c r="G56" s="39">
        <v>0</v>
      </c>
      <c r="H56" s="8">
        <f t="shared" si="1"/>
        <v>0</v>
      </c>
      <c r="J56" s="39">
        <v>0</v>
      </c>
      <c r="K56" s="8">
        <f t="shared" si="2"/>
        <v>0</v>
      </c>
      <c r="M56" s="39">
        <v>0</v>
      </c>
      <c r="N56" s="8">
        <f t="shared" si="3"/>
        <v>0</v>
      </c>
      <c r="P56" s="15"/>
      <c r="Q56" s="16"/>
    </row>
    <row r="57" spans="1:17" ht="14.4" x14ac:dyDescent="0.3">
      <c r="A57" s="9" t="s">
        <v>22</v>
      </c>
      <c r="B57" s="10">
        <v>809</v>
      </c>
      <c r="C57" s="24" t="s">
        <v>274</v>
      </c>
      <c r="D57" s="8">
        <v>0</v>
      </c>
      <c r="E57" s="8">
        <f t="shared" si="0"/>
        <v>0</v>
      </c>
      <c r="G57" s="39">
        <v>0</v>
      </c>
      <c r="H57" s="8">
        <f t="shared" si="1"/>
        <v>0</v>
      </c>
      <c r="J57" s="39">
        <v>0</v>
      </c>
      <c r="K57" s="8">
        <f t="shared" si="2"/>
        <v>0</v>
      </c>
      <c r="M57" s="39">
        <v>0</v>
      </c>
      <c r="N57" s="8">
        <f t="shared" si="3"/>
        <v>0</v>
      </c>
      <c r="P57" s="15"/>
      <c r="Q57" s="16"/>
    </row>
    <row r="58" spans="1:17" ht="14.4" x14ac:dyDescent="0.3">
      <c r="A58" s="6" t="s">
        <v>21</v>
      </c>
      <c r="B58" s="7">
        <v>6</v>
      </c>
      <c r="C58" s="23" t="s">
        <v>275</v>
      </c>
      <c r="D58" s="8">
        <v>0</v>
      </c>
      <c r="E58" s="8">
        <f t="shared" si="0"/>
        <v>0</v>
      </c>
      <c r="G58" s="39">
        <v>0</v>
      </c>
      <c r="H58" s="8">
        <f t="shared" si="1"/>
        <v>0</v>
      </c>
      <c r="J58" s="39">
        <v>0</v>
      </c>
      <c r="K58" s="8">
        <f t="shared" si="2"/>
        <v>0</v>
      </c>
      <c r="M58" s="39">
        <v>0</v>
      </c>
      <c r="N58" s="8">
        <f t="shared" si="3"/>
        <v>0</v>
      </c>
      <c r="P58" s="15"/>
      <c r="Q58" s="16"/>
    </row>
    <row r="59" spans="1:17" ht="14.4" x14ac:dyDescent="0.3">
      <c r="A59" s="6" t="s">
        <v>26</v>
      </c>
      <c r="B59" s="7">
        <v>82</v>
      </c>
      <c r="C59" s="23" t="s">
        <v>276</v>
      </c>
      <c r="D59" s="8">
        <v>0</v>
      </c>
      <c r="E59" s="8">
        <f t="shared" si="0"/>
        <v>0</v>
      </c>
      <c r="G59" s="39">
        <v>0</v>
      </c>
      <c r="H59" s="8">
        <f t="shared" si="1"/>
        <v>0</v>
      </c>
      <c r="J59" s="39">
        <v>0</v>
      </c>
      <c r="K59" s="8">
        <f t="shared" si="2"/>
        <v>0</v>
      </c>
      <c r="M59" s="39">
        <v>0</v>
      </c>
      <c r="N59" s="8">
        <f t="shared" si="3"/>
        <v>0</v>
      </c>
      <c r="P59" s="15"/>
      <c r="Q59" s="16"/>
    </row>
    <row r="60" spans="1:17" ht="14.4" x14ac:dyDescent="0.3">
      <c r="A60" s="6" t="s">
        <v>69</v>
      </c>
      <c r="B60" s="7">
        <v>1205</v>
      </c>
      <c r="C60" s="23" t="s">
        <v>277</v>
      </c>
      <c r="D60" s="8">
        <v>0</v>
      </c>
      <c r="E60" s="8">
        <f t="shared" si="0"/>
        <v>0</v>
      </c>
      <c r="G60" s="39">
        <v>0</v>
      </c>
      <c r="H60" s="8">
        <f t="shared" si="1"/>
        <v>0</v>
      </c>
      <c r="J60" s="39">
        <v>0</v>
      </c>
      <c r="K60" s="8">
        <f t="shared" si="2"/>
        <v>0</v>
      </c>
      <c r="M60" s="39">
        <v>0</v>
      </c>
      <c r="N60" s="8">
        <f t="shared" si="3"/>
        <v>0</v>
      </c>
      <c r="P60" s="15"/>
      <c r="Q60" s="16"/>
    </row>
    <row r="61" spans="1:17" ht="14.4" x14ac:dyDescent="0.3">
      <c r="A61" s="6" t="s">
        <v>86</v>
      </c>
      <c r="B61" s="7">
        <v>98</v>
      </c>
      <c r="C61" s="23" t="s">
        <v>278</v>
      </c>
      <c r="D61" s="8">
        <v>0</v>
      </c>
      <c r="E61" s="8">
        <f t="shared" si="0"/>
        <v>0</v>
      </c>
      <c r="G61" s="39">
        <v>0</v>
      </c>
      <c r="H61" s="8">
        <f t="shared" si="1"/>
        <v>0</v>
      </c>
      <c r="J61" s="39">
        <v>0</v>
      </c>
      <c r="K61" s="8">
        <f t="shared" si="2"/>
        <v>0</v>
      </c>
      <c r="M61" s="39">
        <v>0</v>
      </c>
      <c r="N61" s="8">
        <f t="shared" si="3"/>
        <v>0</v>
      </c>
      <c r="P61" s="15"/>
      <c r="Q61" s="16"/>
    </row>
    <row r="62" spans="1:17" ht="14.4" x14ac:dyDescent="0.3">
      <c r="A62" s="9" t="s">
        <v>36</v>
      </c>
      <c r="B62" s="10">
        <v>109</v>
      </c>
      <c r="C62" s="24" t="s">
        <v>278</v>
      </c>
      <c r="D62" s="8">
        <v>0</v>
      </c>
      <c r="E62" s="8">
        <f t="shared" si="0"/>
        <v>0</v>
      </c>
      <c r="G62" s="39">
        <v>0</v>
      </c>
      <c r="H62" s="8">
        <f t="shared" si="1"/>
        <v>0</v>
      </c>
      <c r="J62" s="39">
        <v>0</v>
      </c>
      <c r="K62" s="8">
        <f t="shared" si="2"/>
        <v>0</v>
      </c>
      <c r="M62" s="39">
        <v>0</v>
      </c>
      <c r="N62" s="8">
        <f t="shared" si="3"/>
        <v>0</v>
      </c>
      <c r="P62" s="15"/>
      <c r="Q62" s="16"/>
    </row>
    <row r="63" spans="1:17" ht="14.4" x14ac:dyDescent="0.3">
      <c r="A63" s="6" t="s">
        <v>85</v>
      </c>
      <c r="B63" s="7">
        <v>5</v>
      </c>
      <c r="C63" s="23" t="s">
        <v>279</v>
      </c>
      <c r="D63" s="8">
        <v>0</v>
      </c>
      <c r="E63" s="8">
        <f t="shared" si="0"/>
        <v>0</v>
      </c>
      <c r="G63" s="39">
        <v>0</v>
      </c>
      <c r="H63" s="8">
        <f t="shared" si="1"/>
        <v>0</v>
      </c>
      <c r="J63" s="39">
        <v>0</v>
      </c>
      <c r="K63" s="8">
        <f t="shared" si="2"/>
        <v>0</v>
      </c>
      <c r="M63" s="39">
        <v>0</v>
      </c>
      <c r="N63" s="8">
        <f t="shared" si="3"/>
        <v>0</v>
      </c>
      <c r="P63" s="15"/>
      <c r="Q63" s="16"/>
    </row>
    <row r="64" spans="1:17" ht="14.4" x14ac:dyDescent="0.3">
      <c r="A64" s="6" t="s">
        <v>166</v>
      </c>
      <c r="B64" s="7">
        <v>28</v>
      </c>
      <c r="C64" s="23" t="s">
        <v>280</v>
      </c>
      <c r="D64" s="8">
        <v>0</v>
      </c>
      <c r="E64" s="8">
        <f t="shared" si="0"/>
        <v>0</v>
      </c>
      <c r="G64" s="39">
        <v>0</v>
      </c>
      <c r="H64" s="8">
        <f t="shared" si="1"/>
        <v>0</v>
      </c>
      <c r="J64" s="39">
        <v>0</v>
      </c>
      <c r="K64" s="8">
        <f t="shared" si="2"/>
        <v>0</v>
      </c>
      <c r="M64" s="39">
        <v>0</v>
      </c>
      <c r="N64" s="8">
        <f t="shared" si="3"/>
        <v>0</v>
      </c>
      <c r="P64" s="15"/>
      <c r="Q64" s="16"/>
    </row>
    <row r="65" spans="1:17" ht="14.4" x14ac:dyDescent="0.3">
      <c r="A65" s="9" t="s">
        <v>114</v>
      </c>
      <c r="B65" s="10">
        <v>36</v>
      </c>
      <c r="C65" s="24" t="s">
        <v>273</v>
      </c>
      <c r="D65" s="8">
        <v>0</v>
      </c>
      <c r="E65" s="8">
        <f t="shared" si="0"/>
        <v>0</v>
      </c>
      <c r="G65" s="39">
        <v>0</v>
      </c>
      <c r="H65" s="8">
        <f t="shared" si="1"/>
        <v>0</v>
      </c>
      <c r="J65" s="39">
        <v>0</v>
      </c>
      <c r="K65" s="8">
        <f t="shared" si="2"/>
        <v>0</v>
      </c>
      <c r="M65" s="39">
        <v>0</v>
      </c>
      <c r="N65" s="8">
        <f t="shared" si="3"/>
        <v>0</v>
      </c>
      <c r="P65" s="15"/>
      <c r="Q65" s="16"/>
    </row>
    <row r="66" spans="1:17" ht="14.4" x14ac:dyDescent="0.3">
      <c r="A66" s="9" t="s">
        <v>25</v>
      </c>
      <c r="B66" s="10">
        <v>49</v>
      </c>
      <c r="C66" s="24" t="s">
        <v>281</v>
      </c>
      <c r="D66" s="8">
        <v>0</v>
      </c>
      <c r="E66" s="8">
        <f t="shared" si="0"/>
        <v>0</v>
      </c>
      <c r="G66" s="39">
        <v>0</v>
      </c>
      <c r="H66" s="8">
        <f t="shared" si="1"/>
        <v>0</v>
      </c>
      <c r="J66" s="39">
        <v>0</v>
      </c>
      <c r="K66" s="8">
        <f t="shared" si="2"/>
        <v>0</v>
      </c>
      <c r="M66" s="39">
        <v>0</v>
      </c>
      <c r="N66" s="8">
        <f t="shared" si="3"/>
        <v>0</v>
      </c>
      <c r="P66" s="15"/>
      <c r="Q66" s="16"/>
    </row>
    <row r="67" spans="1:17" ht="14.4" x14ac:dyDescent="0.3">
      <c r="A67" s="6" t="s">
        <v>53</v>
      </c>
      <c r="B67" s="7">
        <v>18</v>
      </c>
      <c r="C67" s="23" t="s">
        <v>281</v>
      </c>
      <c r="D67" s="8">
        <v>0</v>
      </c>
      <c r="E67" s="8">
        <f t="shared" si="0"/>
        <v>0</v>
      </c>
      <c r="G67" s="39">
        <v>0</v>
      </c>
      <c r="H67" s="8">
        <f t="shared" si="1"/>
        <v>0</v>
      </c>
      <c r="J67" s="39">
        <v>0</v>
      </c>
      <c r="K67" s="8">
        <f t="shared" si="2"/>
        <v>0</v>
      </c>
      <c r="M67" s="39">
        <v>0</v>
      </c>
      <c r="N67" s="8">
        <f t="shared" si="3"/>
        <v>0</v>
      </c>
      <c r="P67" s="15"/>
      <c r="Q67" s="16"/>
    </row>
    <row r="68" spans="1:17" ht="14.4" x14ac:dyDescent="0.3">
      <c r="A68" s="6" t="s">
        <v>218</v>
      </c>
      <c r="B68" s="7">
        <v>5</v>
      </c>
      <c r="C68" s="23" t="s">
        <v>281</v>
      </c>
      <c r="D68" s="8">
        <v>0</v>
      </c>
      <c r="E68" s="8">
        <f t="shared" si="0"/>
        <v>0</v>
      </c>
      <c r="G68" s="39">
        <v>0</v>
      </c>
      <c r="H68" s="8">
        <f t="shared" si="1"/>
        <v>0</v>
      </c>
      <c r="J68" s="39">
        <v>0</v>
      </c>
      <c r="K68" s="8">
        <f t="shared" si="2"/>
        <v>0</v>
      </c>
      <c r="M68" s="39">
        <v>0</v>
      </c>
      <c r="N68" s="8">
        <f t="shared" si="3"/>
        <v>0</v>
      </c>
      <c r="P68" s="15"/>
      <c r="Q68" s="16"/>
    </row>
    <row r="69" spans="1:17" ht="14.4" x14ac:dyDescent="0.3">
      <c r="A69" s="6" t="s">
        <v>45</v>
      </c>
      <c r="B69" s="7">
        <v>1356</v>
      </c>
      <c r="C69" s="23" t="s">
        <v>260</v>
      </c>
      <c r="D69" s="8">
        <v>0</v>
      </c>
      <c r="E69" s="8">
        <f t="shared" ref="E69:E132" si="4">B69*D69</f>
        <v>0</v>
      </c>
      <c r="G69" s="39">
        <v>0</v>
      </c>
      <c r="H69" s="8">
        <f t="shared" si="1"/>
        <v>0</v>
      </c>
      <c r="J69" s="39">
        <v>0</v>
      </c>
      <c r="K69" s="8">
        <f t="shared" si="2"/>
        <v>0</v>
      </c>
      <c r="M69" s="39">
        <v>0</v>
      </c>
      <c r="N69" s="8">
        <f t="shared" si="3"/>
        <v>0</v>
      </c>
      <c r="P69" s="15"/>
      <c r="Q69" s="16"/>
    </row>
    <row r="70" spans="1:17" ht="14.4" x14ac:dyDescent="0.3">
      <c r="A70" s="6" t="s">
        <v>108</v>
      </c>
      <c r="B70" s="7">
        <v>55</v>
      </c>
      <c r="C70" s="23" t="s">
        <v>282</v>
      </c>
      <c r="D70" s="8">
        <v>0</v>
      </c>
      <c r="E70" s="8">
        <f t="shared" si="4"/>
        <v>0</v>
      </c>
      <c r="G70" s="39">
        <v>0</v>
      </c>
      <c r="H70" s="8">
        <f t="shared" ref="H70:H133" si="5">$B70*G70</f>
        <v>0</v>
      </c>
      <c r="J70" s="39">
        <v>0</v>
      </c>
      <c r="K70" s="8">
        <f t="shared" ref="K70:K133" si="6">$B70*J70</f>
        <v>0</v>
      </c>
      <c r="M70" s="39">
        <v>0</v>
      </c>
      <c r="N70" s="8">
        <f t="shared" ref="N70:N133" si="7">$B70*M70</f>
        <v>0</v>
      </c>
      <c r="P70" s="15"/>
      <c r="Q70" s="16"/>
    </row>
    <row r="71" spans="1:17" ht="14.4" x14ac:dyDescent="0.3">
      <c r="A71" s="9" t="s">
        <v>12</v>
      </c>
      <c r="B71" s="10">
        <v>5783</v>
      </c>
      <c r="C71" s="24" t="s">
        <v>283</v>
      </c>
      <c r="D71" s="8">
        <v>0</v>
      </c>
      <c r="E71" s="8">
        <f t="shared" si="4"/>
        <v>0</v>
      </c>
      <c r="G71" s="39">
        <v>0</v>
      </c>
      <c r="H71" s="8">
        <f t="shared" si="5"/>
        <v>0</v>
      </c>
      <c r="J71" s="39">
        <v>0</v>
      </c>
      <c r="K71" s="8">
        <f t="shared" si="6"/>
        <v>0</v>
      </c>
      <c r="M71" s="39">
        <v>0</v>
      </c>
      <c r="N71" s="8">
        <f t="shared" si="7"/>
        <v>0</v>
      </c>
      <c r="P71" s="15"/>
      <c r="Q71" s="16"/>
    </row>
    <row r="72" spans="1:17" ht="14.4" x14ac:dyDescent="0.3">
      <c r="A72" s="6" t="s">
        <v>48</v>
      </c>
      <c r="B72" s="7">
        <v>119</v>
      </c>
      <c r="C72" s="23" t="s">
        <v>284</v>
      </c>
      <c r="D72" s="8">
        <v>0</v>
      </c>
      <c r="E72" s="8">
        <f t="shared" si="4"/>
        <v>0</v>
      </c>
      <c r="G72" s="39">
        <v>0</v>
      </c>
      <c r="H72" s="8">
        <f t="shared" si="5"/>
        <v>0</v>
      </c>
      <c r="J72" s="39">
        <v>0</v>
      </c>
      <c r="K72" s="8">
        <f t="shared" si="6"/>
        <v>0</v>
      </c>
      <c r="M72" s="39">
        <v>0</v>
      </c>
      <c r="N72" s="8">
        <f t="shared" si="7"/>
        <v>0</v>
      </c>
      <c r="P72" s="15"/>
      <c r="Q72" s="16"/>
    </row>
    <row r="73" spans="1:17" ht="14.4" x14ac:dyDescent="0.3">
      <c r="A73" s="6" t="s">
        <v>34</v>
      </c>
      <c r="B73" s="7">
        <v>30</v>
      </c>
      <c r="C73" s="23" t="s">
        <v>285</v>
      </c>
      <c r="D73" s="8">
        <v>0</v>
      </c>
      <c r="E73" s="8">
        <f t="shared" si="4"/>
        <v>0</v>
      </c>
      <c r="G73" s="39">
        <v>0</v>
      </c>
      <c r="H73" s="8">
        <f t="shared" si="5"/>
        <v>0</v>
      </c>
      <c r="J73" s="39">
        <v>0</v>
      </c>
      <c r="K73" s="8">
        <f t="shared" si="6"/>
        <v>0</v>
      </c>
      <c r="M73" s="39">
        <v>0</v>
      </c>
      <c r="N73" s="8">
        <f t="shared" si="7"/>
        <v>0</v>
      </c>
      <c r="P73" s="15"/>
      <c r="Q73" s="16"/>
    </row>
    <row r="74" spans="1:17" ht="14.4" x14ac:dyDescent="0.3">
      <c r="A74" s="6" t="s">
        <v>66</v>
      </c>
      <c r="B74" s="7">
        <v>409</v>
      </c>
      <c r="C74" s="23" t="s">
        <v>263</v>
      </c>
      <c r="D74" s="8">
        <v>0</v>
      </c>
      <c r="E74" s="8">
        <f t="shared" si="4"/>
        <v>0</v>
      </c>
      <c r="G74" s="39">
        <v>0</v>
      </c>
      <c r="H74" s="8">
        <f t="shared" si="5"/>
        <v>0</v>
      </c>
      <c r="J74" s="39">
        <v>0</v>
      </c>
      <c r="K74" s="8">
        <f t="shared" si="6"/>
        <v>0</v>
      </c>
      <c r="M74" s="39">
        <v>0</v>
      </c>
      <c r="N74" s="8">
        <f t="shared" si="7"/>
        <v>0</v>
      </c>
      <c r="P74" s="15"/>
      <c r="Q74" s="16"/>
    </row>
    <row r="75" spans="1:17" ht="14.4" x14ac:dyDescent="0.3">
      <c r="A75" s="6" t="s">
        <v>13</v>
      </c>
      <c r="B75" s="7">
        <v>1456</v>
      </c>
      <c r="C75" s="23" t="s">
        <v>263</v>
      </c>
      <c r="D75" s="8">
        <v>0</v>
      </c>
      <c r="E75" s="8">
        <f t="shared" si="4"/>
        <v>0</v>
      </c>
      <c r="G75" s="39">
        <v>0</v>
      </c>
      <c r="H75" s="8">
        <f t="shared" si="5"/>
        <v>0</v>
      </c>
      <c r="J75" s="39">
        <v>0</v>
      </c>
      <c r="K75" s="8">
        <f t="shared" si="6"/>
        <v>0</v>
      </c>
      <c r="M75" s="39">
        <v>0</v>
      </c>
      <c r="N75" s="8">
        <f t="shared" si="7"/>
        <v>0</v>
      </c>
      <c r="P75" s="15"/>
      <c r="Q75" s="16"/>
    </row>
    <row r="76" spans="1:17" ht="14.4" x14ac:dyDescent="0.3">
      <c r="A76" s="6" t="s">
        <v>13</v>
      </c>
      <c r="B76" s="7">
        <v>34</v>
      </c>
      <c r="C76" s="23" t="s">
        <v>263</v>
      </c>
      <c r="D76" s="8">
        <v>0</v>
      </c>
      <c r="E76" s="8">
        <f t="shared" si="4"/>
        <v>0</v>
      </c>
      <c r="G76" s="39">
        <v>0</v>
      </c>
      <c r="H76" s="8">
        <f t="shared" si="5"/>
        <v>0</v>
      </c>
      <c r="J76" s="39">
        <v>0</v>
      </c>
      <c r="K76" s="8">
        <f t="shared" si="6"/>
        <v>0</v>
      </c>
      <c r="M76" s="39">
        <v>0</v>
      </c>
      <c r="N76" s="8">
        <f t="shared" si="7"/>
        <v>0</v>
      </c>
      <c r="P76" s="15"/>
      <c r="Q76" s="16"/>
    </row>
    <row r="77" spans="1:17" ht="14.4" x14ac:dyDescent="0.3">
      <c r="A77" s="6" t="s">
        <v>94</v>
      </c>
      <c r="B77" s="7">
        <v>555</v>
      </c>
      <c r="C77" s="23" t="s">
        <v>263</v>
      </c>
      <c r="D77" s="8">
        <v>0</v>
      </c>
      <c r="E77" s="8">
        <f t="shared" si="4"/>
        <v>0</v>
      </c>
      <c r="G77" s="39">
        <v>0</v>
      </c>
      <c r="H77" s="8">
        <f t="shared" si="5"/>
        <v>0</v>
      </c>
      <c r="J77" s="39">
        <v>0</v>
      </c>
      <c r="K77" s="8">
        <f t="shared" si="6"/>
        <v>0</v>
      </c>
      <c r="M77" s="39">
        <v>0</v>
      </c>
      <c r="N77" s="8">
        <f t="shared" si="7"/>
        <v>0</v>
      </c>
      <c r="P77" s="15"/>
      <c r="Q77" s="16"/>
    </row>
    <row r="78" spans="1:17" ht="14.4" x14ac:dyDescent="0.3">
      <c r="A78" s="9" t="s">
        <v>154</v>
      </c>
      <c r="B78" s="10">
        <v>403</v>
      </c>
      <c r="C78" s="24" t="s">
        <v>263</v>
      </c>
      <c r="D78" s="8">
        <v>0</v>
      </c>
      <c r="E78" s="8">
        <f t="shared" si="4"/>
        <v>0</v>
      </c>
      <c r="G78" s="39">
        <v>0</v>
      </c>
      <c r="H78" s="8">
        <f t="shared" si="5"/>
        <v>0</v>
      </c>
      <c r="J78" s="39">
        <v>0</v>
      </c>
      <c r="K78" s="8">
        <f t="shared" si="6"/>
        <v>0</v>
      </c>
      <c r="M78" s="39">
        <v>0</v>
      </c>
      <c r="N78" s="8">
        <f t="shared" si="7"/>
        <v>0</v>
      </c>
      <c r="P78" s="15"/>
      <c r="Q78" s="16"/>
    </row>
    <row r="79" spans="1:17" ht="14.4" x14ac:dyDescent="0.3">
      <c r="A79" s="6" t="s">
        <v>201</v>
      </c>
      <c r="B79" s="7">
        <v>343</v>
      </c>
      <c r="C79" s="23" t="s">
        <v>263</v>
      </c>
      <c r="D79" s="8">
        <v>0</v>
      </c>
      <c r="E79" s="8">
        <f t="shared" si="4"/>
        <v>0</v>
      </c>
      <c r="G79" s="39">
        <v>0</v>
      </c>
      <c r="H79" s="8">
        <f t="shared" si="5"/>
        <v>0</v>
      </c>
      <c r="J79" s="39">
        <v>0</v>
      </c>
      <c r="K79" s="8">
        <f t="shared" si="6"/>
        <v>0</v>
      </c>
      <c r="M79" s="39">
        <v>0</v>
      </c>
      <c r="N79" s="8">
        <f t="shared" si="7"/>
        <v>0</v>
      </c>
      <c r="P79" s="15"/>
      <c r="Q79" s="16"/>
    </row>
    <row r="80" spans="1:17" ht="14.4" x14ac:dyDescent="0.3">
      <c r="A80" s="6" t="s">
        <v>124</v>
      </c>
      <c r="B80" s="7">
        <v>498</v>
      </c>
      <c r="C80" s="23" t="s">
        <v>263</v>
      </c>
      <c r="D80" s="8">
        <v>0</v>
      </c>
      <c r="E80" s="8">
        <f t="shared" si="4"/>
        <v>0</v>
      </c>
      <c r="G80" s="39">
        <v>0</v>
      </c>
      <c r="H80" s="8">
        <f t="shared" si="5"/>
        <v>0</v>
      </c>
      <c r="J80" s="39">
        <v>0</v>
      </c>
      <c r="K80" s="8">
        <f t="shared" si="6"/>
        <v>0</v>
      </c>
      <c r="M80" s="39">
        <v>0</v>
      </c>
      <c r="N80" s="8">
        <f t="shared" si="7"/>
        <v>0</v>
      </c>
      <c r="P80" s="15"/>
      <c r="Q80" s="16"/>
    </row>
    <row r="81" spans="1:17" ht="14.4" x14ac:dyDescent="0.3">
      <c r="A81" s="6" t="s">
        <v>70</v>
      </c>
      <c r="B81" s="7">
        <v>647</v>
      </c>
      <c r="C81" s="23" t="s">
        <v>263</v>
      </c>
      <c r="D81" s="8">
        <v>0</v>
      </c>
      <c r="E81" s="8">
        <f t="shared" si="4"/>
        <v>0</v>
      </c>
      <c r="G81" s="39">
        <v>0</v>
      </c>
      <c r="H81" s="8">
        <f t="shared" si="5"/>
        <v>0</v>
      </c>
      <c r="J81" s="39">
        <v>0</v>
      </c>
      <c r="K81" s="8">
        <f t="shared" si="6"/>
        <v>0</v>
      </c>
      <c r="M81" s="39">
        <v>0</v>
      </c>
      <c r="N81" s="8">
        <f t="shared" si="7"/>
        <v>0</v>
      </c>
      <c r="P81" s="15"/>
      <c r="Q81" s="16"/>
    </row>
    <row r="82" spans="1:17" ht="14.4" x14ac:dyDescent="0.3">
      <c r="A82" s="6" t="s">
        <v>91</v>
      </c>
      <c r="B82" s="7">
        <v>569</v>
      </c>
      <c r="C82" s="23" t="s">
        <v>263</v>
      </c>
      <c r="D82" s="8">
        <v>0</v>
      </c>
      <c r="E82" s="8">
        <f t="shared" si="4"/>
        <v>0</v>
      </c>
      <c r="G82" s="39">
        <v>0</v>
      </c>
      <c r="H82" s="8">
        <f t="shared" si="5"/>
        <v>0</v>
      </c>
      <c r="J82" s="39">
        <v>0</v>
      </c>
      <c r="K82" s="8">
        <f t="shared" si="6"/>
        <v>0</v>
      </c>
      <c r="M82" s="39">
        <v>0</v>
      </c>
      <c r="N82" s="8">
        <f t="shared" si="7"/>
        <v>0</v>
      </c>
      <c r="P82" s="15"/>
      <c r="Q82" s="16"/>
    </row>
    <row r="83" spans="1:17" ht="14.4" x14ac:dyDescent="0.3">
      <c r="A83" s="6" t="s">
        <v>209</v>
      </c>
      <c r="B83" s="7">
        <v>260</v>
      </c>
      <c r="C83" s="23" t="s">
        <v>263</v>
      </c>
      <c r="D83" s="8">
        <v>0</v>
      </c>
      <c r="E83" s="8">
        <f t="shared" si="4"/>
        <v>0</v>
      </c>
      <c r="G83" s="39">
        <v>0</v>
      </c>
      <c r="H83" s="8">
        <f t="shared" si="5"/>
        <v>0</v>
      </c>
      <c r="J83" s="39">
        <v>0</v>
      </c>
      <c r="K83" s="8">
        <f t="shared" si="6"/>
        <v>0</v>
      </c>
      <c r="M83" s="39">
        <v>0</v>
      </c>
      <c r="N83" s="8">
        <f t="shared" si="7"/>
        <v>0</v>
      </c>
      <c r="P83" s="15"/>
      <c r="Q83" s="16"/>
    </row>
    <row r="84" spans="1:17" ht="14.4" x14ac:dyDescent="0.3">
      <c r="A84" s="6" t="s">
        <v>67</v>
      </c>
      <c r="B84" s="7">
        <v>665</v>
      </c>
      <c r="C84" s="23" t="s">
        <v>263</v>
      </c>
      <c r="D84" s="8">
        <v>0</v>
      </c>
      <c r="E84" s="8">
        <f t="shared" si="4"/>
        <v>0</v>
      </c>
      <c r="G84" s="39">
        <v>0</v>
      </c>
      <c r="H84" s="8">
        <f t="shared" si="5"/>
        <v>0</v>
      </c>
      <c r="J84" s="39">
        <v>0</v>
      </c>
      <c r="K84" s="8">
        <f t="shared" si="6"/>
        <v>0</v>
      </c>
      <c r="M84" s="39">
        <v>0</v>
      </c>
      <c r="N84" s="8">
        <f t="shared" si="7"/>
        <v>0</v>
      </c>
      <c r="P84" s="15"/>
      <c r="Q84" s="16"/>
    </row>
    <row r="85" spans="1:17" ht="14.4" x14ac:dyDescent="0.3">
      <c r="A85" s="9" t="s">
        <v>75</v>
      </c>
      <c r="B85" s="10">
        <v>620</v>
      </c>
      <c r="C85" s="24" t="s">
        <v>263</v>
      </c>
      <c r="D85" s="8">
        <v>0</v>
      </c>
      <c r="E85" s="8">
        <f t="shared" si="4"/>
        <v>0</v>
      </c>
      <c r="G85" s="39">
        <v>0</v>
      </c>
      <c r="H85" s="8">
        <f t="shared" si="5"/>
        <v>0</v>
      </c>
      <c r="J85" s="39">
        <v>0</v>
      </c>
      <c r="K85" s="8">
        <f t="shared" si="6"/>
        <v>0</v>
      </c>
      <c r="M85" s="39">
        <v>0</v>
      </c>
      <c r="N85" s="8">
        <f t="shared" si="7"/>
        <v>0</v>
      </c>
      <c r="P85" s="15"/>
      <c r="Q85" s="16"/>
    </row>
    <row r="86" spans="1:17" ht="14.4" x14ac:dyDescent="0.3">
      <c r="A86" s="9" t="s">
        <v>74</v>
      </c>
      <c r="B86" s="10">
        <v>624</v>
      </c>
      <c r="C86" s="24" t="s">
        <v>263</v>
      </c>
      <c r="D86" s="8">
        <v>0</v>
      </c>
      <c r="E86" s="8">
        <f t="shared" si="4"/>
        <v>0</v>
      </c>
      <c r="G86" s="39">
        <v>0</v>
      </c>
      <c r="H86" s="8">
        <f t="shared" si="5"/>
        <v>0</v>
      </c>
      <c r="J86" s="39">
        <v>0</v>
      </c>
      <c r="K86" s="8">
        <f t="shared" si="6"/>
        <v>0</v>
      </c>
      <c r="M86" s="39">
        <v>0</v>
      </c>
      <c r="N86" s="8">
        <f t="shared" si="7"/>
        <v>0</v>
      </c>
      <c r="P86" s="15"/>
      <c r="Q86" s="16"/>
    </row>
    <row r="87" spans="1:17" ht="14.4" x14ac:dyDescent="0.3">
      <c r="A87" s="6" t="s">
        <v>204</v>
      </c>
      <c r="B87" s="7">
        <v>325</v>
      </c>
      <c r="C87" s="23" t="s">
        <v>263</v>
      </c>
      <c r="D87" s="8">
        <v>0</v>
      </c>
      <c r="E87" s="8">
        <f t="shared" si="4"/>
        <v>0</v>
      </c>
      <c r="G87" s="39">
        <v>0</v>
      </c>
      <c r="H87" s="8">
        <f t="shared" si="5"/>
        <v>0</v>
      </c>
      <c r="J87" s="39">
        <v>0</v>
      </c>
      <c r="K87" s="8">
        <f t="shared" si="6"/>
        <v>0</v>
      </c>
      <c r="M87" s="39">
        <v>0</v>
      </c>
      <c r="N87" s="8">
        <f t="shared" si="7"/>
        <v>0</v>
      </c>
      <c r="P87" s="15"/>
      <c r="Q87" s="16"/>
    </row>
    <row r="88" spans="1:17" ht="14.4" x14ac:dyDescent="0.3">
      <c r="A88" s="6" t="s">
        <v>118</v>
      </c>
      <c r="B88" s="7">
        <v>509</v>
      </c>
      <c r="C88" s="23" t="s">
        <v>263</v>
      </c>
      <c r="D88" s="8">
        <v>0</v>
      </c>
      <c r="E88" s="8">
        <f t="shared" si="4"/>
        <v>0</v>
      </c>
      <c r="G88" s="39">
        <v>0</v>
      </c>
      <c r="H88" s="8">
        <f t="shared" si="5"/>
        <v>0</v>
      </c>
      <c r="J88" s="39">
        <v>0</v>
      </c>
      <c r="K88" s="8">
        <f t="shared" si="6"/>
        <v>0</v>
      </c>
      <c r="M88" s="39">
        <v>0</v>
      </c>
      <c r="N88" s="8">
        <f t="shared" si="7"/>
        <v>0</v>
      </c>
      <c r="P88" s="15"/>
      <c r="Q88" s="16"/>
    </row>
    <row r="89" spans="1:17" ht="14.4" x14ac:dyDescent="0.3">
      <c r="A89" s="6" t="s">
        <v>121</v>
      </c>
      <c r="B89" s="7">
        <v>498</v>
      </c>
      <c r="C89" s="23" t="s">
        <v>263</v>
      </c>
      <c r="D89" s="8">
        <v>0</v>
      </c>
      <c r="E89" s="8">
        <f t="shared" si="4"/>
        <v>0</v>
      </c>
      <c r="G89" s="39">
        <v>0</v>
      </c>
      <c r="H89" s="8">
        <f t="shared" si="5"/>
        <v>0</v>
      </c>
      <c r="J89" s="39">
        <v>0</v>
      </c>
      <c r="K89" s="8">
        <f t="shared" si="6"/>
        <v>0</v>
      </c>
      <c r="M89" s="39">
        <v>0</v>
      </c>
      <c r="N89" s="8">
        <f t="shared" si="7"/>
        <v>0</v>
      </c>
      <c r="P89" s="15"/>
      <c r="Q89" s="16"/>
    </row>
    <row r="90" spans="1:17" ht="14.4" x14ac:dyDescent="0.3">
      <c r="A90" s="6" t="s">
        <v>128</v>
      </c>
      <c r="B90" s="7">
        <v>482</v>
      </c>
      <c r="C90" s="23" t="s">
        <v>263</v>
      </c>
      <c r="D90" s="8">
        <v>0</v>
      </c>
      <c r="E90" s="8">
        <f t="shared" si="4"/>
        <v>0</v>
      </c>
      <c r="G90" s="39">
        <v>0</v>
      </c>
      <c r="H90" s="8">
        <f t="shared" si="5"/>
        <v>0</v>
      </c>
      <c r="J90" s="39">
        <v>0</v>
      </c>
      <c r="K90" s="8">
        <f t="shared" si="6"/>
        <v>0</v>
      </c>
      <c r="M90" s="39">
        <v>0</v>
      </c>
      <c r="N90" s="8">
        <f t="shared" si="7"/>
        <v>0</v>
      </c>
      <c r="P90" s="15"/>
      <c r="Q90" s="16"/>
    </row>
    <row r="91" spans="1:17" ht="14.4" x14ac:dyDescent="0.3">
      <c r="A91" s="9" t="s">
        <v>140</v>
      </c>
      <c r="B91" s="10">
        <v>444</v>
      </c>
      <c r="C91" s="24" t="s">
        <v>263</v>
      </c>
      <c r="D91" s="8">
        <v>0</v>
      </c>
      <c r="E91" s="8">
        <f t="shared" si="4"/>
        <v>0</v>
      </c>
      <c r="G91" s="39">
        <v>0</v>
      </c>
      <c r="H91" s="8">
        <f t="shared" si="5"/>
        <v>0</v>
      </c>
      <c r="J91" s="39">
        <v>0</v>
      </c>
      <c r="K91" s="8">
        <f t="shared" si="6"/>
        <v>0</v>
      </c>
      <c r="M91" s="39">
        <v>0</v>
      </c>
      <c r="N91" s="8">
        <f t="shared" si="7"/>
        <v>0</v>
      </c>
      <c r="P91" s="15"/>
      <c r="Q91" s="16"/>
    </row>
    <row r="92" spans="1:17" ht="14.4" x14ac:dyDescent="0.3">
      <c r="A92" s="6" t="s">
        <v>126</v>
      </c>
      <c r="B92" s="7">
        <v>497</v>
      </c>
      <c r="C92" s="23" t="s">
        <v>263</v>
      </c>
      <c r="D92" s="8">
        <v>0</v>
      </c>
      <c r="E92" s="8">
        <f t="shared" si="4"/>
        <v>0</v>
      </c>
      <c r="G92" s="39">
        <v>0</v>
      </c>
      <c r="H92" s="8">
        <f t="shared" si="5"/>
        <v>0</v>
      </c>
      <c r="J92" s="39">
        <v>0</v>
      </c>
      <c r="K92" s="8">
        <f t="shared" si="6"/>
        <v>0</v>
      </c>
      <c r="M92" s="39">
        <v>0</v>
      </c>
      <c r="N92" s="8">
        <f t="shared" si="7"/>
        <v>0</v>
      </c>
      <c r="P92" s="15"/>
      <c r="Q92" s="16"/>
    </row>
    <row r="93" spans="1:17" ht="14.4" x14ac:dyDescent="0.3">
      <c r="A93" s="6" t="s">
        <v>73</v>
      </c>
      <c r="B93" s="7">
        <v>627</v>
      </c>
      <c r="C93" s="23" t="s">
        <v>263</v>
      </c>
      <c r="D93" s="8">
        <v>0</v>
      </c>
      <c r="E93" s="8">
        <f t="shared" si="4"/>
        <v>0</v>
      </c>
      <c r="G93" s="39">
        <v>0</v>
      </c>
      <c r="H93" s="8">
        <f t="shared" si="5"/>
        <v>0</v>
      </c>
      <c r="J93" s="39">
        <v>0</v>
      </c>
      <c r="K93" s="8">
        <f t="shared" si="6"/>
        <v>0</v>
      </c>
      <c r="M93" s="39">
        <v>0</v>
      </c>
      <c r="N93" s="8">
        <f t="shared" si="7"/>
        <v>0</v>
      </c>
      <c r="P93" s="15"/>
      <c r="Q93" s="16"/>
    </row>
    <row r="94" spans="1:17" ht="14.4" x14ac:dyDescent="0.3">
      <c r="A94" s="6" t="s">
        <v>99</v>
      </c>
      <c r="B94" s="7">
        <v>79</v>
      </c>
      <c r="C94" s="23" t="s">
        <v>280</v>
      </c>
      <c r="D94" s="8">
        <v>0</v>
      </c>
      <c r="E94" s="8">
        <f t="shared" si="4"/>
        <v>0</v>
      </c>
      <c r="G94" s="39">
        <v>100</v>
      </c>
      <c r="H94" s="8">
        <f t="shared" si="5"/>
        <v>7900</v>
      </c>
      <c r="J94" s="39">
        <v>0</v>
      </c>
      <c r="K94" s="8">
        <f t="shared" si="6"/>
        <v>0</v>
      </c>
      <c r="M94" s="39">
        <v>0</v>
      </c>
      <c r="N94" s="8">
        <f t="shared" si="7"/>
        <v>0</v>
      </c>
      <c r="P94" s="15"/>
      <c r="Q94" s="16"/>
    </row>
    <row r="95" spans="1:17" ht="14.4" x14ac:dyDescent="0.3">
      <c r="A95" s="6" t="s">
        <v>127</v>
      </c>
      <c r="B95" s="7">
        <v>270</v>
      </c>
      <c r="C95" s="23" t="s">
        <v>260</v>
      </c>
      <c r="D95" s="8">
        <v>0</v>
      </c>
      <c r="E95" s="8">
        <f t="shared" si="4"/>
        <v>0</v>
      </c>
      <c r="G95" s="39">
        <v>0</v>
      </c>
      <c r="H95" s="8">
        <f t="shared" si="5"/>
        <v>0</v>
      </c>
      <c r="J95" s="39">
        <v>0</v>
      </c>
      <c r="K95" s="8">
        <f t="shared" si="6"/>
        <v>0</v>
      </c>
      <c r="M95" s="39">
        <v>0</v>
      </c>
      <c r="N95" s="8">
        <f t="shared" si="7"/>
        <v>0</v>
      </c>
      <c r="P95" s="15"/>
      <c r="Q95" s="16"/>
    </row>
    <row r="96" spans="1:17" ht="14.4" x14ac:dyDescent="0.3">
      <c r="A96" s="6" t="s">
        <v>132</v>
      </c>
      <c r="B96" s="7">
        <v>120</v>
      </c>
      <c r="C96" s="23" t="s">
        <v>280</v>
      </c>
      <c r="D96" s="8">
        <v>0</v>
      </c>
      <c r="E96" s="8">
        <f t="shared" si="4"/>
        <v>0</v>
      </c>
      <c r="G96" s="39">
        <v>0</v>
      </c>
      <c r="H96" s="8">
        <f t="shared" si="5"/>
        <v>0</v>
      </c>
      <c r="J96" s="39">
        <v>0</v>
      </c>
      <c r="K96" s="8">
        <f t="shared" si="6"/>
        <v>0</v>
      </c>
      <c r="M96" s="39">
        <v>0</v>
      </c>
      <c r="N96" s="8">
        <f t="shared" si="7"/>
        <v>0</v>
      </c>
      <c r="P96" s="15"/>
      <c r="Q96" s="16"/>
    </row>
    <row r="97" spans="1:17" ht="14.4" x14ac:dyDescent="0.3">
      <c r="A97" s="6" t="s">
        <v>146</v>
      </c>
      <c r="B97" s="7">
        <v>113</v>
      </c>
      <c r="C97" s="23" t="s">
        <v>280</v>
      </c>
      <c r="D97" s="8">
        <v>0</v>
      </c>
      <c r="E97" s="8">
        <f t="shared" si="4"/>
        <v>0</v>
      </c>
      <c r="G97" s="39">
        <v>0</v>
      </c>
      <c r="H97" s="8">
        <f t="shared" si="5"/>
        <v>0</v>
      </c>
      <c r="J97" s="39">
        <v>0</v>
      </c>
      <c r="K97" s="8">
        <f t="shared" si="6"/>
        <v>0</v>
      </c>
      <c r="M97" s="39">
        <v>0</v>
      </c>
      <c r="N97" s="8">
        <f t="shared" si="7"/>
        <v>0</v>
      </c>
      <c r="P97" s="15"/>
      <c r="Q97" s="16"/>
    </row>
    <row r="98" spans="1:17" ht="14.4" x14ac:dyDescent="0.3">
      <c r="A98" s="6" t="s">
        <v>150</v>
      </c>
      <c r="B98" s="7">
        <v>88</v>
      </c>
      <c r="C98" s="23" t="s">
        <v>272</v>
      </c>
      <c r="D98" s="8">
        <v>0</v>
      </c>
      <c r="E98" s="8">
        <f t="shared" si="4"/>
        <v>0</v>
      </c>
      <c r="G98" s="39">
        <v>0</v>
      </c>
      <c r="H98" s="8">
        <f t="shared" si="5"/>
        <v>0</v>
      </c>
      <c r="J98" s="39">
        <v>0</v>
      </c>
      <c r="K98" s="8">
        <f t="shared" si="6"/>
        <v>0</v>
      </c>
      <c r="M98" s="39">
        <v>0</v>
      </c>
      <c r="N98" s="8">
        <f t="shared" si="7"/>
        <v>0</v>
      </c>
      <c r="P98" s="15"/>
      <c r="Q98" s="16"/>
    </row>
    <row r="99" spans="1:17" ht="14.4" x14ac:dyDescent="0.3">
      <c r="A99" s="9" t="s">
        <v>20</v>
      </c>
      <c r="B99" s="10">
        <v>791</v>
      </c>
      <c r="C99" s="24" t="s">
        <v>272</v>
      </c>
      <c r="D99" s="8">
        <v>0</v>
      </c>
      <c r="E99" s="8">
        <f t="shared" si="4"/>
        <v>0</v>
      </c>
      <c r="G99" s="39">
        <v>0</v>
      </c>
      <c r="H99" s="8">
        <f t="shared" si="5"/>
        <v>0</v>
      </c>
      <c r="J99" s="39">
        <v>0</v>
      </c>
      <c r="K99" s="8">
        <f t="shared" si="6"/>
        <v>0</v>
      </c>
      <c r="M99" s="39">
        <v>0</v>
      </c>
      <c r="N99" s="8">
        <f t="shared" si="7"/>
        <v>0</v>
      </c>
      <c r="P99" s="15"/>
      <c r="Q99" s="16"/>
    </row>
    <row r="100" spans="1:17" ht="14.4" x14ac:dyDescent="0.3">
      <c r="A100" s="6" t="s">
        <v>152</v>
      </c>
      <c r="B100" s="7">
        <v>2</v>
      </c>
      <c r="C100" s="23" t="s">
        <v>286</v>
      </c>
      <c r="D100" s="8">
        <v>0</v>
      </c>
      <c r="E100" s="8">
        <f t="shared" si="4"/>
        <v>0</v>
      </c>
      <c r="G100" s="39">
        <v>0</v>
      </c>
      <c r="H100" s="8">
        <f t="shared" si="5"/>
        <v>0</v>
      </c>
      <c r="J100" s="39">
        <v>0</v>
      </c>
      <c r="K100" s="8">
        <f t="shared" si="6"/>
        <v>0</v>
      </c>
      <c r="M100" s="39">
        <v>0</v>
      </c>
      <c r="N100" s="8">
        <f t="shared" si="7"/>
        <v>0</v>
      </c>
      <c r="P100" s="15"/>
      <c r="Q100" s="16"/>
    </row>
    <row r="101" spans="1:17" ht="14.4" x14ac:dyDescent="0.3">
      <c r="A101" s="9" t="s">
        <v>18</v>
      </c>
      <c r="B101" s="10">
        <v>144</v>
      </c>
      <c r="C101" s="24" t="s">
        <v>287</v>
      </c>
      <c r="D101" s="8">
        <v>0</v>
      </c>
      <c r="E101" s="8">
        <f t="shared" si="4"/>
        <v>0</v>
      </c>
      <c r="G101" s="39">
        <v>0</v>
      </c>
      <c r="H101" s="8">
        <f t="shared" si="5"/>
        <v>0</v>
      </c>
      <c r="J101" s="39">
        <v>0</v>
      </c>
      <c r="K101" s="8">
        <f t="shared" si="6"/>
        <v>0</v>
      </c>
      <c r="M101" s="39">
        <v>0</v>
      </c>
      <c r="N101" s="8">
        <f t="shared" si="7"/>
        <v>0</v>
      </c>
      <c r="P101" s="15"/>
      <c r="Q101" s="16"/>
    </row>
    <row r="102" spans="1:17" ht="14.4" x14ac:dyDescent="0.3">
      <c r="A102" s="6" t="s">
        <v>122</v>
      </c>
      <c r="B102" s="7">
        <v>27</v>
      </c>
      <c r="C102" s="23" t="s">
        <v>260</v>
      </c>
      <c r="D102" s="8">
        <v>0</v>
      </c>
      <c r="E102" s="8">
        <f t="shared" si="4"/>
        <v>0</v>
      </c>
      <c r="G102" s="39">
        <v>0</v>
      </c>
      <c r="H102" s="8">
        <f t="shared" si="5"/>
        <v>0</v>
      </c>
      <c r="J102" s="39">
        <v>0</v>
      </c>
      <c r="K102" s="8">
        <f t="shared" si="6"/>
        <v>0</v>
      </c>
      <c r="M102" s="39">
        <v>0</v>
      </c>
      <c r="N102" s="8">
        <f t="shared" si="7"/>
        <v>0</v>
      </c>
      <c r="P102" s="15"/>
      <c r="Q102" s="16"/>
    </row>
    <row r="103" spans="1:17" ht="14.4" x14ac:dyDescent="0.3">
      <c r="A103" s="6" t="s">
        <v>168</v>
      </c>
      <c r="B103" s="7">
        <v>5</v>
      </c>
      <c r="C103" s="23" t="s">
        <v>260</v>
      </c>
      <c r="D103" s="8">
        <v>0</v>
      </c>
      <c r="E103" s="8">
        <f t="shared" si="4"/>
        <v>0</v>
      </c>
      <c r="G103" s="39">
        <v>0</v>
      </c>
      <c r="H103" s="8">
        <f t="shared" si="5"/>
        <v>0</v>
      </c>
      <c r="J103" s="39">
        <v>0</v>
      </c>
      <c r="K103" s="8">
        <f t="shared" si="6"/>
        <v>0</v>
      </c>
      <c r="M103" s="39">
        <v>0</v>
      </c>
      <c r="N103" s="8">
        <f t="shared" si="7"/>
        <v>0</v>
      </c>
      <c r="P103" s="15"/>
      <c r="Q103" s="16"/>
    </row>
    <row r="104" spans="1:17" ht="14.4" x14ac:dyDescent="0.3">
      <c r="A104" s="6" t="s">
        <v>59</v>
      </c>
      <c r="B104" s="7">
        <v>29</v>
      </c>
      <c r="C104" s="23" t="s">
        <v>278</v>
      </c>
      <c r="D104" s="8">
        <v>0</v>
      </c>
      <c r="E104" s="8">
        <f t="shared" si="4"/>
        <v>0</v>
      </c>
      <c r="G104" s="39">
        <v>0</v>
      </c>
      <c r="H104" s="8">
        <f t="shared" si="5"/>
        <v>0</v>
      </c>
      <c r="J104" s="39">
        <v>0</v>
      </c>
      <c r="K104" s="8">
        <f t="shared" si="6"/>
        <v>0</v>
      </c>
      <c r="M104" s="39">
        <v>0</v>
      </c>
      <c r="N104" s="8">
        <f t="shared" si="7"/>
        <v>0</v>
      </c>
      <c r="P104" s="15"/>
      <c r="Q104" s="16"/>
    </row>
    <row r="105" spans="1:17" ht="14.4" x14ac:dyDescent="0.3">
      <c r="A105" s="9" t="s">
        <v>19</v>
      </c>
      <c r="B105" s="10">
        <v>119</v>
      </c>
      <c r="C105" s="24" t="s">
        <v>278</v>
      </c>
      <c r="D105" s="8">
        <v>0</v>
      </c>
      <c r="E105" s="8">
        <f t="shared" si="4"/>
        <v>0</v>
      </c>
      <c r="G105" s="39">
        <v>0</v>
      </c>
      <c r="H105" s="8">
        <f t="shared" si="5"/>
        <v>0</v>
      </c>
      <c r="J105" s="39">
        <v>0</v>
      </c>
      <c r="K105" s="8">
        <f t="shared" si="6"/>
        <v>0</v>
      </c>
      <c r="M105" s="39">
        <v>0</v>
      </c>
      <c r="N105" s="8">
        <f t="shared" si="7"/>
        <v>0</v>
      </c>
      <c r="P105" s="15"/>
      <c r="Q105" s="16"/>
    </row>
    <row r="106" spans="1:17" ht="14.4" x14ac:dyDescent="0.3">
      <c r="A106" s="9" t="s">
        <v>17</v>
      </c>
      <c r="B106" s="10">
        <v>141</v>
      </c>
      <c r="C106" s="24" t="s">
        <v>278</v>
      </c>
      <c r="D106" s="8">
        <v>0</v>
      </c>
      <c r="E106" s="8">
        <f t="shared" si="4"/>
        <v>0</v>
      </c>
      <c r="G106" s="39">
        <v>0</v>
      </c>
      <c r="H106" s="8">
        <f t="shared" si="5"/>
        <v>0</v>
      </c>
      <c r="J106" s="39">
        <v>0</v>
      </c>
      <c r="K106" s="8">
        <f t="shared" si="6"/>
        <v>0</v>
      </c>
      <c r="M106" s="39">
        <v>0</v>
      </c>
      <c r="N106" s="8">
        <f t="shared" si="7"/>
        <v>0</v>
      </c>
      <c r="P106" s="15"/>
      <c r="Q106" s="16"/>
    </row>
    <row r="107" spans="1:17" ht="14.4" x14ac:dyDescent="0.3">
      <c r="A107" s="6" t="s">
        <v>7</v>
      </c>
      <c r="B107" s="7">
        <v>390</v>
      </c>
      <c r="C107" s="23" t="s">
        <v>278</v>
      </c>
      <c r="D107" s="8">
        <v>0</v>
      </c>
      <c r="E107" s="8">
        <f t="shared" si="4"/>
        <v>0</v>
      </c>
      <c r="G107" s="39">
        <v>0</v>
      </c>
      <c r="H107" s="8">
        <f t="shared" si="5"/>
        <v>0</v>
      </c>
      <c r="J107" s="39">
        <v>0</v>
      </c>
      <c r="K107" s="8">
        <f t="shared" si="6"/>
        <v>0</v>
      </c>
      <c r="M107" s="39">
        <v>0</v>
      </c>
      <c r="N107" s="8">
        <f t="shared" si="7"/>
        <v>0</v>
      </c>
      <c r="P107" s="15"/>
      <c r="Q107" s="16"/>
    </row>
    <row r="108" spans="1:17" ht="14.4" x14ac:dyDescent="0.3">
      <c r="A108" s="6" t="s">
        <v>109</v>
      </c>
      <c r="B108" s="7">
        <v>421</v>
      </c>
      <c r="C108" s="23" t="s">
        <v>260</v>
      </c>
      <c r="D108" s="8">
        <v>0</v>
      </c>
      <c r="E108" s="8">
        <f t="shared" si="4"/>
        <v>0</v>
      </c>
      <c r="G108" s="39">
        <v>0</v>
      </c>
      <c r="H108" s="8">
        <f t="shared" si="5"/>
        <v>0</v>
      </c>
      <c r="J108" s="39">
        <v>0</v>
      </c>
      <c r="K108" s="8">
        <f t="shared" si="6"/>
        <v>0</v>
      </c>
      <c r="M108" s="39">
        <v>0</v>
      </c>
      <c r="N108" s="8">
        <f t="shared" si="7"/>
        <v>0</v>
      </c>
      <c r="P108" s="15"/>
      <c r="Q108" s="16"/>
    </row>
    <row r="109" spans="1:17" ht="14.4" x14ac:dyDescent="0.3">
      <c r="A109" s="6" t="s">
        <v>113</v>
      </c>
      <c r="B109" s="7">
        <v>4</v>
      </c>
      <c r="C109" s="23" t="s">
        <v>281</v>
      </c>
      <c r="D109" s="8">
        <v>0</v>
      </c>
      <c r="E109" s="8">
        <f t="shared" si="4"/>
        <v>0</v>
      </c>
      <c r="G109" s="39">
        <v>0</v>
      </c>
      <c r="H109" s="8">
        <f t="shared" si="5"/>
        <v>0</v>
      </c>
      <c r="J109" s="39">
        <v>0</v>
      </c>
      <c r="K109" s="8">
        <f t="shared" si="6"/>
        <v>0</v>
      </c>
      <c r="M109" s="39">
        <v>0</v>
      </c>
      <c r="N109" s="8">
        <f t="shared" si="7"/>
        <v>0</v>
      </c>
      <c r="P109" s="15"/>
      <c r="Q109" s="16"/>
    </row>
    <row r="110" spans="1:17" ht="14.4" x14ac:dyDescent="0.3">
      <c r="A110" s="6" t="s">
        <v>104</v>
      </c>
      <c r="B110" s="7">
        <v>14</v>
      </c>
      <c r="C110" s="23" t="s">
        <v>260</v>
      </c>
      <c r="D110" s="8">
        <v>0</v>
      </c>
      <c r="E110" s="8">
        <f t="shared" si="4"/>
        <v>0</v>
      </c>
      <c r="G110" s="39">
        <v>0</v>
      </c>
      <c r="H110" s="8">
        <f t="shared" si="5"/>
        <v>0</v>
      </c>
      <c r="J110" s="39">
        <v>0</v>
      </c>
      <c r="K110" s="8">
        <f t="shared" si="6"/>
        <v>0</v>
      </c>
      <c r="M110" s="39">
        <v>0</v>
      </c>
      <c r="N110" s="8">
        <f t="shared" si="7"/>
        <v>0</v>
      </c>
      <c r="P110" s="15"/>
      <c r="Q110" s="16"/>
    </row>
    <row r="111" spans="1:17" ht="14.4" x14ac:dyDescent="0.3">
      <c r="A111" s="6" t="s">
        <v>64</v>
      </c>
      <c r="B111" s="7">
        <v>5</v>
      </c>
      <c r="C111" s="23" t="s">
        <v>288</v>
      </c>
      <c r="D111" s="8">
        <v>0</v>
      </c>
      <c r="E111" s="8">
        <f t="shared" si="4"/>
        <v>0</v>
      </c>
      <c r="G111" s="39">
        <v>0</v>
      </c>
      <c r="H111" s="8">
        <f t="shared" si="5"/>
        <v>0</v>
      </c>
      <c r="J111" s="39">
        <v>0</v>
      </c>
      <c r="K111" s="8">
        <f t="shared" si="6"/>
        <v>0</v>
      </c>
      <c r="M111" s="39">
        <v>0</v>
      </c>
      <c r="N111" s="8">
        <f t="shared" si="7"/>
        <v>0</v>
      </c>
      <c r="P111" s="15"/>
      <c r="Q111" s="16"/>
    </row>
    <row r="112" spans="1:17" ht="14.4" x14ac:dyDescent="0.3">
      <c r="A112" s="6" t="s">
        <v>65</v>
      </c>
      <c r="B112" s="7">
        <v>9</v>
      </c>
      <c r="C112" s="23" t="s">
        <v>288</v>
      </c>
      <c r="D112" s="8">
        <v>0</v>
      </c>
      <c r="E112" s="8">
        <f t="shared" si="4"/>
        <v>0</v>
      </c>
      <c r="G112" s="39">
        <v>0</v>
      </c>
      <c r="H112" s="8">
        <f t="shared" si="5"/>
        <v>0</v>
      </c>
      <c r="J112" s="39">
        <v>0</v>
      </c>
      <c r="K112" s="8">
        <f t="shared" si="6"/>
        <v>0</v>
      </c>
      <c r="M112" s="39">
        <v>0</v>
      </c>
      <c r="N112" s="8">
        <f t="shared" si="7"/>
        <v>0</v>
      </c>
      <c r="P112" s="15"/>
      <c r="Q112" s="16"/>
    </row>
    <row r="113" spans="1:17" ht="14.4" x14ac:dyDescent="0.3">
      <c r="A113" s="6" t="s">
        <v>40</v>
      </c>
      <c r="B113" s="7">
        <v>8</v>
      </c>
      <c r="C113" s="23" t="s">
        <v>288</v>
      </c>
      <c r="D113" s="8">
        <v>0</v>
      </c>
      <c r="E113" s="8">
        <f t="shared" si="4"/>
        <v>0</v>
      </c>
      <c r="G113" s="39">
        <v>0</v>
      </c>
      <c r="H113" s="8">
        <f t="shared" si="5"/>
        <v>0</v>
      </c>
      <c r="J113" s="39">
        <v>0</v>
      </c>
      <c r="K113" s="8">
        <f t="shared" si="6"/>
        <v>0</v>
      </c>
      <c r="M113" s="39">
        <v>0</v>
      </c>
      <c r="N113" s="8">
        <f t="shared" si="7"/>
        <v>0</v>
      </c>
      <c r="P113" s="15"/>
      <c r="Q113" s="16"/>
    </row>
    <row r="114" spans="1:17" ht="14.4" x14ac:dyDescent="0.3">
      <c r="A114" s="9" t="s">
        <v>144</v>
      </c>
      <c r="B114" s="10">
        <v>5</v>
      </c>
      <c r="C114" s="24" t="s">
        <v>281</v>
      </c>
      <c r="D114" s="8">
        <v>0</v>
      </c>
      <c r="E114" s="8">
        <f t="shared" si="4"/>
        <v>0</v>
      </c>
      <c r="G114" s="39">
        <v>0</v>
      </c>
      <c r="H114" s="8">
        <f t="shared" si="5"/>
        <v>0</v>
      </c>
      <c r="J114" s="39">
        <v>0</v>
      </c>
      <c r="K114" s="8">
        <f t="shared" si="6"/>
        <v>0</v>
      </c>
      <c r="M114" s="39">
        <v>0</v>
      </c>
      <c r="N114" s="8">
        <f t="shared" si="7"/>
        <v>0</v>
      </c>
      <c r="P114" s="15"/>
      <c r="Q114" s="16"/>
    </row>
    <row r="115" spans="1:17" ht="14.4" x14ac:dyDescent="0.3">
      <c r="A115" s="9" t="s">
        <v>196</v>
      </c>
      <c r="B115" s="10">
        <v>388</v>
      </c>
      <c r="C115" s="24" t="s">
        <v>277</v>
      </c>
      <c r="D115" s="8">
        <v>0</v>
      </c>
      <c r="E115" s="8">
        <f t="shared" si="4"/>
        <v>0</v>
      </c>
      <c r="G115" s="39">
        <v>0</v>
      </c>
      <c r="H115" s="8">
        <f t="shared" si="5"/>
        <v>0</v>
      </c>
      <c r="J115" s="39">
        <v>0</v>
      </c>
      <c r="K115" s="8">
        <f t="shared" si="6"/>
        <v>0</v>
      </c>
      <c r="M115" s="39">
        <v>0</v>
      </c>
      <c r="N115" s="8">
        <f t="shared" si="7"/>
        <v>0</v>
      </c>
      <c r="P115" s="15"/>
      <c r="Q115" s="16"/>
    </row>
    <row r="116" spans="1:17" ht="14.4" x14ac:dyDescent="0.3">
      <c r="A116" s="9" t="s">
        <v>207</v>
      </c>
      <c r="B116" s="10">
        <v>294</v>
      </c>
      <c r="C116" s="24" t="s">
        <v>277</v>
      </c>
      <c r="D116" s="8">
        <v>0</v>
      </c>
      <c r="E116" s="8">
        <f t="shared" si="4"/>
        <v>0</v>
      </c>
      <c r="G116" s="39">
        <v>0</v>
      </c>
      <c r="H116" s="8">
        <f t="shared" si="5"/>
        <v>0</v>
      </c>
      <c r="J116" s="39">
        <v>0</v>
      </c>
      <c r="K116" s="8">
        <f t="shared" si="6"/>
        <v>0</v>
      </c>
      <c r="M116" s="39">
        <v>0</v>
      </c>
      <c r="N116" s="8">
        <f t="shared" si="7"/>
        <v>0</v>
      </c>
      <c r="P116" s="15"/>
      <c r="Q116" s="16"/>
    </row>
    <row r="117" spans="1:17" ht="14.4" x14ac:dyDescent="0.3">
      <c r="A117" s="6" t="s">
        <v>125</v>
      </c>
      <c r="B117" s="7">
        <v>37</v>
      </c>
      <c r="C117" s="23" t="s">
        <v>289</v>
      </c>
      <c r="D117" s="8">
        <v>0</v>
      </c>
      <c r="E117" s="8">
        <f t="shared" si="4"/>
        <v>0</v>
      </c>
      <c r="G117" s="39">
        <v>0</v>
      </c>
      <c r="H117" s="8">
        <f t="shared" si="5"/>
        <v>0</v>
      </c>
      <c r="J117" s="39">
        <v>0</v>
      </c>
      <c r="K117" s="8">
        <f t="shared" si="6"/>
        <v>0</v>
      </c>
      <c r="M117" s="39">
        <v>0</v>
      </c>
      <c r="N117" s="8">
        <f t="shared" si="7"/>
        <v>0</v>
      </c>
      <c r="P117" s="15"/>
      <c r="Q117" s="16"/>
    </row>
    <row r="118" spans="1:17" ht="14.4" x14ac:dyDescent="0.3">
      <c r="A118" s="6" t="s">
        <v>185</v>
      </c>
      <c r="B118" s="7">
        <v>533</v>
      </c>
      <c r="C118" s="23" t="s">
        <v>260</v>
      </c>
      <c r="D118" s="8">
        <v>0</v>
      </c>
      <c r="E118" s="8">
        <f t="shared" si="4"/>
        <v>0</v>
      </c>
      <c r="G118" s="39">
        <v>0</v>
      </c>
      <c r="H118" s="8">
        <f t="shared" si="5"/>
        <v>0</v>
      </c>
      <c r="J118" s="39">
        <v>0</v>
      </c>
      <c r="K118" s="8">
        <f t="shared" si="6"/>
        <v>0</v>
      </c>
      <c r="M118" s="39">
        <v>0</v>
      </c>
      <c r="N118" s="8">
        <f t="shared" si="7"/>
        <v>0</v>
      </c>
      <c r="P118" s="15"/>
      <c r="Q118" s="16"/>
    </row>
    <row r="119" spans="1:17" ht="14.4" x14ac:dyDescent="0.3">
      <c r="A119" s="9" t="s">
        <v>31</v>
      </c>
      <c r="B119" s="10">
        <v>142</v>
      </c>
      <c r="C119" s="24" t="s">
        <v>290</v>
      </c>
      <c r="D119" s="8">
        <v>0</v>
      </c>
      <c r="E119" s="8">
        <f t="shared" si="4"/>
        <v>0</v>
      </c>
      <c r="G119" s="39">
        <v>0</v>
      </c>
      <c r="H119" s="8">
        <f t="shared" si="5"/>
        <v>0</v>
      </c>
      <c r="J119" s="39">
        <v>0</v>
      </c>
      <c r="K119" s="8">
        <f t="shared" si="6"/>
        <v>0</v>
      </c>
      <c r="M119" s="39">
        <v>0</v>
      </c>
      <c r="N119" s="8">
        <f t="shared" si="7"/>
        <v>0</v>
      </c>
      <c r="P119" s="15"/>
      <c r="Q119" s="16"/>
    </row>
    <row r="120" spans="1:17" ht="14.4" x14ac:dyDescent="0.3">
      <c r="A120" s="6" t="s">
        <v>202</v>
      </c>
      <c r="B120" s="7">
        <v>328</v>
      </c>
      <c r="C120" s="23" t="s">
        <v>260</v>
      </c>
      <c r="D120" s="8">
        <v>0</v>
      </c>
      <c r="E120" s="8">
        <f t="shared" si="4"/>
        <v>0</v>
      </c>
      <c r="G120" s="39">
        <v>0</v>
      </c>
      <c r="H120" s="8">
        <f t="shared" si="5"/>
        <v>0</v>
      </c>
      <c r="J120" s="39">
        <v>0</v>
      </c>
      <c r="K120" s="8">
        <f t="shared" si="6"/>
        <v>0</v>
      </c>
      <c r="M120" s="39">
        <v>0</v>
      </c>
      <c r="N120" s="8">
        <f t="shared" si="7"/>
        <v>0</v>
      </c>
      <c r="P120" s="15"/>
      <c r="Q120" s="16"/>
    </row>
    <row r="121" spans="1:17" ht="14.4" x14ac:dyDescent="0.3">
      <c r="A121" s="6" t="s">
        <v>188</v>
      </c>
      <c r="B121" s="7">
        <v>462</v>
      </c>
      <c r="C121" s="23" t="s">
        <v>260</v>
      </c>
      <c r="D121" s="8">
        <v>0</v>
      </c>
      <c r="E121" s="8">
        <f t="shared" si="4"/>
        <v>0</v>
      </c>
      <c r="G121" s="39">
        <v>0</v>
      </c>
      <c r="H121" s="8">
        <f t="shared" si="5"/>
        <v>0</v>
      </c>
      <c r="J121" s="39">
        <v>0</v>
      </c>
      <c r="K121" s="8">
        <f t="shared" si="6"/>
        <v>0</v>
      </c>
      <c r="M121" s="39">
        <v>0</v>
      </c>
      <c r="N121" s="8">
        <f t="shared" si="7"/>
        <v>0</v>
      </c>
      <c r="P121" s="15"/>
      <c r="Q121" s="16"/>
    </row>
    <row r="122" spans="1:17" ht="14.4" x14ac:dyDescent="0.3">
      <c r="A122" s="6" t="s">
        <v>5</v>
      </c>
      <c r="B122" s="7">
        <v>394</v>
      </c>
      <c r="C122" s="23" t="s">
        <v>260</v>
      </c>
      <c r="D122" s="8">
        <v>0</v>
      </c>
      <c r="E122" s="8">
        <f t="shared" si="4"/>
        <v>0</v>
      </c>
      <c r="G122" s="39">
        <v>0</v>
      </c>
      <c r="H122" s="8">
        <f t="shared" si="5"/>
        <v>0</v>
      </c>
      <c r="J122" s="39">
        <v>0</v>
      </c>
      <c r="K122" s="8">
        <f t="shared" si="6"/>
        <v>0</v>
      </c>
      <c r="M122" s="39">
        <v>0</v>
      </c>
      <c r="N122" s="8">
        <f t="shared" si="7"/>
        <v>0</v>
      </c>
      <c r="P122" s="15"/>
      <c r="Q122" s="16"/>
    </row>
    <row r="123" spans="1:17" ht="14.4" x14ac:dyDescent="0.3">
      <c r="A123" s="6" t="s">
        <v>173</v>
      </c>
      <c r="B123" s="7">
        <v>1197</v>
      </c>
      <c r="C123" s="23" t="s">
        <v>260</v>
      </c>
      <c r="D123" s="8">
        <v>0</v>
      </c>
      <c r="E123" s="8">
        <f t="shared" si="4"/>
        <v>0</v>
      </c>
      <c r="G123" s="39">
        <v>0</v>
      </c>
      <c r="H123" s="8">
        <f t="shared" si="5"/>
        <v>0</v>
      </c>
      <c r="J123" s="39">
        <v>0</v>
      </c>
      <c r="K123" s="8">
        <f t="shared" si="6"/>
        <v>0</v>
      </c>
      <c r="M123" s="39">
        <v>0</v>
      </c>
      <c r="N123" s="8">
        <f t="shared" si="7"/>
        <v>0</v>
      </c>
      <c r="P123" s="15"/>
      <c r="Q123" s="16"/>
    </row>
    <row r="124" spans="1:17" ht="14.4" x14ac:dyDescent="0.3">
      <c r="A124" s="6" t="s">
        <v>172</v>
      </c>
      <c r="B124" s="7">
        <v>1215</v>
      </c>
      <c r="C124" s="23" t="s">
        <v>260</v>
      </c>
      <c r="D124" s="8">
        <v>0</v>
      </c>
      <c r="E124" s="8">
        <f t="shared" si="4"/>
        <v>0</v>
      </c>
      <c r="G124" s="39">
        <v>0</v>
      </c>
      <c r="H124" s="8">
        <f t="shared" si="5"/>
        <v>0</v>
      </c>
      <c r="J124" s="39">
        <v>0</v>
      </c>
      <c r="K124" s="8">
        <f t="shared" si="6"/>
        <v>0</v>
      </c>
      <c r="M124" s="39">
        <v>0</v>
      </c>
      <c r="N124" s="8">
        <f t="shared" si="7"/>
        <v>0</v>
      </c>
      <c r="P124" s="15"/>
      <c r="Q124" s="16"/>
    </row>
    <row r="125" spans="1:17" ht="14.4" x14ac:dyDescent="0.3">
      <c r="A125" s="6" t="s">
        <v>219</v>
      </c>
      <c r="B125" s="7">
        <v>404</v>
      </c>
      <c r="C125" s="23" t="s">
        <v>260</v>
      </c>
      <c r="D125" s="8">
        <v>0</v>
      </c>
      <c r="E125" s="8">
        <f t="shared" si="4"/>
        <v>0</v>
      </c>
      <c r="G125" s="39">
        <v>0</v>
      </c>
      <c r="H125" s="8">
        <f t="shared" si="5"/>
        <v>0</v>
      </c>
      <c r="J125" s="39">
        <v>0</v>
      </c>
      <c r="K125" s="8">
        <f t="shared" si="6"/>
        <v>0</v>
      </c>
      <c r="M125" s="39">
        <v>0</v>
      </c>
      <c r="N125" s="8">
        <f t="shared" si="7"/>
        <v>0</v>
      </c>
      <c r="P125" s="15"/>
      <c r="Q125" s="16"/>
    </row>
    <row r="126" spans="1:17" ht="14.4" x14ac:dyDescent="0.3">
      <c r="A126" s="6" t="s">
        <v>220</v>
      </c>
      <c r="B126" s="7">
        <v>255</v>
      </c>
      <c r="C126" s="23" t="s">
        <v>260</v>
      </c>
      <c r="D126" s="8">
        <v>0</v>
      </c>
      <c r="E126" s="8">
        <f t="shared" si="4"/>
        <v>0</v>
      </c>
      <c r="G126" s="39">
        <v>0</v>
      </c>
      <c r="H126" s="8">
        <f t="shared" si="5"/>
        <v>0</v>
      </c>
      <c r="J126" s="39">
        <v>0</v>
      </c>
      <c r="K126" s="8">
        <f t="shared" si="6"/>
        <v>0</v>
      </c>
      <c r="M126" s="39">
        <v>0</v>
      </c>
      <c r="N126" s="8">
        <f t="shared" si="7"/>
        <v>0</v>
      </c>
      <c r="P126" s="15"/>
      <c r="Q126" s="16"/>
    </row>
    <row r="127" spans="1:17" ht="14.4" x14ac:dyDescent="0.3">
      <c r="A127" s="6" t="s">
        <v>221</v>
      </c>
      <c r="B127" s="7">
        <v>340</v>
      </c>
      <c r="C127" s="23" t="s">
        <v>260</v>
      </c>
      <c r="D127" s="8">
        <v>0</v>
      </c>
      <c r="E127" s="8">
        <f t="shared" si="4"/>
        <v>0</v>
      </c>
      <c r="G127" s="39">
        <v>0</v>
      </c>
      <c r="H127" s="8">
        <f t="shared" si="5"/>
        <v>0</v>
      </c>
      <c r="J127" s="39">
        <v>0</v>
      </c>
      <c r="K127" s="8">
        <f t="shared" si="6"/>
        <v>0</v>
      </c>
      <c r="M127" s="39">
        <v>0</v>
      </c>
      <c r="N127" s="8">
        <f t="shared" si="7"/>
        <v>0</v>
      </c>
      <c r="P127" s="15"/>
      <c r="Q127" s="16"/>
    </row>
    <row r="128" spans="1:17" ht="14.4" x14ac:dyDescent="0.3">
      <c r="A128" s="6" t="s">
        <v>57</v>
      </c>
      <c r="B128" s="7">
        <v>1305</v>
      </c>
      <c r="C128" s="23" t="s">
        <v>260</v>
      </c>
      <c r="D128" s="8">
        <v>0</v>
      </c>
      <c r="E128" s="8">
        <f t="shared" si="4"/>
        <v>0</v>
      </c>
      <c r="G128" s="39">
        <v>0</v>
      </c>
      <c r="H128" s="8">
        <f t="shared" si="5"/>
        <v>0</v>
      </c>
      <c r="J128" s="39">
        <v>0</v>
      </c>
      <c r="K128" s="8">
        <f t="shared" si="6"/>
        <v>0</v>
      </c>
      <c r="M128" s="39">
        <v>0</v>
      </c>
      <c r="N128" s="8">
        <f t="shared" si="7"/>
        <v>0</v>
      </c>
      <c r="P128" s="15"/>
      <c r="Q128" s="16"/>
    </row>
    <row r="129" spans="1:17" ht="14.4" x14ac:dyDescent="0.3">
      <c r="A129" s="6" t="s">
        <v>222</v>
      </c>
      <c r="B129" s="7">
        <v>25</v>
      </c>
      <c r="C129" s="23" t="s">
        <v>291</v>
      </c>
      <c r="D129" s="8">
        <v>0</v>
      </c>
      <c r="E129" s="8">
        <f t="shared" si="4"/>
        <v>0</v>
      </c>
      <c r="G129" s="39">
        <v>0</v>
      </c>
      <c r="H129" s="8">
        <f t="shared" si="5"/>
        <v>0</v>
      </c>
      <c r="J129" s="39">
        <v>0</v>
      </c>
      <c r="K129" s="8">
        <f t="shared" si="6"/>
        <v>0</v>
      </c>
      <c r="M129" s="39">
        <v>0</v>
      </c>
      <c r="N129" s="8">
        <f t="shared" si="7"/>
        <v>0</v>
      </c>
      <c r="P129" s="15"/>
      <c r="Q129" s="16"/>
    </row>
    <row r="130" spans="1:17" ht="14.4" x14ac:dyDescent="0.3">
      <c r="A130" s="9" t="s">
        <v>183</v>
      </c>
      <c r="B130" s="10">
        <v>549</v>
      </c>
      <c r="C130" s="24" t="s">
        <v>260</v>
      </c>
      <c r="D130" s="8">
        <v>0</v>
      </c>
      <c r="E130" s="8">
        <f t="shared" si="4"/>
        <v>0</v>
      </c>
      <c r="G130" s="39">
        <v>0</v>
      </c>
      <c r="H130" s="8">
        <f t="shared" si="5"/>
        <v>0</v>
      </c>
      <c r="J130" s="39">
        <v>0</v>
      </c>
      <c r="K130" s="8">
        <f t="shared" si="6"/>
        <v>0</v>
      </c>
      <c r="M130" s="39">
        <v>0</v>
      </c>
      <c r="N130" s="8">
        <f t="shared" si="7"/>
        <v>0</v>
      </c>
      <c r="P130" s="15"/>
      <c r="Q130" s="16"/>
    </row>
    <row r="131" spans="1:17" ht="14.4" x14ac:dyDescent="0.3">
      <c r="A131" s="6" t="s">
        <v>167</v>
      </c>
      <c r="B131" s="7">
        <v>126</v>
      </c>
      <c r="C131" s="23" t="s">
        <v>292</v>
      </c>
      <c r="D131" s="8">
        <v>0</v>
      </c>
      <c r="E131" s="8">
        <f t="shared" si="4"/>
        <v>0</v>
      </c>
      <c r="G131" s="39">
        <v>0</v>
      </c>
      <c r="H131" s="8">
        <f t="shared" si="5"/>
        <v>0</v>
      </c>
      <c r="J131" s="39">
        <v>0</v>
      </c>
      <c r="K131" s="8">
        <f t="shared" si="6"/>
        <v>0</v>
      </c>
      <c r="M131" s="39">
        <v>0</v>
      </c>
      <c r="N131" s="8">
        <f t="shared" si="7"/>
        <v>0</v>
      </c>
      <c r="P131" s="15"/>
      <c r="Q131" s="16"/>
    </row>
    <row r="132" spans="1:17" ht="14.4" x14ac:dyDescent="0.3">
      <c r="A132" s="9" t="s">
        <v>211</v>
      </c>
      <c r="B132" s="10">
        <v>257</v>
      </c>
      <c r="C132" s="24" t="s">
        <v>287</v>
      </c>
      <c r="D132" s="8">
        <v>0</v>
      </c>
      <c r="E132" s="8">
        <f t="shared" si="4"/>
        <v>0</v>
      </c>
      <c r="G132" s="39">
        <v>0</v>
      </c>
      <c r="H132" s="8">
        <f t="shared" si="5"/>
        <v>0</v>
      </c>
      <c r="J132" s="39">
        <v>0</v>
      </c>
      <c r="K132" s="8">
        <f t="shared" si="6"/>
        <v>0</v>
      </c>
      <c r="M132" s="39">
        <v>0</v>
      </c>
      <c r="N132" s="8">
        <f t="shared" si="7"/>
        <v>0</v>
      </c>
      <c r="P132" s="15"/>
      <c r="Q132" s="16"/>
    </row>
    <row r="133" spans="1:17" ht="14.4" x14ac:dyDescent="0.3">
      <c r="A133" s="9" t="s">
        <v>175</v>
      </c>
      <c r="B133" s="10">
        <v>1155</v>
      </c>
      <c r="C133" s="24" t="s">
        <v>287</v>
      </c>
      <c r="D133" s="8">
        <v>0</v>
      </c>
      <c r="E133" s="8">
        <f t="shared" ref="E133:E196" si="8">B133*D133</f>
        <v>0</v>
      </c>
      <c r="G133" s="39">
        <v>0</v>
      </c>
      <c r="H133" s="8">
        <f t="shared" si="5"/>
        <v>0</v>
      </c>
      <c r="J133" s="39">
        <v>0</v>
      </c>
      <c r="K133" s="8">
        <f t="shared" si="6"/>
        <v>0</v>
      </c>
      <c r="M133" s="39">
        <v>0</v>
      </c>
      <c r="N133" s="8">
        <f t="shared" si="7"/>
        <v>0</v>
      </c>
      <c r="P133" s="15"/>
      <c r="Q133" s="16"/>
    </row>
    <row r="134" spans="1:17" ht="14.4" x14ac:dyDescent="0.3">
      <c r="A134" s="9" t="s">
        <v>79</v>
      </c>
      <c r="B134" s="10">
        <v>209</v>
      </c>
      <c r="C134" s="24" t="s">
        <v>265</v>
      </c>
      <c r="D134" s="8">
        <v>0</v>
      </c>
      <c r="E134" s="8">
        <f t="shared" si="8"/>
        <v>0</v>
      </c>
      <c r="G134" s="39">
        <v>0</v>
      </c>
      <c r="H134" s="8">
        <f t="shared" ref="H134:H197" si="9">$B134*G134</f>
        <v>0</v>
      </c>
      <c r="J134" s="39">
        <v>0</v>
      </c>
      <c r="K134" s="8">
        <f t="shared" ref="K134:K197" si="10">$B134*J134</f>
        <v>0</v>
      </c>
      <c r="M134" s="39">
        <v>0</v>
      </c>
      <c r="N134" s="8">
        <f t="shared" ref="N134:N197" si="11">$B134*M134</f>
        <v>0</v>
      </c>
      <c r="P134" s="15"/>
      <c r="Q134" s="16"/>
    </row>
    <row r="135" spans="1:17" ht="14.4" x14ac:dyDescent="0.3">
      <c r="A135" s="6" t="s">
        <v>51</v>
      </c>
      <c r="B135" s="7">
        <v>134</v>
      </c>
      <c r="C135" s="23" t="s">
        <v>260</v>
      </c>
      <c r="D135" s="8">
        <v>0</v>
      </c>
      <c r="E135" s="8">
        <f t="shared" si="8"/>
        <v>0</v>
      </c>
      <c r="G135" s="39">
        <v>0</v>
      </c>
      <c r="H135" s="8">
        <f t="shared" si="9"/>
        <v>0</v>
      </c>
      <c r="J135" s="39">
        <v>0</v>
      </c>
      <c r="K135" s="8">
        <f t="shared" si="10"/>
        <v>0</v>
      </c>
      <c r="M135" s="39">
        <v>0</v>
      </c>
      <c r="N135" s="8">
        <f t="shared" si="11"/>
        <v>0</v>
      </c>
      <c r="P135" s="15"/>
      <c r="Q135" s="16"/>
    </row>
    <row r="136" spans="1:17" ht="14.4" x14ac:dyDescent="0.3">
      <c r="A136" s="9" t="s">
        <v>182</v>
      </c>
      <c r="B136" s="10">
        <v>598</v>
      </c>
      <c r="C136" s="24" t="s">
        <v>278</v>
      </c>
      <c r="D136" s="8">
        <v>0</v>
      </c>
      <c r="E136" s="8">
        <f t="shared" si="8"/>
        <v>0</v>
      </c>
      <c r="G136" s="39">
        <v>0</v>
      </c>
      <c r="H136" s="8">
        <f t="shared" si="9"/>
        <v>0</v>
      </c>
      <c r="J136" s="39">
        <v>0</v>
      </c>
      <c r="K136" s="8">
        <f t="shared" si="10"/>
        <v>0</v>
      </c>
      <c r="M136" s="39">
        <v>0</v>
      </c>
      <c r="N136" s="8">
        <f t="shared" si="11"/>
        <v>0</v>
      </c>
      <c r="P136" s="15"/>
      <c r="Q136" s="16"/>
    </row>
    <row r="137" spans="1:17" ht="14.4" x14ac:dyDescent="0.3">
      <c r="A137" s="6" t="s">
        <v>223</v>
      </c>
      <c r="B137" s="7">
        <v>2790</v>
      </c>
      <c r="C137" s="23" t="s">
        <v>260</v>
      </c>
      <c r="D137" s="8">
        <v>0</v>
      </c>
      <c r="E137" s="8">
        <f t="shared" si="8"/>
        <v>0</v>
      </c>
      <c r="G137" s="39">
        <v>0</v>
      </c>
      <c r="H137" s="8">
        <f t="shared" si="9"/>
        <v>0</v>
      </c>
      <c r="J137" s="39">
        <v>0</v>
      </c>
      <c r="K137" s="8">
        <f t="shared" si="10"/>
        <v>0</v>
      </c>
      <c r="M137" s="39">
        <v>0</v>
      </c>
      <c r="N137" s="8">
        <f t="shared" si="11"/>
        <v>0</v>
      </c>
      <c r="P137" s="15"/>
      <c r="Q137" s="16"/>
    </row>
    <row r="138" spans="1:17" ht="14.4" x14ac:dyDescent="0.3">
      <c r="A138" s="9" t="s">
        <v>203</v>
      </c>
      <c r="B138" s="10">
        <v>326</v>
      </c>
      <c r="C138" s="24" t="s">
        <v>260</v>
      </c>
      <c r="D138" s="8">
        <v>0</v>
      </c>
      <c r="E138" s="8">
        <f t="shared" si="8"/>
        <v>0</v>
      </c>
      <c r="G138" s="39">
        <v>0</v>
      </c>
      <c r="H138" s="8">
        <f t="shared" si="9"/>
        <v>0</v>
      </c>
      <c r="J138" s="39">
        <v>0</v>
      </c>
      <c r="K138" s="8">
        <f t="shared" si="10"/>
        <v>0</v>
      </c>
      <c r="M138" s="39">
        <v>0</v>
      </c>
      <c r="N138" s="8">
        <f t="shared" si="11"/>
        <v>0</v>
      </c>
      <c r="P138" s="15"/>
      <c r="Q138" s="16"/>
    </row>
    <row r="139" spans="1:17" ht="14.4" x14ac:dyDescent="0.3">
      <c r="A139" s="6" t="s">
        <v>210</v>
      </c>
      <c r="B139" s="7">
        <v>260</v>
      </c>
      <c r="C139" s="23" t="s">
        <v>260</v>
      </c>
      <c r="D139" s="8">
        <v>0</v>
      </c>
      <c r="E139" s="8">
        <f t="shared" si="8"/>
        <v>0</v>
      </c>
      <c r="G139" s="39">
        <v>0</v>
      </c>
      <c r="H139" s="8">
        <f t="shared" si="9"/>
        <v>0</v>
      </c>
      <c r="J139" s="39">
        <v>0</v>
      </c>
      <c r="K139" s="8">
        <f t="shared" si="10"/>
        <v>0</v>
      </c>
      <c r="M139" s="39">
        <v>0</v>
      </c>
      <c r="N139" s="8">
        <f t="shared" si="11"/>
        <v>0</v>
      </c>
      <c r="P139" s="15"/>
      <c r="Q139" s="16"/>
    </row>
    <row r="140" spans="1:17" ht="14.4" x14ac:dyDescent="0.3">
      <c r="A140" s="6" t="s">
        <v>224</v>
      </c>
      <c r="B140" s="7">
        <v>7</v>
      </c>
      <c r="C140" s="23" t="s">
        <v>260</v>
      </c>
      <c r="D140" s="8">
        <v>0</v>
      </c>
      <c r="E140" s="8">
        <f t="shared" si="8"/>
        <v>0</v>
      </c>
      <c r="G140" s="39">
        <v>0</v>
      </c>
      <c r="H140" s="8">
        <f t="shared" si="9"/>
        <v>0</v>
      </c>
      <c r="J140" s="39">
        <v>0</v>
      </c>
      <c r="K140" s="8">
        <f t="shared" si="10"/>
        <v>0</v>
      </c>
      <c r="M140" s="39">
        <v>0</v>
      </c>
      <c r="N140" s="8">
        <f t="shared" si="11"/>
        <v>0</v>
      </c>
      <c r="P140" s="15"/>
      <c r="Q140" s="16"/>
    </row>
    <row r="141" spans="1:17" ht="14.4" x14ac:dyDescent="0.3">
      <c r="A141" s="9" t="s">
        <v>47</v>
      </c>
      <c r="B141" s="10">
        <v>488</v>
      </c>
      <c r="C141" s="24" t="s">
        <v>293</v>
      </c>
      <c r="D141" s="8">
        <v>0</v>
      </c>
      <c r="E141" s="8">
        <f t="shared" si="8"/>
        <v>0</v>
      </c>
      <c r="G141" s="39">
        <v>0</v>
      </c>
      <c r="H141" s="8">
        <f t="shared" si="9"/>
        <v>0</v>
      </c>
      <c r="J141" s="39">
        <v>0</v>
      </c>
      <c r="K141" s="8">
        <f t="shared" si="10"/>
        <v>0</v>
      </c>
      <c r="M141" s="39">
        <v>0</v>
      </c>
      <c r="N141" s="8">
        <f t="shared" si="11"/>
        <v>0</v>
      </c>
      <c r="P141" s="15"/>
      <c r="Q141" s="16"/>
    </row>
    <row r="142" spans="1:17" ht="14.4" x14ac:dyDescent="0.3">
      <c r="A142" s="6" t="s">
        <v>37</v>
      </c>
      <c r="B142" s="7">
        <v>256</v>
      </c>
      <c r="C142" s="23" t="s">
        <v>293</v>
      </c>
      <c r="D142" s="8">
        <v>0</v>
      </c>
      <c r="E142" s="8">
        <f t="shared" si="8"/>
        <v>0</v>
      </c>
      <c r="G142" s="39">
        <v>0</v>
      </c>
      <c r="H142" s="8">
        <f t="shared" si="9"/>
        <v>0</v>
      </c>
      <c r="J142" s="39">
        <v>0</v>
      </c>
      <c r="K142" s="8">
        <f t="shared" si="10"/>
        <v>0</v>
      </c>
      <c r="M142" s="39">
        <v>0</v>
      </c>
      <c r="N142" s="8">
        <f t="shared" si="11"/>
        <v>0</v>
      </c>
      <c r="P142" s="15"/>
      <c r="Q142" s="16"/>
    </row>
    <row r="143" spans="1:17" ht="14.4" x14ac:dyDescent="0.3">
      <c r="A143" s="6" t="s">
        <v>169</v>
      </c>
      <c r="B143" s="7">
        <v>1269</v>
      </c>
      <c r="C143" s="23" t="s">
        <v>260</v>
      </c>
      <c r="D143" s="8">
        <v>0</v>
      </c>
      <c r="E143" s="8">
        <f t="shared" si="8"/>
        <v>0</v>
      </c>
      <c r="G143" s="39">
        <v>0</v>
      </c>
      <c r="H143" s="8">
        <f t="shared" si="9"/>
        <v>0</v>
      </c>
      <c r="J143" s="39">
        <v>0</v>
      </c>
      <c r="K143" s="8">
        <f t="shared" si="10"/>
        <v>0</v>
      </c>
      <c r="M143" s="39">
        <v>0</v>
      </c>
      <c r="N143" s="8">
        <f t="shared" si="11"/>
        <v>0</v>
      </c>
      <c r="P143" s="15"/>
      <c r="Q143" s="16"/>
    </row>
    <row r="144" spans="1:17" ht="14.4" x14ac:dyDescent="0.3">
      <c r="A144" s="6" t="s">
        <v>105</v>
      </c>
      <c r="B144" s="7">
        <v>1197</v>
      </c>
      <c r="C144" s="23" t="s">
        <v>294</v>
      </c>
      <c r="D144" s="8">
        <v>0</v>
      </c>
      <c r="E144" s="8">
        <f t="shared" si="8"/>
        <v>0</v>
      </c>
      <c r="G144" s="39">
        <v>0</v>
      </c>
      <c r="H144" s="8">
        <f t="shared" si="9"/>
        <v>0</v>
      </c>
      <c r="J144" s="39">
        <v>0</v>
      </c>
      <c r="K144" s="8">
        <f t="shared" si="10"/>
        <v>0</v>
      </c>
      <c r="M144" s="39">
        <v>0</v>
      </c>
      <c r="N144" s="8">
        <f t="shared" si="11"/>
        <v>0</v>
      </c>
      <c r="P144" s="15"/>
      <c r="Q144" s="16"/>
    </row>
    <row r="145" spans="1:17" ht="14.4" x14ac:dyDescent="0.3">
      <c r="A145" s="6" t="s">
        <v>98</v>
      </c>
      <c r="B145" s="7">
        <v>247</v>
      </c>
      <c r="C145" s="23" t="s">
        <v>295</v>
      </c>
      <c r="D145" s="8">
        <v>0</v>
      </c>
      <c r="E145" s="8">
        <f t="shared" si="8"/>
        <v>0</v>
      </c>
      <c r="G145" s="39">
        <v>0</v>
      </c>
      <c r="H145" s="8">
        <f t="shared" si="9"/>
        <v>0</v>
      </c>
      <c r="J145" s="39">
        <v>0</v>
      </c>
      <c r="K145" s="8">
        <f t="shared" si="10"/>
        <v>0</v>
      </c>
      <c r="M145" s="39">
        <v>0</v>
      </c>
      <c r="N145" s="8">
        <f t="shared" si="11"/>
        <v>0</v>
      </c>
      <c r="P145" s="15"/>
      <c r="Q145" s="16"/>
    </row>
    <row r="146" spans="1:17" ht="14.4" x14ac:dyDescent="0.3">
      <c r="A146" s="6" t="s">
        <v>149</v>
      </c>
      <c r="B146" s="7">
        <v>191</v>
      </c>
      <c r="C146" s="23" t="s">
        <v>295</v>
      </c>
      <c r="D146" s="8">
        <v>0</v>
      </c>
      <c r="E146" s="8">
        <f t="shared" si="8"/>
        <v>0</v>
      </c>
      <c r="G146" s="39">
        <v>0</v>
      </c>
      <c r="H146" s="8">
        <f t="shared" si="9"/>
        <v>0</v>
      </c>
      <c r="J146" s="39">
        <v>0</v>
      </c>
      <c r="K146" s="8">
        <f t="shared" si="10"/>
        <v>0</v>
      </c>
      <c r="M146" s="39">
        <v>0</v>
      </c>
      <c r="N146" s="8">
        <f t="shared" si="11"/>
        <v>0</v>
      </c>
      <c r="P146" s="15"/>
      <c r="Q146" s="16"/>
    </row>
    <row r="147" spans="1:17" ht="14.4" x14ac:dyDescent="0.3">
      <c r="A147" s="6" t="s">
        <v>116</v>
      </c>
      <c r="B147" s="7">
        <v>230</v>
      </c>
      <c r="C147" s="23" t="s">
        <v>295</v>
      </c>
      <c r="D147" s="8">
        <v>0</v>
      </c>
      <c r="E147" s="8">
        <f t="shared" si="8"/>
        <v>0</v>
      </c>
      <c r="G147" s="39">
        <v>0</v>
      </c>
      <c r="H147" s="8">
        <f t="shared" si="9"/>
        <v>0</v>
      </c>
      <c r="J147" s="39">
        <v>0</v>
      </c>
      <c r="K147" s="8">
        <f t="shared" si="10"/>
        <v>0</v>
      </c>
      <c r="M147" s="39">
        <v>0</v>
      </c>
      <c r="N147" s="8">
        <f t="shared" si="11"/>
        <v>0</v>
      </c>
      <c r="P147" s="15"/>
      <c r="Q147" s="16"/>
    </row>
    <row r="148" spans="1:17" ht="14.4" x14ac:dyDescent="0.3">
      <c r="A148" s="6" t="s">
        <v>159</v>
      </c>
      <c r="B148" s="7">
        <v>166</v>
      </c>
      <c r="C148" s="23" t="s">
        <v>295</v>
      </c>
      <c r="D148" s="8">
        <v>0</v>
      </c>
      <c r="E148" s="8">
        <f t="shared" si="8"/>
        <v>0</v>
      </c>
      <c r="G148" s="39">
        <v>0</v>
      </c>
      <c r="H148" s="8">
        <f t="shared" si="9"/>
        <v>0</v>
      </c>
      <c r="J148" s="39">
        <v>0</v>
      </c>
      <c r="K148" s="8">
        <f t="shared" si="10"/>
        <v>0</v>
      </c>
      <c r="M148" s="39">
        <v>0</v>
      </c>
      <c r="N148" s="8">
        <f t="shared" si="11"/>
        <v>0</v>
      </c>
      <c r="P148" s="15"/>
      <c r="Q148" s="16"/>
    </row>
    <row r="149" spans="1:17" ht="14.4" x14ac:dyDescent="0.3">
      <c r="A149" s="9" t="s">
        <v>123</v>
      </c>
      <c r="B149" s="10">
        <v>224</v>
      </c>
      <c r="C149" s="24" t="s">
        <v>295</v>
      </c>
      <c r="D149" s="8">
        <v>0</v>
      </c>
      <c r="E149" s="8">
        <f t="shared" si="8"/>
        <v>0</v>
      </c>
      <c r="G149" s="39">
        <v>0</v>
      </c>
      <c r="H149" s="8">
        <f t="shared" si="9"/>
        <v>0</v>
      </c>
      <c r="J149" s="39">
        <v>0</v>
      </c>
      <c r="K149" s="8">
        <f t="shared" si="10"/>
        <v>0</v>
      </c>
      <c r="M149" s="39">
        <v>0</v>
      </c>
      <c r="N149" s="8">
        <f t="shared" si="11"/>
        <v>0</v>
      </c>
      <c r="P149" s="15"/>
      <c r="Q149" s="16"/>
    </row>
    <row r="150" spans="1:17" ht="14.4" x14ac:dyDescent="0.3">
      <c r="A150" s="9" t="s">
        <v>60</v>
      </c>
      <c r="B150" s="10">
        <v>312</v>
      </c>
      <c r="C150" s="24" t="s">
        <v>295</v>
      </c>
      <c r="D150" s="8">
        <v>0</v>
      </c>
      <c r="E150" s="8">
        <f t="shared" si="8"/>
        <v>0</v>
      </c>
      <c r="G150" s="39">
        <v>0</v>
      </c>
      <c r="H150" s="8">
        <f t="shared" si="9"/>
        <v>0</v>
      </c>
      <c r="J150" s="39">
        <v>0</v>
      </c>
      <c r="K150" s="8">
        <f t="shared" si="10"/>
        <v>0</v>
      </c>
      <c r="M150" s="39">
        <v>0</v>
      </c>
      <c r="N150" s="8">
        <f t="shared" si="11"/>
        <v>0</v>
      </c>
      <c r="P150" s="15"/>
      <c r="Q150" s="16"/>
    </row>
    <row r="151" spans="1:17" ht="14.4" x14ac:dyDescent="0.3">
      <c r="A151" s="6" t="s">
        <v>136</v>
      </c>
      <c r="B151" s="7">
        <v>210</v>
      </c>
      <c r="C151" s="23" t="s">
        <v>295</v>
      </c>
      <c r="D151" s="8">
        <v>0</v>
      </c>
      <c r="E151" s="8">
        <f t="shared" si="8"/>
        <v>0</v>
      </c>
      <c r="G151" s="39">
        <v>0</v>
      </c>
      <c r="H151" s="8">
        <f t="shared" si="9"/>
        <v>0</v>
      </c>
      <c r="J151" s="39">
        <v>0</v>
      </c>
      <c r="K151" s="8">
        <f t="shared" si="10"/>
        <v>0</v>
      </c>
      <c r="M151" s="39">
        <v>0</v>
      </c>
      <c r="N151" s="8">
        <f t="shared" si="11"/>
        <v>0</v>
      </c>
      <c r="P151" s="15"/>
      <c r="Q151" s="16"/>
    </row>
    <row r="152" spans="1:17" ht="14.4" x14ac:dyDescent="0.3">
      <c r="A152" s="6" t="s">
        <v>95</v>
      </c>
      <c r="B152" s="7">
        <v>245</v>
      </c>
      <c r="C152" s="23" t="s">
        <v>295</v>
      </c>
      <c r="D152" s="8">
        <v>0</v>
      </c>
      <c r="E152" s="8">
        <f t="shared" si="8"/>
        <v>0</v>
      </c>
      <c r="G152" s="39">
        <v>0</v>
      </c>
      <c r="H152" s="8">
        <f t="shared" si="9"/>
        <v>0</v>
      </c>
      <c r="J152" s="39">
        <v>0</v>
      </c>
      <c r="K152" s="8">
        <f t="shared" si="10"/>
        <v>0</v>
      </c>
      <c r="M152" s="39">
        <v>0</v>
      </c>
      <c r="N152" s="8">
        <f t="shared" si="11"/>
        <v>0</v>
      </c>
      <c r="P152" s="15"/>
      <c r="Q152" s="16"/>
    </row>
    <row r="153" spans="1:17" ht="14.4" x14ac:dyDescent="0.3">
      <c r="A153" s="9" t="s">
        <v>54</v>
      </c>
      <c r="B153" s="10">
        <v>343</v>
      </c>
      <c r="C153" s="24" t="s">
        <v>295</v>
      </c>
      <c r="D153" s="8">
        <v>0</v>
      </c>
      <c r="E153" s="8">
        <f t="shared" si="8"/>
        <v>0</v>
      </c>
      <c r="G153" s="39">
        <v>0</v>
      </c>
      <c r="H153" s="8">
        <f t="shared" si="9"/>
        <v>0</v>
      </c>
      <c r="J153" s="39">
        <v>0</v>
      </c>
      <c r="K153" s="8">
        <f t="shared" si="10"/>
        <v>0</v>
      </c>
      <c r="M153" s="39">
        <v>0</v>
      </c>
      <c r="N153" s="8">
        <f t="shared" si="11"/>
        <v>0</v>
      </c>
      <c r="P153" s="15"/>
      <c r="Q153" s="16"/>
    </row>
    <row r="154" spans="1:17" ht="14.4" x14ac:dyDescent="0.3">
      <c r="A154" s="6" t="s">
        <v>119</v>
      </c>
      <c r="B154" s="7">
        <v>97</v>
      </c>
      <c r="C154" s="23" t="s">
        <v>295</v>
      </c>
      <c r="D154" s="8">
        <v>0</v>
      </c>
      <c r="E154" s="8">
        <f t="shared" si="8"/>
        <v>0</v>
      </c>
      <c r="G154" s="39">
        <v>0</v>
      </c>
      <c r="H154" s="8">
        <f t="shared" si="9"/>
        <v>0</v>
      </c>
      <c r="J154" s="39">
        <v>0</v>
      </c>
      <c r="K154" s="8">
        <f t="shared" si="10"/>
        <v>0</v>
      </c>
      <c r="M154" s="39">
        <v>0</v>
      </c>
      <c r="N154" s="8">
        <f t="shared" si="11"/>
        <v>0</v>
      </c>
      <c r="P154" s="15"/>
      <c r="Q154" s="16"/>
    </row>
    <row r="155" spans="1:17" ht="14.4" x14ac:dyDescent="0.3">
      <c r="A155" s="6" t="s">
        <v>62</v>
      </c>
      <c r="B155" s="7">
        <v>303</v>
      </c>
      <c r="C155" s="23" t="s">
        <v>295</v>
      </c>
      <c r="D155" s="8">
        <v>0</v>
      </c>
      <c r="E155" s="8">
        <f t="shared" si="8"/>
        <v>0</v>
      </c>
      <c r="G155" s="39">
        <v>0</v>
      </c>
      <c r="H155" s="8">
        <f t="shared" si="9"/>
        <v>0</v>
      </c>
      <c r="J155" s="39">
        <v>0</v>
      </c>
      <c r="K155" s="8">
        <f t="shared" si="10"/>
        <v>0</v>
      </c>
      <c r="M155" s="39">
        <v>0</v>
      </c>
      <c r="N155" s="8">
        <f t="shared" si="11"/>
        <v>0</v>
      </c>
      <c r="P155" s="15"/>
      <c r="Q155" s="16"/>
    </row>
    <row r="156" spans="1:17" ht="14.4" x14ac:dyDescent="0.3">
      <c r="A156" s="6" t="s">
        <v>16</v>
      </c>
      <c r="B156" s="7">
        <v>7743</v>
      </c>
      <c r="C156" s="23" t="s">
        <v>260</v>
      </c>
      <c r="D156" s="8">
        <v>0</v>
      </c>
      <c r="E156" s="8">
        <f t="shared" si="8"/>
        <v>0</v>
      </c>
      <c r="G156" s="39">
        <v>0</v>
      </c>
      <c r="H156" s="8">
        <f t="shared" si="9"/>
        <v>0</v>
      </c>
      <c r="J156" s="39">
        <v>0</v>
      </c>
      <c r="K156" s="8">
        <f t="shared" si="10"/>
        <v>0</v>
      </c>
      <c r="M156" s="39">
        <v>0</v>
      </c>
      <c r="N156" s="8">
        <f t="shared" si="11"/>
        <v>0</v>
      </c>
      <c r="P156" s="15"/>
      <c r="Q156" s="16"/>
    </row>
    <row r="157" spans="1:17" ht="14.4" x14ac:dyDescent="0.3">
      <c r="A157" s="9" t="s">
        <v>11</v>
      </c>
      <c r="B157" s="10">
        <v>6561</v>
      </c>
      <c r="C157" s="24" t="s">
        <v>260</v>
      </c>
      <c r="D157" s="8">
        <v>0</v>
      </c>
      <c r="E157" s="8">
        <f t="shared" si="8"/>
        <v>0</v>
      </c>
      <c r="G157" s="39">
        <v>0</v>
      </c>
      <c r="H157" s="8">
        <f t="shared" si="9"/>
        <v>0</v>
      </c>
      <c r="J157" s="39">
        <v>0</v>
      </c>
      <c r="K157" s="8">
        <f t="shared" si="10"/>
        <v>0</v>
      </c>
      <c r="M157" s="39">
        <v>0</v>
      </c>
      <c r="N157" s="8">
        <f t="shared" si="11"/>
        <v>0</v>
      </c>
      <c r="P157" s="15"/>
      <c r="Q157" s="16"/>
    </row>
    <row r="158" spans="1:17" ht="14.4" x14ac:dyDescent="0.3">
      <c r="A158" s="9" t="s">
        <v>32</v>
      </c>
      <c r="B158" s="10">
        <v>1035</v>
      </c>
      <c r="C158" s="24" t="s">
        <v>260</v>
      </c>
      <c r="D158" s="8">
        <v>0</v>
      </c>
      <c r="E158" s="8">
        <f t="shared" si="8"/>
        <v>0</v>
      </c>
      <c r="G158" s="39">
        <v>0</v>
      </c>
      <c r="H158" s="8">
        <f t="shared" si="9"/>
        <v>0</v>
      </c>
      <c r="J158" s="39">
        <v>0</v>
      </c>
      <c r="K158" s="8">
        <f t="shared" si="10"/>
        <v>0</v>
      </c>
      <c r="M158" s="39">
        <v>0</v>
      </c>
      <c r="N158" s="8">
        <f t="shared" si="11"/>
        <v>0</v>
      </c>
      <c r="P158" s="15"/>
      <c r="Q158" s="16"/>
    </row>
    <row r="159" spans="1:17" ht="14.4" x14ac:dyDescent="0.3">
      <c r="A159" s="6" t="s">
        <v>43</v>
      </c>
      <c r="B159" s="7">
        <v>615</v>
      </c>
      <c r="C159" s="23" t="s">
        <v>260</v>
      </c>
      <c r="D159" s="8">
        <v>0</v>
      </c>
      <c r="E159" s="8">
        <f t="shared" si="8"/>
        <v>0</v>
      </c>
      <c r="G159" s="39">
        <v>0</v>
      </c>
      <c r="H159" s="8">
        <f t="shared" si="9"/>
        <v>0</v>
      </c>
      <c r="J159" s="39">
        <v>0</v>
      </c>
      <c r="K159" s="8">
        <f t="shared" si="10"/>
        <v>0</v>
      </c>
      <c r="M159" s="39">
        <v>0</v>
      </c>
      <c r="N159" s="8">
        <f t="shared" si="11"/>
        <v>0</v>
      </c>
      <c r="P159" s="15"/>
      <c r="Q159" s="16"/>
    </row>
    <row r="160" spans="1:17" ht="14.4" x14ac:dyDescent="0.3">
      <c r="A160" s="9" t="s">
        <v>15</v>
      </c>
      <c r="B160" s="10">
        <v>343</v>
      </c>
      <c r="C160" s="24" t="s">
        <v>296</v>
      </c>
      <c r="D160" s="8">
        <v>0</v>
      </c>
      <c r="E160" s="8">
        <f t="shared" si="8"/>
        <v>0</v>
      </c>
      <c r="G160" s="39">
        <v>0</v>
      </c>
      <c r="H160" s="8">
        <f t="shared" si="9"/>
        <v>0</v>
      </c>
      <c r="J160" s="39">
        <v>0</v>
      </c>
      <c r="K160" s="8">
        <f t="shared" si="10"/>
        <v>0</v>
      </c>
      <c r="M160" s="39">
        <v>0</v>
      </c>
      <c r="N160" s="8">
        <f t="shared" si="11"/>
        <v>0</v>
      </c>
      <c r="P160" s="15"/>
      <c r="Q160" s="16"/>
    </row>
    <row r="161" spans="1:17" ht="14.4" x14ac:dyDescent="0.3">
      <c r="A161" s="6" t="s">
        <v>9</v>
      </c>
      <c r="B161" s="7">
        <v>4158</v>
      </c>
      <c r="C161" s="23" t="s">
        <v>263</v>
      </c>
      <c r="D161" s="8">
        <v>0</v>
      </c>
      <c r="E161" s="8">
        <f t="shared" si="8"/>
        <v>0</v>
      </c>
      <c r="G161" s="39">
        <v>0</v>
      </c>
      <c r="H161" s="8">
        <f t="shared" si="9"/>
        <v>0</v>
      </c>
      <c r="J161" s="39">
        <v>0</v>
      </c>
      <c r="K161" s="8">
        <f t="shared" si="10"/>
        <v>0</v>
      </c>
      <c r="M161" s="39">
        <v>0</v>
      </c>
      <c r="N161" s="8">
        <f t="shared" si="11"/>
        <v>0</v>
      </c>
      <c r="P161" s="15"/>
      <c r="Q161" s="16"/>
    </row>
    <row r="162" spans="1:17" ht="14.4" x14ac:dyDescent="0.3">
      <c r="A162" s="6" t="s">
        <v>181</v>
      </c>
      <c r="B162" s="7">
        <v>634</v>
      </c>
      <c r="C162" s="23" t="s">
        <v>260</v>
      </c>
      <c r="D162" s="8">
        <v>0</v>
      </c>
      <c r="E162" s="8">
        <f t="shared" si="8"/>
        <v>0</v>
      </c>
      <c r="G162" s="39">
        <v>0</v>
      </c>
      <c r="H162" s="8">
        <f t="shared" si="9"/>
        <v>0</v>
      </c>
      <c r="J162" s="39">
        <v>0</v>
      </c>
      <c r="K162" s="8">
        <f t="shared" si="10"/>
        <v>0</v>
      </c>
      <c r="M162" s="39">
        <v>0</v>
      </c>
      <c r="N162" s="8">
        <f t="shared" si="11"/>
        <v>0</v>
      </c>
      <c r="P162" s="15"/>
      <c r="Q162" s="16"/>
    </row>
    <row r="163" spans="1:17" ht="14.4" x14ac:dyDescent="0.3">
      <c r="A163" s="6" t="s">
        <v>84</v>
      </c>
      <c r="B163" s="7">
        <v>1360</v>
      </c>
      <c r="C163" s="23" t="s">
        <v>260</v>
      </c>
      <c r="D163" s="8">
        <v>0</v>
      </c>
      <c r="E163" s="8">
        <f t="shared" si="8"/>
        <v>0</v>
      </c>
      <c r="G163" s="39">
        <v>0</v>
      </c>
      <c r="H163" s="8">
        <f t="shared" si="9"/>
        <v>0</v>
      </c>
      <c r="J163" s="39">
        <v>0</v>
      </c>
      <c r="K163" s="8">
        <f t="shared" si="10"/>
        <v>0</v>
      </c>
      <c r="M163" s="39">
        <v>0</v>
      </c>
      <c r="N163" s="8">
        <f t="shared" si="11"/>
        <v>0</v>
      </c>
      <c r="P163" s="15"/>
      <c r="Q163" s="16"/>
    </row>
    <row r="164" spans="1:17" ht="14.4" x14ac:dyDescent="0.3">
      <c r="A164" s="6" t="s">
        <v>208</v>
      </c>
      <c r="B164" s="7">
        <v>263</v>
      </c>
      <c r="C164" s="23" t="s">
        <v>260</v>
      </c>
      <c r="D164" s="8">
        <v>0</v>
      </c>
      <c r="E164" s="8">
        <f t="shared" si="8"/>
        <v>0</v>
      </c>
      <c r="G164" s="39">
        <v>0</v>
      </c>
      <c r="H164" s="8">
        <f t="shared" si="9"/>
        <v>0</v>
      </c>
      <c r="J164" s="39">
        <v>0</v>
      </c>
      <c r="K164" s="8">
        <f t="shared" si="10"/>
        <v>0</v>
      </c>
      <c r="M164" s="39">
        <v>0</v>
      </c>
      <c r="N164" s="8">
        <f t="shared" si="11"/>
        <v>0</v>
      </c>
      <c r="P164" s="15"/>
      <c r="Q164" s="16"/>
    </row>
    <row r="165" spans="1:17" ht="14.4" x14ac:dyDescent="0.3">
      <c r="A165" s="9" t="s">
        <v>139</v>
      </c>
      <c r="B165" s="10">
        <v>466</v>
      </c>
      <c r="C165" s="24" t="s">
        <v>260</v>
      </c>
      <c r="D165" s="8">
        <v>0</v>
      </c>
      <c r="E165" s="8">
        <f t="shared" si="8"/>
        <v>0</v>
      </c>
      <c r="G165" s="39">
        <v>0</v>
      </c>
      <c r="H165" s="8">
        <f t="shared" si="9"/>
        <v>0</v>
      </c>
      <c r="J165" s="39">
        <v>0</v>
      </c>
      <c r="K165" s="8">
        <f t="shared" si="10"/>
        <v>0</v>
      </c>
      <c r="M165" s="39">
        <v>0</v>
      </c>
      <c r="N165" s="8">
        <f t="shared" si="11"/>
        <v>0</v>
      </c>
      <c r="P165" s="15"/>
      <c r="Q165" s="16"/>
    </row>
    <row r="166" spans="1:17" ht="14.4" x14ac:dyDescent="0.3">
      <c r="A166" s="6" t="s">
        <v>80</v>
      </c>
      <c r="B166" s="7">
        <v>22</v>
      </c>
      <c r="C166" s="23" t="s">
        <v>260</v>
      </c>
      <c r="D166" s="8">
        <v>0</v>
      </c>
      <c r="E166" s="8">
        <f t="shared" si="8"/>
        <v>0</v>
      </c>
      <c r="G166" s="39">
        <v>0</v>
      </c>
      <c r="H166" s="8">
        <f t="shared" si="9"/>
        <v>0</v>
      </c>
      <c r="J166" s="39">
        <v>0</v>
      </c>
      <c r="K166" s="8">
        <f t="shared" si="10"/>
        <v>0</v>
      </c>
      <c r="M166" s="39">
        <v>0</v>
      </c>
      <c r="N166" s="8">
        <f t="shared" si="11"/>
        <v>0</v>
      </c>
      <c r="P166" s="15"/>
      <c r="Q166" s="16"/>
    </row>
    <row r="167" spans="1:17" ht="14.4" x14ac:dyDescent="0.3">
      <c r="A167" s="6" t="s">
        <v>8</v>
      </c>
      <c r="B167" s="7">
        <v>40</v>
      </c>
      <c r="C167" s="23" t="s">
        <v>260</v>
      </c>
      <c r="D167" s="8">
        <v>0</v>
      </c>
      <c r="E167" s="8">
        <f t="shared" si="8"/>
        <v>0</v>
      </c>
      <c r="G167" s="39">
        <v>0</v>
      </c>
      <c r="H167" s="8">
        <f t="shared" si="9"/>
        <v>0</v>
      </c>
      <c r="J167" s="39">
        <v>0</v>
      </c>
      <c r="K167" s="8">
        <f t="shared" si="10"/>
        <v>0</v>
      </c>
      <c r="M167" s="39">
        <v>0</v>
      </c>
      <c r="N167" s="8">
        <f t="shared" si="11"/>
        <v>0</v>
      </c>
      <c r="P167" s="15"/>
      <c r="Q167" s="16"/>
    </row>
    <row r="168" spans="1:17" ht="14.4" x14ac:dyDescent="0.3">
      <c r="A168" s="9" t="s">
        <v>195</v>
      </c>
      <c r="B168" s="10">
        <v>395</v>
      </c>
      <c r="C168" s="24" t="s">
        <v>260</v>
      </c>
      <c r="D168" s="8">
        <v>0</v>
      </c>
      <c r="E168" s="8">
        <f t="shared" si="8"/>
        <v>0</v>
      </c>
      <c r="G168" s="39">
        <v>0</v>
      </c>
      <c r="H168" s="8">
        <f t="shared" si="9"/>
        <v>0</v>
      </c>
      <c r="J168" s="39">
        <v>0</v>
      </c>
      <c r="K168" s="8">
        <f t="shared" si="10"/>
        <v>0</v>
      </c>
      <c r="M168" s="39">
        <v>0</v>
      </c>
      <c r="N168" s="8">
        <f t="shared" si="11"/>
        <v>0</v>
      </c>
      <c r="P168" s="15"/>
      <c r="Q168" s="16"/>
    </row>
    <row r="169" spans="1:17" ht="14.4" x14ac:dyDescent="0.3">
      <c r="A169" s="9" t="s">
        <v>77</v>
      </c>
      <c r="B169" s="10">
        <v>375</v>
      </c>
      <c r="C169" s="24" t="s">
        <v>297</v>
      </c>
      <c r="D169" s="8">
        <v>0</v>
      </c>
      <c r="E169" s="8">
        <f t="shared" si="8"/>
        <v>0</v>
      </c>
      <c r="G169" s="39">
        <v>0</v>
      </c>
      <c r="H169" s="8">
        <f t="shared" si="9"/>
        <v>0</v>
      </c>
      <c r="J169" s="39">
        <v>0</v>
      </c>
      <c r="K169" s="8">
        <f t="shared" si="10"/>
        <v>0</v>
      </c>
      <c r="M169" s="39">
        <v>0</v>
      </c>
      <c r="N169" s="8">
        <f t="shared" si="11"/>
        <v>0</v>
      </c>
      <c r="P169" s="15"/>
      <c r="Q169" s="16"/>
    </row>
    <row r="170" spans="1:17" ht="14.4" x14ac:dyDescent="0.3">
      <c r="A170" s="6" t="s">
        <v>153</v>
      </c>
      <c r="B170" s="7">
        <v>4</v>
      </c>
      <c r="C170" s="23" t="s">
        <v>278</v>
      </c>
      <c r="D170" s="8">
        <v>0</v>
      </c>
      <c r="E170" s="8">
        <f t="shared" si="8"/>
        <v>0</v>
      </c>
      <c r="G170" s="39">
        <v>0</v>
      </c>
      <c r="H170" s="8">
        <f t="shared" si="9"/>
        <v>0</v>
      </c>
      <c r="J170" s="39">
        <v>0</v>
      </c>
      <c r="K170" s="8">
        <f t="shared" si="10"/>
        <v>0</v>
      </c>
      <c r="M170" s="39">
        <v>0</v>
      </c>
      <c r="N170" s="8">
        <f t="shared" si="11"/>
        <v>0</v>
      </c>
      <c r="P170" s="15"/>
      <c r="Q170" s="16"/>
    </row>
    <row r="171" spans="1:17" ht="14.4" x14ac:dyDescent="0.3">
      <c r="A171" s="6" t="s">
        <v>170</v>
      </c>
      <c r="B171" s="7">
        <v>146</v>
      </c>
      <c r="C171" s="23" t="s">
        <v>264</v>
      </c>
      <c r="D171" s="8">
        <v>0</v>
      </c>
      <c r="E171" s="8">
        <f t="shared" si="8"/>
        <v>0</v>
      </c>
      <c r="G171" s="39">
        <v>0</v>
      </c>
      <c r="H171" s="8">
        <f t="shared" si="9"/>
        <v>0</v>
      </c>
      <c r="J171" s="39">
        <v>0</v>
      </c>
      <c r="K171" s="8">
        <f t="shared" si="10"/>
        <v>0</v>
      </c>
      <c r="M171" s="39">
        <v>0</v>
      </c>
      <c r="N171" s="8">
        <f t="shared" si="11"/>
        <v>0</v>
      </c>
      <c r="P171" s="15"/>
      <c r="Q171" s="16"/>
    </row>
    <row r="172" spans="1:17" ht="14.4" x14ac:dyDescent="0.3">
      <c r="A172" s="6" t="s">
        <v>35</v>
      </c>
      <c r="B172" s="7">
        <v>76</v>
      </c>
      <c r="C172" s="23" t="s">
        <v>260</v>
      </c>
      <c r="D172" s="8">
        <v>0</v>
      </c>
      <c r="E172" s="8">
        <f t="shared" si="8"/>
        <v>0</v>
      </c>
      <c r="G172" s="39">
        <v>0</v>
      </c>
      <c r="H172" s="8">
        <f t="shared" si="9"/>
        <v>0</v>
      </c>
      <c r="J172" s="39">
        <v>0</v>
      </c>
      <c r="K172" s="8">
        <f t="shared" si="10"/>
        <v>0</v>
      </c>
      <c r="M172" s="39">
        <v>0</v>
      </c>
      <c r="N172" s="8">
        <f t="shared" si="11"/>
        <v>0</v>
      </c>
      <c r="P172" s="15"/>
      <c r="Q172" s="16"/>
    </row>
    <row r="173" spans="1:17" ht="14.4" x14ac:dyDescent="0.3">
      <c r="A173" s="6" t="s">
        <v>130</v>
      </c>
      <c r="B173" s="7">
        <v>160</v>
      </c>
      <c r="C173" s="23" t="s">
        <v>260</v>
      </c>
      <c r="D173" s="8">
        <v>0</v>
      </c>
      <c r="E173" s="8">
        <f t="shared" si="8"/>
        <v>0</v>
      </c>
      <c r="G173" s="39">
        <v>0</v>
      </c>
      <c r="H173" s="8">
        <f t="shared" si="9"/>
        <v>0</v>
      </c>
      <c r="J173" s="39">
        <v>0</v>
      </c>
      <c r="K173" s="8">
        <f t="shared" si="10"/>
        <v>0</v>
      </c>
      <c r="M173" s="39">
        <v>0</v>
      </c>
      <c r="N173" s="8">
        <f t="shared" si="11"/>
        <v>0</v>
      </c>
      <c r="P173" s="15"/>
      <c r="Q173" s="16"/>
    </row>
    <row r="174" spans="1:17" ht="14.4" x14ac:dyDescent="0.3">
      <c r="A174" s="6" t="s">
        <v>101</v>
      </c>
      <c r="B174" s="7">
        <v>572</v>
      </c>
      <c r="C174" s="23" t="s">
        <v>260</v>
      </c>
      <c r="D174" s="8">
        <v>0</v>
      </c>
      <c r="E174" s="8">
        <f t="shared" si="8"/>
        <v>0</v>
      </c>
      <c r="G174" s="39">
        <v>0</v>
      </c>
      <c r="H174" s="8">
        <f t="shared" si="9"/>
        <v>0</v>
      </c>
      <c r="J174" s="39">
        <v>0</v>
      </c>
      <c r="K174" s="8">
        <f t="shared" si="10"/>
        <v>0</v>
      </c>
      <c r="M174" s="39">
        <v>0</v>
      </c>
      <c r="N174" s="8">
        <f t="shared" si="11"/>
        <v>0</v>
      </c>
      <c r="P174" s="15"/>
      <c r="Q174" s="16"/>
    </row>
    <row r="175" spans="1:17" ht="14.4" x14ac:dyDescent="0.3">
      <c r="A175" s="6" t="s">
        <v>131</v>
      </c>
      <c r="B175" s="7">
        <v>286</v>
      </c>
      <c r="C175" s="23" t="s">
        <v>260</v>
      </c>
      <c r="D175" s="8">
        <v>0</v>
      </c>
      <c r="E175" s="8">
        <f t="shared" si="8"/>
        <v>0</v>
      </c>
      <c r="G175" s="39">
        <v>0</v>
      </c>
      <c r="H175" s="8">
        <f t="shared" si="9"/>
        <v>0</v>
      </c>
      <c r="J175" s="39">
        <v>0</v>
      </c>
      <c r="K175" s="8">
        <f t="shared" si="10"/>
        <v>0</v>
      </c>
      <c r="M175" s="39">
        <v>0</v>
      </c>
      <c r="N175" s="8">
        <f t="shared" si="11"/>
        <v>0</v>
      </c>
      <c r="P175" s="15"/>
      <c r="Q175" s="16"/>
    </row>
    <row r="176" spans="1:17" ht="14.4" x14ac:dyDescent="0.3">
      <c r="A176" s="9" t="s">
        <v>28</v>
      </c>
      <c r="B176" s="10">
        <v>994</v>
      </c>
      <c r="C176" s="24" t="s">
        <v>260</v>
      </c>
      <c r="D176" s="8">
        <v>0</v>
      </c>
      <c r="E176" s="8">
        <f t="shared" si="8"/>
        <v>0</v>
      </c>
      <c r="G176" s="39">
        <v>0</v>
      </c>
      <c r="H176" s="8">
        <f t="shared" si="9"/>
        <v>0</v>
      </c>
      <c r="J176" s="39">
        <v>0</v>
      </c>
      <c r="K176" s="8">
        <f t="shared" si="10"/>
        <v>0</v>
      </c>
      <c r="M176" s="39">
        <v>0</v>
      </c>
      <c r="N176" s="8">
        <f t="shared" si="11"/>
        <v>0</v>
      </c>
      <c r="P176" s="15"/>
      <c r="Q176" s="16"/>
    </row>
    <row r="177" spans="1:17" ht="14.4" x14ac:dyDescent="0.3">
      <c r="A177" s="6" t="s">
        <v>29</v>
      </c>
      <c r="B177" s="7">
        <v>849</v>
      </c>
      <c r="C177" s="23" t="s">
        <v>260</v>
      </c>
      <c r="D177" s="8">
        <v>0</v>
      </c>
      <c r="E177" s="8">
        <f t="shared" si="8"/>
        <v>0</v>
      </c>
      <c r="G177" s="39">
        <v>0</v>
      </c>
      <c r="H177" s="8">
        <f t="shared" si="9"/>
        <v>0</v>
      </c>
      <c r="J177" s="39">
        <v>0</v>
      </c>
      <c r="K177" s="8">
        <f t="shared" si="10"/>
        <v>0</v>
      </c>
      <c r="M177" s="39">
        <v>0</v>
      </c>
      <c r="N177" s="8">
        <f t="shared" si="11"/>
        <v>0</v>
      </c>
      <c r="P177" s="15"/>
      <c r="Q177" s="16"/>
    </row>
    <row r="178" spans="1:17" ht="14.4" x14ac:dyDescent="0.3">
      <c r="A178" s="6" t="s">
        <v>14</v>
      </c>
      <c r="B178" s="7">
        <v>1057</v>
      </c>
      <c r="C178" s="23" t="s">
        <v>260</v>
      </c>
      <c r="D178" s="8">
        <v>0</v>
      </c>
      <c r="E178" s="8">
        <f t="shared" si="8"/>
        <v>0</v>
      </c>
      <c r="G178" s="39">
        <v>0</v>
      </c>
      <c r="H178" s="8">
        <f t="shared" si="9"/>
        <v>0</v>
      </c>
      <c r="J178" s="39">
        <v>0</v>
      </c>
      <c r="K178" s="8">
        <f t="shared" si="10"/>
        <v>0</v>
      </c>
      <c r="M178" s="39">
        <v>0</v>
      </c>
      <c r="N178" s="8">
        <f t="shared" si="11"/>
        <v>0</v>
      </c>
      <c r="P178" s="15"/>
      <c r="Q178" s="16"/>
    </row>
    <row r="179" spans="1:17" ht="14.4" x14ac:dyDescent="0.3">
      <c r="A179" s="6" t="s">
        <v>46</v>
      </c>
      <c r="B179" s="7">
        <v>946</v>
      </c>
      <c r="C179" s="23" t="s">
        <v>273</v>
      </c>
      <c r="D179" s="8">
        <v>0</v>
      </c>
      <c r="E179" s="8">
        <f t="shared" si="8"/>
        <v>0</v>
      </c>
      <c r="G179" s="39">
        <v>0</v>
      </c>
      <c r="H179" s="8">
        <f t="shared" si="9"/>
        <v>0</v>
      </c>
      <c r="J179" s="39">
        <v>0</v>
      </c>
      <c r="K179" s="8">
        <f t="shared" si="10"/>
        <v>0</v>
      </c>
      <c r="M179" s="39">
        <v>0</v>
      </c>
      <c r="N179" s="8">
        <f t="shared" si="11"/>
        <v>0</v>
      </c>
      <c r="P179" s="15"/>
      <c r="Q179" s="16"/>
    </row>
    <row r="180" spans="1:17" ht="14.4" x14ac:dyDescent="0.3">
      <c r="A180" s="6" t="s">
        <v>1</v>
      </c>
      <c r="B180" s="7">
        <v>10</v>
      </c>
      <c r="C180" s="23" t="s">
        <v>260</v>
      </c>
      <c r="D180" s="8">
        <v>0</v>
      </c>
      <c r="E180" s="8">
        <f t="shared" si="8"/>
        <v>0</v>
      </c>
      <c r="G180" s="39">
        <v>0</v>
      </c>
      <c r="H180" s="8">
        <f t="shared" si="9"/>
        <v>0</v>
      </c>
      <c r="J180" s="39">
        <v>0</v>
      </c>
      <c r="K180" s="8">
        <f t="shared" si="10"/>
        <v>0</v>
      </c>
      <c r="M180" s="39">
        <v>0</v>
      </c>
      <c r="N180" s="8">
        <f t="shared" si="11"/>
        <v>0</v>
      </c>
      <c r="P180" s="15"/>
      <c r="Q180" s="16"/>
    </row>
    <row r="181" spans="1:17" ht="14.4" x14ac:dyDescent="0.3">
      <c r="A181" s="6" t="s">
        <v>38</v>
      </c>
      <c r="B181" s="7">
        <v>68</v>
      </c>
      <c r="C181" s="23" t="s">
        <v>298</v>
      </c>
      <c r="D181" s="8">
        <v>0</v>
      </c>
      <c r="E181" s="8">
        <f t="shared" si="8"/>
        <v>0</v>
      </c>
      <c r="G181" s="39">
        <v>0</v>
      </c>
      <c r="H181" s="8">
        <f t="shared" si="9"/>
        <v>0</v>
      </c>
      <c r="J181" s="39">
        <v>0</v>
      </c>
      <c r="K181" s="8">
        <f t="shared" si="10"/>
        <v>0</v>
      </c>
      <c r="M181" s="39">
        <v>0</v>
      </c>
      <c r="N181" s="8">
        <f t="shared" si="11"/>
        <v>0</v>
      </c>
      <c r="P181" s="15"/>
      <c r="Q181" s="16"/>
    </row>
    <row r="182" spans="1:17" ht="14.4" x14ac:dyDescent="0.3">
      <c r="A182" s="6" t="s">
        <v>63</v>
      </c>
      <c r="B182" s="7">
        <v>666</v>
      </c>
      <c r="C182" s="23" t="s">
        <v>260</v>
      </c>
      <c r="D182" s="8">
        <v>0</v>
      </c>
      <c r="E182" s="8">
        <f t="shared" si="8"/>
        <v>0</v>
      </c>
      <c r="G182" s="39">
        <v>0</v>
      </c>
      <c r="H182" s="8">
        <f t="shared" si="9"/>
        <v>0</v>
      </c>
      <c r="J182" s="39">
        <v>0</v>
      </c>
      <c r="K182" s="8">
        <f t="shared" si="10"/>
        <v>0</v>
      </c>
      <c r="M182" s="39">
        <v>0</v>
      </c>
      <c r="N182" s="8">
        <f t="shared" si="11"/>
        <v>0</v>
      </c>
      <c r="P182" s="15"/>
      <c r="Q182" s="16"/>
    </row>
    <row r="183" spans="1:17" ht="14.4" x14ac:dyDescent="0.3">
      <c r="A183" s="6" t="s">
        <v>206</v>
      </c>
      <c r="B183" s="7">
        <v>301</v>
      </c>
      <c r="C183" s="23" t="s">
        <v>260</v>
      </c>
      <c r="D183" s="8">
        <v>0</v>
      </c>
      <c r="E183" s="8">
        <f t="shared" si="8"/>
        <v>0</v>
      </c>
      <c r="G183" s="39">
        <v>0</v>
      </c>
      <c r="H183" s="8">
        <f t="shared" si="9"/>
        <v>0</v>
      </c>
      <c r="J183" s="39">
        <v>0</v>
      </c>
      <c r="K183" s="8">
        <f t="shared" si="10"/>
        <v>0</v>
      </c>
      <c r="M183" s="39">
        <v>0</v>
      </c>
      <c r="N183" s="8">
        <f t="shared" si="11"/>
        <v>0</v>
      </c>
      <c r="P183" s="15"/>
      <c r="Q183" s="16"/>
    </row>
    <row r="184" spans="1:17" ht="14.4" x14ac:dyDescent="0.3">
      <c r="A184" s="6" t="s">
        <v>103</v>
      </c>
      <c r="B184" s="7">
        <v>229</v>
      </c>
      <c r="C184" s="23" t="s">
        <v>298</v>
      </c>
      <c r="D184" s="8">
        <v>0</v>
      </c>
      <c r="E184" s="8">
        <f t="shared" si="8"/>
        <v>0</v>
      </c>
      <c r="G184" s="39">
        <v>0</v>
      </c>
      <c r="H184" s="8">
        <f t="shared" si="9"/>
        <v>0</v>
      </c>
      <c r="J184" s="39">
        <v>0</v>
      </c>
      <c r="K184" s="8">
        <f t="shared" si="10"/>
        <v>0</v>
      </c>
      <c r="M184" s="39">
        <v>0</v>
      </c>
      <c r="N184" s="8">
        <f t="shared" si="11"/>
        <v>0</v>
      </c>
      <c r="P184" s="15"/>
      <c r="Q184" s="16"/>
    </row>
    <row r="185" spans="1:17" ht="14.4" x14ac:dyDescent="0.3">
      <c r="A185" s="6" t="s">
        <v>129</v>
      </c>
      <c r="B185" s="7">
        <v>1142</v>
      </c>
      <c r="C185" s="23" t="s">
        <v>260</v>
      </c>
      <c r="D185" s="8">
        <v>0</v>
      </c>
      <c r="E185" s="8">
        <f t="shared" si="8"/>
        <v>0</v>
      </c>
      <c r="G185" s="39">
        <v>0</v>
      </c>
      <c r="H185" s="8">
        <f t="shared" si="9"/>
        <v>0</v>
      </c>
      <c r="J185" s="39">
        <v>0</v>
      </c>
      <c r="K185" s="8">
        <f t="shared" si="10"/>
        <v>0</v>
      </c>
      <c r="M185" s="39">
        <v>0</v>
      </c>
      <c r="N185" s="8">
        <f t="shared" si="11"/>
        <v>0</v>
      </c>
      <c r="P185" s="15"/>
      <c r="Q185" s="16"/>
    </row>
    <row r="186" spans="1:17" ht="14.4" x14ac:dyDescent="0.3">
      <c r="A186" s="6" t="s">
        <v>148</v>
      </c>
      <c r="B186" s="7">
        <v>375</v>
      </c>
      <c r="C186" s="23" t="s">
        <v>299</v>
      </c>
      <c r="D186" s="8">
        <v>0</v>
      </c>
      <c r="E186" s="8">
        <f t="shared" si="8"/>
        <v>0</v>
      </c>
      <c r="G186" s="39">
        <v>0</v>
      </c>
      <c r="H186" s="8">
        <f t="shared" si="9"/>
        <v>0</v>
      </c>
      <c r="J186" s="39">
        <v>0</v>
      </c>
      <c r="K186" s="8">
        <f t="shared" si="10"/>
        <v>0</v>
      </c>
      <c r="M186" s="39">
        <v>0</v>
      </c>
      <c r="N186" s="8">
        <f t="shared" si="11"/>
        <v>0</v>
      </c>
      <c r="P186" s="15"/>
      <c r="Q186" s="16"/>
    </row>
    <row r="187" spans="1:17" ht="14.4" x14ac:dyDescent="0.3">
      <c r="A187" s="6" t="s">
        <v>72</v>
      </c>
      <c r="B187" s="7">
        <v>2129</v>
      </c>
      <c r="C187" s="23" t="s">
        <v>298</v>
      </c>
      <c r="D187" s="8">
        <v>0</v>
      </c>
      <c r="E187" s="8">
        <f t="shared" si="8"/>
        <v>0</v>
      </c>
      <c r="G187" s="39">
        <v>0</v>
      </c>
      <c r="H187" s="8">
        <f t="shared" si="9"/>
        <v>0</v>
      </c>
      <c r="J187" s="39">
        <v>0</v>
      </c>
      <c r="K187" s="8">
        <f t="shared" si="10"/>
        <v>0</v>
      </c>
      <c r="M187" s="39">
        <v>0</v>
      </c>
      <c r="N187" s="8">
        <f t="shared" si="11"/>
        <v>0</v>
      </c>
      <c r="P187" s="15"/>
      <c r="Q187" s="16"/>
    </row>
    <row r="188" spans="1:17" ht="14.4" x14ac:dyDescent="0.3">
      <c r="A188" s="6" t="s">
        <v>225</v>
      </c>
      <c r="B188" s="7">
        <v>205</v>
      </c>
      <c r="C188" s="23" t="s">
        <v>278</v>
      </c>
      <c r="D188" s="8">
        <v>0</v>
      </c>
      <c r="E188" s="8">
        <f t="shared" si="8"/>
        <v>0</v>
      </c>
      <c r="G188" s="39">
        <v>0</v>
      </c>
      <c r="H188" s="8">
        <f t="shared" si="9"/>
        <v>0</v>
      </c>
      <c r="J188" s="39">
        <v>0</v>
      </c>
      <c r="K188" s="8">
        <f t="shared" si="10"/>
        <v>0</v>
      </c>
      <c r="M188" s="39">
        <v>0</v>
      </c>
      <c r="N188" s="8">
        <f t="shared" si="11"/>
        <v>0</v>
      </c>
      <c r="P188" s="15"/>
      <c r="Q188" s="16"/>
    </row>
    <row r="189" spans="1:17" ht="14.4" x14ac:dyDescent="0.3">
      <c r="A189" s="6" t="s">
        <v>44</v>
      </c>
      <c r="B189" s="7">
        <v>612</v>
      </c>
      <c r="C189" s="23" t="s">
        <v>298</v>
      </c>
      <c r="D189" s="8">
        <v>0</v>
      </c>
      <c r="E189" s="8">
        <f t="shared" si="8"/>
        <v>0</v>
      </c>
      <c r="G189" s="39">
        <v>0</v>
      </c>
      <c r="H189" s="8">
        <f t="shared" si="9"/>
        <v>0</v>
      </c>
      <c r="J189" s="39">
        <v>0</v>
      </c>
      <c r="K189" s="8">
        <f t="shared" si="10"/>
        <v>0</v>
      </c>
      <c r="M189" s="39">
        <v>0</v>
      </c>
      <c r="N189" s="8">
        <f t="shared" si="11"/>
        <v>0</v>
      </c>
      <c r="P189" s="15"/>
      <c r="Q189" s="16"/>
    </row>
    <row r="190" spans="1:17" ht="14.4" x14ac:dyDescent="0.3">
      <c r="A190" s="6" t="s">
        <v>58</v>
      </c>
      <c r="B190" s="7">
        <v>443</v>
      </c>
      <c r="C190" s="23" t="s">
        <v>298</v>
      </c>
      <c r="D190" s="8">
        <v>0</v>
      </c>
      <c r="E190" s="8">
        <f t="shared" si="8"/>
        <v>0</v>
      </c>
      <c r="G190" s="39">
        <v>0</v>
      </c>
      <c r="H190" s="8">
        <f t="shared" si="9"/>
        <v>0</v>
      </c>
      <c r="J190" s="39">
        <v>0</v>
      </c>
      <c r="K190" s="8">
        <f t="shared" si="10"/>
        <v>0</v>
      </c>
      <c r="M190" s="39">
        <v>0</v>
      </c>
      <c r="N190" s="8">
        <f t="shared" si="11"/>
        <v>0</v>
      </c>
      <c r="P190" s="15"/>
      <c r="Q190" s="16"/>
    </row>
    <row r="191" spans="1:17" ht="14.4" x14ac:dyDescent="0.3">
      <c r="A191" s="6" t="s">
        <v>89</v>
      </c>
      <c r="B191" s="7">
        <v>382</v>
      </c>
      <c r="C191" s="23" t="s">
        <v>298</v>
      </c>
      <c r="D191" s="8">
        <v>0</v>
      </c>
      <c r="E191" s="8">
        <f t="shared" si="8"/>
        <v>0</v>
      </c>
      <c r="G191" s="39">
        <v>0</v>
      </c>
      <c r="H191" s="8">
        <f t="shared" si="9"/>
        <v>0</v>
      </c>
      <c r="J191" s="39">
        <v>0</v>
      </c>
      <c r="K191" s="8">
        <f t="shared" si="10"/>
        <v>0</v>
      </c>
      <c r="M191" s="39">
        <v>0</v>
      </c>
      <c r="N191" s="8">
        <f t="shared" si="11"/>
        <v>0</v>
      </c>
      <c r="P191" s="15"/>
      <c r="Q191" s="16"/>
    </row>
    <row r="192" spans="1:17" ht="14.4" x14ac:dyDescent="0.3">
      <c r="A192" s="6" t="s">
        <v>92</v>
      </c>
      <c r="B192" s="7">
        <v>350</v>
      </c>
      <c r="C192" s="23" t="s">
        <v>298</v>
      </c>
      <c r="D192" s="8">
        <v>0</v>
      </c>
      <c r="E192" s="8">
        <f t="shared" si="8"/>
        <v>0</v>
      </c>
      <c r="G192" s="39">
        <v>0</v>
      </c>
      <c r="H192" s="8">
        <f t="shared" si="9"/>
        <v>0</v>
      </c>
      <c r="J192" s="39">
        <v>0</v>
      </c>
      <c r="K192" s="8">
        <f t="shared" si="10"/>
        <v>0</v>
      </c>
      <c r="M192" s="39">
        <v>0</v>
      </c>
      <c r="N192" s="8">
        <f t="shared" si="11"/>
        <v>0</v>
      </c>
      <c r="P192" s="15"/>
      <c r="Q192" s="16"/>
    </row>
    <row r="193" spans="1:17" ht="14.4" x14ac:dyDescent="0.3">
      <c r="A193" s="6" t="s">
        <v>55</v>
      </c>
      <c r="B193" s="7">
        <v>458</v>
      </c>
      <c r="C193" s="23" t="s">
        <v>298</v>
      </c>
      <c r="D193" s="8">
        <v>0</v>
      </c>
      <c r="E193" s="8">
        <f t="shared" si="8"/>
        <v>0</v>
      </c>
      <c r="G193" s="39">
        <v>0</v>
      </c>
      <c r="H193" s="8">
        <f t="shared" si="9"/>
        <v>0</v>
      </c>
      <c r="J193" s="39">
        <v>0</v>
      </c>
      <c r="K193" s="8">
        <f t="shared" si="10"/>
        <v>0</v>
      </c>
      <c r="M193" s="39">
        <v>0</v>
      </c>
      <c r="N193" s="8">
        <f t="shared" si="11"/>
        <v>0</v>
      </c>
      <c r="P193" s="15"/>
      <c r="Q193" s="16"/>
    </row>
    <row r="194" spans="1:17" ht="14.4" x14ac:dyDescent="0.3">
      <c r="A194" s="6" t="s">
        <v>102</v>
      </c>
      <c r="B194" s="7">
        <v>404</v>
      </c>
      <c r="C194" s="23" t="s">
        <v>260</v>
      </c>
      <c r="D194" s="8">
        <v>0</v>
      </c>
      <c r="E194" s="8">
        <f t="shared" si="8"/>
        <v>0</v>
      </c>
      <c r="G194" s="39">
        <v>0</v>
      </c>
      <c r="H194" s="8">
        <f t="shared" si="9"/>
        <v>0</v>
      </c>
      <c r="J194" s="39">
        <v>0</v>
      </c>
      <c r="K194" s="8">
        <f t="shared" si="10"/>
        <v>0</v>
      </c>
      <c r="M194" s="39">
        <v>0</v>
      </c>
      <c r="N194" s="8">
        <f t="shared" si="11"/>
        <v>0</v>
      </c>
      <c r="P194" s="15"/>
      <c r="Q194" s="16"/>
    </row>
    <row r="195" spans="1:17" ht="14.4" x14ac:dyDescent="0.3">
      <c r="A195" s="6" t="s">
        <v>158</v>
      </c>
      <c r="B195" s="7">
        <v>164</v>
      </c>
      <c r="C195" s="23" t="s">
        <v>300</v>
      </c>
      <c r="D195" s="8">
        <v>0</v>
      </c>
      <c r="E195" s="8">
        <f t="shared" si="8"/>
        <v>0</v>
      </c>
      <c r="G195" s="39">
        <v>0</v>
      </c>
      <c r="H195" s="8">
        <f t="shared" si="9"/>
        <v>0</v>
      </c>
      <c r="J195" s="39">
        <v>0</v>
      </c>
      <c r="K195" s="8">
        <f t="shared" si="10"/>
        <v>0</v>
      </c>
      <c r="M195" s="39">
        <v>0</v>
      </c>
      <c r="N195" s="8">
        <f t="shared" si="11"/>
        <v>0</v>
      </c>
      <c r="P195" s="15"/>
      <c r="Q195" s="16"/>
    </row>
    <row r="196" spans="1:17" ht="14.4" x14ac:dyDescent="0.3">
      <c r="A196" s="6" t="s">
        <v>142</v>
      </c>
      <c r="B196" s="7">
        <v>4</v>
      </c>
      <c r="C196" s="23" t="s">
        <v>260</v>
      </c>
      <c r="D196" s="8">
        <v>0</v>
      </c>
      <c r="E196" s="8">
        <f t="shared" si="8"/>
        <v>0</v>
      </c>
      <c r="G196" s="39">
        <v>0</v>
      </c>
      <c r="H196" s="8">
        <f t="shared" si="9"/>
        <v>0</v>
      </c>
      <c r="J196" s="39">
        <v>0</v>
      </c>
      <c r="K196" s="8">
        <f t="shared" si="10"/>
        <v>0</v>
      </c>
      <c r="M196" s="39">
        <v>0</v>
      </c>
      <c r="N196" s="8">
        <f t="shared" si="11"/>
        <v>0</v>
      </c>
      <c r="P196" s="15"/>
      <c r="Q196" s="16"/>
    </row>
    <row r="197" spans="1:17" ht="14.4" x14ac:dyDescent="0.3">
      <c r="A197" s="9" t="s">
        <v>49</v>
      </c>
      <c r="B197" s="10">
        <v>101</v>
      </c>
      <c r="C197" s="24" t="s">
        <v>278</v>
      </c>
      <c r="D197" s="8">
        <v>0</v>
      </c>
      <c r="E197" s="8">
        <f t="shared" ref="E197:E239" si="12">B197*D197</f>
        <v>0</v>
      </c>
      <c r="G197" s="39">
        <v>0</v>
      </c>
      <c r="H197" s="8">
        <f t="shared" si="9"/>
        <v>0</v>
      </c>
      <c r="J197" s="39">
        <v>0</v>
      </c>
      <c r="K197" s="8">
        <f t="shared" si="10"/>
        <v>0</v>
      </c>
      <c r="M197" s="39">
        <v>0</v>
      </c>
      <c r="N197" s="8">
        <f t="shared" si="11"/>
        <v>0</v>
      </c>
      <c r="P197" s="15"/>
      <c r="Q197" s="16"/>
    </row>
    <row r="198" spans="1:17" ht="14.4" x14ac:dyDescent="0.3">
      <c r="A198" s="6" t="s">
        <v>137</v>
      </c>
      <c r="B198" s="7">
        <v>3</v>
      </c>
      <c r="C198" s="23" t="s">
        <v>260</v>
      </c>
      <c r="D198" s="8">
        <v>0</v>
      </c>
      <c r="E198" s="8">
        <f t="shared" si="12"/>
        <v>0</v>
      </c>
      <c r="G198" s="39">
        <v>0</v>
      </c>
      <c r="H198" s="8">
        <f t="shared" ref="H198:H239" si="13">$B198*G198</f>
        <v>0</v>
      </c>
      <c r="J198" s="39">
        <v>0</v>
      </c>
      <c r="K198" s="8">
        <f t="shared" ref="K198:K239" si="14">$B198*J198</f>
        <v>0</v>
      </c>
      <c r="M198" s="39">
        <v>0</v>
      </c>
      <c r="N198" s="8">
        <f t="shared" ref="N198:N239" si="15">$B198*M198</f>
        <v>0</v>
      </c>
      <c r="P198" s="15"/>
      <c r="Q198" s="16"/>
    </row>
    <row r="199" spans="1:17" ht="14.4" x14ac:dyDescent="0.3">
      <c r="A199" s="6" t="s">
        <v>0</v>
      </c>
      <c r="B199" s="7">
        <v>568</v>
      </c>
      <c r="C199" s="23" t="s">
        <v>281</v>
      </c>
      <c r="D199" s="8">
        <v>0</v>
      </c>
      <c r="E199" s="8">
        <f t="shared" si="12"/>
        <v>0</v>
      </c>
      <c r="G199" s="39">
        <v>0</v>
      </c>
      <c r="H199" s="8">
        <f t="shared" si="13"/>
        <v>0</v>
      </c>
      <c r="J199" s="39">
        <v>0</v>
      </c>
      <c r="K199" s="8">
        <f t="shared" si="14"/>
        <v>0</v>
      </c>
      <c r="M199" s="39">
        <v>0</v>
      </c>
      <c r="N199" s="8">
        <f t="shared" si="15"/>
        <v>0</v>
      </c>
      <c r="P199" s="15"/>
      <c r="Q199" s="16"/>
    </row>
    <row r="200" spans="1:17" ht="14.4" x14ac:dyDescent="0.3">
      <c r="A200" s="6" t="s">
        <v>2</v>
      </c>
      <c r="B200" s="7">
        <v>1855</v>
      </c>
      <c r="C200" s="23" t="s">
        <v>281</v>
      </c>
      <c r="D200" s="8">
        <v>0</v>
      </c>
      <c r="E200" s="8">
        <f t="shared" si="12"/>
        <v>0</v>
      </c>
      <c r="G200" s="39">
        <v>0</v>
      </c>
      <c r="H200" s="8">
        <f t="shared" si="13"/>
        <v>0</v>
      </c>
      <c r="J200" s="39">
        <v>0</v>
      </c>
      <c r="K200" s="8">
        <f t="shared" si="14"/>
        <v>0</v>
      </c>
      <c r="M200" s="39">
        <v>0</v>
      </c>
      <c r="N200" s="8">
        <f t="shared" si="15"/>
        <v>0</v>
      </c>
      <c r="P200" s="15"/>
      <c r="Q200" s="16"/>
    </row>
    <row r="201" spans="1:17" ht="14.4" x14ac:dyDescent="0.3">
      <c r="A201" s="6" t="s">
        <v>3</v>
      </c>
      <c r="B201" s="7">
        <v>371</v>
      </c>
      <c r="C201" s="23" t="s">
        <v>281</v>
      </c>
      <c r="D201" s="8">
        <v>0</v>
      </c>
      <c r="E201" s="8">
        <f t="shared" si="12"/>
        <v>0</v>
      </c>
      <c r="G201" s="39">
        <v>0</v>
      </c>
      <c r="H201" s="8">
        <f t="shared" si="13"/>
        <v>0</v>
      </c>
      <c r="J201" s="39">
        <v>0</v>
      </c>
      <c r="K201" s="8">
        <f t="shared" si="14"/>
        <v>0</v>
      </c>
      <c r="M201" s="39">
        <v>0</v>
      </c>
      <c r="N201" s="8">
        <f t="shared" si="15"/>
        <v>0</v>
      </c>
      <c r="P201" s="15"/>
      <c r="Q201" s="16"/>
    </row>
    <row r="202" spans="1:17" ht="14.4" x14ac:dyDescent="0.3">
      <c r="A202" s="6" t="s">
        <v>4</v>
      </c>
      <c r="B202" s="7">
        <v>785</v>
      </c>
      <c r="C202" s="23" t="s">
        <v>281</v>
      </c>
      <c r="D202" s="8">
        <v>0</v>
      </c>
      <c r="E202" s="8">
        <f t="shared" si="12"/>
        <v>0</v>
      </c>
      <c r="G202" s="39">
        <v>0</v>
      </c>
      <c r="H202" s="8">
        <f t="shared" si="13"/>
        <v>0</v>
      </c>
      <c r="J202" s="39">
        <v>0</v>
      </c>
      <c r="K202" s="8">
        <f t="shared" si="14"/>
        <v>0</v>
      </c>
      <c r="M202" s="39">
        <v>0</v>
      </c>
      <c r="N202" s="8">
        <f t="shared" si="15"/>
        <v>0</v>
      </c>
      <c r="P202" s="15"/>
      <c r="Q202" s="16"/>
    </row>
    <row r="203" spans="1:17" ht="14.4" x14ac:dyDescent="0.3">
      <c r="A203" s="6" t="s">
        <v>107</v>
      </c>
      <c r="B203" s="7">
        <v>536</v>
      </c>
      <c r="C203" s="23" t="s">
        <v>263</v>
      </c>
      <c r="D203" s="8">
        <v>0</v>
      </c>
      <c r="E203" s="8">
        <f t="shared" si="12"/>
        <v>0</v>
      </c>
      <c r="G203" s="39">
        <v>0</v>
      </c>
      <c r="H203" s="8">
        <f t="shared" si="13"/>
        <v>0</v>
      </c>
      <c r="J203" s="39">
        <v>0</v>
      </c>
      <c r="K203" s="8">
        <f t="shared" si="14"/>
        <v>0</v>
      </c>
      <c r="M203" s="39">
        <v>0</v>
      </c>
      <c r="N203" s="8">
        <f t="shared" si="15"/>
        <v>0</v>
      </c>
      <c r="P203" s="15"/>
      <c r="Q203" s="16"/>
    </row>
    <row r="204" spans="1:17" ht="14.4" x14ac:dyDescent="0.3">
      <c r="A204" s="6" t="s">
        <v>117</v>
      </c>
      <c r="B204" s="7">
        <v>236</v>
      </c>
      <c r="C204" s="23" t="s">
        <v>263</v>
      </c>
      <c r="D204" s="8">
        <v>0</v>
      </c>
      <c r="E204" s="8">
        <f t="shared" si="12"/>
        <v>0</v>
      </c>
      <c r="G204" s="39">
        <v>0</v>
      </c>
      <c r="H204" s="8">
        <f t="shared" si="13"/>
        <v>0</v>
      </c>
      <c r="J204" s="39">
        <v>0</v>
      </c>
      <c r="K204" s="8">
        <f t="shared" si="14"/>
        <v>0</v>
      </c>
      <c r="M204" s="39">
        <v>0</v>
      </c>
      <c r="N204" s="8">
        <f t="shared" si="15"/>
        <v>0</v>
      </c>
      <c r="P204" s="15"/>
      <c r="Q204" s="16"/>
    </row>
    <row r="205" spans="1:17" ht="14.4" x14ac:dyDescent="0.3">
      <c r="A205" s="6" t="s">
        <v>71</v>
      </c>
      <c r="B205" s="7">
        <v>86</v>
      </c>
      <c r="C205" s="23" t="s">
        <v>264</v>
      </c>
      <c r="D205" s="8">
        <v>0</v>
      </c>
      <c r="E205" s="8">
        <f t="shared" si="12"/>
        <v>0</v>
      </c>
      <c r="G205" s="39">
        <v>0</v>
      </c>
      <c r="H205" s="8">
        <f t="shared" si="13"/>
        <v>0</v>
      </c>
      <c r="J205" s="39">
        <v>0</v>
      </c>
      <c r="K205" s="8">
        <f t="shared" si="14"/>
        <v>0</v>
      </c>
      <c r="M205" s="39">
        <v>0</v>
      </c>
      <c r="N205" s="8">
        <f t="shared" si="15"/>
        <v>0</v>
      </c>
      <c r="P205" s="15"/>
      <c r="Q205" s="16"/>
    </row>
    <row r="206" spans="1:17" ht="14.4" x14ac:dyDescent="0.3">
      <c r="A206" s="6" t="s">
        <v>27</v>
      </c>
      <c r="B206" s="7">
        <v>107</v>
      </c>
      <c r="C206" s="23" t="s">
        <v>264</v>
      </c>
      <c r="D206" s="8">
        <v>0</v>
      </c>
      <c r="E206" s="8">
        <f t="shared" si="12"/>
        <v>0</v>
      </c>
      <c r="G206" s="39">
        <v>0</v>
      </c>
      <c r="H206" s="8">
        <f t="shared" si="13"/>
        <v>0</v>
      </c>
      <c r="J206" s="39">
        <v>0</v>
      </c>
      <c r="K206" s="8">
        <f t="shared" si="14"/>
        <v>0</v>
      </c>
      <c r="M206" s="39">
        <v>0</v>
      </c>
      <c r="N206" s="8">
        <f t="shared" si="15"/>
        <v>0</v>
      </c>
      <c r="P206" s="15"/>
      <c r="Q206" s="16"/>
    </row>
    <row r="207" spans="1:17" ht="14.4" x14ac:dyDescent="0.3">
      <c r="A207" s="6" t="s">
        <v>24</v>
      </c>
      <c r="B207" s="7">
        <v>96</v>
      </c>
      <c r="C207" s="23" t="s">
        <v>264</v>
      </c>
      <c r="D207" s="8">
        <v>0</v>
      </c>
      <c r="E207" s="8">
        <f t="shared" si="12"/>
        <v>0</v>
      </c>
      <c r="G207" s="39">
        <v>0</v>
      </c>
      <c r="H207" s="8">
        <f t="shared" si="13"/>
        <v>0</v>
      </c>
      <c r="J207" s="39">
        <v>0</v>
      </c>
      <c r="K207" s="8">
        <f t="shared" si="14"/>
        <v>0</v>
      </c>
      <c r="M207" s="39">
        <v>0</v>
      </c>
      <c r="N207" s="8">
        <f t="shared" si="15"/>
        <v>0</v>
      </c>
      <c r="P207" s="15"/>
      <c r="Q207" s="16"/>
    </row>
    <row r="208" spans="1:17" ht="14.4" x14ac:dyDescent="0.3">
      <c r="A208" s="6" t="s">
        <v>134</v>
      </c>
      <c r="B208" s="7">
        <v>75</v>
      </c>
      <c r="C208" s="23" t="s">
        <v>280</v>
      </c>
      <c r="D208" s="8">
        <v>0</v>
      </c>
      <c r="E208" s="8">
        <f t="shared" si="12"/>
        <v>0</v>
      </c>
      <c r="G208" s="39">
        <v>0</v>
      </c>
      <c r="H208" s="8">
        <f t="shared" si="13"/>
        <v>0</v>
      </c>
      <c r="J208" s="39">
        <v>0</v>
      </c>
      <c r="K208" s="8">
        <f t="shared" si="14"/>
        <v>0</v>
      </c>
      <c r="M208" s="39">
        <v>0</v>
      </c>
      <c r="N208" s="8">
        <f t="shared" si="15"/>
        <v>0</v>
      </c>
      <c r="P208" s="15"/>
      <c r="Q208" s="16"/>
    </row>
    <row r="209" spans="1:17" ht="14.4" x14ac:dyDescent="0.3">
      <c r="A209" s="6" t="s">
        <v>156</v>
      </c>
      <c r="B209" s="7">
        <v>64</v>
      </c>
      <c r="C209" s="23" t="s">
        <v>280</v>
      </c>
      <c r="D209" s="8">
        <v>0</v>
      </c>
      <c r="E209" s="8">
        <f t="shared" si="12"/>
        <v>0</v>
      </c>
      <c r="G209" s="39">
        <v>0</v>
      </c>
      <c r="H209" s="8">
        <f t="shared" si="13"/>
        <v>0</v>
      </c>
      <c r="J209" s="39">
        <v>0</v>
      </c>
      <c r="K209" s="8">
        <f t="shared" si="14"/>
        <v>0</v>
      </c>
      <c r="M209" s="39">
        <v>0</v>
      </c>
      <c r="N209" s="8">
        <f t="shared" si="15"/>
        <v>0</v>
      </c>
      <c r="P209" s="15"/>
      <c r="Q209" s="16"/>
    </row>
    <row r="210" spans="1:17" ht="14.4" x14ac:dyDescent="0.3">
      <c r="A210" s="6" t="s">
        <v>155</v>
      </c>
      <c r="B210" s="7">
        <v>64</v>
      </c>
      <c r="C210" s="23" t="s">
        <v>280</v>
      </c>
      <c r="D210" s="8">
        <v>0</v>
      </c>
      <c r="E210" s="8">
        <f t="shared" si="12"/>
        <v>0</v>
      </c>
      <c r="G210" s="39">
        <v>0</v>
      </c>
      <c r="H210" s="8">
        <f t="shared" si="13"/>
        <v>0</v>
      </c>
      <c r="J210" s="39">
        <v>0</v>
      </c>
      <c r="K210" s="8">
        <f t="shared" si="14"/>
        <v>0</v>
      </c>
      <c r="M210" s="39">
        <v>0</v>
      </c>
      <c r="N210" s="8">
        <f t="shared" si="15"/>
        <v>0</v>
      </c>
      <c r="P210" s="15"/>
      <c r="Q210" s="16"/>
    </row>
    <row r="211" spans="1:17" ht="14.4" x14ac:dyDescent="0.3">
      <c r="A211" s="6" t="s">
        <v>88</v>
      </c>
      <c r="B211" s="7">
        <v>62</v>
      </c>
      <c r="C211" s="23" t="s">
        <v>272</v>
      </c>
      <c r="D211" s="8">
        <v>0</v>
      </c>
      <c r="E211" s="8">
        <f t="shared" si="12"/>
        <v>0</v>
      </c>
      <c r="G211" s="39">
        <v>0</v>
      </c>
      <c r="H211" s="8">
        <f t="shared" si="13"/>
        <v>0</v>
      </c>
      <c r="J211" s="39">
        <v>0</v>
      </c>
      <c r="K211" s="8">
        <f t="shared" si="14"/>
        <v>0</v>
      </c>
      <c r="M211" s="39">
        <v>0</v>
      </c>
      <c r="N211" s="8">
        <f t="shared" si="15"/>
        <v>0</v>
      </c>
      <c r="P211" s="15"/>
      <c r="Q211" s="16"/>
    </row>
    <row r="212" spans="1:17" ht="14.4" x14ac:dyDescent="0.3">
      <c r="A212" s="6" t="s">
        <v>226</v>
      </c>
      <c r="B212" s="7">
        <v>54</v>
      </c>
      <c r="C212" s="23" t="s">
        <v>280</v>
      </c>
      <c r="D212" s="8">
        <v>0</v>
      </c>
      <c r="E212" s="8">
        <f t="shared" si="12"/>
        <v>0</v>
      </c>
      <c r="G212" s="39">
        <v>0</v>
      </c>
      <c r="H212" s="8">
        <f t="shared" si="13"/>
        <v>0</v>
      </c>
      <c r="J212" s="39">
        <v>0</v>
      </c>
      <c r="K212" s="8">
        <f t="shared" si="14"/>
        <v>0</v>
      </c>
      <c r="M212" s="39">
        <v>0</v>
      </c>
      <c r="N212" s="8">
        <f t="shared" si="15"/>
        <v>0</v>
      </c>
      <c r="P212" s="15"/>
      <c r="Q212" s="16"/>
    </row>
    <row r="213" spans="1:17" ht="14.4" x14ac:dyDescent="0.3">
      <c r="A213" s="9" t="s">
        <v>227</v>
      </c>
      <c r="B213" s="10">
        <v>150</v>
      </c>
      <c r="C213" s="24" t="s">
        <v>280</v>
      </c>
      <c r="D213" s="8">
        <v>0</v>
      </c>
      <c r="E213" s="8">
        <f t="shared" si="12"/>
        <v>0</v>
      </c>
      <c r="G213" s="39">
        <v>0</v>
      </c>
      <c r="H213" s="8">
        <f t="shared" si="13"/>
        <v>0</v>
      </c>
      <c r="J213" s="39">
        <v>0</v>
      </c>
      <c r="K213" s="8">
        <f t="shared" si="14"/>
        <v>0</v>
      </c>
      <c r="M213" s="39">
        <v>0</v>
      </c>
      <c r="N213" s="8">
        <f t="shared" si="15"/>
        <v>0</v>
      </c>
      <c r="P213" s="15"/>
      <c r="Q213" s="16"/>
    </row>
    <row r="214" spans="1:17" ht="14.4" x14ac:dyDescent="0.3">
      <c r="A214" s="9" t="s">
        <v>228</v>
      </c>
      <c r="B214" s="10">
        <v>166</v>
      </c>
      <c r="C214" s="24" t="s">
        <v>280</v>
      </c>
      <c r="D214" s="8">
        <v>0</v>
      </c>
      <c r="E214" s="8">
        <f t="shared" si="12"/>
        <v>0</v>
      </c>
      <c r="G214" s="39">
        <v>0</v>
      </c>
      <c r="H214" s="8">
        <f t="shared" si="13"/>
        <v>0</v>
      </c>
      <c r="J214" s="39">
        <v>0</v>
      </c>
      <c r="K214" s="8">
        <f t="shared" si="14"/>
        <v>0</v>
      </c>
      <c r="M214" s="39">
        <v>0</v>
      </c>
      <c r="N214" s="8">
        <f t="shared" si="15"/>
        <v>0</v>
      </c>
      <c r="P214" s="15"/>
      <c r="Q214" s="16"/>
    </row>
    <row r="215" spans="1:17" ht="14.4" x14ac:dyDescent="0.3">
      <c r="A215" s="6" t="s">
        <v>178</v>
      </c>
      <c r="B215" s="7">
        <v>880</v>
      </c>
      <c r="C215" s="23" t="s">
        <v>260</v>
      </c>
      <c r="D215" s="8">
        <v>0</v>
      </c>
      <c r="E215" s="8">
        <f t="shared" si="12"/>
        <v>0</v>
      </c>
      <c r="G215" s="39">
        <v>0</v>
      </c>
      <c r="H215" s="8">
        <f t="shared" si="13"/>
        <v>0</v>
      </c>
      <c r="J215" s="39">
        <v>0</v>
      </c>
      <c r="K215" s="8">
        <f t="shared" si="14"/>
        <v>0</v>
      </c>
      <c r="M215" s="39">
        <v>0</v>
      </c>
      <c r="N215" s="8">
        <f t="shared" si="15"/>
        <v>0</v>
      </c>
      <c r="P215" s="15"/>
      <c r="Q215" s="16"/>
    </row>
    <row r="216" spans="1:17" ht="14.4" x14ac:dyDescent="0.3">
      <c r="A216" s="6" t="s">
        <v>133</v>
      </c>
      <c r="B216" s="7">
        <v>51</v>
      </c>
      <c r="C216" s="23" t="s">
        <v>260</v>
      </c>
      <c r="D216" s="8">
        <v>0</v>
      </c>
      <c r="E216" s="8">
        <f t="shared" si="12"/>
        <v>0</v>
      </c>
      <c r="G216" s="39">
        <v>0</v>
      </c>
      <c r="H216" s="8">
        <f t="shared" si="13"/>
        <v>0</v>
      </c>
      <c r="J216" s="39">
        <v>0</v>
      </c>
      <c r="K216" s="8">
        <f t="shared" si="14"/>
        <v>0</v>
      </c>
      <c r="M216" s="39">
        <v>0</v>
      </c>
      <c r="N216" s="8">
        <f t="shared" si="15"/>
        <v>0</v>
      </c>
      <c r="P216" s="15"/>
      <c r="Q216" s="16"/>
    </row>
    <row r="217" spans="1:17" ht="14.4" x14ac:dyDescent="0.3">
      <c r="A217" s="6" t="s">
        <v>205</v>
      </c>
      <c r="B217" s="7">
        <v>324</v>
      </c>
      <c r="C217" s="23" t="s">
        <v>260</v>
      </c>
      <c r="D217" s="8">
        <v>0</v>
      </c>
      <c r="E217" s="8">
        <f t="shared" si="12"/>
        <v>0</v>
      </c>
      <c r="G217" s="39">
        <v>0</v>
      </c>
      <c r="H217" s="8">
        <f t="shared" si="13"/>
        <v>0</v>
      </c>
      <c r="J217" s="39">
        <v>0</v>
      </c>
      <c r="K217" s="8">
        <f t="shared" si="14"/>
        <v>0</v>
      </c>
      <c r="M217" s="39">
        <v>0</v>
      </c>
      <c r="N217" s="8">
        <f t="shared" si="15"/>
        <v>0</v>
      </c>
      <c r="P217" s="15"/>
      <c r="Q217" s="16"/>
    </row>
    <row r="218" spans="1:17" ht="14.4" x14ac:dyDescent="0.3">
      <c r="A218" s="6" t="s">
        <v>135</v>
      </c>
      <c r="B218" s="7">
        <v>25</v>
      </c>
      <c r="C218" s="23" t="s">
        <v>272</v>
      </c>
      <c r="D218" s="8">
        <v>0</v>
      </c>
      <c r="E218" s="8">
        <f t="shared" si="12"/>
        <v>0</v>
      </c>
      <c r="G218" s="39">
        <v>0</v>
      </c>
      <c r="H218" s="8">
        <f t="shared" si="13"/>
        <v>0</v>
      </c>
      <c r="J218" s="39">
        <v>0</v>
      </c>
      <c r="K218" s="8">
        <f t="shared" si="14"/>
        <v>0</v>
      </c>
      <c r="M218" s="39">
        <v>0</v>
      </c>
      <c r="N218" s="8">
        <f t="shared" si="15"/>
        <v>0</v>
      </c>
      <c r="P218" s="15"/>
      <c r="Q218" s="16"/>
    </row>
    <row r="219" spans="1:17" ht="14.4" x14ac:dyDescent="0.3">
      <c r="A219" s="6" t="s">
        <v>82</v>
      </c>
      <c r="B219" s="7">
        <v>120</v>
      </c>
      <c r="C219" s="23" t="s">
        <v>260</v>
      </c>
      <c r="D219" s="8">
        <v>0</v>
      </c>
      <c r="E219" s="8">
        <f t="shared" si="12"/>
        <v>0</v>
      </c>
      <c r="G219" s="39">
        <v>0</v>
      </c>
      <c r="H219" s="8">
        <f t="shared" si="13"/>
        <v>0</v>
      </c>
      <c r="J219" s="39">
        <v>0</v>
      </c>
      <c r="K219" s="8">
        <f t="shared" si="14"/>
        <v>0</v>
      </c>
      <c r="M219" s="39">
        <v>0</v>
      </c>
      <c r="N219" s="8">
        <f t="shared" si="15"/>
        <v>0</v>
      </c>
      <c r="P219" s="15"/>
      <c r="Q219" s="16"/>
    </row>
    <row r="220" spans="1:17" ht="14.4" x14ac:dyDescent="0.3">
      <c r="A220" s="6" t="s">
        <v>164</v>
      </c>
      <c r="B220" s="7">
        <v>5</v>
      </c>
      <c r="C220" s="23" t="s">
        <v>262</v>
      </c>
      <c r="D220" s="8">
        <v>0</v>
      </c>
      <c r="E220" s="8">
        <f t="shared" si="12"/>
        <v>0</v>
      </c>
      <c r="G220" s="39">
        <v>0</v>
      </c>
      <c r="H220" s="8">
        <f t="shared" si="13"/>
        <v>0</v>
      </c>
      <c r="J220" s="39">
        <v>0</v>
      </c>
      <c r="K220" s="8">
        <f t="shared" si="14"/>
        <v>0</v>
      </c>
      <c r="M220" s="39">
        <v>0</v>
      </c>
      <c r="N220" s="8">
        <f t="shared" si="15"/>
        <v>0</v>
      </c>
      <c r="P220" s="15"/>
      <c r="Q220" s="16"/>
    </row>
    <row r="221" spans="1:17" ht="14.4" x14ac:dyDescent="0.3">
      <c r="A221" s="6" t="s">
        <v>100</v>
      </c>
      <c r="B221" s="7">
        <v>632</v>
      </c>
      <c r="C221" s="23" t="s">
        <v>298</v>
      </c>
      <c r="D221" s="8">
        <v>0</v>
      </c>
      <c r="E221" s="8">
        <f t="shared" si="12"/>
        <v>0</v>
      </c>
      <c r="G221" s="39">
        <v>0</v>
      </c>
      <c r="H221" s="8">
        <f t="shared" si="13"/>
        <v>0</v>
      </c>
      <c r="J221" s="39">
        <v>0</v>
      </c>
      <c r="K221" s="8">
        <f t="shared" si="14"/>
        <v>0</v>
      </c>
      <c r="M221" s="39">
        <v>0</v>
      </c>
      <c r="N221" s="8">
        <f t="shared" si="15"/>
        <v>0</v>
      </c>
      <c r="P221" s="15"/>
      <c r="Q221" s="16"/>
    </row>
    <row r="222" spans="1:17" ht="14.4" x14ac:dyDescent="0.3">
      <c r="A222" s="6" t="s">
        <v>229</v>
      </c>
      <c r="B222" s="7">
        <v>1187</v>
      </c>
      <c r="C222" s="23" t="s">
        <v>298</v>
      </c>
      <c r="D222" s="8">
        <v>0</v>
      </c>
      <c r="E222" s="8">
        <f t="shared" si="12"/>
        <v>0</v>
      </c>
      <c r="G222" s="39">
        <v>0</v>
      </c>
      <c r="H222" s="8">
        <f t="shared" si="13"/>
        <v>0</v>
      </c>
      <c r="J222" s="39">
        <v>0</v>
      </c>
      <c r="K222" s="8">
        <f t="shared" si="14"/>
        <v>0</v>
      </c>
      <c r="M222" s="39">
        <v>0</v>
      </c>
      <c r="N222" s="8">
        <f t="shared" si="15"/>
        <v>0</v>
      </c>
      <c r="P222" s="15"/>
      <c r="Q222" s="16"/>
    </row>
    <row r="223" spans="1:17" ht="14.4" x14ac:dyDescent="0.3">
      <c r="A223" s="6" t="s">
        <v>230</v>
      </c>
      <c r="B223" s="7">
        <v>531</v>
      </c>
      <c r="C223" s="23" t="s">
        <v>298</v>
      </c>
      <c r="D223" s="8">
        <v>0</v>
      </c>
      <c r="E223" s="8">
        <f t="shared" si="12"/>
        <v>0</v>
      </c>
      <c r="G223" s="39">
        <v>0</v>
      </c>
      <c r="H223" s="8">
        <f t="shared" si="13"/>
        <v>0</v>
      </c>
      <c r="J223" s="39">
        <v>0</v>
      </c>
      <c r="K223" s="8">
        <f t="shared" si="14"/>
        <v>0</v>
      </c>
      <c r="M223" s="39">
        <v>0</v>
      </c>
      <c r="N223" s="8">
        <f t="shared" si="15"/>
        <v>0</v>
      </c>
      <c r="P223" s="15"/>
      <c r="Q223" s="16"/>
    </row>
    <row r="224" spans="1:17" ht="14.4" x14ac:dyDescent="0.3">
      <c r="A224" s="6" t="s">
        <v>165</v>
      </c>
      <c r="B224" s="7">
        <v>22</v>
      </c>
      <c r="C224" s="23" t="s">
        <v>301</v>
      </c>
      <c r="D224" s="8">
        <v>0</v>
      </c>
      <c r="E224" s="8">
        <f t="shared" si="12"/>
        <v>0</v>
      </c>
      <c r="G224" s="39">
        <v>0</v>
      </c>
      <c r="H224" s="8">
        <f t="shared" si="13"/>
        <v>0</v>
      </c>
      <c r="J224" s="39">
        <v>0</v>
      </c>
      <c r="K224" s="8">
        <f t="shared" si="14"/>
        <v>0</v>
      </c>
      <c r="M224" s="39">
        <v>0</v>
      </c>
      <c r="N224" s="8">
        <f t="shared" si="15"/>
        <v>0</v>
      </c>
      <c r="P224" s="15"/>
      <c r="Q224" s="16"/>
    </row>
    <row r="225" spans="1:17" ht="14.4" x14ac:dyDescent="0.3">
      <c r="A225" s="6" t="s">
        <v>231</v>
      </c>
      <c r="B225" s="7">
        <v>179</v>
      </c>
      <c r="C225" s="23" t="s">
        <v>301</v>
      </c>
      <c r="D225" s="8">
        <v>0</v>
      </c>
      <c r="E225" s="8">
        <f t="shared" si="12"/>
        <v>0</v>
      </c>
      <c r="G225" s="39">
        <v>0</v>
      </c>
      <c r="H225" s="8">
        <f t="shared" si="13"/>
        <v>0</v>
      </c>
      <c r="J225" s="39">
        <v>0</v>
      </c>
      <c r="K225" s="8">
        <f t="shared" si="14"/>
        <v>0</v>
      </c>
      <c r="M225" s="39">
        <v>0</v>
      </c>
      <c r="N225" s="8">
        <f t="shared" si="15"/>
        <v>0</v>
      </c>
      <c r="P225" s="15"/>
      <c r="Q225" s="16"/>
    </row>
    <row r="226" spans="1:17" ht="14.4" x14ac:dyDescent="0.3">
      <c r="A226" s="6" t="s">
        <v>232</v>
      </c>
      <c r="B226" s="7">
        <v>411</v>
      </c>
      <c r="C226" s="23" t="s">
        <v>289</v>
      </c>
      <c r="D226" s="8">
        <v>0</v>
      </c>
      <c r="E226" s="8">
        <f t="shared" si="12"/>
        <v>0</v>
      </c>
      <c r="G226" s="39">
        <v>0</v>
      </c>
      <c r="H226" s="8">
        <f t="shared" si="13"/>
        <v>0</v>
      </c>
      <c r="J226" s="39">
        <v>0</v>
      </c>
      <c r="K226" s="8">
        <f t="shared" si="14"/>
        <v>0</v>
      </c>
      <c r="M226" s="39">
        <v>0</v>
      </c>
      <c r="N226" s="8">
        <f t="shared" si="15"/>
        <v>0</v>
      </c>
      <c r="P226" s="15"/>
      <c r="Q226" s="16"/>
    </row>
    <row r="227" spans="1:17" ht="14.4" x14ac:dyDescent="0.3">
      <c r="A227" s="6" t="s">
        <v>233</v>
      </c>
      <c r="B227" s="7">
        <v>3995</v>
      </c>
      <c r="C227" s="23" t="s">
        <v>298</v>
      </c>
      <c r="D227" s="8">
        <v>0</v>
      </c>
      <c r="E227" s="8">
        <f t="shared" si="12"/>
        <v>0</v>
      </c>
      <c r="G227" s="39">
        <v>0</v>
      </c>
      <c r="H227" s="8">
        <f t="shared" si="13"/>
        <v>0</v>
      </c>
      <c r="J227" s="39">
        <v>0</v>
      </c>
      <c r="K227" s="8">
        <f t="shared" si="14"/>
        <v>0</v>
      </c>
      <c r="M227" s="39">
        <v>0</v>
      </c>
      <c r="N227" s="8">
        <f t="shared" si="15"/>
        <v>0</v>
      </c>
      <c r="P227" s="15"/>
      <c r="Q227" s="16"/>
    </row>
    <row r="228" spans="1:17" ht="14.4" x14ac:dyDescent="0.3">
      <c r="A228" s="6" t="s">
        <v>112</v>
      </c>
      <c r="B228" s="7">
        <v>192</v>
      </c>
      <c r="C228" s="23" t="s">
        <v>278</v>
      </c>
      <c r="D228" s="8">
        <v>0</v>
      </c>
      <c r="E228" s="8">
        <f t="shared" si="12"/>
        <v>0</v>
      </c>
      <c r="G228" s="39">
        <v>0</v>
      </c>
      <c r="H228" s="8">
        <f t="shared" si="13"/>
        <v>0</v>
      </c>
      <c r="J228" s="39">
        <v>0</v>
      </c>
      <c r="K228" s="8">
        <f t="shared" si="14"/>
        <v>0</v>
      </c>
      <c r="M228" s="39">
        <v>0</v>
      </c>
      <c r="N228" s="8">
        <f t="shared" si="15"/>
        <v>0</v>
      </c>
      <c r="P228" s="15"/>
      <c r="Q228" s="16"/>
    </row>
    <row r="229" spans="1:17" ht="14.4" x14ac:dyDescent="0.3">
      <c r="A229" s="6" t="s">
        <v>120</v>
      </c>
      <c r="B229" s="7">
        <v>89</v>
      </c>
      <c r="C229" s="23" t="s">
        <v>302</v>
      </c>
      <c r="D229" s="8">
        <v>0</v>
      </c>
      <c r="E229" s="8">
        <f t="shared" si="12"/>
        <v>0</v>
      </c>
      <c r="G229" s="39">
        <v>0</v>
      </c>
      <c r="H229" s="8">
        <f t="shared" si="13"/>
        <v>0</v>
      </c>
      <c r="J229" s="39">
        <v>0</v>
      </c>
      <c r="K229" s="8">
        <f t="shared" si="14"/>
        <v>0</v>
      </c>
      <c r="M229" s="39">
        <v>0</v>
      </c>
      <c r="N229" s="8">
        <f t="shared" si="15"/>
        <v>0</v>
      </c>
      <c r="P229" s="15"/>
      <c r="Q229" s="16"/>
    </row>
    <row r="230" spans="1:17" ht="14.4" x14ac:dyDescent="0.3">
      <c r="A230" s="9" t="s">
        <v>76</v>
      </c>
      <c r="B230" s="10">
        <v>73</v>
      </c>
      <c r="C230" s="24" t="s">
        <v>302</v>
      </c>
      <c r="D230" s="8">
        <v>0</v>
      </c>
      <c r="E230" s="8">
        <f t="shared" si="12"/>
        <v>0</v>
      </c>
      <c r="G230" s="39">
        <v>0</v>
      </c>
      <c r="H230" s="8">
        <f t="shared" si="13"/>
        <v>0</v>
      </c>
      <c r="J230" s="39">
        <v>0</v>
      </c>
      <c r="K230" s="8">
        <f t="shared" si="14"/>
        <v>0</v>
      </c>
      <c r="M230" s="39">
        <v>0</v>
      </c>
      <c r="N230" s="8">
        <f t="shared" si="15"/>
        <v>0</v>
      </c>
      <c r="P230" s="15"/>
      <c r="Q230" s="16"/>
    </row>
    <row r="231" spans="1:17" ht="14.4" x14ac:dyDescent="0.3">
      <c r="A231" s="6" t="s">
        <v>110</v>
      </c>
      <c r="B231" s="7">
        <v>469</v>
      </c>
      <c r="C231" s="23" t="s">
        <v>260</v>
      </c>
      <c r="D231" s="8">
        <v>0</v>
      </c>
      <c r="E231" s="8">
        <f t="shared" si="12"/>
        <v>0</v>
      </c>
      <c r="G231" s="39">
        <v>0</v>
      </c>
      <c r="H231" s="8">
        <f t="shared" si="13"/>
        <v>0</v>
      </c>
      <c r="J231" s="39">
        <v>0</v>
      </c>
      <c r="K231" s="8">
        <f t="shared" si="14"/>
        <v>0</v>
      </c>
      <c r="M231" s="39">
        <v>0</v>
      </c>
      <c r="N231" s="8">
        <f t="shared" si="15"/>
        <v>0</v>
      </c>
      <c r="P231" s="15"/>
      <c r="Q231" s="16"/>
    </row>
    <row r="232" spans="1:17" ht="14.4" x14ac:dyDescent="0.3">
      <c r="A232" s="6" t="s">
        <v>111</v>
      </c>
      <c r="B232" s="7">
        <v>144</v>
      </c>
      <c r="C232" s="23" t="s">
        <v>260</v>
      </c>
      <c r="D232" s="8">
        <v>0</v>
      </c>
      <c r="E232" s="8">
        <f t="shared" si="12"/>
        <v>0</v>
      </c>
      <c r="G232" s="39">
        <v>0</v>
      </c>
      <c r="H232" s="8">
        <f t="shared" si="13"/>
        <v>0</v>
      </c>
      <c r="J232" s="39">
        <v>0</v>
      </c>
      <c r="K232" s="8">
        <f t="shared" si="14"/>
        <v>0</v>
      </c>
      <c r="M232" s="39">
        <v>0</v>
      </c>
      <c r="N232" s="8">
        <f t="shared" si="15"/>
        <v>0</v>
      </c>
      <c r="P232" s="15"/>
      <c r="Q232" s="16"/>
    </row>
    <row r="233" spans="1:17" ht="14.4" x14ac:dyDescent="0.3">
      <c r="A233" s="6" t="s">
        <v>143</v>
      </c>
      <c r="B233" s="7">
        <v>33</v>
      </c>
      <c r="C233" s="23" t="s">
        <v>285</v>
      </c>
      <c r="D233" s="8">
        <v>0</v>
      </c>
      <c r="E233" s="8">
        <f t="shared" si="12"/>
        <v>0</v>
      </c>
      <c r="G233" s="39">
        <v>0</v>
      </c>
      <c r="H233" s="8">
        <f t="shared" si="13"/>
        <v>0</v>
      </c>
      <c r="J233" s="39">
        <v>0</v>
      </c>
      <c r="K233" s="8">
        <f t="shared" si="14"/>
        <v>0</v>
      </c>
      <c r="M233" s="39">
        <v>0</v>
      </c>
      <c r="N233" s="8">
        <f t="shared" si="15"/>
        <v>0</v>
      </c>
      <c r="P233" s="15"/>
      <c r="Q233" s="16"/>
    </row>
    <row r="234" spans="1:17" ht="14.4" x14ac:dyDescent="0.3">
      <c r="A234" s="6" t="s">
        <v>78</v>
      </c>
      <c r="B234" s="7">
        <v>18</v>
      </c>
      <c r="C234" s="23" t="s">
        <v>260</v>
      </c>
      <c r="D234" s="8">
        <v>0</v>
      </c>
      <c r="E234" s="8">
        <f t="shared" si="12"/>
        <v>0</v>
      </c>
      <c r="G234" s="39">
        <v>0</v>
      </c>
      <c r="H234" s="8">
        <f t="shared" si="13"/>
        <v>0</v>
      </c>
      <c r="J234" s="39">
        <v>0</v>
      </c>
      <c r="K234" s="8">
        <f t="shared" si="14"/>
        <v>0</v>
      </c>
      <c r="M234" s="39">
        <v>0</v>
      </c>
      <c r="N234" s="8">
        <f t="shared" si="15"/>
        <v>0</v>
      </c>
      <c r="P234" s="15"/>
      <c r="Q234" s="16"/>
    </row>
    <row r="235" spans="1:17" ht="14.4" x14ac:dyDescent="0.3">
      <c r="A235" s="6" t="s">
        <v>10</v>
      </c>
      <c r="B235" s="7">
        <v>4924</v>
      </c>
      <c r="C235" s="23" t="s">
        <v>260</v>
      </c>
      <c r="D235" s="8">
        <v>0</v>
      </c>
      <c r="E235" s="8">
        <f t="shared" si="12"/>
        <v>0</v>
      </c>
      <c r="G235" s="39">
        <v>0</v>
      </c>
      <c r="H235" s="8">
        <f t="shared" si="13"/>
        <v>0</v>
      </c>
      <c r="J235" s="39">
        <v>0</v>
      </c>
      <c r="K235" s="8">
        <f t="shared" si="14"/>
        <v>0</v>
      </c>
      <c r="M235" s="39">
        <v>0</v>
      </c>
      <c r="N235" s="8">
        <f t="shared" si="15"/>
        <v>0</v>
      </c>
      <c r="P235" s="15"/>
      <c r="Q235" s="16"/>
    </row>
    <row r="236" spans="1:17" ht="14.4" x14ac:dyDescent="0.3">
      <c r="A236" s="6" t="s">
        <v>23</v>
      </c>
      <c r="B236" s="7">
        <v>2892</v>
      </c>
      <c r="C236" s="23" t="s">
        <v>260</v>
      </c>
      <c r="D236" s="8">
        <v>0</v>
      </c>
      <c r="E236" s="8">
        <f t="shared" si="12"/>
        <v>0</v>
      </c>
      <c r="G236" s="39">
        <v>0</v>
      </c>
      <c r="H236" s="8">
        <f t="shared" si="13"/>
        <v>0</v>
      </c>
      <c r="J236" s="39">
        <v>0</v>
      </c>
      <c r="K236" s="8">
        <f t="shared" si="14"/>
        <v>0</v>
      </c>
      <c r="M236" s="39">
        <v>0</v>
      </c>
      <c r="N236" s="8">
        <f t="shared" si="15"/>
        <v>0</v>
      </c>
      <c r="P236" s="15"/>
      <c r="Q236" s="16"/>
    </row>
    <row r="237" spans="1:17" ht="14.4" x14ac:dyDescent="0.3">
      <c r="A237" s="6" t="s">
        <v>106</v>
      </c>
      <c r="B237" s="10">
        <v>2624</v>
      </c>
      <c r="C237" s="24" t="s">
        <v>260</v>
      </c>
      <c r="D237" s="8">
        <v>0</v>
      </c>
      <c r="E237" s="8">
        <f t="shared" si="12"/>
        <v>0</v>
      </c>
      <c r="G237" s="39">
        <v>0</v>
      </c>
      <c r="H237" s="8">
        <f t="shared" si="13"/>
        <v>0</v>
      </c>
      <c r="J237" s="39">
        <v>0</v>
      </c>
      <c r="K237" s="8">
        <f t="shared" si="14"/>
        <v>0</v>
      </c>
      <c r="M237" s="39">
        <v>0</v>
      </c>
      <c r="N237" s="8">
        <f t="shared" si="15"/>
        <v>0</v>
      </c>
      <c r="P237" s="15"/>
      <c r="Q237" s="16"/>
    </row>
    <row r="238" spans="1:17" ht="14.4" x14ac:dyDescent="0.3">
      <c r="A238" s="6" t="s">
        <v>6</v>
      </c>
      <c r="B238" s="7">
        <v>8767</v>
      </c>
      <c r="C238" s="23" t="s">
        <v>260</v>
      </c>
      <c r="D238" s="8">
        <v>0</v>
      </c>
      <c r="E238" s="8">
        <f t="shared" si="12"/>
        <v>0</v>
      </c>
      <c r="G238" s="39">
        <v>0</v>
      </c>
      <c r="H238" s="8">
        <f t="shared" si="13"/>
        <v>0</v>
      </c>
      <c r="J238" s="39">
        <v>0</v>
      </c>
      <c r="K238" s="8">
        <f t="shared" si="14"/>
        <v>0</v>
      </c>
      <c r="M238" s="39">
        <v>0</v>
      </c>
      <c r="N238" s="8">
        <f t="shared" si="15"/>
        <v>0</v>
      </c>
      <c r="P238" s="15"/>
      <c r="Q238" s="16"/>
    </row>
    <row r="239" spans="1:17" ht="14.4" x14ac:dyDescent="0.3">
      <c r="A239" s="9" t="s">
        <v>160</v>
      </c>
      <c r="B239" s="10">
        <v>486</v>
      </c>
      <c r="C239" s="24" t="s">
        <v>298</v>
      </c>
      <c r="D239" s="8">
        <v>0</v>
      </c>
      <c r="E239" s="8">
        <f t="shared" si="12"/>
        <v>0</v>
      </c>
      <c r="G239" s="39">
        <v>0</v>
      </c>
      <c r="H239" s="8">
        <f t="shared" si="13"/>
        <v>0</v>
      </c>
      <c r="J239" s="39">
        <v>0</v>
      </c>
      <c r="K239" s="8">
        <f t="shared" si="14"/>
        <v>0</v>
      </c>
      <c r="M239" s="39">
        <v>0</v>
      </c>
      <c r="N239" s="8">
        <f t="shared" si="15"/>
        <v>0</v>
      </c>
      <c r="P239" s="15"/>
      <c r="Q239" s="16"/>
    </row>
    <row r="240" spans="1:17" ht="21" x14ac:dyDescent="0.4">
      <c r="B240" s="12"/>
      <c r="C240" s="12" t="s">
        <v>255</v>
      </c>
      <c r="D240" s="46">
        <f>SUM(E5:E239)</f>
        <v>0</v>
      </c>
      <c r="E240" s="47"/>
      <c r="F240" s="47"/>
      <c r="G240" s="46">
        <f>SUM(H5:H239)</f>
        <v>7900</v>
      </c>
      <c r="H240" s="47"/>
      <c r="I240" s="47"/>
      <c r="J240" s="46">
        <f>SUM(K5:K239)</f>
        <v>0</v>
      </c>
      <c r="K240" s="47"/>
      <c r="L240" s="47"/>
      <c r="M240" s="46">
        <f>SUM(N5:N239)</f>
        <v>0</v>
      </c>
    </row>
    <row r="243" spans="1:13" ht="18" x14ac:dyDescent="0.3">
      <c r="A243" s="28"/>
      <c r="B243" s="28"/>
      <c r="C243" s="48" t="s">
        <v>258</v>
      </c>
    </row>
    <row r="244" spans="1:13" ht="18" x14ac:dyDescent="0.35">
      <c r="A244" s="49"/>
      <c r="B244" s="49"/>
      <c r="C244" s="49" t="s">
        <v>249</v>
      </c>
      <c r="D244" s="18">
        <v>0</v>
      </c>
      <c r="G244" s="18">
        <v>0</v>
      </c>
      <c r="J244" s="18">
        <v>0</v>
      </c>
      <c r="M244" s="18">
        <v>0</v>
      </c>
    </row>
    <row r="245" spans="1:13" ht="21" x14ac:dyDescent="0.4">
      <c r="D245" s="19">
        <f>D244</f>
        <v>0</v>
      </c>
      <c r="G245" s="19">
        <f>G244</f>
        <v>0</v>
      </c>
      <c r="J245" s="19">
        <f>J244</f>
        <v>0</v>
      </c>
      <c r="M245" s="19">
        <f>M244</f>
        <v>0</v>
      </c>
    </row>
    <row r="247" spans="1:13" ht="18" x14ac:dyDescent="0.3">
      <c r="A247" s="28"/>
      <c r="B247" s="28"/>
      <c r="C247" s="48" t="s">
        <v>248</v>
      </c>
    </row>
    <row r="248" spans="1:13" ht="18" x14ac:dyDescent="0.35">
      <c r="A248" s="49"/>
      <c r="B248" s="49"/>
      <c r="C248" s="49" t="s">
        <v>249</v>
      </c>
      <c r="D248" s="18">
        <v>0</v>
      </c>
      <c r="G248" s="18">
        <v>0</v>
      </c>
      <c r="J248" s="18">
        <v>0</v>
      </c>
      <c r="M248" s="18">
        <v>0</v>
      </c>
    </row>
    <row r="249" spans="1:13" ht="21" x14ac:dyDescent="0.4">
      <c r="D249" s="19">
        <f>D248</f>
        <v>0</v>
      </c>
      <c r="G249" s="19">
        <f>G248</f>
        <v>0</v>
      </c>
      <c r="J249" s="19">
        <f>J248</f>
        <v>0</v>
      </c>
      <c r="M249" s="19">
        <f>M248</f>
        <v>0</v>
      </c>
    </row>
  </sheetData>
  <mergeCells count="6">
    <mergeCell ref="A1:C3"/>
    <mergeCell ref="Q1:Q2"/>
    <mergeCell ref="D1:D2"/>
    <mergeCell ref="G1:G2"/>
    <mergeCell ref="J1:J2"/>
    <mergeCell ref="M1:M2"/>
  </mergeCells>
  <hyperlinks>
    <hyperlink ref="Q1" location="Toelichting!A1" display="Terug naar toelichting" xr:uid="{05139566-3A23-47BC-A10E-C51D9D047D8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8" ma:contentTypeDescription="Een nieuw document maken." ma:contentTypeScope="" ma:versionID="913034a13f2ae5a06797fc38ac1d311d">
  <xsd:schema xmlns:xsd="http://www.w3.org/2001/XMLSchema" xmlns:xs="http://www.w3.org/2001/XMLSchema" xmlns:p="http://schemas.microsoft.com/office/2006/metadata/properties" xmlns:ns2="ae586e2e-e207-45a9-a8a8-8ad30477958d" targetNamespace="http://schemas.microsoft.com/office/2006/metadata/properties" ma:root="true" ma:fieldsID="fd4786fdbc91c29161f8e6c7e4a931b4" ns2:_="">
    <xsd:import namespace="ae586e2e-e207-45a9-a8a8-8ad3047795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E36F6-3F7E-4C5E-AF44-EFD040E378F6}">
  <ds:schemaRefs>
    <ds:schemaRef ds:uri="http://schemas.microsoft.com/sharepoint/v3/contenttype/forms"/>
  </ds:schemaRefs>
</ds:datastoreItem>
</file>

<file path=customXml/itemProps2.xml><?xml version="1.0" encoding="utf-8"?>
<ds:datastoreItem xmlns:ds="http://schemas.openxmlformats.org/officeDocument/2006/customXml" ds:itemID="{007EA4C6-636E-4A04-9398-EA7681478785}">
  <ds:schemaRefs>
    <ds:schemaRef ds:uri="http://schemas.microsoft.com/office/2006/metadata/properties"/>
    <ds:schemaRef ds:uri="http://purl.org/dc/terms/"/>
    <ds:schemaRef ds:uri="http://schemas.openxmlformats.org/package/2006/metadata/core-properties"/>
    <ds:schemaRef ds:uri="ae586e2e-e207-45a9-a8a8-8ad30477958d"/>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8284DAF7-6D5E-4112-80E9-8675BE872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1. Korting MF</vt:lpstr>
      <vt:lpstr>2. Korting MD</vt:lpstr>
      <vt:lpstr>3. Nettoprijslijst SB+OM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2019-06-04T06:28:51Z</dcterms:created>
  <dcterms:modified xsi:type="dcterms:W3CDTF">2019-06-11T10:14:02Z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