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mboRijnland\Aanbestedingen\E&amp;W\E-installaties\Aanbestedingsdocumenten\1. Document\"/>
    </mc:Choice>
  </mc:AlternateContent>
  <xr:revisionPtr revIDLastSave="0" documentId="8_{FFFB2806-6FD8-4DEB-8B57-7466113F867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E-installaties" sheetId="3" r:id="rId1"/>
    <sheet name="prijzenblad" sheetId="4" r:id="rId2"/>
  </sheets>
  <definedNames>
    <definedName name="_xlnm._FilterDatabase" localSheetId="0" hidden="1">'E-installaties'!$K$9:$P$10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4" l="1"/>
  <c r="E16" i="4"/>
  <c r="E17" i="4"/>
  <c r="E18" i="4"/>
  <c r="E19" i="4"/>
  <c r="E20" i="4"/>
  <c r="E21" i="4"/>
  <c r="E22" i="4"/>
  <c r="E23" i="4"/>
  <c r="E24" i="4"/>
  <c r="E25" i="4"/>
  <c r="E14" i="4"/>
  <c r="BB16" i="3" l="1"/>
  <c r="BB88" i="3" s="1"/>
  <c r="BB17" i="3"/>
  <c r="BB20" i="3"/>
  <c r="BB23" i="3"/>
  <c r="BB24" i="3"/>
  <c r="BB25" i="3"/>
  <c r="BB26" i="3"/>
  <c r="BB29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7" i="3"/>
  <c r="BB48" i="3"/>
  <c r="BB49" i="3"/>
  <c r="BB50" i="3"/>
  <c r="BB52" i="3"/>
  <c r="BB55" i="3"/>
  <c r="BB56" i="3"/>
  <c r="BB57" i="3"/>
  <c r="BB58" i="3"/>
  <c r="BB59" i="3"/>
  <c r="BB60" i="3"/>
  <c r="BB61" i="3"/>
  <c r="BB62" i="3"/>
  <c r="BB63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BB86" i="3"/>
  <c r="BB13" i="3"/>
  <c r="AX43" i="3"/>
  <c r="AX16" i="3"/>
  <c r="AX20" i="3"/>
  <c r="AX24" i="3"/>
  <c r="AX25" i="3"/>
  <c r="AX26" i="3"/>
  <c r="AX29" i="3"/>
  <c r="AX44" i="3"/>
  <c r="AX48" i="3"/>
  <c r="AX49" i="3"/>
  <c r="AX50" i="3"/>
  <c r="AX66" i="3"/>
  <c r="AX67" i="3"/>
  <c r="AX68" i="3"/>
  <c r="AX69" i="3"/>
  <c r="AX70" i="3"/>
  <c r="AX74" i="3"/>
  <c r="AX75" i="3"/>
  <c r="AX76" i="3"/>
  <c r="AX77" i="3"/>
  <c r="AX79" i="3"/>
  <c r="AX80" i="3"/>
  <c r="AX81" i="3"/>
  <c r="AX82" i="3"/>
  <c r="AX83" i="3"/>
  <c r="AX86" i="3"/>
  <c r="AU16" i="3"/>
  <c r="AU17" i="3"/>
  <c r="AU20" i="3"/>
  <c r="AU23" i="3"/>
  <c r="AU24" i="3"/>
  <c r="AU25" i="3"/>
  <c r="AU26" i="3"/>
  <c r="AU29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7" i="3"/>
  <c r="AU48" i="3"/>
  <c r="AU49" i="3"/>
  <c r="AU50" i="3"/>
  <c r="AU52" i="3"/>
  <c r="AU55" i="3"/>
  <c r="AU56" i="3"/>
  <c r="AU57" i="3"/>
  <c r="AU58" i="3"/>
  <c r="AU59" i="3"/>
  <c r="AU60" i="3"/>
  <c r="AU61" i="3"/>
  <c r="AU62" i="3"/>
  <c r="AU63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6" i="3"/>
  <c r="AU13" i="3"/>
  <c r="AQ20" i="3"/>
  <c r="AQ24" i="3"/>
  <c r="AQ25" i="3"/>
  <c r="AQ26" i="3"/>
  <c r="AQ29" i="3"/>
  <c r="AQ43" i="3"/>
  <c r="AQ44" i="3"/>
  <c r="AQ48" i="3"/>
  <c r="AQ49" i="3"/>
  <c r="AQ50" i="3"/>
  <c r="AQ58" i="3"/>
  <c r="AQ59" i="3"/>
  <c r="AQ62" i="3"/>
  <c r="AQ63" i="3"/>
  <c r="AQ66" i="3"/>
  <c r="AQ67" i="3"/>
  <c r="AQ68" i="3"/>
  <c r="AQ69" i="3"/>
  <c r="AQ70" i="3"/>
  <c r="AQ74" i="3"/>
  <c r="AQ75" i="3"/>
  <c r="AQ79" i="3"/>
  <c r="AQ80" i="3"/>
  <c r="AQ81" i="3"/>
  <c r="AQ82" i="3"/>
  <c r="AQ86" i="3"/>
  <c r="AJ17" i="3"/>
  <c r="AJ23" i="3"/>
  <c r="AJ24" i="3"/>
  <c r="AF16" i="3"/>
  <c r="AF20" i="3"/>
  <c r="AF24" i="3"/>
  <c r="AF25" i="3"/>
  <c r="AF26" i="3"/>
  <c r="AF29" i="3"/>
  <c r="AF43" i="3"/>
  <c r="AF44" i="3"/>
  <c r="AF48" i="3"/>
  <c r="AF49" i="3"/>
  <c r="AF50" i="3"/>
  <c r="AF52" i="3"/>
  <c r="AF58" i="3"/>
  <c r="AF59" i="3"/>
  <c r="AF62" i="3"/>
  <c r="AF63" i="3"/>
  <c r="AF66" i="3"/>
  <c r="AF67" i="3"/>
  <c r="AF68" i="3"/>
  <c r="AF69" i="3"/>
  <c r="AF70" i="3"/>
  <c r="AF74" i="3"/>
  <c r="AF75" i="3"/>
  <c r="AF76" i="3"/>
  <c r="AF79" i="3"/>
  <c r="AF80" i="3"/>
  <c r="AF81" i="3"/>
  <c r="AF82" i="3"/>
  <c r="AF83" i="3"/>
  <c r="AF86" i="3"/>
  <c r="AF13" i="3"/>
  <c r="AJ16" i="3"/>
  <c r="AJ20" i="3"/>
  <c r="AJ25" i="3"/>
  <c r="AJ26" i="3"/>
  <c r="AJ29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7" i="3"/>
  <c r="AJ48" i="3"/>
  <c r="AJ49" i="3"/>
  <c r="AJ50" i="3"/>
  <c r="AJ52" i="3"/>
  <c r="AJ55" i="3"/>
  <c r="AJ56" i="3"/>
  <c r="AJ57" i="3"/>
  <c r="AJ58" i="3"/>
  <c r="AJ59" i="3"/>
  <c r="AJ60" i="3"/>
  <c r="AJ61" i="3"/>
  <c r="AJ62" i="3"/>
  <c r="AJ63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6" i="3"/>
  <c r="AJ13" i="3"/>
  <c r="AC16" i="3"/>
  <c r="AC17" i="3"/>
  <c r="AC20" i="3"/>
  <c r="AC23" i="3"/>
  <c r="AC24" i="3"/>
  <c r="AC25" i="3"/>
  <c r="AC26" i="3"/>
  <c r="AC29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8" i="3"/>
  <c r="AC49" i="3"/>
  <c r="AC50" i="3"/>
  <c r="AC52" i="3"/>
  <c r="AC55" i="3"/>
  <c r="AC56" i="3"/>
  <c r="AC57" i="3"/>
  <c r="AC58" i="3"/>
  <c r="AC59" i="3"/>
  <c r="AC60" i="3"/>
  <c r="AC61" i="3"/>
  <c r="AC62" i="3"/>
  <c r="AC63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6" i="3"/>
  <c r="AC13" i="3"/>
  <c r="V16" i="3"/>
  <c r="V17" i="3"/>
  <c r="V20" i="3"/>
  <c r="V23" i="3"/>
  <c r="V24" i="3"/>
  <c r="V25" i="3"/>
  <c r="V26" i="3"/>
  <c r="V29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7" i="3"/>
  <c r="V48" i="3"/>
  <c r="V49" i="3"/>
  <c r="V50" i="3"/>
  <c r="V52" i="3"/>
  <c r="V55" i="3"/>
  <c r="V56" i="3"/>
  <c r="V57" i="3"/>
  <c r="V58" i="3"/>
  <c r="V59" i="3"/>
  <c r="V60" i="3"/>
  <c r="V61" i="3"/>
  <c r="V62" i="3"/>
  <c r="V63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6" i="3"/>
  <c r="V13" i="3"/>
  <c r="Y86" i="3"/>
  <c r="Y82" i="3"/>
  <c r="Y81" i="3"/>
  <c r="Y80" i="3"/>
  <c r="Y79" i="3"/>
  <c r="Y76" i="3"/>
  <c r="Y75" i="3"/>
  <c r="Y74" i="3"/>
  <c r="Y73" i="3"/>
  <c r="Y72" i="3"/>
  <c r="Y71" i="3"/>
  <c r="Y70" i="3"/>
  <c r="Y69" i="3"/>
  <c r="Y68" i="3"/>
  <c r="Y67" i="3"/>
  <c r="Y66" i="3"/>
  <c r="Y63" i="3"/>
  <c r="Y62" i="3"/>
  <c r="Y59" i="3"/>
  <c r="Y58" i="3"/>
  <c r="Y50" i="3"/>
  <c r="Y49" i="3"/>
  <c r="Y48" i="3"/>
  <c r="Y44" i="3"/>
  <c r="Y43" i="3"/>
  <c r="Y29" i="3"/>
  <c r="Y26" i="3"/>
  <c r="Y25" i="3"/>
  <c r="Y24" i="3"/>
  <c r="Y20" i="3"/>
  <c r="Y17" i="3"/>
  <c r="P16" i="3"/>
  <c r="P17" i="3"/>
  <c r="P20" i="3"/>
  <c r="P23" i="3"/>
  <c r="P24" i="3"/>
  <c r="P25" i="3"/>
  <c r="P26" i="3"/>
  <c r="P29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7" i="3"/>
  <c r="P48" i="3"/>
  <c r="P49" i="3"/>
  <c r="P50" i="3"/>
  <c r="P52" i="3"/>
  <c r="P55" i="3"/>
  <c r="P56" i="3"/>
  <c r="P57" i="3"/>
  <c r="P58" i="3"/>
  <c r="P59" i="3"/>
  <c r="P60" i="3"/>
  <c r="P61" i="3"/>
  <c r="P62" i="3"/>
  <c r="P63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6" i="3"/>
  <c r="P13" i="3"/>
  <c r="I13" i="3"/>
  <c r="L20" i="3"/>
  <c r="L24" i="3"/>
  <c r="L25" i="3"/>
  <c r="L26" i="3"/>
  <c r="L29" i="3"/>
  <c r="L43" i="3"/>
  <c r="L44" i="3"/>
  <c r="L48" i="3"/>
  <c r="L49" i="3"/>
  <c r="L50" i="3"/>
  <c r="L58" i="3"/>
  <c r="L59" i="3"/>
  <c r="L62" i="3"/>
  <c r="L63" i="3"/>
  <c r="L66" i="3"/>
  <c r="L67" i="3"/>
  <c r="L68" i="3"/>
  <c r="L69" i="3"/>
  <c r="L70" i="3"/>
  <c r="L71" i="3"/>
  <c r="L72" i="3"/>
  <c r="L73" i="3"/>
  <c r="L74" i="3"/>
  <c r="L75" i="3"/>
  <c r="L76" i="3"/>
  <c r="L79" i="3"/>
  <c r="L80" i="3"/>
  <c r="L81" i="3"/>
  <c r="L82" i="3"/>
  <c r="L86" i="3"/>
  <c r="L17" i="3"/>
  <c r="I16" i="3"/>
  <c r="I17" i="3"/>
  <c r="I20" i="3"/>
  <c r="I23" i="3"/>
  <c r="I24" i="3"/>
  <c r="I25" i="3"/>
  <c r="I26" i="3"/>
  <c r="I29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7" i="3"/>
  <c r="I48" i="3"/>
  <c r="I49" i="3"/>
  <c r="I50" i="3"/>
  <c r="I52" i="3"/>
  <c r="I55" i="3"/>
  <c r="I56" i="3"/>
  <c r="I57" i="3"/>
  <c r="I58" i="3"/>
  <c r="I59" i="3"/>
  <c r="I60" i="3"/>
  <c r="I61" i="3"/>
  <c r="I62" i="3"/>
  <c r="I63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6" i="3"/>
  <c r="AU88" i="3" l="1"/>
  <c r="AJ88" i="3"/>
  <c r="AC88" i="3"/>
  <c r="V88" i="3"/>
  <c r="P88" i="3"/>
  <c r="I88" i="3"/>
  <c r="E20" i="3"/>
  <c r="E24" i="3"/>
  <c r="E25" i="3"/>
  <c r="E26" i="3"/>
  <c r="E29" i="3"/>
  <c r="E43" i="3"/>
  <c r="E44" i="3"/>
  <c r="E47" i="3"/>
  <c r="E48" i="3"/>
  <c r="E49" i="3"/>
  <c r="E50" i="3"/>
  <c r="E52" i="3"/>
  <c r="E58" i="3"/>
  <c r="E59" i="3"/>
  <c r="E62" i="3"/>
  <c r="E63" i="3"/>
  <c r="E66" i="3"/>
  <c r="E67" i="3"/>
  <c r="E68" i="3"/>
  <c r="E69" i="3"/>
  <c r="E70" i="3"/>
  <c r="E73" i="3"/>
  <c r="E74" i="3"/>
  <c r="E75" i="3"/>
  <c r="E76" i="3"/>
  <c r="E77" i="3"/>
  <c r="E79" i="3"/>
  <c r="E80" i="3"/>
  <c r="E81" i="3"/>
  <c r="E82" i="3"/>
  <c r="E83" i="3"/>
  <c r="E86" i="3"/>
  <c r="E27" i="4" l="1"/>
</calcChain>
</file>

<file path=xl/sharedStrings.xml><?xml version="1.0" encoding="utf-8"?>
<sst xmlns="http://schemas.openxmlformats.org/spreadsheetml/2006/main" count="428" uniqueCount="150">
  <si>
    <t>reclame verlichting</t>
  </si>
  <si>
    <t>buitencamera's IP</t>
  </si>
  <si>
    <t>binnencamera's IP</t>
  </si>
  <si>
    <t>buitencamera's analoog</t>
  </si>
  <si>
    <t>binnencamera's analoog</t>
  </si>
  <si>
    <t>Inbraakalarminstallaties</t>
  </si>
  <si>
    <t>Terreininrichting</t>
  </si>
  <si>
    <t>Elektrische poorten/hekken/slagboominstallatie</t>
  </si>
  <si>
    <t>Elektrische deuren/rolhekken/rolpoorten</t>
  </si>
  <si>
    <t>mechanische deuren</t>
  </si>
  <si>
    <t>slagboominstallatie</t>
  </si>
  <si>
    <t>Gevelinstallatie</t>
  </si>
  <si>
    <t>elektrische installatie zonwering</t>
  </si>
  <si>
    <t>Centrale Energie Voorzieningen</t>
  </si>
  <si>
    <t>Centrale elektrotechnische voorzieningen</t>
  </si>
  <si>
    <t>algemeen</t>
  </si>
  <si>
    <t>Centrale aardingsvoorzieningen</t>
  </si>
  <si>
    <t>Verdeelkasten</t>
  </si>
  <si>
    <t>onderverdeelkast</t>
  </si>
  <si>
    <t>hoofdverdeelkast</t>
  </si>
  <si>
    <t>Krachtstroom</t>
  </si>
  <si>
    <t>Verlichting/Wandcontactdozen</t>
  </si>
  <si>
    <t>Basisinstallatie</t>
  </si>
  <si>
    <t>schakelaar</t>
  </si>
  <si>
    <t>bewegingsmelder</t>
  </si>
  <si>
    <t>Armaturen</t>
  </si>
  <si>
    <t>schroefrand lamp</t>
  </si>
  <si>
    <t>Noodverlichting</t>
  </si>
  <si>
    <t>uitjes</t>
  </si>
  <si>
    <t>Communicatie</t>
  </si>
  <si>
    <t>Geluidinstallatie</t>
  </si>
  <si>
    <t>Intercom</t>
  </si>
  <si>
    <t>Data‐installatie</t>
  </si>
  <si>
    <t>Beelden (cctv)</t>
  </si>
  <si>
    <t>monitor</t>
  </si>
  <si>
    <t>recorder/multiplexer/POE switch</t>
  </si>
  <si>
    <t>Beveiliging</t>
  </si>
  <si>
    <t>Brand/ontruiming</t>
  </si>
  <si>
    <t>rookmelder</t>
  </si>
  <si>
    <t>handbrandmelder</t>
  </si>
  <si>
    <t>ontruimingspaneel</t>
  </si>
  <si>
    <t>slow whoop</t>
  </si>
  <si>
    <t>Brandmeldcentrale</t>
  </si>
  <si>
    <t>nevenpaneel</t>
  </si>
  <si>
    <t>Nevenindicatoren</t>
  </si>
  <si>
    <t>Kleefmagneten</t>
  </si>
  <si>
    <t>Thermische melder</t>
  </si>
  <si>
    <t>Flitslicht bmi</t>
  </si>
  <si>
    <t>Stuurbox</t>
  </si>
  <si>
    <t>inbraak centrale</t>
  </si>
  <si>
    <t>Toegangscontrolesysteem</t>
  </si>
  <si>
    <t>Terrein Gevelverlichting</t>
  </si>
  <si>
    <t>Buitenverlichting</t>
  </si>
  <si>
    <t>armaturen (wand)</t>
  </si>
  <si>
    <t>armatuur aan gevel</t>
  </si>
  <si>
    <t>armatuur op mast</t>
  </si>
  <si>
    <t>Algemeen</t>
  </si>
  <si>
    <t>wcd. Inbouw</t>
  </si>
  <si>
    <t>wcd. Opbouw</t>
  </si>
  <si>
    <t>wandgoten/kabelgoten</t>
  </si>
  <si>
    <t>opbouw/inbouw TL</t>
  </si>
  <si>
    <t>opbouw/inbouw spots</t>
  </si>
  <si>
    <t>wandarmatuur opbouw/inbouw</t>
  </si>
  <si>
    <t>opbouw/inbouw LED  spots</t>
  </si>
  <si>
    <t>opbouw/inbouw LED 30x120 cm</t>
  </si>
  <si>
    <t>noodverlichting decentraal/centraal</t>
  </si>
  <si>
    <t>data wcd-outlet</t>
  </si>
  <si>
    <t>deurcontacten</t>
  </si>
  <si>
    <t>passieve infrarood melders</t>
  </si>
  <si>
    <t>Flitser/akoustisch alarm</t>
  </si>
  <si>
    <r>
      <rPr>
        <sz val="10"/>
        <color rgb="FFFFFFFF"/>
        <rFont val="Calibri"/>
        <family val="2"/>
      </rPr>
      <t>Omschrijving</t>
    </r>
  </si>
  <si>
    <t>Code</t>
  </si>
  <si>
    <t>Wegdekverwarming</t>
  </si>
  <si>
    <t>wegdekverwarming</t>
  </si>
  <si>
    <t>Liftinstallatie</t>
  </si>
  <si>
    <t>alarmdoormelding</t>
  </si>
  <si>
    <t>Extra info</t>
  </si>
  <si>
    <t>aantal</t>
  </si>
  <si>
    <t>Ehd</t>
  </si>
  <si>
    <t>5100-Alphen aan den Rijn</t>
  </si>
  <si>
    <t>Specificatie</t>
  </si>
  <si>
    <t>sturing zonweringsinstallatie</t>
  </si>
  <si>
    <t>stuk</t>
  </si>
  <si>
    <t>stuks</t>
  </si>
  <si>
    <t>in buitenplafond</t>
  </si>
  <si>
    <t>Hellingbaan fietsenkelder 40m2</t>
  </si>
  <si>
    <t>Siemens FC 330A-08</t>
  </si>
  <si>
    <t>aanwezig 3-liften</t>
  </si>
  <si>
    <t>5205-Woerden</t>
  </si>
  <si>
    <t>Met Salto kaartlezer</t>
  </si>
  <si>
    <t>1 lift aanwezig</t>
  </si>
  <si>
    <t>5300-Leiden Storm Buysingstraat</t>
  </si>
  <si>
    <t>5308-Leiden Breestraat</t>
  </si>
  <si>
    <t>5309-Leiden Lammeschans</t>
  </si>
  <si>
    <t>5400-Zoetermeer van Doornenplantsoen</t>
  </si>
  <si>
    <t>5200-Gouda-School</t>
  </si>
  <si>
    <t>5200-Gouda-SSC</t>
  </si>
  <si>
    <t>Met Salto kaartlezer (1-slagboom)</t>
  </si>
  <si>
    <t>Notifier NF 3000</t>
  </si>
  <si>
    <t>Chubb &amp; Esser</t>
  </si>
  <si>
    <t>Chubb</t>
  </si>
  <si>
    <t>aanwezig 1-lift</t>
  </si>
  <si>
    <t>Droogblusinstallatie (gas)</t>
  </si>
  <si>
    <t>SER-ruimte Tyco MZZ-E (2-fles)</t>
  </si>
  <si>
    <t>MER-ruimte Tyco MZZ-E (2-fles)</t>
  </si>
  <si>
    <t>Salto</t>
  </si>
  <si>
    <t>Notifier NF3000</t>
  </si>
  <si>
    <t>Speedgate met Salto kaartlezer</t>
  </si>
  <si>
    <t>Esser IQ8002M</t>
  </si>
  <si>
    <t>Firex Penta-5175</t>
  </si>
  <si>
    <t>Veelal multisokkel met rookmelder</t>
  </si>
  <si>
    <t>Esser IQ</t>
  </si>
  <si>
    <t>hekken</t>
  </si>
  <si>
    <t>Hellingbaan naar parkeergarage</t>
  </si>
  <si>
    <t>salto cilinder- en/of krukgestuurd</t>
  </si>
  <si>
    <t>Hoofdverdeler ook tbv schoolgeb.</t>
  </si>
  <si>
    <t>Opgenomen bij schoolgeb.</t>
  </si>
  <si>
    <t>mboRijnland</t>
  </si>
  <si>
    <t>tarief installatiemonteur</t>
  </si>
  <si>
    <t>opslag onderaannemers</t>
  </si>
  <si>
    <t># ter vergelijking</t>
  </si>
  <si>
    <t>totaal</t>
  </si>
  <si>
    <t>prijselement</t>
  </si>
  <si>
    <t>totaal ter vergelijking</t>
  </si>
  <si>
    <t>tarief / prijs percentage</t>
  </si>
  <si>
    <t>€</t>
  </si>
  <si>
    <t>%</t>
  </si>
  <si>
    <t>eenheid</t>
  </si>
  <si>
    <t>tarief servicemonteur</t>
  </si>
  <si>
    <t>tarief servicemonteur beveiliging</t>
  </si>
  <si>
    <t>tarief servicemonteur regeltechniek</t>
  </si>
  <si>
    <t>prijs onderhoud inspecties en beheer</t>
  </si>
  <si>
    <t>prijs</t>
  </si>
  <si>
    <t>Totaal:</t>
  </si>
  <si>
    <t>Prijzenblad</t>
  </si>
  <si>
    <t>Inschrijver</t>
  </si>
  <si>
    <t>E-installaties</t>
  </si>
  <si>
    <t>tarief voor tekenaar ten behoeve van revisie</t>
  </si>
  <si>
    <t>tarief voor projectleider voor opdrachten voor vervangingen</t>
  </si>
  <si>
    <t>Inschrijver dient enkel de gele cellen in te vullen</t>
  </si>
  <si>
    <t>Er kunnen geen rechten worden ontleend aan de aantallen.</t>
  </si>
  <si>
    <t>Alle uitgevraagde prijzen zijn exclusief btw</t>
  </si>
  <si>
    <t>voorrijdkosten exclusief reisuren, maximaal eenmaal voorrijdkosten per bezoek voor storing(en), voorrijdkosten worden alleen gefactureerd in geval van storingen</t>
  </si>
  <si>
    <t>inventarisatiekosten en opstellen eenmalige rapportages en plannen (waaronder mjop)</t>
  </si>
  <si>
    <t>afkoop inspecties, beheer en preventief onderhoud op basis van huidige inventarisatie, inclusief wettelijk verplichte rapportages, per jaar</t>
  </si>
  <si>
    <t>kosten voor rapportages anders dan wettelijk verplicht en actualiseren plannen, per jaar</t>
  </si>
  <si>
    <t>opslag netto materiaalkosten bij storingen</t>
  </si>
  <si>
    <t>De componentenlijst vindt u in het andere tabblad van deze Excel.</t>
  </si>
  <si>
    <t>Het prijzenblad vindt u in het andere tabblad van deze Excel.</t>
  </si>
  <si>
    <t>Componentenlijst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</si>
</sst>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4F82BD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left" vertical="top" shrinkToFi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right" vertical="top"/>
    </xf>
    <xf numFmtId="0" fontId="6" fillId="4" borderId="0" xfId="0" applyFont="1" applyFill="1" applyAlignment="1">
      <alignment horizontal="right" vertical="top"/>
    </xf>
    <xf numFmtId="0" fontId="6" fillId="6" borderId="0" xfId="0" applyFont="1" applyFill="1" applyAlignment="1">
      <alignment horizontal="right" vertical="top"/>
    </xf>
    <xf numFmtId="0" fontId="6" fillId="6" borderId="0" xfId="0" applyFont="1" applyFill="1" applyAlignment="1">
      <alignment horizontal="left" vertical="top"/>
    </xf>
    <xf numFmtId="0" fontId="6" fillId="7" borderId="0" xfId="0" applyFont="1" applyFill="1" applyAlignment="1">
      <alignment horizontal="right" vertical="top"/>
    </xf>
    <xf numFmtId="0" fontId="6" fillId="7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6" fillId="8" borderId="0" xfId="0" applyFont="1" applyFill="1" applyAlignment="1">
      <alignment horizontal="right" wrapText="1"/>
    </xf>
    <xf numFmtId="0" fontId="1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10" fillId="0" borderId="0" xfId="0" applyFont="1" applyAlignment="1">
      <alignment horizontal="left" vertical="top"/>
    </xf>
    <xf numFmtId="164" fontId="8" fillId="7" borderId="2" xfId="0" applyNumberFormat="1" applyFont="1" applyFill="1" applyBorder="1" applyAlignment="1">
      <alignment horizontal="left" vertical="top"/>
    </xf>
    <xf numFmtId="0" fontId="8" fillId="0" borderId="2" xfId="0" applyFont="1" applyBorder="1" applyAlignment="1">
      <alignment horizontal="right" vertical="top"/>
    </xf>
    <xf numFmtId="3" fontId="8" fillId="0" borderId="2" xfId="0" applyNumberFormat="1" applyFont="1" applyBorder="1" applyAlignment="1">
      <alignment horizontal="right" vertical="top"/>
    </xf>
    <xf numFmtId="164" fontId="8" fillId="0" borderId="2" xfId="0" applyNumberFormat="1" applyFont="1" applyBorder="1" applyAlignment="1">
      <alignment horizontal="left" vertical="top"/>
    </xf>
    <xf numFmtId="14" fontId="11" fillId="0" borderId="0" xfId="0" applyNumberFormat="1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4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center"/>
    </xf>
    <xf numFmtId="44" fontId="8" fillId="9" borderId="2" xfId="0" applyNumberFormat="1" applyFont="1" applyFill="1" applyBorder="1" applyAlignment="1">
      <alignment horizontal="left" vertical="top"/>
    </xf>
    <xf numFmtId="44" fontId="8" fillId="9" borderId="2" xfId="0" applyNumberFormat="1" applyFont="1" applyFill="1" applyBorder="1" applyAlignment="1">
      <alignment horizontal="right" vertical="top"/>
    </xf>
    <xf numFmtId="10" fontId="8" fillId="9" borderId="2" xfId="0" applyNumberFormat="1" applyFont="1" applyFill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7" fillId="6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9" borderId="3" xfId="0" applyFont="1" applyFill="1" applyBorder="1" applyAlignment="1">
      <alignment horizontal="left" vertical="top"/>
    </xf>
    <xf numFmtId="0" fontId="8" fillId="9" borderId="4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9"/>
  <sheetViews>
    <sheetView tabSelected="1" zoomScale="93" zoomScaleNormal="93" workbookViewId="0">
      <pane xSplit="3" ySplit="10" topLeftCell="D11" activePane="bottomRight" state="frozen"/>
      <selection pane="topRight" activeCell="D1" sqref="D1"/>
      <selection pane="bottomLeft" activeCell="A3" sqref="A3"/>
      <selection pane="bottomRight" activeCell="A21" sqref="A21"/>
    </sheetView>
  </sheetViews>
  <sheetFormatPr defaultRowHeight="12.75" x14ac:dyDescent="0.2"/>
  <cols>
    <col min="1" max="1" width="57.83203125" style="8" bestFit="1" customWidth="1"/>
    <col min="2" max="2" width="50.83203125" style="9" customWidth="1"/>
    <col min="3" max="3" width="37.6640625" style="10" bestFit="1" customWidth="1"/>
    <col min="4" max="4" width="39.1640625" style="10" bestFit="1" customWidth="1"/>
    <col min="5" max="5" width="9.5" style="10" bestFit="1" customWidth="1"/>
    <col min="6" max="6" width="33.6640625" style="5" bestFit="1" customWidth="1"/>
    <col min="7" max="7" width="7.6640625" style="5" bestFit="1" customWidth="1"/>
    <col min="8" max="8" width="6.5" style="1" bestFit="1" customWidth="1"/>
    <col min="9" max="9" width="5.5" style="1" bestFit="1" customWidth="1"/>
    <col min="10" max="10" width="4" style="30" customWidth="1"/>
    <col min="11" max="11" width="39.1640625" style="10" bestFit="1" customWidth="1"/>
    <col min="12" max="12" width="9.5" style="10" bestFit="1" customWidth="1"/>
    <col min="13" max="13" width="35.33203125" style="5" bestFit="1" customWidth="1"/>
    <col min="14" max="14" width="7.6640625" style="5" bestFit="1" customWidth="1"/>
    <col min="15" max="15" width="6.5" style="1" bestFit="1" customWidth="1"/>
    <col min="16" max="16" width="5.5" style="1" bestFit="1" customWidth="1"/>
    <col min="17" max="17" width="4" style="30" customWidth="1"/>
    <col min="18" max="18" width="39.1640625" style="10" bestFit="1" customWidth="1"/>
    <col min="19" max="19" width="30.83203125" style="5" bestFit="1" customWidth="1"/>
    <col min="20" max="20" width="6.83203125" style="5" customWidth="1"/>
    <col min="21" max="22" width="5.83203125" style="1" customWidth="1"/>
    <col min="23" max="23" width="4" style="30" customWidth="1"/>
    <col min="24" max="24" width="39.1640625" style="10" bestFit="1" customWidth="1"/>
    <col min="25" max="25" width="9.5" style="10" bestFit="1" customWidth="1"/>
    <col min="26" max="26" width="37.1640625" style="5" bestFit="1" customWidth="1"/>
    <col min="27" max="27" width="6.83203125" style="5" customWidth="1"/>
    <col min="28" max="29" width="5.83203125" style="1" customWidth="1"/>
    <col min="30" max="30" width="4" style="30" customWidth="1"/>
    <col min="31" max="31" width="39.1640625" style="10" bestFit="1" customWidth="1"/>
    <col min="32" max="32" width="9.5" style="10" bestFit="1" customWidth="1"/>
    <col min="33" max="33" width="34.83203125" style="5" customWidth="1"/>
    <col min="34" max="34" width="6.83203125" style="5" customWidth="1"/>
    <col min="35" max="36" width="5.83203125" style="1" customWidth="1"/>
    <col min="37" max="37" width="4" style="30" customWidth="1"/>
    <col min="38" max="38" width="34.83203125" style="5" hidden="1" customWidth="1"/>
    <col min="39" max="39" width="6.83203125" style="5" hidden="1" customWidth="1"/>
    <col min="40" max="40" width="5.83203125" style="1" hidden="1" customWidth="1"/>
    <col min="41" max="41" width="4" style="30" hidden="1" customWidth="1"/>
    <col min="42" max="42" width="39.1640625" style="10" bestFit="1" customWidth="1"/>
    <col min="43" max="43" width="9.5" style="10" bestFit="1" customWidth="1"/>
    <col min="44" max="44" width="34.83203125" style="5" customWidth="1"/>
    <col min="45" max="45" width="6.83203125" style="5" customWidth="1"/>
    <col min="46" max="47" width="5.83203125" style="1" customWidth="1"/>
    <col min="48" max="48" width="3.83203125" style="30" customWidth="1"/>
    <col min="49" max="49" width="39.1640625" style="10" bestFit="1" customWidth="1"/>
    <col min="50" max="50" width="9.5" style="10" bestFit="1" customWidth="1"/>
    <col min="51" max="51" width="34.83203125" style="5" customWidth="1"/>
    <col min="52" max="52" width="6.83203125" style="5" customWidth="1"/>
    <col min="53" max="54" width="5.83203125" style="1" customWidth="1"/>
    <col min="55" max="55" width="4" style="30" customWidth="1"/>
    <col min="56" max="16384" width="9.33203125" style="1"/>
  </cols>
  <sheetData>
    <row r="1" spans="1:55" s="43" customFormat="1" ht="15" x14ac:dyDescent="0.2">
      <c r="A1" s="43" t="s">
        <v>117</v>
      </c>
    </row>
    <row r="2" spans="1:55" s="43" customFormat="1" ht="15" x14ac:dyDescent="0.2">
      <c r="A2" s="43" t="s">
        <v>136</v>
      </c>
    </row>
    <row r="3" spans="1:55" s="43" customFormat="1" ht="15" x14ac:dyDescent="0.2">
      <c r="A3" s="43" t="s">
        <v>149</v>
      </c>
    </row>
    <row r="4" spans="1:55" s="43" customFormat="1" ht="15" x14ac:dyDescent="0.2">
      <c r="A4" s="57">
        <v>43621</v>
      </c>
    </row>
    <row r="5" spans="1:55" s="43" customFormat="1" ht="15" x14ac:dyDescent="0.2">
      <c r="A5" s="57"/>
    </row>
    <row r="6" spans="1:55" ht="15" x14ac:dyDescent="0.2">
      <c r="A6" s="69" t="s">
        <v>148</v>
      </c>
    </row>
    <row r="7" spans="1:55" x14ac:dyDescent="0.2">
      <c r="A7" s="11"/>
    </row>
    <row r="8" spans="1:55" x14ac:dyDescent="0.2">
      <c r="A8" s="11"/>
    </row>
    <row r="9" spans="1:55" x14ac:dyDescent="0.2">
      <c r="A9" s="21"/>
      <c r="B9" s="22"/>
      <c r="C9" s="23"/>
      <c r="D9" s="23"/>
      <c r="E9" s="23"/>
      <c r="F9" s="72" t="s">
        <v>79</v>
      </c>
      <c r="G9" s="72"/>
      <c r="H9" s="72"/>
      <c r="I9" s="38"/>
      <c r="J9" s="28"/>
      <c r="K9" s="23"/>
      <c r="L9" s="23"/>
      <c r="M9" s="70" t="s">
        <v>95</v>
      </c>
      <c r="N9" s="70"/>
      <c r="O9" s="70"/>
      <c r="P9" s="39"/>
      <c r="Q9" s="28"/>
      <c r="R9" s="23"/>
      <c r="S9" s="71" t="s">
        <v>88</v>
      </c>
      <c r="T9" s="71"/>
      <c r="U9" s="71"/>
      <c r="V9" s="40"/>
      <c r="W9" s="28"/>
      <c r="X9" s="23"/>
      <c r="Y9" s="23"/>
      <c r="Z9" s="73" t="s">
        <v>91</v>
      </c>
      <c r="AA9" s="73"/>
      <c r="AB9" s="73"/>
      <c r="AC9" s="42"/>
      <c r="AD9" s="28"/>
      <c r="AE9" s="23"/>
      <c r="AF9" s="23"/>
      <c r="AG9" s="72" t="s">
        <v>92</v>
      </c>
      <c r="AH9" s="72"/>
      <c r="AI9" s="72"/>
      <c r="AJ9" s="41"/>
      <c r="AK9" s="28"/>
      <c r="AL9" s="70" t="s">
        <v>93</v>
      </c>
      <c r="AM9" s="70"/>
      <c r="AN9" s="70"/>
      <c r="AO9" s="28"/>
      <c r="AP9" s="23"/>
      <c r="AQ9" s="23"/>
      <c r="AR9" s="71" t="s">
        <v>94</v>
      </c>
      <c r="AS9" s="71"/>
      <c r="AT9" s="71"/>
      <c r="AU9" s="40"/>
      <c r="AV9" s="28"/>
      <c r="AW9" s="23"/>
      <c r="AX9" s="23"/>
      <c r="AY9" s="71" t="s">
        <v>96</v>
      </c>
      <c r="AZ9" s="71"/>
      <c r="BA9" s="71"/>
      <c r="BB9" s="40"/>
      <c r="BC9" s="28"/>
    </row>
    <row r="10" spans="1:55" ht="14.1" customHeight="1" x14ac:dyDescent="0.2">
      <c r="A10" s="24" t="s">
        <v>71</v>
      </c>
      <c r="B10" s="25" t="s">
        <v>70</v>
      </c>
      <c r="C10" s="24" t="s">
        <v>80</v>
      </c>
      <c r="D10" s="47" t="s">
        <v>131</v>
      </c>
      <c r="E10" s="47" t="s">
        <v>127</v>
      </c>
      <c r="F10" s="32" t="s">
        <v>76</v>
      </c>
      <c r="G10" s="32" t="s">
        <v>77</v>
      </c>
      <c r="H10" s="26" t="s">
        <v>78</v>
      </c>
      <c r="I10" s="26" t="s">
        <v>132</v>
      </c>
      <c r="J10" s="29"/>
      <c r="K10" s="47" t="s">
        <v>131</v>
      </c>
      <c r="L10" s="47" t="s">
        <v>127</v>
      </c>
      <c r="M10" s="34" t="s">
        <v>76</v>
      </c>
      <c r="N10" s="34" t="s">
        <v>77</v>
      </c>
      <c r="O10" s="35" t="s">
        <v>78</v>
      </c>
      <c r="P10" s="35" t="s">
        <v>132</v>
      </c>
      <c r="Q10" s="29"/>
      <c r="R10" s="47" t="s">
        <v>131</v>
      </c>
      <c r="S10" s="33" t="s">
        <v>76</v>
      </c>
      <c r="T10" s="33" t="s">
        <v>77</v>
      </c>
      <c r="U10" s="27" t="s">
        <v>78</v>
      </c>
      <c r="V10" s="27" t="s">
        <v>132</v>
      </c>
      <c r="W10" s="29"/>
      <c r="X10" s="47" t="s">
        <v>131</v>
      </c>
      <c r="Y10" s="47" t="s">
        <v>127</v>
      </c>
      <c r="Z10" s="36" t="s">
        <v>76</v>
      </c>
      <c r="AA10" s="36" t="s">
        <v>77</v>
      </c>
      <c r="AB10" s="37" t="s">
        <v>78</v>
      </c>
      <c r="AC10" s="37" t="s">
        <v>132</v>
      </c>
      <c r="AD10" s="29"/>
      <c r="AE10" s="47" t="s">
        <v>131</v>
      </c>
      <c r="AF10" s="47" t="s">
        <v>127</v>
      </c>
      <c r="AG10" s="32" t="s">
        <v>76</v>
      </c>
      <c r="AH10" s="32" t="s">
        <v>77</v>
      </c>
      <c r="AI10" s="26" t="s">
        <v>78</v>
      </c>
      <c r="AJ10" s="26" t="s">
        <v>132</v>
      </c>
      <c r="AK10" s="29"/>
      <c r="AL10" s="34" t="s">
        <v>76</v>
      </c>
      <c r="AM10" s="34" t="s">
        <v>77</v>
      </c>
      <c r="AN10" s="35" t="s">
        <v>78</v>
      </c>
      <c r="AO10" s="29"/>
      <c r="AP10" s="47" t="s">
        <v>131</v>
      </c>
      <c r="AQ10" s="47" t="s">
        <v>127</v>
      </c>
      <c r="AR10" s="33" t="s">
        <v>76</v>
      </c>
      <c r="AS10" s="33" t="s">
        <v>77</v>
      </c>
      <c r="AT10" s="27" t="s">
        <v>78</v>
      </c>
      <c r="AU10" s="27" t="s">
        <v>132</v>
      </c>
      <c r="AV10" s="29"/>
      <c r="AW10" s="47" t="s">
        <v>131</v>
      </c>
      <c r="AX10" s="47" t="s">
        <v>127</v>
      </c>
      <c r="AY10" s="33" t="s">
        <v>76</v>
      </c>
      <c r="AZ10" s="33" t="s">
        <v>77</v>
      </c>
      <c r="BA10" s="27" t="s">
        <v>78</v>
      </c>
      <c r="BB10" s="27" t="s">
        <v>132</v>
      </c>
      <c r="BC10" s="29"/>
    </row>
    <row r="11" spans="1:55" ht="14.1" customHeight="1" x14ac:dyDescent="0.2"/>
    <row r="12" spans="1:55" s="14" customFormat="1" ht="14.1" customHeight="1" x14ac:dyDescent="0.2">
      <c r="A12" s="11">
        <v>17</v>
      </c>
      <c r="B12" s="12" t="s">
        <v>6</v>
      </c>
      <c r="C12" s="13"/>
      <c r="D12" s="13"/>
      <c r="E12" s="13"/>
      <c r="F12" s="13"/>
      <c r="G12" s="13"/>
      <c r="J12" s="31"/>
      <c r="K12" s="13"/>
      <c r="L12" s="13"/>
      <c r="M12" s="13"/>
      <c r="N12" s="13"/>
      <c r="Q12" s="31"/>
      <c r="R12" s="13"/>
      <c r="S12" s="13"/>
      <c r="T12" s="13"/>
      <c r="W12" s="31"/>
      <c r="X12" s="13"/>
      <c r="Y12" s="13"/>
      <c r="Z12" s="13"/>
      <c r="AA12" s="13"/>
      <c r="AD12" s="31"/>
      <c r="AE12" s="13"/>
      <c r="AF12" s="13"/>
      <c r="AG12" s="13"/>
      <c r="AH12" s="13"/>
      <c r="AK12" s="31"/>
      <c r="AL12" s="13"/>
      <c r="AM12" s="13"/>
      <c r="AO12" s="31"/>
      <c r="AP12" s="13"/>
      <c r="AQ12" s="13"/>
      <c r="AR12" s="13"/>
      <c r="AS12" s="13"/>
      <c r="AV12" s="31"/>
      <c r="AW12" s="13"/>
      <c r="AX12" s="13"/>
      <c r="AY12" s="13"/>
      <c r="AZ12" s="13"/>
      <c r="BC12" s="31"/>
    </row>
    <row r="13" spans="1:55" ht="14.1" customHeight="1" x14ac:dyDescent="0.2">
      <c r="B13" s="9" t="s">
        <v>7</v>
      </c>
      <c r="C13" s="5" t="s">
        <v>15</v>
      </c>
      <c r="D13" s="48"/>
      <c r="E13" s="51"/>
      <c r="I13" s="1">
        <f>D13*G13</f>
        <v>0</v>
      </c>
      <c r="K13" s="48"/>
      <c r="L13" s="51"/>
      <c r="P13" s="1">
        <f>K13*N13</f>
        <v>0</v>
      </c>
      <c r="R13" s="48"/>
      <c r="V13" s="1">
        <f>X13*T13</f>
        <v>0</v>
      </c>
      <c r="X13" s="48"/>
      <c r="Y13" s="51"/>
      <c r="AC13" s="1">
        <f>X13*AA13</f>
        <v>0</v>
      </c>
      <c r="AE13" s="48"/>
      <c r="AF13" s="51" t="str">
        <f>AI13</f>
        <v>stuks</v>
      </c>
      <c r="AG13" s="5" t="s">
        <v>112</v>
      </c>
      <c r="AH13" s="5">
        <v>2</v>
      </c>
      <c r="AI13" s="1" t="s">
        <v>83</v>
      </c>
      <c r="AJ13" s="1">
        <f>AE13*AH13</f>
        <v>0</v>
      </c>
      <c r="AP13" s="48"/>
      <c r="AQ13" s="51"/>
      <c r="AU13" s="1">
        <f>AP13*AS13</f>
        <v>0</v>
      </c>
      <c r="AW13" s="48"/>
      <c r="AX13" s="51"/>
      <c r="BB13" s="1">
        <f>AW13*AZ13</f>
        <v>0</v>
      </c>
    </row>
    <row r="14" spans="1:55" ht="14.1" customHeight="1" x14ac:dyDescent="0.2">
      <c r="E14" s="51"/>
      <c r="AF14" s="51"/>
      <c r="AQ14" s="51"/>
      <c r="AX14" s="51"/>
    </row>
    <row r="15" spans="1:55" s="14" customFormat="1" ht="14.1" customHeight="1" x14ac:dyDescent="0.2">
      <c r="A15" s="11">
        <v>30</v>
      </c>
      <c r="B15" s="12" t="s">
        <v>8</v>
      </c>
      <c r="C15" s="13"/>
      <c r="D15" s="13"/>
      <c r="E15" s="51"/>
      <c r="F15" s="13"/>
      <c r="G15" s="13"/>
      <c r="I15" s="1"/>
      <c r="J15" s="31"/>
      <c r="K15" s="13"/>
      <c r="L15" s="13"/>
      <c r="M15" s="13"/>
      <c r="N15" s="13"/>
      <c r="P15" s="1"/>
      <c r="Q15" s="31"/>
      <c r="R15" s="13"/>
      <c r="S15" s="13"/>
      <c r="T15" s="13"/>
      <c r="V15" s="1"/>
      <c r="W15" s="31"/>
      <c r="X15" s="13"/>
      <c r="Y15" s="13"/>
      <c r="Z15" s="13"/>
      <c r="AA15" s="13"/>
      <c r="AC15" s="1"/>
      <c r="AD15" s="31"/>
      <c r="AE15" s="13"/>
      <c r="AF15" s="51"/>
      <c r="AG15" s="13"/>
      <c r="AH15" s="13"/>
      <c r="AJ15" s="1"/>
      <c r="AK15" s="31"/>
      <c r="AL15" s="13"/>
      <c r="AM15" s="13"/>
      <c r="AO15" s="31"/>
      <c r="AP15" s="13"/>
      <c r="AQ15" s="51"/>
      <c r="AR15" s="13"/>
      <c r="AS15" s="13"/>
      <c r="AU15" s="1"/>
      <c r="AV15" s="31"/>
      <c r="AW15" s="13"/>
      <c r="AX15" s="51"/>
      <c r="AY15" s="13"/>
      <c r="AZ15" s="13"/>
      <c r="BB15" s="1"/>
      <c r="BC15" s="31"/>
    </row>
    <row r="16" spans="1:55" ht="14.1" customHeight="1" x14ac:dyDescent="0.2">
      <c r="B16" s="9" t="s">
        <v>9</v>
      </c>
      <c r="C16" s="5" t="s">
        <v>15</v>
      </c>
      <c r="D16" s="48"/>
      <c r="E16" s="51"/>
      <c r="I16" s="1">
        <f t="shared" ref="I16:I77" si="0">D16*G16</f>
        <v>0</v>
      </c>
      <c r="K16" s="48"/>
      <c r="L16" s="51"/>
      <c r="P16" s="1">
        <f t="shared" ref="P16:P77" si="1">K16*N16</f>
        <v>0</v>
      </c>
      <c r="R16" s="48"/>
      <c r="V16" s="1">
        <f>X16*T16</f>
        <v>0</v>
      </c>
      <c r="X16" s="48"/>
      <c r="Y16" s="51"/>
      <c r="AC16" s="1">
        <f t="shared" ref="AC16:AC77" si="2">X16*AA16</f>
        <v>0</v>
      </c>
      <c r="AE16" s="48"/>
      <c r="AF16" s="51" t="str">
        <f t="shared" ref="AF16:AF76" si="3">AI16</f>
        <v>stuk</v>
      </c>
      <c r="AG16" s="5" t="s">
        <v>107</v>
      </c>
      <c r="AH16" s="5">
        <v>1</v>
      </c>
      <c r="AI16" s="1" t="s">
        <v>82</v>
      </c>
      <c r="AJ16" s="1">
        <f t="shared" ref="AJ16:AJ77" si="4">AE16*AH16</f>
        <v>0</v>
      </c>
      <c r="AP16" s="48"/>
      <c r="AQ16" s="51"/>
      <c r="AU16" s="1">
        <f t="shared" ref="AU16:AU77" si="5">AP16*AS16</f>
        <v>0</v>
      </c>
      <c r="AW16" s="48"/>
      <c r="AX16" s="51" t="str">
        <f t="shared" ref="AX16:AX77" si="6">BA16</f>
        <v>stuk</v>
      </c>
      <c r="AY16" s="5" t="s">
        <v>107</v>
      </c>
      <c r="AZ16" s="5">
        <v>1</v>
      </c>
      <c r="BA16" s="1" t="s">
        <v>82</v>
      </c>
      <c r="BB16" s="1">
        <f t="shared" ref="BB16:BB77" si="7">AW16*AZ16</f>
        <v>0</v>
      </c>
    </row>
    <row r="17" spans="1:55" ht="14.1" customHeight="1" x14ac:dyDescent="0.2">
      <c r="B17" s="9" t="s">
        <v>10</v>
      </c>
      <c r="C17" s="5" t="s">
        <v>15</v>
      </c>
      <c r="D17" s="48"/>
      <c r="E17" s="51"/>
      <c r="I17" s="1">
        <f t="shared" si="0"/>
        <v>0</v>
      </c>
      <c r="K17" s="48"/>
      <c r="L17" s="51" t="str">
        <f>O17</f>
        <v>stuks</v>
      </c>
      <c r="M17" s="5" t="s">
        <v>97</v>
      </c>
      <c r="N17" s="5">
        <v>2</v>
      </c>
      <c r="O17" s="1" t="s">
        <v>83</v>
      </c>
      <c r="P17" s="1">
        <f t="shared" si="1"/>
        <v>0</v>
      </c>
      <c r="R17" s="48"/>
      <c r="S17" s="5" t="s">
        <v>89</v>
      </c>
      <c r="T17" s="5">
        <v>1</v>
      </c>
      <c r="U17" s="1" t="s">
        <v>82</v>
      </c>
      <c r="V17" s="1">
        <f>X17*T17</f>
        <v>0</v>
      </c>
      <c r="X17" s="48"/>
      <c r="Y17" s="51" t="str">
        <f>U17</f>
        <v>stuk</v>
      </c>
      <c r="Z17" s="5" t="s">
        <v>89</v>
      </c>
      <c r="AA17" s="5">
        <v>1</v>
      </c>
      <c r="AB17" s="1" t="s">
        <v>82</v>
      </c>
      <c r="AC17" s="1">
        <f t="shared" si="2"/>
        <v>0</v>
      </c>
      <c r="AE17" s="48"/>
      <c r="AF17" s="51"/>
      <c r="AJ17" s="1">
        <f>AE17*AH17</f>
        <v>0</v>
      </c>
      <c r="AP17" s="48"/>
      <c r="AQ17" s="51"/>
      <c r="AU17" s="1">
        <f t="shared" si="5"/>
        <v>0</v>
      </c>
      <c r="AW17" s="48"/>
      <c r="AX17" s="51"/>
      <c r="BB17" s="1">
        <f t="shared" si="7"/>
        <v>0</v>
      </c>
    </row>
    <row r="18" spans="1:55" ht="14.1" customHeight="1" x14ac:dyDescent="0.2">
      <c r="E18" s="51"/>
      <c r="L18" s="51"/>
      <c r="Y18" s="51"/>
      <c r="AF18" s="51"/>
      <c r="AQ18" s="51"/>
      <c r="AX18" s="51"/>
    </row>
    <row r="19" spans="1:55" s="14" customFormat="1" ht="14.1" customHeight="1" x14ac:dyDescent="0.2">
      <c r="A19" s="11">
        <v>38</v>
      </c>
      <c r="B19" s="12" t="s">
        <v>11</v>
      </c>
      <c r="C19" s="13"/>
      <c r="D19" s="13"/>
      <c r="E19" s="51"/>
      <c r="F19" s="13"/>
      <c r="G19" s="13"/>
      <c r="I19" s="1"/>
      <c r="J19" s="31"/>
      <c r="K19" s="13"/>
      <c r="L19" s="51"/>
      <c r="M19" s="13"/>
      <c r="N19" s="13"/>
      <c r="P19" s="1"/>
      <c r="Q19" s="31"/>
      <c r="R19" s="13"/>
      <c r="S19" s="13"/>
      <c r="T19" s="13"/>
      <c r="V19" s="1"/>
      <c r="W19" s="31"/>
      <c r="X19" s="13"/>
      <c r="Y19" s="51"/>
      <c r="Z19" s="13"/>
      <c r="AA19" s="13"/>
      <c r="AC19" s="1"/>
      <c r="AD19" s="31"/>
      <c r="AE19" s="13"/>
      <c r="AF19" s="51"/>
      <c r="AG19" s="13"/>
      <c r="AH19" s="13"/>
      <c r="AJ19" s="1"/>
      <c r="AK19" s="31"/>
      <c r="AL19" s="13"/>
      <c r="AM19" s="13"/>
      <c r="AO19" s="31"/>
      <c r="AP19" s="13"/>
      <c r="AQ19" s="51"/>
      <c r="AR19" s="13"/>
      <c r="AS19" s="13"/>
      <c r="AU19" s="1"/>
      <c r="AV19" s="31"/>
      <c r="AW19" s="13"/>
      <c r="AX19" s="51"/>
      <c r="AY19" s="13"/>
      <c r="AZ19" s="13"/>
      <c r="BB19" s="1"/>
      <c r="BC19" s="31"/>
    </row>
    <row r="20" spans="1:55" ht="14.1" customHeight="1" x14ac:dyDescent="0.2">
      <c r="B20" s="9" t="s">
        <v>56</v>
      </c>
      <c r="C20" s="10" t="s">
        <v>12</v>
      </c>
      <c r="D20" s="49"/>
      <c r="E20" s="51" t="str">
        <f t="shared" ref="E20:E77" si="8">H20</f>
        <v>stuk</v>
      </c>
      <c r="F20" s="5" t="s">
        <v>81</v>
      </c>
      <c r="G20" s="5">
        <v>1</v>
      </c>
      <c r="H20" s="1" t="s">
        <v>82</v>
      </c>
      <c r="I20" s="1">
        <f t="shared" si="0"/>
        <v>0</v>
      </c>
      <c r="K20" s="49"/>
      <c r="L20" s="51" t="str">
        <f t="shared" ref="L20:L81" si="9">O20</f>
        <v>stuk</v>
      </c>
      <c r="M20" s="5" t="s">
        <v>81</v>
      </c>
      <c r="N20" s="5">
        <v>1</v>
      </c>
      <c r="O20" s="1" t="s">
        <v>82</v>
      </c>
      <c r="P20" s="1">
        <f t="shared" si="1"/>
        <v>0</v>
      </c>
      <c r="R20" s="49"/>
      <c r="S20" s="5" t="s">
        <v>81</v>
      </c>
      <c r="T20" s="5">
        <v>1</v>
      </c>
      <c r="U20" s="1" t="s">
        <v>82</v>
      </c>
      <c r="V20" s="1">
        <f>X20*T20</f>
        <v>0</v>
      </c>
      <c r="X20" s="49"/>
      <c r="Y20" s="51" t="str">
        <f>U20</f>
        <v>stuk</v>
      </c>
      <c r="Z20" s="5" t="s">
        <v>81</v>
      </c>
      <c r="AA20" s="5">
        <v>1</v>
      </c>
      <c r="AB20" s="1" t="s">
        <v>82</v>
      </c>
      <c r="AC20" s="1">
        <f t="shared" si="2"/>
        <v>0</v>
      </c>
      <c r="AE20" s="49"/>
      <c r="AF20" s="51" t="str">
        <f t="shared" si="3"/>
        <v>stuk</v>
      </c>
      <c r="AG20" s="5" t="s">
        <v>81</v>
      </c>
      <c r="AH20" s="5">
        <v>1</v>
      </c>
      <c r="AI20" s="1" t="s">
        <v>82</v>
      </c>
      <c r="AJ20" s="1">
        <f t="shared" si="4"/>
        <v>0</v>
      </c>
      <c r="AP20" s="49"/>
      <c r="AQ20" s="51" t="str">
        <f t="shared" ref="AQ20:AQ75" si="10">AT20</f>
        <v>stuk</v>
      </c>
      <c r="AR20" s="5" t="s">
        <v>81</v>
      </c>
      <c r="AS20" s="5">
        <v>1</v>
      </c>
      <c r="AT20" s="1" t="s">
        <v>82</v>
      </c>
      <c r="AU20" s="1">
        <f t="shared" si="5"/>
        <v>0</v>
      </c>
      <c r="AW20" s="49"/>
      <c r="AX20" s="51" t="str">
        <f t="shared" si="6"/>
        <v>stuk</v>
      </c>
      <c r="AY20" s="5" t="s">
        <v>81</v>
      </c>
      <c r="AZ20" s="5">
        <v>1</v>
      </c>
      <c r="BA20" s="1" t="s">
        <v>82</v>
      </c>
      <c r="BB20" s="1">
        <f t="shared" si="7"/>
        <v>0</v>
      </c>
    </row>
    <row r="21" spans="1:55" ht="14.1" customHeight="1" x14ac:dyDescent="0.2">
      <c r="E21" s="51"/>
      <c r="L21" s="51"/>
      <c r="Y21" s="51"/>
      <c r="AF21" s="51"/>
      <c r="AQ21" s="51"/>
      <c r="AX21" s="51"/>
    </row>
    <row r="22" spans="1:55" ht="14.1" customHeight="1" x14ac:dyDescent="0.2">
      <c r="A22" s="15">
        <v>70</v>
      </c>
      <c r="B22" s="16" t="s">
        <v>13</v>
      </c>
      <c r="C22" s="4"/>
      <c r="D22" s="4"/>
      <c r="E22" s="51"/>
      <c r="K22" s="4"/>
      <c r="L22" s="51"/>
      <c r="R22" s="4"/>
      <c r="X22" s="4"/>
      <c r="Y22" s="51"/>
      <c r="AE22" s="4"/>
      <c r="AF22" s="51"/>
      <c r="AP22" s="4"/>
      <c r="AQ22" s="51"/>
      <c r="AW22" s="4"/>
      <c r="AX22" s="51"/>
    </row>
    <row r="23" spans="1:55" ht="14.1" customHeight="1" x14ac:dyDescent="0.2">
      <c r="A23" s="17"/>
      <c r="B23" s="7" t="s">
        <v>14</v>
      </c>
      <c r="C23" s="2" t="s">
        <v>15</v>
      </c>
      <c r="D23" s="50"/>
      <c r="E23" s="51"/>
      <c r="I23" s="1">
        <f t="shared" si="0"/>
        <v>0</v>
      </c>
      <c r="K23" s="50"/>
      <c r="L23" s="51"/>
      <c r="P23" s="1">
        <f t="shared" si="1"/>
        <v>0</v>
      </c>
      <c r="R23" s="50"/>
      <c r="V23" s="1">
        <f>X23*T23</f>
        <v>0</v>
      </c>
      <c r="X23" s="50"/>
      <c r="Y23" s="51"/>
      <c r="AC23" s="1">
        <f t="shared" si="2"/>
        <v>0</v>
      </c>
      <c r="AE23" s="50"/>
      <c r="AF23" s="51"/>
      <c r="AJ23" s="1">
        <f>AE23*AH23</f>
        <v>0</v>
      </c>
      <c r="AP23" s="50"/>
      <c r="AQ23" s="51"/>
      <c r="AU23" s="1">
        <f t="shared" si="5"/>
        <v>0</v>
      </c>
      <c r="AW23" s="50"/>
      <c r="AX23" s="51"/>
      <c r="BB23" s="1">
        <f t="shared" si="7"/>
        <v>0</v>
      </c>
    </row>
    <row r="24" spans="1:55" ht="14.1" customHeight="1" x14ac:dyDescent="0.2">
      <c r="A24" s="17"/>
      <c r="B24" s="7" t="s">
        <v>16</v>
      </c>
      <c r="C24" s="2" t="s">
        <v>15</v>
      </c>
      <c r="D24" s="50"/>
      <c r="E24" s="51" t="str">
        <f t="shared" si="8"/>
        <v>stuk</v>
      </c>
      <c r="G24" s="5">
        <v>1</v>
      </c>
      <c r="H24" s="1" t="s">
        <v>82</v>
      </c>
      <c r="I24" s="1">
        <f t="shared" si="0"/>
        <v>0</v>
      </c>
      <c r="K24" s="50"/>
      <c r="L24" s="51" t="str">
        <f t="shared" si="9"/>
        <v>stuk</v>
      </c>
      <c r="N24" s="5">
        <v>1</v>
      </c>
      <c r="O24" s="1" t="s">
        <v>82</v>
      </c>
      <c r="P24" s="1">
        <f t="shared" si="1"/>
        <v>0</v>
      </c>
      <c r="R24" s="50"/>
      <c r="T24" s="5">
        <v>1</v>
      </c>
      <c r="U24" s="1" t="s">
        <v>82</v>
      </c>
      <c r="V24" s="1">
        <f>X24*T24</f>
        <v>0</v>
      </c>
      <c r="X24" s="50"/>
      <c r="Y24" s="51" t="str">
        <f>U24</f>
        <v>stuk</v>
      </c>
      <c r="AA24" s="5">
        <v>1</v>
      </c>
      <c r="AB24" s="1" t="s">
        <v>82</v>
      </c>
      <c r="AC24" s="1">
        <f t="shared" si="2"/>
        <v>0</v>
      </c>
      <c r="AE24" s="50"/>
      <c r="AF24" s="51" t="str">
        <f t="shared" si="3"/>
        <v>stuk</v>
      </c>
      <c r="AH24" s="5">
        <v>1</v>
      </c>
      <c r="AI24" s="1" t="s">
        <v>82</v>
      </c>
      <c r="AJ24" s="1">
        <f>AE24*AH24</f>
        <v>0</v>
      </c>
      <c r="AP24" s="50"/>
      <c r="AQ24" s="51" t="str">
        <f t="shared" si="10"/>
        <v>stuk</v>
      </c>
      <c r="AS24" s="5">
        <v>1</v>
      </c>
      <c r="AT24" s="1" t="s">
        <v>82</v>
      </c>
      <c r="AU24" s="1">
        <f t="shared" si="5"/>
        <v>0</v>
      </c>
      <c r="AW24" s="50"/>
      <c r="AX24" s="51" t="str">
        <f t="shared" si="6"/>
        <v>stuk</v>
      </c>
      <c r="AZ24" s="5">
        <v>1</v>
      </c>
      <c r="BA24" s="1" t="s">
        <v>82</v>
      </c>
      <c r="BB24" s="1">
        <f t="shared" si="7"/>
        <v>0</v>
      </c>
    </row>
    <row r="25" spans="1:55" ht="14.1" customHeight="1" x14ac:dyDescent="0.2">
      <c r="A25" s="17"/>
      <c r="B25" s="7" t="s">
        <v>17</v>
      </c>
      <c r="C25" s="2" t="s">
        <v>18</v>
      </c>
      <c r="D25" s="50"/>
      <c r="E25" s="51" t="str">
        <f t="shared" si="8"/>
        <v>stuks</v>
      </c>
      <c r="G25" s="5">
        <v>10</v>
      </c>
      <c r="H25" s="1" t="s">
        <v>83</v>
      </c>
      <c r="I25" s="1">
        <f t="shared" si="0"/>
        <v>0</v>
      </c>
      <c r="K25" s="50"/>
      <c r="L25" s="51" t="str">
        <f t="shared" si="9"/>
        <v>stuks</v>
      </c>
      <c r="N25" s="5">
        <v>26</v>
      </c>
      <c r="O25" s="1" t="s">
        <v>83</v>
      </c>
      <c r="P25" s="1">
        <f t="shared" si="1"/>
        <v>0</v>
      </c>
      <c r="R25" s="50"/>
      <c r="T25" s="5">
        <v>6</v>
      </c>
      <c r="U25" s="1" t="s">
        <v>82</v>
      </c>
      <c r="V25" s="1">
        <f>X25*T25</f>
        <v>0</v>
      </c>
      <c r="X25" s="50"/>
      <c r="Y25" s="51" t="str">
        <f>U25</f>
        <v>stuk</v>
      </c>
      <c r="AA25" s="5">
        <v>9</v>
      </c>
      <c r="AB25" s="1" t="s">
        <v>82</v>
      </c>
      <c r="AC25" s="1">
        <f t="shared" si="2"/>
        <v>0</v>
      </c>
      <c r="AE25" s="50"/>
      <c r="AF25" s="51" t="str">
        <f t="shared" si="3"/>
        <v>stuks</v>
      </c>
      <c r="AH25" s="5">
        <v>11</v>
      </c>
      <c r="AI25" s="1" t="s">
        <v>83</v>
      </c>
      <c r="AJ25" s="1">
        <f t="shared" si="4"/>
        <v>0</v>
      </c>
      <c r="AP25" s="50"/>
      <c r="AQ25" s="51" t="str">
        <f t="shared" si="10"/>
        <v>stuks</v>
      </c>
      <c r="AS25" s="5">
        <v>12</v>
      </c>
      <c r="AT25" s="1" t="s">
        <v>83</v>
      </c>
      <c r="AU25" s="1">
        <f t="shared" si="5"/>
        <v>0</v>
      </c>
      <c r="AW25" s="50"/>
      <c r="AX25" s="51" t="str">
        <f t="shared" si="6"/>
        <v>stuks</v>
      </c>
      <c r="AZ25" s="5">
        <v>6</v>
      </c>
      <c r="BA25" s="1" t="s">
        <v>83</v>
      </c>
      <c r="BB25" s="1">
        <f t="shared" si="7"/>
        <v>0</v>
      </c>
    </row>
    <row r="26" spans="1:55" ht="14.1" customHeight="1" x14ac:dyDescent="0.2">
      <c r="A26" s="17"/>
      <c r="B26" s="18"/>
      <c r="C26" s="2" t="s">
        <v>19</v>
      </c>
      <c r="D26" s="50"/>
      <c r="E26" s="51" t="str">
        <f t="shared" si="8"/>
        <v>stuk</v>
      </c>
      <c r="G26" s="5">
        <v>1</v>
      </c>
      <c r="H26" s="1" t="s">
        <v>82</v>
      </c>
      <c r="I26" s="1">
        <f t="shared" si="0"/>
        <v>0</v>
      </c>
      <c r="K26" s="50"/>
      <c r="L26" s="51" t="str">
        <f t="shared" si="9"/>
        <v>stuk</v>
      </c>
      <c r="N26" s="5">
        <v>1</v>
      </c>
      <c r="O26" s="1" t="s">
        <v>82</v>
      </c>
      <c r="P26" s="1">
        <f t="shared" si="1"/>
        <v>0</v>
      </c>
      <c r="R26" s="50"/>
      <c r="T26" s="5">
        <v>1</v>
      </c>
      <c r="U26" s="1" t="s">
        <v>82</v>
      </c>
      <c r="V26" s="1">
        <f>X26*T26</f>
        <v>0</v>
      </c>
      <c r="X26" s="50"/>
      <c r="Y26" s="51" t="str">
        <f>U26</f>
        <v>stuk</v>
      </c>
      <c r="AA26" s="5">
        <v>1</v>
      </c>
      <c r="AB26" s="1" t="s">
        <v>82</v>
      </c>
      <c r="AC26" s="1">
        <f t="shared" si="2"/>
        <v>0</v>
      </c>
      <c r="AE26" s="50"/>
      <c r="AF26" s="51" t="str">
        <f t="shared" si="3"/>
        <v>stuk</v>
      </c>
      <c r="AH26" s="5">
        <v>1</v>
      </c>
      <c r="AI26" s="1" t="s">
        <v>82</v>
      </c>
      <c r="AJ26" s="1">
        <f t="shared" si="4"/>
        <v>0</v>
      </c>
      <c r="AP26" s="50"/>
      <c r="AQ26" s="51" t="str">
        <f t="shared" si="10"/>
        <v>stuk</v>
      </c>
      <c r="AS26" s="5">
        <v>1</v>
      </c>
      <c r="AT26" s="1" t="s">
        <v>82</v>
      </c>
      <c r="AU26" s="1">
        <f t="shared" si="5"/>
        <v>0</v>
      </c>
      <c r="AW26" s="50"/>
      <c r="AX26" s="51" t="str">
        <f t="shared" si="6"/>
        <v>stuk</v>
      </c>
      <c r="AY26" s="5" t="s">
        <v>115</v>
      </c>
      <c r="AZ26" s="5">
        <v>1</v>
      </c>
      <c r="BA26" s="1" t="s">
        <v>82</v>
      </c>
      <c r="BB26" s="1">
        <f t="shared" si="7"/>
        <v>0</v>
      </c>
    </row>
    <row r="27" spans="1:55" ht="14.1" customHeight="1" x14ac:dyDescent="0.2">
      <c r="A27" s="3"/>
      <c r="B27" s="6"/>
      <c r="C27" s="4"/>
      <c r="D27" s="4"/>
      <c r="E27" s="51"/>
      <c r="K27" s="4"/>
      <c r="L27" s="51"/>
      <c r="R27" s="4"/>
      <c r="X27" s="4"/>
      <c r="Y27" s="51"/>
      <c r="AE27" s="4"/>
      <c r="AF27" s="51"/>
      <c r="AP27" s="4"/>
      <c r="AQ27" s="51"/>
      <c r="AW27" s="4"/>
      <c r="AX27" s="51"/>
    </row>
    <row r="28" spans="1:55" ht="14.1" customHeight="1" x14ac:dyDescent="0.2">
      <c r="A28" s="15">
        <v>70</v>
      </c>
      <c r="B28" s="16" t="s">
        <v>20</v>
      </c>
      <c r="C28" s="4"/>
      <c r="D28" s="4"/>
      <c r="E28" s="51"/>
      <c r="K28" s="4"/>
      <c r="L28" s="51"/>
      <c r="R28" s="4"/>
      <c r="X28" s="4"/>
      <c r="Y28" s="51"/>
      <c r="AE28" s="4"/>
      <c r="AF28" s="51"/>
      <c r="AP28" s="4"/>
      <c r="AQ28" s="51"/>
      <c r="AW28" s="4"/>
      <c r="AX28" s="51"/>
    </row>
    <row r="29" spans="1:55" ht="14.1" customHeight="1" x14ac:dyDescent="0.2">
      <c r="A29" s="17"/>
      <c r="B29" s="7" t="s">
        <v>20</v>
      </c>
      <c r="C29" s="2" t="s">
        <v>15</v>
      </c>
      <c r="D29" s="50"/>
      <c r="E29" s="51" t="str">
        <f t="shared" si="8"/>
        <v>stuk</v>
      </c>
      <c r="G29" s="5">
        <v>1</v>
      </c>
      <c r="H29" s="1" t="s">
        <v>82</v>
      </c>
      <c r="I29" s="1">
        <f t="shared" si="0"/>
        <v>0</v>
      </c>
      <c r="K29" s="50"/>
      <c r="L29" s="51" t="str">
        <f t="shared" si="9"/>
        <v>stuk</v>
      </c>
      <c r="N29" s="5">
        <v>1</v>
      </c>
      <c r="O29" s="1" t="s">
        <v>82</v>
      </c>
      <c r="P29" s="1">
        <f t="shared" si="1"/>
        <v>0</v>
      </c>
      <c r="R29" s="50"/>
      <c r="T29" s="5">
        <v>1</v>
      </c>
      <c r="U29" s="1" t="s">
        <v>82</v>
      </c>
      <c r="V29" s="1">
        <f>X29*T29</f>
        <v>0</v>
      </c>
      <c r="X29" s="50"/>
      <c r="Y29" s="51" t="str">
        <f>U29</f>
        <v>stuk</v>
      </c>
      <c r="AA29" s="5">
        <v>1</v>
      </c>
      <c r="AB29" s="1" t="s">
        <v>82</v>
      </c>
      <c r="AC29" s="1">
        <f t="shared" si="2"/>
        <v>0</v>
      </c>
      <c r="AE29" s="50"/>
      <c r="AF29" s="51" t="str">
        <f t="shared" si="3"/>
        <v>stuk</v>
      </c>
      <c r="AH29" s="5">
        <v>1</v>
      </c>
      <c r="AI29" s="1" t="s">
        <v>82</v>
      </c>
      <c r="AJ29" s="1">
        <f t="shared" si="4"/>
        <v>0</v>
      </c>
      <c r="AP29" s="50"/>
      <c r="AQ29" s="51" t="str">
        <f t="shared" si="10"/>
        <v>stuk</v>
      </c>
      <c r="AS29" s="5">
        <v>1</v>
      </c>
      <c r="AT29" s="1" t="s">
        <v>82</v>
      </c>
      <c r="AU29" s="1">
        <f t="shared" si="5"/>
        <v>0</v>
      </c>
      <c r="AW29" s="50"/>
      <c r="AX29" s="51" t="str">
        <f t="shared" si="6"/>
        <v>stuk</v>
      </c>
      <c r="AZ29" s="5">
        <v>1</v>
      </c>
      <c r="BA29" s="1" t="s">
        <v>82</v>
      </c>
      <c r="BB29" s="1">
        <f t="shared" si="7"/>
        <v>0</v>
      </c>
    </row>
    <row r="30" spans="1:55" ht="14.1" customHeight="1" x14ac:dyDescent="0.2">
      <c r="A30" s="3"/>
      <c r="B30" s="6"/>
      <c r="C30" s="4"/>
      <c r="D30" s="4"/>
      <c r="E30" s="51"/>
      <c r="K30" s="4"/>
      <c r="L30" s="51"/>
      <c r="R30" s="4"/>
      <c r="X30" s="4"/>
      <c r="Y30" s="51"/>
      <c r="AE30" s="4"/>
      <c r="AF30" s="51"/>
      <c r="AP30" s="4"/>
      <c r="AQ30" s="51"/>
      <c r="AW30" s="4"/>
      <c r="AX30" s="51"/>
    </row>
    <row r="31" spans="1:55" ht="14.1" customHeight="1" x14ac:dyDescent="0.2">
      <c r="A31" s="15">
        <v>70</v>
      </c>
      <c r="B31" s="16" t="s">
        <v>21</v>
      </c>
      <c r="C31" s="4"/>
      <c r="D31" s="4"/>
      <c r="E31" s="51"/>
      <c r="K31" s="4"/>
      <c r="L31" s="51"/>
      <c r="R31" s="4"/>
      <c r="X31" s="4"/>
      <c r="Y31" s="51"/>
      <c r="AE31" s="4"/>
      <c r="AF31" s="51"/>
      <c r="AP31" s="4"/>
      <c r="AQ31" s="51"/>
      <c r="AW31" s="4"/>
      <c r="AX31" s="51"/>
    </row>
    <row r="32" spans="1:55" ht="14.1" customHeight="1" x14ac:dyDescent="0.2">
      <c r="A32" s="17"/>
      <c r="B32" s="7" t="s">
        <v>22</v>
      </c>
      <c r="C32" s="2" t="s">
        <v>23</v>
      </c>
      <c r="D32" s="50"/>
      <c r="E32" s="51"/>
      <c r="I32" s="1">
        <f t="shared" si="0"/>
        <v>0</v>
      </c>
      <c r="K32" s="50"/>
      <c r="L32" s="51"/>
      <c r="P32" s="1">
        <f t="shared" si="1"/>
        <v>0</v>
      </c>
      <c r="R32" s="50"/>
      <c r="V32" s="1">
        <f t="shared" ref="V32:V44" si="11">X32*T32</f>
        <v>0</v>
      </c>
      <c r="X32" s="50"/>
      <c r="Y32" s="51"/>
      <c r="AC32" s="1">
        <f t="shared" si="2"/>
        <v>0</v>
      </c>
      <c r="AE32" s="50"/>
      <c r="AF32" s="51"/>
      <c r="AJ32" s="1">
        <f t="shared" si="4"/>
        <v>0</v>
      </c>
      <c r="AP32" s="50"/>
      <c r="AQ32" s="51"/>
      <c r="AU32" s="1">
        <f t="shared" si="5"/>
        <v>0</v>
      </c>
      <c r="AW32" s="50"/>
      <c r="AX32" s="51"/>
      <c r="BB32" s="1">
        <f t="shared" si="7"/>
        <v>0</v>
      </c>
    </row>
    <row r="33" spans="1:54" ht="14.1" customHeight="1" x14ac:dyDescent="0.2">
      <c r="A33" s="17"/>
      <c r="B33" s="18"/>
      <c r="C33" s="2" t="s">
        <v>24</v>
      </c>
      <c r="D33" s="50"/>
      <c r="E33" s="51"/>
      <c r="I33" s="1">
        <f t="shared" si="0"/>
        <v>0</v>
      </c>
      <c r="K33" s="50"/>
      <c r="L33" s="51"/>
      <c r="P33" s="1">
        <f t="shared" si="1"/>
        <v>0</v>
      </c>
      <c r="R33" s="50"/>
      <c r="V33" s="1">
        <f t="shared" si="11"/>
        <v>0</v>
      </c>
      <c r="X33" s="50"/>
      <c r="Y33" s="51"/>
      <c r="AC33" s="1">
        <f t="shared" si="2"/>
        <v>0</v>
      </c>
      <c r="AE33" s="50"/>
      <c r="AF33" s="51"/>
      <c r="AJ33" s="1">
        <f t="shared" si="4"/>
        <v>0</v>
      </c>
      <c r="AP33" s="50"/>
      <c r="AQ33" s="51"/>
      <c r="AU33" s="1">
        <f t="shared" si="5"/>
        <v>0</v>
      </c>
      <c r="AW33" s="50"/>
      <c r="AX33" s="51"/>
      <c r="BB33" s="1">
        <f t="shared" si="7"/>
        <v>0</v>
      </c>
    </row>
    <row r="34" spans="1:54" ht="14.1" customHeight="1" x14ac:dyDescent="0.2">
      <c r="A34" s="17"/>
      <c r="B34" s="18"/>
      <c r="C34" s="2" t="s">
        <v>57</v>
      </c>
      <c r="D34" s="50"/>
      <c r="E34" s="51"/>
      <c r="I34" s="1">
        <f t="shared" si="0"/>
        <v>0</v>
      </c>
      <c r="K34" s="50"/>
      <c r="L34" s="51"/>
      <c r="P34" s="1">
        <f t="shared" si="1"/>
        <v>0</v>
      </c>
      <c r="R34" s="50"/>
      <c r="V34" s="1">
        <f t="shared" si="11"/>
        <v>0</v>
      </c>
      <c r="X34" s="50"/>
      <c r="Y34" s="51"/>
      <c r="AC34" s="1">
        <f t="shared" si="2"/>
        <v>0</v>
      </c>
      <c r="AE34" s="50"/>
      <c r="AF34" s="51"/>
      <c r="AJ34" s="1">
        <f t="shared" si="4"/>
        <v>0</v>
      </c>
      <c r="AP34" s="50"/>
      <c r="AQ34" s="51"/>
      <c r="AU34" s="1">
        <f t="shared" si="5"/>
        <v>0</v>
      </c>
      <c r="AW34" s="50"/>
      <c r="AX34" s="51"/>
      <c r="BB34" s="1">
        <f t="shared" si="7"/>
        <v>0</v>
      </c>
    </row>
    <row r="35" spans="1:54" ht="14.1" customHeight="1" x14ac:dyDescent="0.2">
      <c r="A35" s="17"/>
      <c r="B35" s="18"/>
      <c r="C35" s="2" t="s">
        <v>58</v>
      </c>
      <c r="D35" s="50"/>
      <c r="E35" s="51"/>
      <c r="I35" s="1">
        <f t="shared" si="0"/>
        <v>0</v>
      </c>
      <c r="K35" s="50"/>
      <c r="L35" s="51"/>
      <c r="P35" s="1">
        <f t="shared" si="1"/>
        <v>0</v>
      </c>
      <c r="R35" s="50"/>
      <c r="V35" s="1">
        <f t="shared" si="11"/>
        <v>0</v>
      </c>
      <c r="X35" s="50"/>
      <c r="Y35" s="51"/>
      <c r="AC35" s="1">
        <f t="shared" si="2"/>
        <v>0</v>
      </c>
      <c r="AE35" s="50"/>
      <c r="AF35" s="51"/>
      <c r="AJ35" s="1">
        <f t="shared" si="4"/>
        <v>0</v>
      </c>
      <c r="AP35" s="50"/>
      <c r="AQ35" s="51"/>
      <c r="AU35" s="1">
        <f t="shared" si="5"/>
        <v>0</v>
      </c>
      <c r="AW35" s="50"/>
      <c r="AX35" s="51"/>
      <c r="BB35" s="1">
        <f t="shared" si="7"/>
        <v>0</v>
      </c>
    </row>
    <row r="36" spans="1:54" ht="14.1" customHeight="1" x14ac:dyDescent="0.2">
      <c r="A36" s="17"/>
      <c r="B36" s="18"/>
      <c r="C36" s="2" t="s">
        <v>59</v>
      </c>
      <c r="D36" s="50"/>
      <c r="E36" s="51"/>
      <c r="I36" s="1">
        <f t="shared" si="0"/>
        <v>0</v>
      </c>
      <c r="K36" s="50"/>
      <c r="L36" s="51"/>
      <c r="P36" s="1">
        <f t="shared" si="1"/>
        <v>0</v>
      </c>
      <c r="R36" s="50"/>
      <c r="V36" s="1">
        <f t="shared" si="11"/>
        <v>0</v>
      </c>
      <c r="X36" s="50"/>
      <c r="Y36" s="51"/>
      <c r="AC36" s="1">
        <f t="shared" si="2"/>
        <v>0</v>
      </c>
      <c r="AE36" s="50"/>
      <c r="AF36" s="51"/>
      <c r="AJ36" s="1">
        <f t="shared" si="4"/>
        <v>0</v>
      </c>
      <c r="AP36" s="50"/>
      <c r="AQ36" s="51"/>
      <c r="AU36" s="1">
        <f t="shared" si="5"/>
        <v>0</v>
      </c>
      <c r="AW36" s="50"/>
      <c r="AX36" s="51"/>
      <c r="BB36" s="1">
        <f t="shared" si="7"/>
        <v>0</v>
      </c>
    </row>
    <row r="37" spans="1:54" ht="14.1" customHeight="1" x14ac:dyDescent="0.2">
      <c r="A37" s="17"/>
      <c r="B37" s="7" t="s">
        <v>25</v>
      </c>
      <c r="C37" s="2" t="s">
        <v>60</v>
      </c>
      <c r="D37" s="50"/>
      <c r="E37" s="51"/>
      <c r="I37" s="1">
        <f t="shared" si="0"/>
        <v>0</v>
      </c>
      <c r="K37" s="50"/>
      <c r="L37" s="51"/>
      <c r="P37" s="1">
        <f t="shared" si="1"/>
        <v>0</v>
      </c>
      <c r="R37" s="50"/>
      <c r="V37" s="1">
        <f t="shared" si="11"/>
        <v>0</v>
      </c>
      <c r="X37" s="50"/>
      <c r="Y37" s="51"/>
      <c r="AC37" s="1">
        <f t="shared" si="2"/>
        <v>0</v>
      </c>
      <c r="AE37" s="50"/>
      <c r="AF37" s="51"/>
      <c r="AJ37" s="1">
        <f t="shared" si="4"/>
        <v>0</v>
      </c>
      <c r="AP37" s="50"/>
      <c r="AQ37" s="51"/>
      <c r="AU37" s="1">
        <f t="shared" si="5"/>
        <v>0</v>
      </c>
      <c r="AW37" s="50"/>
      <c r="AX37" s="51"/>
      <c r="BB37" s="1">
        <f t="shared" si="7"/>
        <v>0</v>
      </c>
    </row>
    <row r="38" spans="1:54" ht="14.1" customHeight="1" x14ac:dyDescent="0.2">
      <c r="A38" s="17"/>
      <c r="B38" s="18"/>
      <c r="C38" s="2" t="s">
        <v>26</v>
      </c>
      <c r="D38" s="50"/>
      <c r="E38" s="51"/>
      <c r="I38" s="1">
        <f t="shared" si="0"/>
        <v>0</v>
      </c>
      <c r="K38" s="50"/>
      <c r="L38" s="51"/>
      <c r="P38" s="1">
        <f t="shared" si="1"/>
        <v>0</v>
      </c>
      <c r="R38" s="50"/>
      <c r="V38" s="1">
        <f t="shared" si="11"/>
        <v>0</v>
      </c>
      <c r="X38" s="50"/>
      <c r="Y38" s="51"/>
      <c r="AC38" s="1">
        <f t="shared" si="2"/>
        <v>0</v>
      </c>
      <c r="AE38" s="50"/>
      <c r="AF38" s="51"/>
      <c r="AJ38" s="1">
        <f t="shared" si="4"/>
        <v>0</v>
      </c>
      <c r="AP38" s="50"/>
      <c r="AQ38" s="51"/>
      <c r="AU38" s="1">
        <f t="shared" si="5"/>
        <v>0</v>
      </c>
      <c r="AW38" s="50"/>
      <c r="AX38" s="51"/>
      <c r="BB38" s="1">
        <f t="shared" si="7"/>
        <v>0</v>
      </c>
    </row>
    <row r="39" spans="1:54" ht="14.1" customHeight="1" x14ac:dyDescent="0.2">
      <c r="A39" s="17"/>
      <c r="B39" s="18"/>
      <c r="C39" s="2" t="s">
        <v>61</v>
      </c>
      <c r="D39" s="50"/>
      <c r="E39" s="51"/>
      <c r="I39" s="1">
        <f t="shared" si="0"/>
        <v>0</v>
      </c>
      <c r="K39" s="50"/>
      <c r="L39" s="51"/>
      <c r="P39" s="1">
        <f t="shared" si="1"/>
        <v>0</v>
      </c>
      <c r="R39" s="50"/>
      <c r="V39" s="1">
        <f t="shared" si="11"/>
        <v>0</v>
      </c>
      <c r="X39" s="50"/>
      <c r="Y39" s="51"/>
      <c r="AC39" s="1">
        <f t="shared" si="2"/>
        <v>0</v>
      </c>
      <c r="AE39" s="50"/>
      <c r="AF39" s="51"/>
      <c r="AJ39" s="1">
        <f t="shared" si="4"/>
        <v>0</v>
      </c>
      <c r="AP39" s="50"/>
      <c r="AQ39" s="51"/>
      <c r="AU39" s="1">
        <f t="shared" si="5"/>
        <v>0</v>
      </c>
      <c r="AW39" s="50"/>
      <c r="AX39" s="51"/>
      <c r="BB39" s="1">
        <f t="shared" si="7"/>
        <v>0</v>
      </c>
    </row>
    <row r="40" spans="1:54" ht="14.1" customHeight="1" x14ac:dyDescent="0.2">
      <c r="A40" s="17"/>
      <c r="B40" s="18"/>
      <c r="C40" s="2" t="s">
        <v>62</v>
      </c>
      <c r="D40" s="50"/>
      <c r="E40" s="51"/>
      <c r="I40" s="1">
        <f t="shared" si="0"/>
        <v>0</v>
      </c>
      <c r="K40" s="50"/>
      <c r="L40" s="51"/>
      <c r="P40" s="1">
        <f t="shared" si="1"/>
        <v>0</v>
      </c>
      <c r="R40" s="50"/>
      <c r="V40" s="1">
        <f t="shared" si="11"/>
        <v>0</v>
      </c>
      <c r="X40" s="50"/>
      <c r="Y40" s="51"/>
      <c r="AC40" s="1">
        <f t="shared" si="2"/>
        <v>0</v>
      </c>
      <c r="AE40" s="50"/>
      <c r="AF40" s="51"/>
      <c r="AJ40" s="1">
        <f t="shared" si="4"/>
        <v>0</v>
      </c>
      <c r="AP40" s="50"/>
      <c r="AQ40" s="51"/>
      <c r="AU40" s="1">
        <f t="shared" si="5"/>
        <v>0</v>
      </c>
      <c r="AW40" s="50"/>
      <c r="AX40" s="51"/>
      <c r="BB40" s="1">
        <f t="shared" si="7"/>
        <v>0</v>
      </c>
    </row>
    <row r="41" spans="1:54" ht="14.1" customHeight="1" x14ac:dyDescent="0.2">
      <c r="A41" s="17"/>
      <c r="B41" s="18"/>
      <c r="C41" s="2" t="s">
        <v>63</v>
      </c>
      <c r="D41" s="50"/>
      <c r="E41" s="51"/>
      <c r="I41" s="1">
        <f t="shared" si="0"/>
        <v>0</v>
      </c>
      <c r="K41" s="50"/>
      <c r="L41" s="51"/>
      <c r="P41" s="1">
        <f t="shared" si="1"/>
        <v>0</v>
      </c>
      <c r="R41" s="50"/>
      <c r="V41" s="1">
        <f t="shared" si="11"/>
        <v>0</v>
      </c>
      <c r="X41" s="50"/>
      <c r="Y41" s="51"/>
      <c r="AC41" s="1">
        <f t="shared" si="2"/>
        <v>0</v>
      </c>
      <c r="AE41" s="50"/>
      <c r="AF41" s="51"/>
      <c r="AJ41" s="1">
        <f t="shared" si="4"/>
        <v>0</v>
      </c>
      <c r="AP41" s="50"/>
      <c r="AQ41" s="51"/>
      <c r="AU41" s="1">
        <f t="shared" si="5"/>
        <v>0</v>
      </c>
      <c r="AW41" s="50"/>
      <c r="AX41" s="51"/>
      <c r="BB41" s="1">
        <f t="shared" si="7"/>
        <v>0</v>
      </c>
    </row>
    <row r="42" spans="1:54" ht="14.1" customHeight="1" x14ac:dyDescent="0.2">
      <c r="A42" s="17"/>
      <c r="B42" s="18"/>
      <c r="C42" s="2" t="s">
        <v>64</v>
      </c>
      <c r="D42" s="50"/>
      <c r="E42" s="51"/>
      <c r="I42" s="1">
        <f t="shared" si="0"/>
        <v>0</v>
      </c>
      <c r="K42" s="50"/>
      <c r="L42" s="51"/>
      <c r="P42" s="1">
        <f t="shared" si="1"/>
        <v>0</v>
      </c>
      <c r="R42" s="50"/>
      <c r="V42" s="1">
        <f t="shared" si="11"/>
        <v>0</v>
      </c>
      <c r="X42" s="50"/>
      <c r="Y42" s="51"/>
      <c r="AC42" s="1">
        <f t="shared" si="2"/>
        <v>0</v>
      </c>
      <c r="AE42" s="50"/>
      <c r="AF42" s="51"/>
      <c r="AJ42" s="1">
        <f t="shared" si="4"/>
        <v>0</v>
      </c>
      <c r="AP42" s="50"/>
      <c r="AQ42" s="51"/>
      <c r="AU42" s="1">
        <f t="shared" si="5"/>
        <v>0</v>
      </c>
      <c r="AW42" s="50"/>
      <c r="AX42" s="51"/>
      <c r="BB42" s="1">
        <f t="shared" si="7"/>
        <v>0</v>
      </c>
    </row>
    <row r="43" spans="1:54" ht="14.1" customHeight="1" x14ac:dyDescent="0.2">
      <c r="A43" s="17"/>
      <c r="B43" s="7" t="s">
        <v>27</v>
      </c>
      <c r="C43" s="2" t="s">
        <v>28</v>
      </c>
      <c r="D43" s="50"/>
      <c r="E43" s="51" t="str">
        <f t="shared" si="8"/>
        <v>stuks</v>
      </c>
      <c r="G43" s="5">
        <v>45</v>
      </c>
      <c r="H43" s="1" t="s">
        <v>83</v>
      </c>
      <c r="I43" s="1">
        <f t="shared" si="0"/>
        <v>0</v>
      </c>
      <c r="K43" s="50"/>
      <c r="L43" s="51" t="str">
        <f t="shared" si="9"/>
        <v>stuks</v>
      </c>
      <c r="N43" s="5">
        <v>83</v>
      </c>
      <c r="O43" s="1" t="s">
        <v>83</v>
      </c>
      <c r="P43" s="1">
        <f t="shared" si="1"/>
        <v>0</v>
      </c>
      <c r="R43" s="50"/>
      <c r="T43" s="5">
        <v>39</v>
      </c>
      <c r="U43" s="1" t="s">
        <v>83</v>
      </c>
      <c r="V43" s="1">
        <f t="shared" si="11"/>
        <v>0</v>
      </c>
      <c r="X43" s="50"/>
      <c r="Y43" s="51" t="str">
        <f>U43</f>
        <v>stuks</v>
      </c>
      <c r="AA43" s="5">
        <v>33</v>
      </c>
      <c r="AB43" s="1" t="s">
        <v>83</v>
      </c>
      <c r="AC43" s="1">
        <f t="shared" si="2"/>
        <v>0</v>
      </c>
      <c r="AE43" s="50"/>
      <c r="AF43" s="51" t="str">
        <f t="shared" si="3"/>
        <v>stuk</v>
      </c>
      <c r="AH43" s="5">
        <v>37</v>
      </c>
      <c r="AI43" s="1" t="s">
        <v>82</v>
      </c>
      <c r="AJ43" s="1">
        <f t="shared" si="4"/>
        <v>0</v>
      </c>
      <c r="AP43" s="50"/>
      <c r="AQ43" s="51" t="str">
        <f t="shared" si="10"/>
        <v>stuks</v>
      </c>
      <c r="AS43" s="5">
        <v>43</v>
      </c>
      <c r="AT43" s="1" t="s">
        <v>83</v>
      </c>
      <c r="AU43" s="1">
        <f t="shared" si="5"/>
        <v>0</v>
      </c>
      <c r="AW43" s="50"/>
      <c r="AX43" s="51" t="str">
        <f t="shared" si="6"/>
        <v>stuks</v>
      </c>
      <c r="AZ43" s="5">
        <v>33</v>
      </c>
      <c r="BA43" s="1" t="s">
        <v>83</v>
      </c>
      <c r="BB43" s="1">
        <f t="shared" si="7"/>
        <v>0</v>
      </c>
    </row>
    <row r="44" spans="1:54" ht="14.1" customHeight="1" x14ac:dyDescent="0.2">
      <c r="A44" s="17"/>
      <c r="B44" s="18"/>
      <c r="C44" s="2" t="s">
        <v>65</v>
      </c>
      <c r="D44" s="50"/>
      <c r="E44" s="51" t="str">
        <f t="shared" si="8"/>
        <v>stuks</v>
      </c>
      <c r="G44" s="5">
        <v>27</v>
      </c>
      <c r="H44" s="1" t="s">
        <v>83</v>
      </c>
      <c r="I44" s="1">
        <f t="shared" si="0"/>
        <v>0</v>
      </c>
      <c r="K44" s="50"/>
      <c r="L44" s="51" t="str">
        <f t="shared" si="9"/>
        <v>stuks</v>
      </c>
      <c r="N44" s="5">
        <v>47</v>
      </c>
      <c r="O44" s="1" t="s">
        <v>83</v>
      </c>
      <c r="P44" s="1">
        <f t="shared" si="1"/>
        <v>0</v>
      </c>
      <c r="R44" s="50"/>
      <c r="T44" s="5">
        <v>23</v>
      </c>
      <c r="U44" s="1" t="s">
        <v>83</v>
      </c>
      <c r="V44" s="1">
        <f t="shared" si="11"/>
        <v>0</v>
      </c>
      <c r="X44" s="50"/>
      <c r="Y44" s="51" t="str">
        <f>U44</f>
        <v>stuks</v>
      </c>
      <c r="AA44" s="5">
        <v>27</v>
      </c>
      <c r="AB44" s="1" t="s">
        <v>83</v>
      </c>
      <c r="AC44" s="1">
        <f t="shared" si="2"/>
        <v>0</v>
      </c>
      <c r="AE44" s="50"/>
      <c r="AF44" s="51" t="str">
        <f t="shared" si="3"/>
        <v>stuks</v>
      </c>
      <c r="AH44" s="5">
        <v>31</v>
      </c>
      <c r="AI44" s="1" t="s">
        <v>83</v>
      </c>
      <c r="AJ44" s="1">
        <f t="shared" si="4"/>
        <v>0</v>
      </c>
      <c r="AP44" s="50"/>
      <c r="AQ44" s="51" t="str">
        <f t="shared" si="10"/>
        <v>stuks</v>
      </c>
      <c r="AS44" s="5">
        <v>33</v>
      </c>
      <c r="AT44" s="1" t="s">
        <v>83</v>
      </c>
      <c r="AU44" s="1">
        <f t="shared" si="5"/>
        <v>0</v>
      </c>
      <c r="AW44" s="50"/>
      <c r="AX44" s="51" t="str">
        <f t="shared" si="6"/>
        <v>stuks</v>
      </c>
      <c r="AZ44" s="5">
        <v>23</v>
      </c>
      <c r="BA44" s="1" t="s">
        <v>83</v>
      </c>
      <c r="BB44" s="1">
        <f t="shared" si="7"/>
        <v>0</v>
      </c>
    </row>
    <row r="45" spans="1:54" ht="14.1" customHeight="1" x14ac:dyDescent="0.2">
      <c r="A45" s="17"/>
      <c r="B45" s="18"/>
      <c r="C45" s="2"/>
      <c r="D45" s="2"/>
      <c r="E45" s="51"/>
      <c r="K45" s="2"/>
      <c r="L45" s="51"/>
      <c r="R45" s="2"/>
      <c r="X45" s="2"/>
      <c r="Y45" s="51"/>
      <c r="AC45" s="1">
        <f t="shared" si="2"/>
        <v>0</v>
      </c>
      <c r="AE45" s="2"/>
      <c r="AF45" s="51"/>
      <c r="AP45" s="2"/>
      <c r="AQ45" s="51"/>
      <c r="AW45" s="2"/>
      <c r="AX45" s="51"/>
    </row>
    <row r="46" spans="1:54" ht="14.1" customHeight="1" x14ac:dyDescent="0.2">
      <c r="A46" s="15">
        <v>70</v>
      </c>
      <c r="B46" s="16" t="s">
        <v>51</v>
      </c>
      <c r="C46" s="4"/>
      <c r="D46" s="4"/>
      <c r="E46" s="51"/>
      <c r="K46" s="4"/>
      <c r="L46" s="51"/>
      <c r="R46" s="4"/>
      <c r="X46" s="4"/>
      <c r="Y46" s="51"/>
      <c r="AE46" s="4"/>
      <c r="AF46" s="51"/>
      <c r="AP46" s="4"/>
      <c r="AQ46" s="51"/>
      <c r="AW46" s="4"/>
      <c r="AX46" s="51"/>
    </row>
    <row r="47" spans="1:54" ht="14.1" customHeight="1" x14ac:dyDescent="0.2">
      <c r="A47" s="17"/>
      <c r="B47" s="7" t="s">
        <v>52</v>
      </c>
      <c r="C47" s="2" t="s">
        <v>53</v>
      </c>
      <c r="D47" s="50"/>
      <c r="E47" s="51" t="str">
        <f t="shared" si="8"/>
        <v>stuks</v>
      </c>
      <c r="F47" s="5" t="s">
        <v>84</v>
      </c>
      <c r="G47" s="5">
        <v>6</v>
      </c>
      <c r="H47" s="1" t="s">
        <v>83</v>
      </c>
      <c r="I47" s="1">
        <f t="shared" si="0"/>
        <v>0</v>
      </c>
      <c r="K47" s="50"/>
      <c r="L47" s="51"/>
      <c r="P47" s="1">
        <f t="shared" si="1"/>
        <v>0</v>
      </c>
      <c r="R47" s="50"/>
      <c r="V47" s="1">
        <f>X47*T47</f>
        <v>0</v>
      </c>
      <c r="X47" s="50"/>
      <c r="Y47" s="51"/>
      <c r="AE47" s="50"/>
      <c r="AF47" s="51"/>
      <c r="AJ47" s="1">
        <f t="shared" si="4"/>
        <v>0</v>
      </c>
      <c r="AP47" s="50"/>
      <c r="AQ47" s="51"/>
      <c r="AU47" s="1">
        <f t="shared" si="5"/>
        <v>0</v>
      </c>
      <c r="AW47" s="50"/>
      <c r="AX47" s="51"/>
      <c r="BB47" s="1">
        <f t="shared" si="7"/>
        <v>0</v>
      </c>
    </row>
    <row r="48" spans="1:54" ht="14.1" customHeight="1" x14ac:dyDescent="0.2">
      <c r="A48" s="17"/>
      <c r="B48" s="18"/>
      <c r="C48" s="2" t="s">
        <v>54</v>
      </c>
      <c r="D48" s="50"/>
      <c r="E48" s="51" t="str">
        <f t="shared" si="8"/>
        <v>stuks</v>
      </c>
      <c r="G48" s="5">
        <v>10</v>
      </c>
      <c r="H48" s="1" t="s">
        <v>83</v>
      </c>
      <c r="I48" s="1">
        <f t="shared" si="0"/>
        <v>0</v>
      </c>
      <c r="K48" s="50"/>
      <c r="L48" s="51" t="str">
        <f t="shared" si="9"/>
        <v>stuks</v>
      </c>
      <c r="N48" s="5">
        <v>13</v>
      </c>
      <c r="O48" s="1" t="s">
        <v>83</v>
      </c>
      <c r="P48" s="1">
        <f t="shared" si="1"/>
        <v>0</v>
      </c>
      <c r="R48" s="50"/>
      <c r="T48" s="5">
        <v>4</v>
      </c>
      <c r="U48" s="1" t="s">
        <v>83</v>
      </c>
      <c r="V48" s="1">
        <f>X48*T48</f>
        <v>0</v>
      </c>
      <c r="X48" s="50"/>
      <c r="Y48" s="51" t="str">
        <f>U48</f>
        <v>stuks</v>
      </c>
      <c r="AA48" s="5">
        <v>12</v>
      </c>
      <c r="AB48" s="1" t="s">
        <v>83</v>
      </c>
      <c r="AC48" s="1">
        <f t="shared" si="2"/>
        <v>0</v>
      </c>
      <c r="AE48" s="50"/>
      <c r="AF48" s="51" t="str">
        <f t="shared" si="3"/>
        <v>stuks</v>
      </c>
      <c r="AH48" s="5">
        <v>9</v>
      </c>
      <c r="AI48" s="1" t="s">
        <v>83</v>
      </c>
      <c r="AJ48" s="1">
        <f t="shared" si="4"/>
        <v>0</v>
      </c>
      <c r="AP48" s="50"/>
      <c r="AQ48" s="51" t="str">
        <f t="shared" si="10"/>
        <v>stuks</v>
      </c>
      <c r="AS48" s="5">
        <v>8</v>
      </c>
      <c r="AT48" s="1" t="s">
        <v>83</v>
      </c>
      <c r="AU48" s="1">
        <f t="shared" si="5"/>
        <v>0</v>
      </c>
      <c r="AW48" s="50"/>
      <c r="AX48" s="51" t="str">
        <f t="shared" si="6"/>
        <v>stuks</v>
      </c>
      <c r="AZ48" s="5">
        <v>4</v>
      </c>
      <c r="BA48" s="1" t="s">
        <v>83</v>
      </c>
      <c r="BB48" s="1">
        <f t="shared" si="7"/>
        <v>0</v>
      </c>
    </row>
    <row r="49" spans="1:54" ht="14.1" customHeight="1" x14ac:dyDescent="0.2">
      <c r="A49" s="17"/>
      <c r="B49" s="18"/>
      <c r="C49" s="2" t="s">
        <v>55</v>
      </c>
      <c r="D49" s="50"/>
      <c r="E49" s="51" t="str">
        <f t="shared" si="8"/>
        <v>stuks</v>
      </c>
      <c r="G49" s="5">
        <v>18</v>
      </c>
      <c r="H49" s="1" t="s">
        <v>83</v>
      </c>
      <c r="I49" s="1">
        <f t="shared" si="0"/>
        <v>0</v>
      </c>
      <c r="K49" s="50"/>
      <c r="L49" s="51" t="str">
        <f t="shared" si="9"/>
        <v>stuks</v>
      </c>
      <c r="N49" s="5">
        <v>24</v>
      </c>
      <c r="O49" s="1" t="s">
        <v>83</v>
      </c>
      <c r="P49" s="1">
        <f t="shared" si="1"/>
        <v>0</v>
      </c>
      <c r="R49" s="50"/>
      <c r="T49" s="5">
        <v>10</v>
      </c>
      <c r="U49" s="1" t="s">
        <v>83</v>
      </c>
      <c r="V49" s="1">
        <f>X49*T49</f>
        <v>0</v>
      </c>
      <c r="X49" s="50"/>
      <c r="Y49" s="51" t="str">
        <f>U49</f>
        <v>stuks</v>
      </c>
      <c r="AA49" s="5">
        <v>7</v>
      </c>
      <c r="AB49" s="1" t="s">
        <v>83</v>
      </c>
      <c r="AC49" s="1">
        <f t="shared" si="2"/>
        <v>0</v>
      </c>
      <c r="AE49" s="50"/>
      <c r="AF49" s="51" t="str">
        <f t="shared" si="3"/>
        <v>stuks</v>
      </c>
      <c r="AH49" s="5">
        <v>3</v>
      </c>
      <c r="AI49" s="1" t="s">
        <v>83</v>
      </c>
      <c r="AJ49" s="1">
        <f t="shared" si="4"/>
        <v>0</v>
      </c>
      <c r="AP49" s="50"/>
      <c r="AQ49" s="51" t="str">
        <f t="shared" si="10"/>
        <v>stuks</v>
      </c>
      <c r="AS49" s="5">
        <v>9</v>
      </c>
      <c r="AT49" s="1" t="s">
        <v>83</v>
      </c>
      <c r="AU49" s="1">
        <f t="shared" si="5"/>
        <v>0</v>
      </c>
      <c r="AW49" s="50"/>
      <c r="AX49" s="51" t="str">
        <f t="shared" si="6"/>
        <v>stuks</v>
      </c>
      <c r="AZ49" s="5">
        <v>3</v>
      </c>
      <c r="BA49" s="1" t="s">
        <v>83</v>
      </c>
      <c r="BB49" s="1">
        <f t="shared" si="7"/>
        <v>0</v>
      </c>
    </row>
    <row r="50" spans="1:54" ht="14.1" customHeight="1" x14ac:dyDescent="0.2">
      <c r="A50" s="17"/>
      <c r="B50" s="18"/>
      <c r="C50" s="2" t="s">
        <v>0</v>
      </c>
      <c r="D50" s="50"/>
      <c r="E50" s="51" t="str">
        <f t="shared" si="8"/>
        <v>stuks</v>
      </c>
      <c r="G50" s="5">
        <v>3</v>
      </c>
      <c r="H50" s="1" t="s">
        <v>83</v>
      </c>
      <c r="I50" s="1">
        <f t="shared" si="0"/>
        <v>0</v>
      </c>
      <c r="K50" s="50"/>
      <c r="L50" s="51" t="str">
        <f t="shared" si="9"/>
        <v>stuks</v>
      </c>
      <c r="N50" s="5">
        <v>3</v>
      </c>
      <c r="O50" s="1" t="s">
        <v>83</v>
      </c>
      <c r="P50" s="1">
        <f t="shared" si="1"/>
        <v>0</v>
      </c>
      <c r="R50" s="50"/>
      <c r="T50" s="5">
        <v>2</v>
      </c>
      <c r="U50" s="1" t="s">
        <v>83</v>
      </c>
      <c r="V50" s="1">
        <f>X50*T50</f>
        <v>0</v>
      </c>
      <c r="X50" s="50"/>
      <c r="Y50" s="51" t="str">
        <f>U50</f>
        <v>stuks</v>
      </c>
      <c r="AA50" s="5">
        <v>2</v>
      </c>
      <c r="AB50" s="1" t="s">
        <v>83</v>
      </c>
      <c r="AC50" s="1">
        <f t="shared" si="2"/>
        <v>0</v>
      </c>
      <c r="AE50" s="50"/>
      <c r="AF50" s="51" t="str">
        <f t="shared" si="3"/>
        <v>stuks</v>
      </c>
      <c r="AH50" s="5">
        <v>2</v>
      </c>
      <c r="AI50" s="1" t="s">
        <v>83</v>
      </c>
      <c r="AJ50" s="1">
        <f t="shared" si="4"/>
        <v>0</v>
      </c>
      <c r="AP50" s="50"/>
      <c r="AQ50" s="51" t="str">
        <f t="shared" si="10"/>
        <v>stuks</v>
      </c>
      <c r="AS50" s="5">
        <v>2</v>
      </c>
      <c r="AT50" s="1" t="s">
        <v>83</v>
      </c>
      <c r="AU50" s="1">
        <f t="shared" si="5"/>
        <v>0</v>
      </c>
      <c r="AW50" s="50"/>
      <c r="AX50" s="51" t="str">
        <f t="shared" si="6"/>
        <v>stuk</v>
      </c>
      <c r="AZ50" s="5">
        <v>1</v>
      </c>
      <c r="BA50" s="1" t="s">
        <v>82</v>
      </c>
      <c r="BB50" s="1">
        <f t="shared" si="7"/>
        <v>0</v>
      </c>
    </row>
    <row r="51" spans="1:54" ht="14.1" customHeight="1" x14ac:dyDescent="0.2">
      <c r="A51" s="19">
        <v>70</v>
      </c>
      <c r="B51" s="20" t="s">
        <v>72</v>
      </c>
      <c r="C51" s="2"/>
      <c r="D51" s="2"/>
      <c r="E51" s="51"/>
      <c r="K51" s="2"/>
      <c r="L51" s="51"/>
      <c r="R51" s="2"/>
      <c r="X51" s="2"/>
      <c r="Y51" s="51"/>
      <c r="AE51" s="2"/>
      <c r="AF51" s="51"/>
      <c r="AP51" s="2"/>
      <c r="AQ51" s="51"/>
      <c r="AW51" s="2"/>
      <c r="AX51" s="51"/>
    </row>
    <row r="52" spans="1:54" ht="14.1" customHeight="1" x14ac:dyDescent="0.2">
      <c r="A52" s="17"/>
      <c r="B52" s="18" t="s">
        <v>73</v>
      </c>
      <c r="C52" s="2" t="s">
        <v>15</v>
      </c>
      <c r="D52" s="50"/>
      <c r="E52" s="51" t="str">
        <f t="shared" si="8"/>
        <v>stuk</v>
      </c>
      <c r="F52" s="5" t="s">
        <v>85</v>
      </c>
      <c r="G52" s="5">
        <v>1</v>
      </c>
      <c r="H52" s="1" t="s">
        <v>82</v>
      </c>
      <c r="I52" s="1">
        <f t="shared" si="0"/>
        <v>0</v>
      </c>
      <c r="K52" s="50"/>
      <c r="L52" s="51"/>
      <c r="P52" s="1">
        <f t="shared" si="1"/>
        <v>0</v>
      </c>
      <c r="R52" s="50"/>
      <c r="V52" s="1">
        <f>X52*T52</f>
        <v>0</v>
      </c>
      <c r="X52" s="50"/>
      <c r="Y52" s="51"/>
      <c r="AC52" s="1">
        <f t="shared" si="2"/>
        <v>0</v>
      </c>
      <c r="AE52" s="50"/>
      <c r="AF52" s="51" t="str">
        <f t="shared" si="3"/>
        <v>stuk</v>
      </c>
      <c r="AG52" s="5" t="s">
        <v>113</v>
      </c>
      <c r="AH52" s="5">
        <v>1</v>
      </c>
      <c r="AI52" s="1" t="s">
        <v>82</v>
      </c>
      <c r="AJ52" s="1">
        <f t="shared" si="4"/>
        <v>0</v>
      </c>
      <c r="AP52" s="50"/>
      <c r="AQ52" s="51"/>
      <c r="AU52" s="1">
        <f t="shared" si="5"/>
        <v>0</v>
      </c>
      <c r="AW52" s="50"/>
      <c r="AX52" s="51"/>
      <c r="BB52" s="1">
        <f t="shared" si="7"/>
        <v>0</v>
      </c>
    </row>
    <row r="53" spans="1:54" ht="14.1" customHeight="1" x14ac:dyDescent="0.2">
      <c r="A53" s="3"/>
      <c r="B53" s="6"/>
      <c r="C53" s="4"/>
      <c r="D53" s="4"/>
      <c r="E53" s="51"/>
      <c r="K53" s="4"/>
      <c r="L53" s="51"/>
      <c r="R53" s="4"/>
      <c r="X53" s="4"/>
      <c r="Y53" s="51"/>
      <c r="AE53" s="4"/>
      <c r="AF53" s="51"/>
      <c r="AP53" s="4"/>
      <c r="AQ53" s="51"/>
      <c r="AW53" s="4"/>
      <c r="AX53" s="51"/>
    </row>
    <row r="54" spans="1:54" ht="14.1" customHeight="1" x14ac:dyDescent="0.2">
      <c r="A54" s="15">
        <v>75</v>
      </c>
      <c r="B54" s="16" t="s">
        <v>29</v>
      </c>
      <c r="C54" s="4"/>
      <c r="D54" s="4"/>
      <c r="E54" s="51"/>
      <c r="K54" s="4"/>
      <c r="L54" s="51"/>
      <c r="R54" s="4"/>
      <c r="X54" s="4"/>
      <c r="Y54" s="51"/>
      <c r="AE54" s="4"/>
      <c r="AF54" s="51"/>
      <c r="AP54" s="4"/>
      <c r="AQ54" s="51"/>
      <c r="AW54" s="4"/>
      <c r="AX54" s="51"/>
    </row>
    <row r="55" spans="1:54" ht="14.1" customHeight="1" x14ac:dyDescent="0.2">
      <c r="A55" s="17"/>
      <c r="B55" s="7" t="s">
        <v>30</v>
      </c>
      <c r="C55" s="2" t="s">
        <v>15</v>
      </c>
      <c r="D55" s="50"/>
      <c r="E55" s="51"/>
      <c r="I55" s="1">
        <f t="shared" si="0"/>
        <v>0</v>
      </c>
      <c r="K55" s="50"/>
      <c r="L55" s="51"/>
      <c r="P55" s="1">
        <f t="shared" si="1"/>
        <v>0</v>
      </c>
      <c r="R55" s="50"/>
      <c r="V55" s="1">
        <f t="shared" ref="V55:V63" si="12">X55*T55</f>
        <v>0</v>
      </c>
      <c r="X55" s="50"/>
      <c r="Y55" s="51"/>
      <c r="AC55" s="1">
        <f t="shared" si="2"/>
        <v>0</v>
      </c>
      <c r="AE55" s="50"/>
      <c r="AF55" s="51"/>
      <c r="AJ55" s="1">
        <f t="shared" si="4"/>
        <v>0</v>
      </c>
      <c r="AP55" s="50"/>
      <c r="AQ55" s="51"/>
      <c r="AU55" s="1">
        <f t="shared" si="5"/>
        <v>0</v>
      </c>
      <c r="AW55" s="50"/>
      <c r="AX55" s="51"/>
      <c r="BB55" s="1">
        <f t="shared" si="7"/>
        <v>0</v>
      </c>
    </row>
    <row r="56" spans="1:54" ht="14.1" customHeight="1" x14ac:dyDescent="0.2">
      <c r="A56" s="17"/>
      <c r="B56" s="18"/>
      <c r="C56" s="2" t="s">
        <v>31</v>
      </c>
      <c r="D56" s="50"/>
      <c r="E56" s="51"/>
      <c r="I56" s="1">
        <f t="shared" si="0"/>
        <v>0</v>
      </c>
      <c r="K56" s="50"/>
      <c r="L56" s="51"/>
      <c r="P56" s="1">
        <f t="shared" si="1"/>
        <v>0</v>
      </c>
      <c r="R56" s="50"/>
      <c r="V56" s="1">
        <f t="shared" si="12"/>
        <v>0</v>
      </c>
      <c r="X56" s="50"/>
      <c r="Y56" s="51"/>
      <c r="AC56" s="1">
        <f t="shared" si="2"/>
        <v>0</v>
      </c>
      <c r="AE56" s="50"/>
      <c r="AF56" s="51"/>
      <c r="AJ56" s="1">
        <f t="shared" si="4"/>
        <v>0</v>
      </c>
      <c r="AP56" s="50"/>
      <c r="AQ56" s="51"/>
      <c r="AU56" s="1">
        <f t="shared" si="5"/>
        <v>0</v>
      </c>
      <c r="AW56" s="50"/>
      <c r="AX56" s="51"/>
      <c r="BB56" s="1">
        <f t="shared" si="7"/>
        <v>0</v>
      </c>
    </row>
    <row r="57" spans="1:54" ht="14.1" customHeight="1" x14ac:dyDescent="0.2">
      <c r="A57" s="17"/>
      <c r="B57" s="7" t="s">
        <v>32</v>
      </c>
      <c r="C57" s="2" t="s">
        <v>66</v>
      </c>
      <c r="D57" s="50"/>
      <c r="E57" s="51"/>
      <c r="I57" s="1">
        <f t="shared" si="0"/>
        <v>0</v>
      </c>
      <c r="K57" s="50"/>
      <c r="L57" s="51"/>
      <c r="P57" s="1">
        <f t="shared" si="1"/>
        <v>0</v>
      </c>
      <c r="R57" s="50"/>
      <c r="V57" s="1">
        <f t="shared" si="12"/>
        <v>0</v>
      </c>
      <c r="X57" s="50"/>
      <c r="Y57" s="51"/>
      <c r="AC57" s="1">
        <f t="shared" si="2"/>
        <v>0</v>
      </c>
      <c r="AE57" s="50"/>
      <c r="AF57" s="51"/>
      <c r="AJ57" s="1">
        <f t="shared" si="4"/>
        <v>0</v>
      </c>
      <c r="AP57" s="50"/>
      <c r="AQ57" s="51"/>
      <c r="AU57" s="1">
        <f t="shared" si="5"/>
        <v>0</v>
      </c>
      <c r="AW57" s="50"/>
      <c r="AX57" s="51"/>
      <c r="BB57" s="1">
        <f t="shared" si="7"/>
        <v>0</v>
      </c>
    </row>
    <row r="58" spans="1:54" ht="14.1" customHeight="1" x14ac:dyDescent="0.2">
      <c r="A58" s="17"/>
      <c r="B58" s="7" t="s">
        <v>33</v>
      </c>
      <c r="C58" s="2" t="s">
        <v>1</v>
      </c>
      <c r="D58" s="50"/>
      <c r="E58" s="51" t="str">
        <f t="shared" si="8"/>
        <v>stuks</v>
      </c>
      <c r="G58" s="5">
        <v>20</v>
      </c>
      <c r="H58" s="1" t="s">
        <v>83</v>
      </c>
      <c r="I58" s="1">
        <f t="shared" si="0"/>
        <v>0</v>
      </c>
      <c r="K58" s="50"/>
      <c r="L58" s="51" t="str">
        <f t="shared" si="9"/>
        <v>stuks</v>
      </c>
      <c r="N58" s="5">
        <v>12</v>
      </c>
      <c r="O58" s="1" t="s">
        <v>83</v>
      </c>
      <c r="P58" s="1">
        <f t="shared" si="1"/>
        <v>0</v>
      </c>
      <c r="R58" s="50"/>
      <c r="T58" s="5">
        <v>4</v>
      </c>
      <c r="U58" s="1" t="s">
        <v>83</v>
      </c>
      <c r="V58" s="1">
        <f t="shared" si="12"/>
        <v>0</v>
      </c>
      <c r="X58" s="50"/>
      <c r="Y58" s="51" t="str">
        <f>U58</f>
        <v>stuks</v>
      </c>
      <c r="AA58" s="5">
        <v>27</v>
      </c>
      <c r="AB58" s="1" t="s">
        <v>83</v>
      </c>
      <c r="AC58" s="1">
        <f t="shared" si="2"/>
        <v>0</v>
      </c>
      <c r="AE58" s="50"/>
      <c r="AF58" s="51" t="str">
        <f t="shared" si="3"/>
        <v>stuks</v>
      </c>
      <c r="AH58" s="5">
        <v>14</v>
      </c>
      <c r="AI58" s="1" t="s">
        <v>83</v>
      </c>
      <c r="AJ58" s="1">
        <f t="shared" si="4"/>
        <v>0</v>
      </c>
      <c r="AP58" s="50"/>
      <c r="AQ58" s="51" t="str">
        <f t="shared" si="10"/>
        <v>stuks</v>
      </c>
      <c r="AS58" s="5">
        <v>12</v>
      </c>
      <c r="AT58" s="1" t="s">
        <v>83</v>
      </c>
      <c r="AU58" s="1">
        <f t="shared" si="5"/>
        <v>0</v>
      </c>
      <c r="AW58" s="50"/>
      <c r="AX58" s="51"/>
      <c r="AY58" s="5" t="s">
        <v>116</v>
      </c>
      <c r="BB58" s="1">
        <f t="shared" si="7"/>
        <v>0</v>
      </c>
    </row>
    <row r="59" spans="1:54" ht="14.1" customHeight="1" x14ac:dyDescent="0.2">
      <c r="A59" s="17"/>
      <c r="B59" s="7"/>
      <c r="C59" s="2" t="s">
        <v>2</v>
      </c>
      <c r="D59" s="50"/>
      <c r="E59" s="51" t="str">
        <f t="shared" si="8"/>
        <v>stuks</v>
      </c>
      <c r="G59" s="5">
        <v>4</v>
      </c>
      <c r="H59" s="1" t="s">
        <v>83</v>
      </c>
      <c r="I59" s="1">
        <f t="shared" si="0"/>
        <v>0</v>
      </c>
      <c r="K59" s="50"/>
      <c r="L59" s="51" t="str">
        <f t="shared" si="9"/>
        <v>stuks</v>
      </c>
      <c r="N59" s="5">
        <v>4</v>
      </c>
      <c r="O59" s="1" t="s">
        <v>83</v>
      </c>
      <c r="P59" s="1">
        <f t="shared" si="1"/>
        <v>0</v>
      </c>
      <c r="R59" s="50"/>
      <c r="T59" s="5">
        <v>4</v>
      </c>
      <c r="U59" s="1" t="s">
        <v>83</v>
      </c>
      <c r="V59" s="1">
        <f t="shared" si="12"/>
        <v>0</v>
      </c>
      <c r="X59" s="50"/>
      <c r="Y59" s="51" t="str">
        <f>U59</f>
        <v>stuks</v>
      </c>
      <c r="AA59" s="5">
        <v>24</v>
      </c>
      <c r="AB59" s="1" t="s">
        <v>83</v>
      </c>
      <c r="AC59" s="1">
        <f t="shared" si="2"/>
        <v>0</v>
      </c>
      <c r="AE59" s="50"/>
      <c r="AF59" s="51" t="str">
        <f t="shared" si="3"/>
        <v>stuks</v>
      </c>
      <c r="AH59" s="5">
        <v>17</v>
      </c>
      <c r="AI59" s="1" t="s">
        <v>83</v>
      </c>
      <c r="AJ59" s="1">
        <f t="shared" si="4"/>
        <v>0</v>
      </c>
      <c r="AP59" s="50"/>
      <c r="AQ59" s="51" t="str">
        <f t="shared" si="10"/>
        <v>stuks</v>
      </c>
      <c r="AS59" s="5">
        <v>7</v>
      </c>
      <c r="AT59" s="1" t="s">
        <v>83</v>
      </c>
      <c r="AU59" s="1">
        <f t="shared" si="5"/>
        <v>0</v>
      </c>
      <c r="AW59" s="50"/>
      <c r="AX59" s="51"/>
      <c r="AY59" s="5" t="s">
        <v>116</v>
      </c>
      <c r="BB59" s="1">
        <f t="shared" si="7"/>
        <v>0</v>
      </c>
    </row>
    <row r="60" spans="1:54" ht="14.1" customHeight="1" x14ac:dyDescent="0.2">
      <c r="A60" s="17"/>
      <c r="B60" s="7"/>
      <c r="C60" s="2" t="s">
        <v>3</v>
      </c>
      <c r="D60" s="50"/>
      <c r="E60" s="51"/>
      <c r="I60" s="1">
        <f t="shared" si="0"/>
        <v>0</v>
      </c>
      <c r="K60" s="50"/>
      <c r="L60" s="51"/>
      <c r="P60" s="1">
        <f t="shared" si="1"/>
        <v>0</v>
      </c>
      <c r="R60" s="50"/>
      <c r="V60" s="1">
        <f t="shared" si="12"/>
        <v>0</v>
      </c>
      <c r="X60" s="50"/>
      <c r="Y60" s="51"/>
      <c r="AC60" s="1">
        <f t="shared" si="2"/>
        <v>0</v>
      </c>
      <c r="AE60" s="50"/>
      <c r="AF60" s="51"/>
      <c r="AJ60" s="1">
        <f t="shared" si="4"/>
        <v>0</v>
      </c>
      <c r="AP60" s="50"/>
      <c r="AQ60" s="51"/>
      <c r="AU60" s="1">
        <f t="shared" si="5"/>
        <v>0</v>
      </c>
      <c r="AW60" s="50"/>
      <c r="AX60" s="51"/>
      <c r="BB60" s="1">
        <f t="shared" si="7"/>
        <v>0</v>
      </c>
    </row>
    <row r="61" spans="1:54" ht="14.1" customHeight="1" x14ac:dyDescent="0.2">
      <c r="A61" s="17"/>
      <c r="B61" s="7"/>
      <c r="C61" s="2" t="s">
        <v>4</v>
      </c>
      <c r="D61" s="50"/>
      <c r="E61" s="51"/>
      <c r="I61" s="1">
        <f t="shared" si="0"/>
        <v>0</v>
      </c>
      <c r="K61" s="50"/>
      <c r="L61" s="51"/>
      <c r="P61" s="1">
        <f t="shared" si="1"/>
        <v>0</v>
      </c>
      <c r="R61" s="50"/>
      <c r="V61" s="1">
        <f t="shared" si="12"/>
        <v>0</v>
      </c>
      <c r="X61" s="50"/>
      <c r="Y61" s="51"/>
      <c r="AC61" s="1">
        <f t="shared" si="2"/>
        <v>0</v>
      </c>
      <c r="AE61" s="50"/>
      <c r="AF61" s="51"/>
      <c r="AJ61" s="1">
        <f t="shared" si="4"/>
        <v>0</v>
      </c>
      <c r="AP61" s="50"/>
      <c r="AQ61" s="51"/>
      <c r="AU61" s="1">
        <f t="shared" si="5"/>
        <v>0</v>
      </c>
      <c r="AW61" s="50"/>
      <c r="AX61" s="51"/>
      <c r="BB61" s="1">
        <f t="shared" si="7"/>
        <v>0</v>
      </c>
    </row>
    <row r="62" spans="1:54" ht="14.1" customHeight="1" x14ac:dyDescent="0.2">
      <c r="A62" s="17"/>
      <c r="B62" s="18"/>
      <c r="C62" s="2" t="s">
        <v>34</v>
      </c>
      <c r="D62" s="50"/>
      <c r="E62" s="51" t="str">
        <f t="shared" si="8"/>
        <v>stuks</v>
      </c>
      <c r="G62" s="5">
        <v>2</v>
      </c>
      <c r="H62" s="1" t="s">
        <v>83</v>
      </c>
      <c r="I62" s="1">
        <f t="shared" si="0"/>
        <v>0</v>
      </c>
      <c r="K62" s="50"/>
      <c r="L62" s="51" t="str">
        <f t="shared" si="9"/>
        <v>stuks</v>
      </c>
      <c r="N62" s="5">
        <v>2</v>
      </c>
      <c r="O62" s="1" t="s">
        <v>83</v>
      </c>
      <c r="P62" s="1">
        <f t="shared" si="1"/>
        <v>0</v>
      </c>
      <c r="R62" s="50"/>
      <c r="T62" s="5">
        <v>1</v>
      </c>
      <c r="U62" s="1" t="s">
        <v>82</v>
      </c>
      <c r="V62" s="1">
        <f t="shared" si="12"/>
        <v>0</v>
      </c>
      <c r="X62" s="50"/>
      <c r="Y62" s="51" t="str">
        <f>U62</f>
        <v>stuk</v>
      </c>
      <c r="AA62" s="5">
        <v>2</v>
      </c>
      <c r="AB62" s="1" t="s">
        <v>83</v>
      </c>
      <c r="AC62" s="1">
        <f t="shared" si="2"/>
        <v>0</v>
      </c>
      <c r="AE62" s="50"/>
      <c r="AF62" s="51" t="str">
        <f t="shared" si="3"/>
        <v>stuks</v>
      </c>
      <c r="AH62" s="5">
        <v>2</v>
      </c>
      <c r="AI62" s="1" t="s">
        <v>83</v>
      </c>
      <c r="AJ62" s="1">
        <f t="shared" si="4"/>
        <v>0</v>
      </c>
      <c r="AP62" s="50"/>
      <c r="AQ62" s="51" t="str">
        <f t="shared" si="10"/>
        <v>stuks</v>
      </c>
      <c r="AS62" s="5">
        <v>2</v>
      </c>
      <c r="AT62" s="1" t="s">
        <v>83</v>
      </c>
      <c r="AU62" s="1">
        <f t="shared" si="5"/>
        <v>0</v>
      </c>
      <c r="AW62" s="50"/>
      <c r="AX62" s="51"/>
      <c r="AY62" s="5" t="s">
        <v>116</v>
      </c>
      <c r="BB62" s="1">
        <f t="shared" si="7"/>
        <v>0</v>
      </c>
    </row>
    <row r="63" spans="1:54" ht="14.1" customHeight="1" x14ac:dyDescent="0.2">
      <c r="A63" s="17"/>
      <c r="B63" s="18"/>
      <c r="C63" s="2" t="s">
        <v>35</v>
      </c>
      <c r="D63" s="50"/>
      <c r="E63" s="51" t="str">
        <f t="shared" si="8"/>
        <v>stuks</v>
      </c>
      <c r="G63" s="5">
        <v>3</v>
      </c>
      <c r="H63" s="1" t="s">
        <v>83</v>
      </c>
      <c r="I63" s="1">
        <f t="shared" si="0"/>
        <v>0</v>
      </c>
      <c r="K63" s="50"/>
      <c r="L63" s="51" t="str">
        <f t="shared" si="9"/>
        <v>stuks</v>
      </c>
      <c r="N63" s="5">
        <v>2</v>
      </c>
      <c r="O63" s="1" t="s">
        <v>83</v>
      </c>
      <c r="P63" s="1">
        <f t="shared" si="1"/>
        <v>0</v>
      </c>
      <c r="R63" s="50"/>
      <c r="T63" s="5">
        <v>1</v>
      </c>
      <c r="U63" s="1" t="s">
        <v>82</v>
      </c>
      <c r="V63" s="1">
        <f t="shared" si="12"/>
        <v>0</v>
      </c>
      <c r="X63" s="50"/>
      <c r="Y63" s="51" t="str">
        <f>U63</f>
        <v>stuk</v>
      </c>
      <c r="AA63" s="5">
        <v>4</v>
      </c>
      <c r="AB63" s="1" t="s">
        <v>83</v>
      </c>
      <c r="AC63" s="1">
        <f t="shared" si="2"/>
        <v>0</v>
      </c>
      <c r="AE63" s="50"/>
      <c r="AF63" s="51" t="str">
        <f t="shared" si="3"/>
        <v>stuks</v>
      </c>
      <c r="AH63" s="5">
        <v>3</v>
      </c>
      <c r="AI63" s="1" t="s">
        <v>83</v>
      </c>
      <c r="AJ63" s="1">
        <f t="shared" si="4"/>
        <v>0</v>
      </c>
      <c r="AP63" s="50"/>
      <c r="AQ63" s="51" t="str">
        <f t="shared" si="10"/>
        <v>stuks</v>
      </c>
      <c r="AS63" s="5">
        <v>2</v>
      </c>
      <c r="AT63" s="1" t="s">
        <v>83</v>
      </c>
      <c r="AU63" s="1">
        <f t="shared" si="5"/>
        <v>0</v>
      </c>
      <c r="AW63" s="50"/>
      <c r="AX63" s="51"/>
      <c r="AY63" s="5" t="s">
        <v>116</v>
      </c>
      <c r="BB63" s="1">
        <f t="shared" si="7"/>
        <v>0</v>
      </c>
    </row>
    <row r="64" spans="1:54" ht="14.1" customHeight="1" x14ac:dyDescent="0.2">
      <c r="A64" s="17"/>
      <c r="B64" s="18"/>
      <c r="C64" s="2"/>
      <c r="D64" s="2"/>
      <c r="E64" s="51"/>
      <c r="K64" s="2"/>
      <c r="L64" s="51"/>
      <c r="R64" s="2"/>
      <c r="X64" s="2"/>
      <c r="Y64" s="51"/>
      <c r="AE64" s="2"/>
      <c r="AF64" s="51"/>
      <c r="AP64" s="2"/>
      <c r="AQ64" s="51"/>
      <c r="AW64" s="2"/>
      <c r="AX64" s="51"/>
    </row>
    <row r="65" spans="1:54" ht="14.1" customHeight="1" x14ac:dyDescent="0.2">
      <c r="A65" s="15">
        <v>75</v>
      </c>
      <c r="B65" s="16" t="s">
        <v>36</v>
      </c>
      <c r="C65" s="4"/>
      <c r="D65" s="4"/>
      <c r="E65" s="51"/>
      <c r="K65" s="4"/>
      <c r="L65" s="51"/>
      <c r="R65" s="4"/>
      <c r="X65" s="4"/>
      <c r="Y65" s="51"/>
      <c r="AE65" s="4"/>
      <c r="AF65" s="51"/>
      <c r="AP65" s="4"/>
      <c r="AQ65" s="51"/>
      <c r="AW65" s="4"/>
      <c r="AX65" s="51"/>
    </row>
    <row r="66" spans="1:54" ht="14.1" customHeight="1" x14ac:dyDescent="0.2">
      <c r="A66" s="17"/>
      <c r="B66" s="7" t="s">
        <v>37</v>
      </c>
      <c r="C66" s="2" t="s">
        <v>38</v>
      </c>
      <c r="D66" s="50"/>
      <c r="E66" s="51" t="str">
        <f t="shared" si="8"/>
        <v>stuks</v>
      </c>
      <c r="G66" s="5">
        <v>40</v>
      </c>
      <c r="H66" s="1" t="s">
        <v>83</v>
      </c>
      <c r="I66" s="1">
        <f t="shared" si="0"/>
        <v>0</v>
      </c>
      <c r="K66" s="50"/>
      <c r="L66" s="51" t="str">
        <f t="shared" si="9"/>
        <v>stuks</v>
      </c>
      <c r="N66" s="5">
        <v>61</v>
      </c>
      <c r="O66" s="1" t="s">
        <v>83</v>
      </c>
      <c r="P66" s="1">
        <f t="shared" si="1"/>
        <v>0</v>
      </c>
      <c r="R66" s="50"/>
      <c r="T66" s="5">
        <v>25</v>
      </c>
      <c r="U66" s="1" t="s">
        <v>83</v>
      </c>
      <c r="V66" s="1">
        <f t="shared" ref="V66:V83" si="13">X66*T66</f>
        <v>0</v>
      </c>
      <c r="X66" s="50"/>
      <c r="Y66" s="51" t="str">
        <f t="shared" ref="Y66:Y76" si="14">U66</f>
        <v>stuks</v>
      </c>
      <c r="AA66" s="5">
        <v>53</v>
      </c>
      <c r="AB66" s="1" t="s">
        <v>83</v>
      </c>
      <c r="AC66" s="1">
        <f t="shared" si="2"/>
        <v>0</v>
      </c>
      <c r="AE66" s="50"/>
      <c r="AF66" s="51" t="str">
        <f t="shared" si="3"/>
        <v>stuks</v>
      </c>
      <c r="AH66" s="5">
        <v>59</v>
      </c>
      <c r="AI66" s="1" t="s">
        <v>83</v>
      </c>
      <c r="AJ66" s="1">
        <f t="shared" si="4"/>
        <v>0</v>
      </c>
      <c r="AP66" s="50"/>
      <c r="AQ66" s="51" t="str">
        <f t="shared" si="10"/>
        <v>stuks</v>
      </c>
      <c r="AS66" s="5">
        <v>41</v>
      </c>
      <c r="AT66" s="1" t="s">
        <v>83</v>
      </c>
      <c r="AU66" s="1">
        <f t="shared" si="5"/>
        <v>0</v>
      </c>
      <c r="AW66" s="50"/>
      <c r="AX66" s="51" t="str">
        <f t="shared" si="6"/>
        <v>stuks</v>
      </c>
      <c r="AZ66" s="5">
        <v>25</v>
      </c>
      <c r="BA66" s="1" t="s">
        <v>83</v>
      </c>
      <c r="BB66" s="1">
        <f t="shared" si="7"/>
        <v>0</v>
      </c>
    </row>
    <row r="67" spans="1:54" ht="14.1" customHeight="1" x14ac:dyDescent="0.2">
      <c r="A67" s="17"/>
      <c r="B67" s="18"/>
      <c r="C67" s="2" t="s">
        <v>39</v>
      </c>
      <c r="D67" s="50"/>
      <c r="E67" s="51" t="str">
        <f t="shared" si="8"/>
        <v>stuks</v>
      </c>
      <c r="G67" s="5">
        <v>23</v>
      </c>
      <c r="H67" s="1" t="s">
        <v>83</v>
      </c>
      <c r="I67" s="1">
        <f t="shared" si="0"/>
        <v>0</v>
      </c>
      <c r="K67" s="50"/>
      <c r="L67" s="51" t="str">
        <f t="shared" si="9"/>
        <v>stuks</v>
      </c>
      <c r="N67" s="5">
        <v>37</v>
      </c>
      <c r="O67" s="1" t="s">
        <v>83</v>
      </c>
      <c r="P67" s="1">
        <f t="shared" si="1"/>
        <v>0</v>
      </c>
      <c r="R67" s="50"/>
      <c r="T67" s="5">
        <v>12</v>
      </c>
      <c r="U67" s="1" t="s">
        <v>83</v>
      </c>
      <c r="V67" s="1">
        <f t="shared" si="13"/>
        <v>0</v>
      </c>
      <c r="X67" s="50"/>
      <c r="Y67" s="51" t="str">
        <f t="shared" si="14"/>
        <v>stuks</v>
      </c>
      <c r="AA67" s="5">
        <v>26</v>
      </c>
      <c r="AB67" s="1" t="s">
        <v>83</v>
      </c>
      <c r="AC67" s="1">
        <f t="shared" si="2"/>
        <v>0</v>
      </c>
      <c r="AE67" s="50"/>
      <c r="AF67" s="51" t="str">
        <f t="shared" si="3"/>
        <v>stuks</v>
      </c>
      <c r="AH67" s="5">
        <v>23</v>
      </c>
      <c r="AI67" s="1" t="s">
        <v>83</v>
      </c>
      <c r="AJ67" s="1">
        <f t="shared" si="4"/>
        <v>0</v>
      </c>
      <c r="AP67" s="50"/>
      <c r="AQ67" s="51" t="str">
        <f t="shared" si="10"/>
        <v>stuks</v>
      </c>
      <c r="AS67" s="5">
        <v>19</v>
      </c>
      <c r="AT67" s="1" t="s">
        <v>83</v>
      </c>
      <c r="AU67" s="1">
        <f t="shared" si="5"/>
        <v>0</v>
      </c>
      <c r="AW67" s="50"/>
      <c r="AX67" s="51" t="str">
        <f t="shared" si="6"/>
        <v>stuks</v>
      </c>
      <c r="AZ67" s="5">
        <v>13</v>
      </c>
      <c r="BA67" s="1" t="s">
        <v>83</v>
      </c>
      <c r="BB67" s="1">
        <f t="shared" si="7"/>
        <v>0</v>
      </c>
    </row>
    <row r="68" spans="1:54" ht="14.1" customHeight="1" x14ac:dyDescent="0.2">
      <c r="A68" s="17"/>
      <c r="B68" s="18"/>
      <c r="C68" s="2" t="s">
        <v>40</v>
      </c>
      <c r="D68" s="50"/>
      <c r="E68" s="51" t="str">
        <f t="shared" si="8"/>
        <v>stuk</v>
      </c>
      <c r="G68" s="5">
        <v>1</v>
      </c>
      <c r="H68" s="1" t="s">
        <v>82</v>
      </c>
      <c r="I68" s="1">
        <f t="shared" si="0"/>
        <v>0</v>
      </c>
      <c r="K68" s="50"/>
      <c r="L68" s="51" t="str">
        <f t="shared" si="9"/>
        <v>stuk</v>
      </c>
      <c r="N68" s="5">
        <v>1</v>
      </c>
      <c r="O68" s="1" t="s">
        <v>82</v>
      </c>
      <c r="P68" s="1">
        <f t="shared" si="1"/>
        <v>0</v>
      </c>
      <c r="R68" s="50"/>
      <c r="T68" s="5">
        <v>1</v>
      </c>
      <c r="U68" s="1" t="s">
        <v>83</v>
      </c>
      <c r="V68" s="1">
        <f t="shared" si="13"/>
        <v>0</v>
      </c>
      <c r="X68" s="50"/>
      <c r="Y68" s="51" t="str">
        <f t="shared" si="14"/>
        <v>stuks</v>
      </c>
      <c r="AA68" s="5">
        <v>1</v>
      </c>
      <c r="AB68" s="1" t="s">
        <v>83</v>
      </c>
      <c r="AC68" s="1">
        <f t="shared" si="2"/>
        <v>0</v>
      </c>
      <c r="AE68" s="50"/>
      <c r="AF68" s="51" t="str">
        <f t="shared" si="3"/>
        <v>stuks</v>
      </c>
      <c r="AH68" s="5">
        <v>1</v>
      </c>
      <c r="AI68" s="1" t="s">
        <v>83</v>
      </c>
      <c r="AJ68" s="1">
        <f t="shared" si="4"/>
        <v>0</v>
      </c>
      <c r="AP68" s="50"/>
      <c r="AQ68" s="51" t="str">
        <f t="shared" si="10"/>
        <v>stuk</v>
      </c>
      <c r="AS68" s="5">
        <v>1</v>
      </c>
      <c r="AT68" s="1" t="s">
        <v>82</v>
      </c>
      <c r="AU68" s="1">
        <f t="shared" si="5"/>
        <v>0</v>
      </c>
      <c r="AW68" s="50"/>
      <c r="AX68" s="51" t="str">
        <f t="shared" si="6"/>
        <v>stuks</v>
      </c>
      <c r="AZ68" s="5">
        <v>1</v>
      </c>
      <c r="BA68" s="1" t="s">
        <v>83</v>
      </c>
      <c r="BB68" s="1">
        <f t="shared" si="7"/>
        <v>0</v>
      </c>
    </row>
    <row r="69" spans="1:54" ht="14.1" customHeight="1" x14ac:dyDescent="0.2">
      <c r="A69" s="17"/>
      <c r="B69" s="18"/>
      <c r="C69" s="2" t="s">
        <v>41</v>
      </c>
      <c r="D69" s="50"/>
      <c r="E69" s="51" t="str">
        <f t="shared" si="8"/>
        <v>stuks</v>
      </c>
      <c r="G69" s="5">
        <v>43</v>
      </c>
      <c r="H69" s="1" t="s">
        <v>83</v>
      </c>
      <c r="I69" s="1">
        <f t="shared" si="0"/>
        <v>0</v>
      </c>
      <c r="K69" s="50"/>
      <c r="L69" s="51" t="str">
        <f t="shared" si="9"/>
        <v>stuks</v>
      </c>
      <c r="N69" s="5">
        <v>47</v>
      </c>
      <c r="O69" s="1" t="s">
        <v>83</v>
      </c>
      <c r="P69" s="1">
        <f t="shared" si="1"/>
        <v>0</v>
      </c>
      <c r="R69" s="50"/>
      <c r="T69" s="5">
        <v>12</v>
      </c>
      <c r="U69" s="1" t="s">
        <v>83</v>
      </c>
      <c r="V69" s="1">
        <f t="shared" si="13"/>
        <v>0</v>
      </c>
      <c r="X69" s="50"/>
      <c r="Y69" s="51" t="str">
        <f t="shared" si="14"/>
        <v>stuks</v>
      </c>
      <c r="Z69" s="5" t="s">
        <v>110</v>
      </c>
      <c r="AA69" s="5">
        <v>41</v>
      </c>
      <c r="AB69" s="1" t="s">
        <v>83</v>
      </c>
      <c r="AC69" s="1">
        <f t="shared" si="2"/>
        <v>0</v>
      </c>
      <c r="AE69" s="50"/>
      <c r="AF69" s="51" t="str">
        <f t="shared" si="3"/>
        <v>stuks</v>
      </c>
      <c r="AH69" s="5">
        <v>47</v>
      </c>
      <c r="AI69" s="1" t="s">
        <v>83</v>
      </c>
      <c r="AJ69" s="1">
        <f t="shared" si="4"/>
        <v>0</v>
      </c>
      <c r="AP69" s="50"/>
      <c r="AQ69" s="51" t="str">
        <f t="shared" si="10"/>
        <v>stuks</v>
      </c>
      <c r="AS69" s="5">
        <v>23</v>
      </c>
      <c r="AT69" s="1" t="s">
        <v>83</v>
      </c>
      <c r="AU69" s="1">
        <f t="shared" si="5"/>
        <v>0</v>
      </c>
      <c r="AW69" s="50"/>
      <c r="AX69" s="51" t="str">
        <f t="shared" si="6"/>
        <v>stuks</v>
      </c>
      <c r="AZ69" s="5">
        <v>24</v>
      </c>
      <c r="BA69" s="1" t="s">
        <v>83</v>
      </c>
      <c r="BB69" s="1">
        <f t="shared" si="7"/>
        <v>0</v>
      </c>
    </row>
    <row r="70" spans="1:54" ht="14.1" customHeight="1" x14ac:dyDescent="0.2">
      <c r="A70" s="17"/>
      <c r="B70" s="18"/>
      <c r="C70" s="2" t="s">
        <v>42</v>
      </c>
      <c r="D70" s="50"/>
      <c r="E70" s="51" t="str">
        <f t="shared" si="8"/>
        <v>stuk</v>
      </c>
      <c r="F70" s="5" t="s">
        <v>86</v>
      </c>
      <c r="G70" s="5">
        <v>1</v>
      </c>
      <c r="H70" s="1" t="s">
        <v>82</v>
      </c>
      <c r="I70" s="1">
        <f t="shared" si="0"/>
        <v>0</v>
      </c>
      <c r="K70" s="50"/>
      <c r="L70" s="51" t="str">
        <f t="shared" si="9"/>
        <v>stuks</v>
      </c>
      <c r="M70" s="5" t="s">
        <v>99</v>
      </c>
      <c r="N70" s="5">
        <v>2</v>
      </c>
      <c r="O70" s="1" t="s">
        <v>83</v>
      </c>
      <c r="P70" s="1">
        <f t="shared" si="1"/>
        <v>0</v>
      </c>
      <c r="R70" s="50"/>
      <c r="S70" s="5" t="s">
        <v>106</v>
      </c>
      <c r="T70" s="5">
        <v>1</v>
      </c>
      <c r="U70" s="1" t="s">
        <v>82</v>
      </c>
      <c r="V70" s="1">
        <f t="shared" si="13"/>
        <v>0</v>
      </c>
      <c r="X70" s="50"/>
      <c r="Y70" s="51" t="str">
        <f t="shared" si="14"/>
        <v>stuk</v>
      </c>
      <c r="Z70" s="5" t="s">
        <v>109</v>
      </c>
      <c r="AA70" s="5">
        <v>1</v>
      </c>
      <c r="AB70" s="1" t="s">
        <v>83</v>
      </c>
      <c r="AC70" s="1">
        <f t="shared" si="2"/>
        <v>0</v>
      </c>
      <c r="AE70" s="50"/>
      <c r="AF70" s="51" t="str">
        <f t="shared" si="3"/>
        <v>stuk</v>
      </c>
      <c r="AG70" s="5" t="s">
        <v>111</v>
      </c>
      <c r="AH70" s="5">
        <v>1</v>
      </c>
      <c r="AI70" s="1" t="s">
        <v>82</v>
      </c>
      <c r="AJ70" s="1">
        <f t="shared" si="4"/>
        <v>0</v>
      </c>
      <c r="AP70" s="50"/>
      <c r="AQ70" s="51" t="str">
        <f t="shared" si="10"/>
        <v>stuk</v>
      </c>
      <c r="AR70" s="5" t="s">
        <v>108</v>
      </c>
      <c r="AS70" s="5">
        <v>1</v>
      </c>
      <c r="AT70" s="1" t="s">
        <v>82</v>
      </c>
      <c r="AU70" s="1">
        <f t="shared" si="5"/>
        <v>0</v>
      </c>
      <c r="AW70" s="50"/>
      <c r="AX70" s="51" t="str">
        <f t="shared" si="6"/>
        <v>stuk</v>
      </c>
      <c r="AY70" s="5" t="s">
        <v>98</v>
      </c>
      <c r="AZ70" s="5">
        <v>1</v>
      </c>
      <c r="BA70" s="1" t="s">
        <v>82</v>
      </c>
      <c r="BB70" s="1">
        <f t="shared" si="7"/>
        <v>0</v>
      </c>
    </row>
    <row r="71" spans="1:54" ht="14.1" customHeight="1" x14ac:dyDescent="0.2">
      <c r="A71" s="17"/>
      <c r="B71" s="18"/>
      <c r="C71" s="2" t="s">
        <v>43</v>
      </c>
      <c r="D71" s="50"/>
      <c r="E71" s="51"/>
      <c r="I71" s="1">
        <f t="shared" si="0"/>
        <v>0</v>
      </c>
      <c r="K71" s="50"/>
      <c r="L71" s="51" t="str">
        <f t="shared" si="9"/>
        <v>stuks</v>
      </c>
      <c r="M71" s="5" t="s">
        <v>100</v>
      </c>
      <c r="N71" s="5">
        <v>1</v>
      </c>
      <c r="O71" s="1" t="s">
        <v>83</v>
      </c>
      <c r="P71" s="1">
        <f t="shared" si="1"/>
        <v>0</v>
      </c>
      <c r="R71" s="50"/>
      <c r="V71" s="1">
        <f t="shared" si="13"/>
        <v>0</v>
      </c>
      <c r="X71" s="50"/>
      <c r="Y71" s="51">
        <f t="shared" si="14"/>
        <v>0</v>
      </c>
      <c r="AC71" s="1">
        <f t="shared" si="2"/>
        <v>0</v>
      </c>
      <c r="AE71" s="50"/>
      <c r="AF71" s="51"/>
      <c r="AJ71" s="1">
        <f t="shared" si="4"/>
        <v>0</v>
      </c>
      <c r="AP71" s="50"/>
      <c r="AQ71" s="51"/>
      <c r="AU71" s="1">
        <f t="shared" si="5"/>
        <v>0</v>
      </c>
      <c r="AW71" s="50"/>
      <c r="AX71" s="51"/>
      <c r="BB71" s="1">
        <f t="shared" si="7"/>
        <v>0</v>
      </c>
    </row>
    <row r="72" spans="1:54" ht="14.1" customHeight="1" x14ac:dyDescent="0.2">
      <c r="A72" s="17"/>
      <c r="B72" s="18"/>
      <c r="C72" s="2" t="s">
        <v>44</v>
      </c>
      <c r="D72" s="50"/>
      <c r="E72" s="51"/>
      <c r="I72" s="1">
        <f t="shared" si="0"/>
        <v>0</v>
      </c>
      <c r="K72" s="50"/>
      <c r="L72" s="51" t="str">
        <f t="shared" si="9"/>
        <v>stuk</v>
      </c>
      <c r="N72" s="5">
        <v>1</v>
      </c>
      <c r="O72" s="1" t="s">
        <v>82</v>
      </c>
      <c r="P72" s="1">
        <f t="shared" si="1"/>
        <v>0</v>
      </c>
      <c r="R72" s="50"/>
      <c r="V72" s="1">
        <f t="shared" si="13"/>
        <v>0</v>
      </c>
      <c r="X72" s="50"/>
      <c r="Y72" s="51">
        <f t="shared" si="14"/>
        <v>0</v>
      </c>
      <c r="AC72" s="1">
        <f t="shared" si="2"/>
        <v>0</v>
      </c>
      <c r="AE72" s="50"/>
      <c r="AF72" s="51"/>
      <c r="AJ72" s="1">
        <f t="shared" si="4"/>
        <v>0</v>
      </c>
      <c r="AP72" s="50"/>
      <c r="AQ72" s="51"/>
      <c r="AU72" s="1">
        <f t="shared" si="5"/>
        <v>0</v>
      </c>
      <c r="AW72" s="50"/>
      <c r="AX72" s="51"/>
      <c r="BB72" s="1">
        <f t="shared" si="7"/>
        <v>0</v>
      </c>
    </row>
    <row r="73" spans="1:54" ht="14.1" customHeight="1" x14ac:dyDescent="0.2">
      <c r="A73" s="17"/>
      <c r="B73" s="18"/>
      <c r="C73" s="2" t="s">
        <v>45</v>
      </c>
      <c r="D73" s="50"/>
      <c r="E73" s="51" t="str">
        <f t="shared" si="8"/>
        <v>stuks</v>
      </c>
      <c r="G73" s="5">
        <v>48</v>
      </c>
      <c r="H73" s="1" t="s">
        <v>83</v>
      </c>
      <c r="I73" s="1">
        <f t="shared" si="0"/>
        <v>0</v>
      </c>
      <c r="K73" s="50"/>
      <c r="L73" s="51" t="str">
        <f t="shared" si="9"/>
        <v>stuks</v>
      </c>
      <c r="N73" s="5">
        <v>82</v>
      </c>
      <c r="O73" s="1" t="s">
        <v>83</v>
      </c>
      <c r="P73" s="1">
        <f t="shared" si="1"/>
        <v>0</v>
      </c>
      <c r="R73" s="50"/>
      <c r="V73" s="1">
        <f t="shared" si="13"/>
        <v>0</v>
      </c>
      <c r="X73" s="50"/>
      <c r="Y73" s="51">
        <f t="shared" si="14"/>
        <v>0</v>
      </c>
      <c r="AA73" s="5">
        <v>32</v>
      </c>
      <c r="AB73" s="1" t="s">
        <v>83</v>
      </c>
      <c r="AC73" s="1">
        <f t="shared" si="2"/>
        <v>0</v>
      </c>
      <c r="AE73" s="50"/>
      <c r="AF73" s="51"/>
      <c r="AJ73" s="1">
        <f t="shared" si="4"/>
        <v>0</v>
      </c>
      <c r="AP73" s="50"/>
      <c r="AQ73" s="51"/>
      <c r="AU73" s="1">
        <f t="shared" si="5"/>
        <v>0</v>
      </c>
      <c r="AW73" s="50"/>
      <c r="AX73" s="51"/>
      <c r="BB73" s="1">
        <f t="shared" si="7"/>
        <v>0</v>
      </c>
    </row>
    <row r="74" spans="1:54" ht="14.1" customHeight="1" x14ac:dyDescent="0.2">
      <c r="A74" s="17"/>
      <c r="B74" s="18"/>
      <c r="C74" s="2" t="s">
        <v>46</v>
      </c>
      <c r="D74" s="50"/>
      <c r="E74" s="51" t="str">
        <f t="shared" si="8"/>
        <v>stuks</v>
      </c>
      <c r="G74" s="5">
        <v>3</v>
      </c>
      <c r="H74" s="1" t="s">
        <v>83</v>
      </c>
      <c r="I74" s="1">
        <f t="shared" si="0"/>
        <v>0</v>
      </c>
      <c r="K74" s="50"/>
      <c r="L74" s="51" t="str">
        <f t="shared" si="9"/>
        <v>stuks</v>
      </c>
      <c r="N74" s="5">
        <v>9</v>
      </c>
      <c r="O74" s="1" t="s">
        <v>83</v>
      </c>
      <c r="P74" s="1">
        <f t="shared" si="1"/>
        <v>0</v>
      </c>
      <c r="R74" s="50"/>
      <c r="T74" s="5">
        <v>2</v>
      </c>
      <c r="U74" s="1" t="s">
        <v>83</v>
      </c>
      <c r="V74" s="1">
        <f t="shared" si="13"/>
        <v>0</v>
      </c>
      <c r="X74" s="50"/>
      <c r="Y74" s="51" t="str">
        <f t="shared" si="14"/>
        <v>stuks</v>
      </c>
      <c r="AA74" s="5">
        <v>2</v>
      </c>
      <c r="AB74" s="1" t="s">
        <v>83</v>
      </c>
      <c r="AC74" s="1">
        <f t="shared" si="2"/>
        <v>0</v>
      </c>
      <c r="AE74" s="50"/>
      <c r="AF74" s="51" t="str">
        <f t="shared" si="3"/>
        <v>stuks</v>
      </c>
      <c r="AH74" s="5">
        <v>4</v>
      </c>
      <c r="AI74" s="1" t="s">
        <v>83</v>
      </c>
      <c r="AJ74" s="1">
        <f t="shared" si="4"/>
        <v>0</v>
      </c>
      <c r="AP74" s="50"/>
      <c r="AQ74" s="51" t="str">
        <f t="shared" si="10"/>
        <v>stuks</v>
      </c>
      <c r="AS74" s="5">
        <v>4</v>
      </c>
      <c r="AT74" s="1" t="s">
        <v>83</v>
      </c>
      <c r="AU74" s="1">
        <f t="shared" si="5"/>
        <v>0</v>
      </c>
      <c r="AW74" s="50"/>
      <c r="AX74" s="51" t="str">
        <f t="shared" si="6"/>
        <v>stuk</v>
      </c>
      <c r="AZ74" s="5">
        <v>1</v>
      </c>
      <c r="BA74" s="1" t="s">
        <v>82</v>
      </c>
      <c r="BB74" s="1">
        <f t="shared" si="7"/>
        <v>0</v>
      </c>
    </row>
    <row r="75" spans="1:54" ht="14.1" customHeight="1" x14ac:dyDescent="0.2">
      <c r="A75" s="17"/>
      <c r="B75" s="18"/>
      <c r="C75" s="2" t="s">
        <v>47</v>
      </c>
      <c r="D75" s="50"/>
      <c r="E75" s="51" t="str">
        <f t="shared" si="8"/>
        <v>stuk</v>
      </c>
      <c r="G75" s="5">
        <v>1</v>
      </c>
      <c r="H75" s="1" t="s">
        <v>82</v>
      </c>
      <c r="I75" s="1">
        <f t="shared" si="0"/>
        <v>0</v>
      </c>
      <c r="K75" s="50"/>
      <c r="L75" s="51" t="str">
        <f t="shared" si="9"/>
        <v>stuk</v>
      </c>
      <c r="N75" s="5">
        <v>1</v>
      </c>
      <c r="O75" s="1" t="s">
        <v>82</v>
      </c>
      <c r="P75" s="1">
        <f t="shared" si="1"/>
        <v>0</v>
      </c>
      <c r="R75" s="50"/>
      <c r="T75" s="5">
        <v>1</v>
      </c>
      <c r="U75" s="1" t="s">
        <v>83</v>
      </c>
      <c r="V75" s="1">
        <f t="shared" si="13"/>
        <v>0</v>
      </c>
      <c r="X75" s="50"/>
      <c r="Y75" s="51" t="str">
        <f t="shared" si="14"/>
        <v>stuks</v>
      </c>
      <c r="AA75" s="5">
        <v>1</v>
      </c>
      <c r="AC75" s="1">
        <f t="shared" si="2"/>
        <v>0</v>
      </c>
      <c r="AE75" s="50"/>
      <c r="AF75" s="51" t="str">
        <f t="shared" si="3"/>
        <v>stuks</v>
      </c>
      <c r="AH75" s="5">
        <v>2</v>
      </c>
      <c r="AI75" s="1" t="s">
        <v>83</v>
      </c>
      <c r="AJ75" s="1">
        <f t="shared" si="4"/>
        <v>0</v>
      </c>
      <c r="AP75" s="50"/>
      <c r="AQ75" s="51" t="str">
        <f t="shared" si="10"/>
        <v>stuk</v>
      </c>
      <c r="AS75" s="5">
        <v>1</v>
      </c>
      <c r="AT75" s="1" t="s">
        <v>82</v>
      </c>
      <c r="AU75" s="1">
        <f t="shared" si="5"/>
        <v>0</v>
      </c>
      <c r="AW75" s="50"/>
      <c r="AX75" s="51" t="str">
        <f t="shared" si="6"/>
        <v>stuk</v>
      </c>
      <c r="AZ75" s="5">
        <v>1</v>
      </c>
      <c r="BA75" s="1" t="s">
        <v>82</v>
      </c>
      <c r="BB75" s="1">
        <f t="shared" si="7"/>
        <v>0</v>
      </c>
    </row>
    <row r="76" spans="1:54" ht="14.1" customHeight="1" x14ac:dyDescent="0.2">
      <c r="A76" s="17"/>
      <c r="B76" s="18"/>
      <c r="C76" s="2" t="s">
        <v>48</v>
      </c>
      <c r="D76" s="50"/>
      <c r="E76" s="51" t="str">
        <f t="shared" si="8"/>
        <v>stuks</v>
      </c>
      <c r="G76" s="5">
        <v>5</v>
      </c>
      <c r="H76" s="1" t="s">
        <v>83</v>
      </c>
      <c r="I76" s="1">
        <f t="shared" si="0"/>
        <v>0</v>
      </c>
      <c r="K76" s="50"/>
      <c r="L76" s="51" t="str">
        <f t="shared" si="9"/>
        <v>stuks</v>
      </c>
      <c r="N76" s="5">
        <v>9</v>
      </c>
      <c r="O76" s="1" t="s">
        <v>83</v>
      </c>
      <c r="P76" s="1">
        <f t="shared" si="1"/>
        <v>0</v>
      </c>
      <c r="R76" s="50"/>
      <c r="T76" s="5">
        <v>1</v>
      </c>
      <c r="U76" s="1" t="s">
        <v>82</v>
      </c>
      <c r="V76" s="1">
        <f t="shared" si="13"/>
        <v>0</v>
      </c>
      <c r="X76" s="50"/>
      <c r="Y76" s="51" t="str">
        <f t="shared" si="14"/>
        <v>stuk</v>
      </c>
      <c r="AC76" s="1">
        <f t="shared" si="2"/>
        <v>0</v>
      </c>
      <c r="AE76" s="50"/>
      <c r="AF76" s="51" t="str">
        <f t="shared" si="3"/>
        <v>stuks</v>
      </c>
      <c r="AH76" s="5">
        <v>1</v>
      </c>
      <c r="AI76" s="1" t="s">
        <v>83</v>
      </c>
      <c r="AJ76" s="1">
        <f t="shared" si="4"/>
        <v>0</v>
      </c>
      <c r="AP76" s="50"/>
      <c r="AQ76" s="51"/>
      <c r="AU76" s="1">
        <f t="shared" si="5"/>
        <v>0</v>
      </c>
      <c r="AW76" s="50"/>
      <c r="AX76" s="51" t="str">
        <f t="shared" si="6"/>
        <v>stuk</v>
      </c>
      <c r="AZ76" s="5">
        <v>1</v>
      </c>
      <c r="BA76" s="1" t="s">
        <v>82</v>
      </c>
      <c r="BB76" s="1">
        <f t="shared" si="7"/>
        <v>0</v>
      </c>
    </row>
    <row r="77" spans="1:54" ht="14.1" customHeight="1" x14ac:dyDescent="0.2">
      <c r="A77" s="17"/>
      <c r="B77" s="18"/>
      <c r="C77" s="2" t="s">
        <v>102</v>
      </c>
      <c r="D77" s="50"/>
      <c r="E77" s="51" t="str">
        <f t="shared" si="8"/>
        <v>stuk</v>
      </c>
      <c r="F77" s="5" t="s">
        <v>103</v>
      </c>
      <c r="G77" s="5">
        <v>1</v>
      </c>
      <c r="H77" s="1" t="s">
        <v>82</v>
      </c>
      <c r="I77" s="1">
        <f t="shared" si="0"/>
        <v>0</v>
      </c>
      <c r="K77" s="50"/>
      <c r="L77" s="51"/>
      <c r="P77" s="1">
        <f t="shared" si="1"/>
        <v>0</v>
      </c>
      <c r="R77" s="50"/>
      <c r="V77" s="1">
        <f t="shared" si="13"/>
        <v>0</v>
      </c>
      <c r="X77" s="50"/>
      <c r="Y77" s="51"/>
      <c r="AC77" s="1">
        <f t="shared" si="2"/>
        <v>0</v>
      </c>
      <c r="AE77" s="50"/>
      <c r="AF77" s="51"/>
      <c r="AJ77" s="1">
        <f t="shared" si="4"/>
        <v>0</v>
      </c>
      <c r="AP77" s="50"/>
      <c r="AQ77" s="51"/>
      <c r="AU77" s="1">
        <f t="shared" si="5"/>
        <v>0</v>
      </c>
      <c r="AW77" s="50"/>
      <c r="AX77" s="51" t="str">
        <f t="shared" si="6"/>
        <v>stuk</v>
      </c>
      <c r="AY77" s="5" t="s">
        <v>104</v>
      </c>
      <c r="AZ77" s="5">
        <v>1</v>
      </c>
      <c r="BA77" s="1" t="s">
        <v>82</v>
      </c>
      <c r="BB77" s="1">
        <f t="shared" si="7"/>
        <v>0</v>
      </c>
    </row>
    <row r="78" spans="1:54" ht="14.1" customHeight="1" x14ac:dyDescent="0.2">
      <c r="A78" s="17"/>
      <c r="B78" s="7" t="s">
        <v>5</v>
      </c>
      <c r="C78" s="2" t="s">
        <v>15</v>
      </c>
      <c r="D78" s="50"/>
      <c r="E78" s="51"/>
      <c r="I78" s="1">
        <f t="shared" ref="I78:I86" si="15">D78*G78</f>
        <v>0</v>
      </c>
      <c r="K78" s="50"/>
      <c r="L78" s="51"/>
      <c r="P78" s="1">
        <f t="shared" ref="P78:P86" si="16">K78*N78</f>
        <v>0</v>
      </c>
      <c r="R78" s="50"/>
      <c r="V78" s="1">
        <f t="shared" si="13"/>
        <v>0</v>
      </c>
      <c r="X78" s="50"/>
      <c r="Y78" s="51"/>
      <c r="AC78" s="1">
        <f t="shared" ref="AC78:AC86" si="17">X78*AA78</f>
        <v>0</v>
      </c>
      <c r="AE78" s="50"/>
      <c r="AF78" s="51"/>
      <c r="AJ78" s="1">
        <f t="shared" ref="AJ78:AJ86" si="18">AE78*AH78</f>
        <v>0</v>
      </c>
      <c r="AP78" s="50"/>
      <c r="AQ78" s="51"/>
      <c r="AU78" s="1">
        <f t="shared" ref="AU78:AU86" si="19">AP78*AS78</f>
        <v>0</v>
      </c>
      <c r="AW78" s="50"/>
      <c r="AX78" s="51"/>
      <c r="BB78" s="1">
        <f t="shared" ref="BB78:BB86" si="20">AW78*AZ78</f>
        <v>0</v>
      </c>
    </row>
    <row r="79" spans="1:54" ht="14.1" customHeight="1" x14ac:dyDescent="0.2">
      <c r="A79" s="17"/>
      <c r="B79" s="18"/>
      <c r="C79" s="2" t="s">
        <v>49</v>
      </c>
      <c r="D79" s="50"/>
      <c r="E79" s="51" t="str">
        <f t="shared" ref="E79:E86" si="21">H79</f>
        <v>stuk</v>
      </c>
      <c r="G79" s="5">
        <v>1</v>
      </c>
      <c r="H79" s="1" t="s">
        <v>82</v>
      </c>
      <c r="I79" s="1">
        <f t="shared" si="15"/>
        <v>0</v>
      </c>
      <c r="K79" s="50"/>
      <c r="L79" s="51" t="str">
        <f t="shared" si="9"/>
        <v>stuk</v>
      </c>
      <c r="N79" s="5">
        <v>1</v>
      </c>
      <c r="O79" s="1" t="s">
        <v>82</v>
      </c>
      <c r="P79" s="1">
        <f t="shared" si="16"/>
        <v>0</v>
      </c>
      <c r="R79" s="50"/>
      <c r="T79" s="5">
        <v>1</v>
      </c>
      <c r="U79" s="1" t="s">
        <v>82</v>
      </c>
      <c r="V79" s="1">
        <f t="shared" si="13"/>
        <v>0</v>
      </c>
      <c r="X79" s="50"/>
      <c r="Y79" s="51" t="str">
        <f>U79</f>
        <v>stuk</v>
      </c>
      <c r="AC79" s="1">
        <f t="shared" si="17"/>
        <v>0</v>
      </c>
      <c r="AE79" s="50"/>
      <c r="AF79" s="51" t="str">
        <f t="shared" ref="AF79:AF86" si="22">AI79</f>
        <v>stuk</v>
      </c>
      <c r="AH79" s="5">
        <v>1</v>
      </c>
      <c r="AI79" s="1" t="s">
        <v>82</v>
      </c>
      <c r="AJ79" s="1">
        <f t="shared" si="18"/>
        <v>0</v>
      </c>
      <c r="AP79" s="50"/>
      <c r="AQ79" s="51" t="str">
        <f t="shared" ref="AQ79:AQ86" si="23">AT79</f>
        <v>stuk</v>
      </c>
      <c r="AS79" s="5">
        <v>1</v>
      </c>
      <c r="AT79" s="1" t="s">
        <v>82</v>
      </c>
      <c r="AU79" s="1">
        <f t="shared" si="19"/>
        <v>0</v>
      </c>
      <c r="AW79" s="50"/>
      <c r="AX79" s="51" t="str">
        <f t="shared" ref="AX79:AX86" si="24">BA79</f>
        <v>stuk</v>
      </c>
      <c r="AZ79" s="5">
        <v>1</v>
      </c>
      <c r="BA79" s="1" t="s">
        <v>82</v>
      </c>
      <c r="BB79" s="1">
        <f t="shared" si="20"/>
        <v>0</v>
      </c>
    </row>
    <row r="80" spans="1:54" ht="14.1" customHeight="1" x14ac:dyDescent="0.2">
      <c r="A80" s="17"/>
      <c r="B80" s="7"/>
      <c r="C80" s="2" t="s">
        <v>67</v>
      </c>
      <c r="D80" s="50"/>
      <c r="E80" s="51" t="str">
        <f t="shared" si="21"/>
        <v>stuks</v>
      </c>
      <c r="G80" s="5">
        <v>21</v>
      </c>
      <c r="H80" s="1" t="s">
        <v>83</v>
      </c>
      <c r="I80" s="1">
        <f t="shared" si="15"/>
        <v>0</v>
      </c>
      <c r="K80" s="50"/>
      <c r="L80" s="51" t="str">
        <f t="shared" si="9"/>
        <v>stuk</v>
      </c>
      <c r="N80" s="5">
        <v>75</v>
      </c>
      <c r="O80" s="1" t="s">
        <v>82</v>
      </c>
      <c r="P80" s="1">
        <f t="shared" si="16"/>
        <v>0</v>
      </c>
      <c r="R80" s="50"/>
      <c r="T80" s="5">
        <v>12</v>
      </c>
      <c r="U80" s="1" t="s">
        <v>83</v>
      </c>
      <c r="V80" s="1">
        <f t="shared" si="13"/>
        <v>0</v>
      </c>
      <c r="X80" s="50"/>
      <c r="Y80" s="51" t="str">
        <f>U80</f>
        <v>stuks</v>
      </c>
      <c r="AC80" s="1">
        <f t="shared" si="17"/>
        <v>0</v>
      </c>
      <c r="AE80" s="50"/>
      <c r="AF80" s="51" t="str">
        <f t="shared" si="22"/>
        <v>stuks</v>
      </c>
      <c r="AH80" s="5">
        <v>17</v>
      </c>
      <c r="AI80" s="1" t="s">
        <v>83</v>
      </c>
      <c r="AJ80" s="1">
        <f t="shared" si="18"/>
        <v>0</v>
      </c>
      <c r="AP80" s="50"/>
      <c r="AQ80" s="51" t="str">
        <f t="shared" si="23"/>
        <v>stuks</v>
      </c>
      <c r="AS80" s="5">
        <v>23</v>
      </c>
      <c r="AT80" s="1" t="s">
        <v>83</v>
      </c>
      <c r="AU80" s="1">
        <f t="shared" si="19"/>
        <v>0</v>
      </c>
      <c r="AW80" s="50"/>
      <c r="AX80" s="51" t="str">
        <f t="shared" si="24"/>
        <v>stuks</v>
      </c>
      <c r="AZ80" s="5">
        <v>16</v>
      </c>
      <c r="BA80" s="1" t="s">
        <v>83</v>
      </c>
      <c r="BB80" s="1">
        <f t="shared" si="20"/>
        <v>0</v>
      </c>
    </row>
    <row r="81" spans="1:54" ht="14.1" customHeight="1" x14ac:dyDescent="0.2">
      <c r="A81" s="17"/>
      <c r="B81" s="7"/>
      <c r="C81" s="2" t="s">
        <v>68</v>
      </c>
      <c r="D81" s="50"/>
      <c r="E81" s="51" t="str">
        <f t="shared" si="21"/>
        <v>stuks</v>
      </c>
      <c r="G81" s="5">
        <v>32</v>
      </c>
      <c r="H81" s="1" t="s">
        <v>83</v>
      </c>
      <c r="I81" s="1">
        <f t="shared" si="15"/>
        <v>0</v>
      </c>
      <c r="K81" s="50"/>
      <c r="L81" s="51" t="str">
        <f t="shared" si="9"/>
        <v>stuks</v>
      </c>
      <c r="N81" s="5">
        <v>112</v>
      </c>
      <c r="O81" s="1" t="s">
        <v>83</v>
      </c>
      <c r="P81" s="1">
        <f t="shared" si="16"/>
        <v>0</v>
      </c>
      <c r="R81" s="50"/>
      <c r="T81" s="5">
        <v>29</v>
      </c>
      <c r="U81" s="1" t="s">
        <v>83</v>
      </c>
      <c r="V81" s="1">
        <f t="shared" si="13"/>
        <v>0</v>
      </c>
      <c r="X81" s="50"/>
      <c r="Y81" s="51" t="str">
        <f>U81</f>
        <v>stuks</v>
      </c>
      <c r="AC81" s="1">
        <f t="shared" si="17"/>
        <v>0</v>
      </c>
      <c r="AE81" s="50"/>
      <c r="AF81" s="51" t="str">
        <f t="shared" si="22"/>
        <v>stuks</v>
      </c>
      <c r="AH81" s="5">
        <v>34</v>
      </c>
      <c r="AI81" s="1" t="s">
        <v>83</v>
      </c>
      <c r="AJ81" s="1">
        <f t="shared" si="18"/>
        <v>0</v>
      </c>
      <c r="AP81" s="50"/>
      <c r="AQ81" s="51" t="str">
        <f t="shared" si="23"/>
        <v>stuks</v>
      </c>
      <c r="AS81" s="5">
        <v>49</v>
      </c>
      <c r="AT81" s="1" t="s">
        <v>83</v>
      </c>
      <c r="AU81" s="1">
        <f t="shared" si="19"/>
        <v>0</v>
      </c>
      <c r="AW81" s="50"/>
      <c r="AX81" s="51" t="str">
        <f t="shared" si="24"/>
        <v>stuks</v>
      </c>
      <c r="AZ81" s="5">
        <v>23</v>
      </c>
      <c r="BA81" s="1" t="s">
        <v>83</v>
      </c>
      <c r="BB81" s="1">
        <f t="shared" si="20"/>
        <v>0</v>
      </c>
    </row>
    <row r="82" spans="1:54" ht="14.1" customHeight="1" x14ac:dyDescent="0.2">
      <c r="A82" s="17"/>
      <c r="B82" s="7"/>
      <c r="C82" s="2" t="s">
        <v>69</v>
      </c>
      <c r="D82" s="50"/>
      <c r="E82" s="51" t="str">
        <f t="shared" si="21"/>
        <v>stuks</v>
      </c>
      <c r="G82" s="5">
        <v>2</v>
      </c>
      <c r="H82" s="1" t="s">
        <v>83</v>
      </c>
      <c r="I82" s="1">
        <f t="shared" si="15"/>
        <v>0</v>
      </c>
      <c r="K82" s="50"/>
      <c r="L82" s="51" t="str">
        <f t="shared" ref="L82:L86" si="25">O82</f>
        <v>stuk</v>
      </c>
      <c r="N82" s="5">
        <v>1</v>
      </c>
      <c r="O82" s="1" t="s">
        <v>82</v>
      </c>
      <c r="P82" s="1">
        <f t="shared" si="16"/>
        <v>0</v>
      </c>
      <c r="R82" s="50"/>
      <c r="T82" s="5">
        <v>1</v>
      </c>
      <c r="U82" s="1" t="s">
        <v>82</v>
      </c>
      <c r="V82" s="1">
        <f t="shared" si="13"/>
        <v>0</v>
      </c>
      <c r="X82" s="50"/>
      <c r="Y82" s="51" t="str">
        <f>U82</f>
        <v>stuk</v>
      </c>
      <c r="AC82" s="1">
        <f t="shared" si="17"/>
        <v>0</v>
      </c>
      <c r="AE82" s="50"/>
      <c r="AF82" s="51" t="str">
        <f t="shared" si="22"/>
        <v>stuk</v>
      </c>
      <c r="AH82" s="5">
        <v>1</v>
      </c>
      <c r="AI82" s="1" t="s">
        <v>82</v>
      </c>
      <c r="AJ82" s="1">
        <f t="shared" si="18"/>
        <v>0</v>
      </c>
      <c r="AP82" s="50"/>
      <c r="AQ82" s="51" t="str">
        <f t="shared" si="23"/>
        <v>stuk</v>
      </c>
      <c r="AS82" s="5">
        <v>1</v>
      </c>
      <c r="AT82" s="1" t="s">
        <v>82</v>
      </c>
      <c r="AU82" s="1">
        <f t="shared" si="19"/>
        <v>0</v>
      </c>
      <c r="AW82" s="50"/>
      <c r="AX82" s="51" t="str">
        <f t="shared" si="24"/>
        <v>stuk</v>
      </c>
      <c r="AZ82" s="5">
        <v>1</v>
      </c>
      <c r="BA82" s="1" t="s">
        <v>82</v>
      </c>
      <c r="BB82" s="1">
        <f t="shared" si="20"/>
        <v>0</v>
      </c>
    </row>
    <row r="83" spans="1:54" ht="14.1" customHeight="1" x14ac:dyDescent="0.2">
      <c r="A83" s="17"/>
      <c r="B83" s="7" t="s">
        <v>50</v>
      </c>
      <c r="C83" s="2" t="s">
        <v>15</v>
      </c>
      <c r="D83" s="50"/>
      <c r="E83" s="51" t="str">
        <f t="shared" si="21"/>
        <v>stuks</v>
      </c>
      <c r="F83" s="5" t="s">
        <v>105</v>
      </c>
      <c r="G83" s="5">
        <v>7</v>
      </c>
      <c r="H83" s="1" t="s">
        <v>83</v>
      </c>
      <c r="I83" s="1">
        <f t="shared" si="15"/>
        <v>0</v>
      </c>
      <c r="K83" s="50"/>
      <c r="L83" s="51"/>
      <c r="P83" s="1">
        <f t="shared" si="16"/>
        <v>0</v>
      </c>
      <c r="R83" s="50"/>
      <c r="S83" s="5" t="s">
        <v>105</v>
      </c>
      <c r="T83" s="5">
        <v>2</v>
      </c>
      <c r="U83" s="1" t="s">
        <v>83</v>
      </c>
      <c r="V83" s="1">
        <f t="shared" si="13"/>
        <v>0</v>
      </c>
      <c r="X83" s="50"/>
      <c r="Y83" s="51"/>
      <c r="AC83" s="1">
        <f t="shared" si="17"/>
        <v>0</v>
      </c>
      <c r="AE83" s="50"/>
      <c r="AF83" s="51" t="str">
        <f t="shared" si="22"/>
        <v>stuks</v>
      </c>
      <c r="AG83" s="5" t="s">
        <v>114</v>
      </c>
      <c r="AH83" s="5">
        <v>80</v>
      </c>
      <c r="AI83" s="1" t="s">
        <v>83</v>
      </c>
      <c r="AJ83" s="1">
        <f t="shared" si="18"/>
        <v>0</v>
      </c>
      <c r="AP83" s="50"/>
      <c r="AQ83" s="51"/>
      <c r="AU83" s="1">
        <f t="shared" si="19"/>
        <v>0</v>
      </c>
      <c r="AW83" s="50"/>
      <c r="AX83" s="51" t="str">
        <f t="shared" si="24"/>
        <v>stuks</v>
      </c>
      <c r="AY83" s="5" t="s">
        <v>105</v>
      </c>
      <c r="AZ83" s="5">
        <v>23</v>
      </c>
      <c r="BA83" s="1" t="s">
        <v>83</v>
      </c>
      <c r="BB83" s="1">
        <f t="shared" si="20"/>
        <v>0</v>
      </c>
    </row>
    <row r="84" spans="1:54" ht="14.1" customHeight="1" x14ac:dyDescent="0.2">
      <c r="A84" s="3"/>
      <c r="B84" s="6"/>
      <c r="C84" s="4"/>
      <c r="D84" s="4"/>
      <c r="E84" s="51"/>
      <c r="K84" s="4"/>
      <c r="L84" s="51"/>
      <c r="R84" s="4"/>
      <c r="X84" s="4"/>
      <c r="Y84" s="51"/>
      <c r="AE84" s="4"/>
      <c r="AF84" s="51"/>
      <c r="AP84" s="4"/>
      <c r="AQ84" s="51"/>
      <c r="AW84" s="4"/>
      <c r="AX84" s="51"/>
    </row>
    <row r="85" spans="1:54" ht="14.1" customHeight="1" x14ac:dyDescent="0.2">
      <c r="A85" s="11">
        <v>80</v>
      </c>
      <c r="B85" s="12" t="s">
        <v>74</v>
      </c>
      <c r="E85" s="51"/>
      <c r="L85" s="51"/>
      <c r="Y85" s="51"/>
      <c r="AF85" s="51"/>
      <c r="AQ85" s="51"/>
      <c r="AX85" s="51"/>
    </row>
    <row r="86" spans="1:54" ht="14.1" customHeight="1" x14ac:dyDescent="0.2">
      <c r="B86" s="9" t="s">
        <v>75</v>
      </c>
      <c r="C86" s="10" t="s">
        <v>15</v>
      </c>
      <c r="D86" s="49"/>
      <c r="E86" s="51" t="str">
        <f t="shared" si="21"/>
        <v>stuks</v>
      </c>
      <c r="F86" s="5" t="s">
        <v>87</v>
      </c>
      <c r="G86" s="5">
        <v>3</v>
      </c>
      <c r="H86" s="1" t="s">
        <v>83</v>
      </c>
      <c r="I86" s="1">
        <f t="shared" si="15"/>
        <v>0</v>
      </c>
      <c r="K86" s="49"/>
      <c r="L86" s="51" t="str">
        <f t="shared" si="25"/>
        <v>stuk</v>
      </c>
      <c r="M86" s="5" t="s">
        <v>101</v>
      </c>
      <c r="N86" s="5">
        <v>1</v>
      </c>
      <c r="O86" s="1" t="s">
        <v>82</v>
      </c>
      <c r="P86" s="1">
        <f t="shared" si="16"/>
        <v>0</v>
      </c>
      <c r="R86" s="49"/>
      <c r="S86" s="5" t="s">
        <v>90</v>
      </c>
      <c r="T86" s="5">
        <v>1</v>
      </c>
      <c r="U86" s="1" t="s">
        <v>82</v>
      </c>
      <c r="V86" s="1">
        <f>X86*T86</f>
        <v>0</v>
      </c>
      <c r="X86" s="49"/>
      <c r="Y86" s="51" t="str">
        <f>U86</f>
        <v>stuk</v>
      </c>
      <c r="AC86" s="1">
        <f t="shared" si="17"/>
        <v>0</v>
      </c>
      <c r="AE86" s="49"/>
      <c r="AF86" s="51" t="str">
        <f t="shared" si="22"/>
        <v>stuks</v>
      </c>
      <c r="AH86" s="5">
        <v>2</v>
      </c>
      <c r="AI86" s="1" t="s">
        <v>83</v>
      </c>
      <c r="AJ86" s="1">
        <f t="shared" si="18"/>
        <v>0</v>
      </c>
      <c r="AP86" s="49"/>
      <c r="AQ86" s="51" t="str">
        <f t="shared" si="23"/>
        <v>stuk</v>
      </c>
      <c r="AR86" s="5" t="s">
        <v>90</v>
      </c>
      <c r="AS86" s="5">
        <v>1</v>
      </c>
      <c r="AT86" s="1" t="s">
        <v>82</v>
      </c>
      <c r="AU86" s="1">
        <f t="shared" si="19"/>
        <v>0</v>
      </c>
      <c r="AW86" s="49"/>
      <c r="AX86" s="51" t="str">
        <f t="shared" si="24"/>
        <v>stuk</v>
      </c>
      <c r="AY86" s="5" t="s">
        <v>90</v>
      </c>
      <c r="AZ86" s="5">
        <v>1</v>
      </c>
      <c r="BA86" s="1" t="s">
        <v>82</v>
      </c>
      <c r="BB86" s="1">
        <f t="shared" si="20"/>
        <v>0</v>
      </c>
    </row>
    <row r="87" spans="1:54" ht="14.1" customHeight="1" x14ac:dyDescent="0.2"/>
    <row r="88" spans="1:54" ht="14.1" customHeight="1" x14ac:dyDescent="0.2">
      <c r="H88" s="5" t="s">
        <v>133</v>
      </c>
      <c r="I88" s="1">
        <f>SUM(I13:I87)</f>
        <v>0</v>
      </c>
      <c r="O88" s="5" t="s">
        <v>133</v>
      </c>
      <c r="P88" s="1">
        <f>SUM(P13:P87)</f>
        <v>0</v>
      </c>
      <c r="U88" s="5" t="s">
        <v>133</v>
      </c>
      <c r="V88" s="1">
        <f>SUM(V13:V87)</f>
        <v>0</v>
      </c>
      <c r="AB88" s="5" t="s">
        <v>133</v>
      </c>
      <c r="AC88" s="1">
        <f>SUM(AC13:AC87)</f>
        <v>0</v>
      </c>
      <c r="AI88" s="5" t="s">
        <v>133</v>
      </c>
      <c r="AJ88" s="1">
        <f>SUM(AJ13:AJ87)</f>
        <v>0</v>
      </c>
      <c r="AT88" s="5" t="s">
        <v>133</v>
      </c>
      <c r="AU88" s="1">
        <f>SUM(AU13:AU87)</f>
        <v>0</v>
      </c>
      <c r="BA88" s="5" t="s">
        <v>133</v>
      </c>
      <c r="BB88" s="1">
        <f>SUM(BB13:BB87)</f>
        <v>0</v>
      </c>
    </row>
    <row r="89" spans="1:54" ht="14.1" customHeight="1" x14ac:dyDescent="0.2"/>
  </sheetData>
  <autoFilter ref="K9:P10" xr:uid="{7301E529-87FF-40E1-BE1C-8BEE85EAC1B2}">
    <filterColumn colId="2" showButton="0"/>
    <filterColumn colId="3" showButton="0"/>
  </autoFilter>
  <mergeCells count="8">
    <mergeCell ref="AL9:AN9"/>
    <mergeCell ref="AR9:AT9"/>
    <mergeCell ref="AY9:BA9"/>
    <mergeCell ref="F9:H9"/>
    <mergeCell ref="S9:U9"/>
    <mergeCell ref="Z9:AB9"/>
    <mergeCell ref="M9:O9"/>
    <mergeCell ref="AG9:A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DCD7-37B9-4952-ABC9-C40A17A71742}">
  <dimension ref="A1:E30"/>
  <sheetViews>
    <sheetView workbookViewId="0">
      <selection sqref="A1:XFD4"/>
    </sheetView>
  </sheetViews>
  <sheetFormatPr defaultRowHeight="15" x14ac:dyDescent="0.2"/>
  <cols>
    <col min="1" max="1" width="104.1640625" style="43" customWidth="1"/>
    <col min="2" max="2" width="9.83203125" style="43" bestFit="1" customWidth="1"/>
    <col min="3" max="3" width="26.1640625" style="43" bestFit="1" customWidth="1"/>
    <col min="4" max="4" width="18.83203125" style="43" bestFit="1" customWidth="1"/>
    <col min="5" max="5" width="23.33203125" style="43" customWidth="1"/>
    <col min="6" max="16384" width="9.33203125" style="43"/>
  </cols>
  <sheetData>
    <row r="1" spans="1:5" x14ac:dyDescent="0.2">
      <c r="A1" s="43" t="s">
        <v>117</v>
      </c>
    </row>
    <row r="2" spans="1:5" x14ac:dyDescent="0.2">
      <c r="A2" s="43" t="s">
        <v>136</v>
      </c>
    </row>
    <row r="3" spans="1:5" x14ac:dyDescent="0.2">
      <c r="A3" s="43" t="s">
        <v>134</v>
      </c>
    </row>
    <row r="4" spans="1:5" x14ac:dyDescent="0.2">
      <c r="A4" s="57">
        <v>43621</v>
      </c>
    </row>
    <row r="5" spans="1:5" x14ac:dyDescent="0.2">
      <c r="A5" s="57"/>
    </row>
    <row r="6" spans="1:5" x14ac:dyDescent="0.25">
      <c r="A6" s="58" t="s">
        <v>139</v>
      </c>
    </row>
    <row r="7" spans="1:5" x14ac:dyDescent="0.25">
      <c r="A7" s="58" t="s">
        <v>140</v>
      </c>
    </row>
    <row r="8" spans="1:5" x14ac:dyDescent="0.25">
      <c r="A8" s="59" t="s">
        <v>141</v>
      </c>
    </row>
    <row r="9" spans="1:5" x14ac:dyDescent="0.25">
      <c r="A9" s="59" t="s">
        <v>147</v>
      </c>
    </row>
    <row r="11" spans="1:5" x14ac:dyDescent="0.2">
      <c r="A11" s="43" t="s">
        <v>135</v>
      </c>
      <c r="B11" s="74"/>
      <c r="C11" s="75"/>
    </row>
    <row r="12" spans="1:5" x14ac:dyDescent="0.2">
      <c r="A12" s="45"/>
      <c r="B12" s="45"/>
      <c r="C12" s="45"/>
      <c r="D12" s="45"/>
      <c r="E12" s="45"/>
    </row>
    <row r="13" spans="1:5" x14ac:dyDescent="0.2">
      <c r="A13" s="60" t="s">
        <v>122</v>
      </c>
      <c r="B13" s="60" t="s">
        <v>127</v>
      </c>
      <c r="C13" s="60" t="s">
        <v>124</v>
      </c>
      <c r="D13" s="60" t="s">
        <v>120</v>
      </c>
      <c r="E13" s="60" t="s">
        <v>121</v>
      </c>
    </row>
    <row r="14" spans="1:5" x14ac:dyDescent="0.2">
      <c r="A14" s="44" t="s">
        <v>118</v>
      </c>
      <c r="B14" s="46" t="s">
        <v>125</v>
      </c>
      <c r="C14" s="66"/>
      <c r="D14" s="54">
        <v>500</v>
      </c>
      <c r="E14" s="56">
        <f t="shared" ref="E14:E25" si="0">C14*D14</f>
        <v>0</v>
      </c>
    </row>
    <row r="15" spans="1:5" x14ac:dyDescent="0.2">
      <c r="A15" s="44" t="s">
        <v>128</v>
      </c>
      <c r="B15" s="46" t="s">
        <v>125</v>
      </c>
      <c r="C15" s="66"/>
      <c r="D15" s="54">
        <v>2500</v>
      </c>
      <c r="E15" s="56">
        <f t="shared" si="0"/>
        <v>0</v>
      </c>
    </row>
    <row r="16" spans="1:5" x14ac:dyDescent="0.2">
      <c r="A16" s="44" t="s">
        <v>129</v>
      </c>
      <c r="B16" s="46" t="s">
        <v>125</v>
      </c>
      <c r="C16" s="66"/>
      <c r="D16" s="54">
        <v>500</v>
      </c>
      <c r="E16" s="56">
        <f t="shared" si="0"/>
        <v>0</v>
      </c>
    </row>
    <row r="17" spans="1:5" x14ac:dyDescent="0.2">
      <c r="A17" s="44" t="s">
        <v>130</v>
      </c>
      <c r="B17" s="46" t="s">
        <v>125</v>
      </c>
      <c r="C17" s="66"/>
      <c r="D17" s="54">
        <v>500</v>
      </c>
      <c r="E17" s="56">
        <f t="shared" si="0"/>
        <v>0</v>
      </c>
    </row>
    <row r="18" spans="1:5" customFormat="1" x14ac:dyDescent="0.2">
      <c r="A18" s="61" t="s">
        <v>137</v>
      </c>
      <c r="B18" s="46" t="s">
        <v>125</v>
      </c>
      <c r="C18" s="67"/>
      <c r="D18" s="54">
        <v>10</v>
      </c>
      <c r="E18" s="56">
        <f t="shared" si="0"/>
        <v>0</v>
      </c>
    </row>
    <row r="19" spans="1:5" customFormat="1" x14ac:dyDescent="0.2">
      <c r="A19" s="61" t="s">
        <v>138</v>
      </c>
      <c r="B19" s="46" t="s">
        <v>125</v>
      </c>
      <c r="C19" s="67"/>
      <c r="D19" s="54">
        <v>10</v>
      </c>
      <c r="E19" s="56">
        <f t="shared" si="0"/>
        <v>0</v>
      </c>
    </row>
    <row r="20" spans="1:5" ht="30" x14ac:dyDescent="0.2">
      <c r="A20" s="62" t="s">
        <v>142</v>
      </c>
      <c r="B20" s="46" t="s">
        <v>125</v>
      </c>
      <c r="C20" s="66"/>
      <c r="D20" s="54">
        <v>500</v>
      </c>
      <c r="E20" s="56">
        <f t="shared" si="0"/>
        <v>0</v>
      </c>
    </row>
    <row r="21" spans="1:5" x14ac:dyDescent="0.2">
      <c r="A21" s="44" t="s">
        <v>143</v>
      </c>
      <c r="B21" s="46" t="s">
        <v>125</v>
      </c>
      <c r="C21" s="66"/>
      <c r="D21" s="54">
        <v>0.25</v>
      </c>
      <c r="E21" s="56">
        <f t="shared" si="0"/>
        <v>0</v>
      </c>
    </row>
    <row r="22" spans="1:5" ht="30.75" thickBot="1" x14ac:dyDescent="0.25">
      <c r="A22" s="64" t="s">
        <v>144</v>
      </c>
      <c r="B22" s="46" t="s">
        <v>125</v>
      </c>
      <c r="C22" s="66"/>
      <c r="D22" s="54">
        <v>1</v>
      </c>
      <c r="E22" s="56">
        <f t="shared" si="0"/>
        <v>0</v>
      </c>
    </row>
    <row r="23" spans="1:5" ht="15.75" thickBot="1" x14ac:dyDescent="0.25">
      <c r="A23" s="65" t="s">
        <v>145</v>
      </c>
      <c r="B23" s="46" t="s">
        <v>125</v>
      </c>
      <c r="C23" s="66"/>
      <c r="D23" s="54">
        <v>12</v>
      </c>
      <c r="E23" s="56">
        <f t="shared" si="0"/>
        <v>0</v>
      </c>
    </row>
    <row r="24" spans="1:5" x14ac:dyDescent="0.2">
      <c r="A24" s="63" t="s">
        <v>146</v>
      </c>
      <c r="B24" s="44" t="s">
        <v>126</v>
      </c>
      <c r="C24" s="68"/>
      <c r="D24" s="55">
        <v>25000</v>
      </c>
      <c r="E24" s="56">
        <f t="shared" si="0"/>
        <v>0</v>
      </c>
    </row>
    <row r="25" spans="1:5" x14ac:dyDescent="0.2">
      <c r="A25" s="44" t="s">
        <v>119</v>
      </c>
      <c r="B25" s="44" t="s">
        <v>126</v>
      </c>
      <c r="C25" s="68"/>
      <c r="D25" s="55">
        <v>30000</v>
      </c>
      <c r="E25" s="56">
        <f t="shared" si="0"/>
        <v>0</v>
      </c>
    </row>
    <row r="27" spans="1:5" x14ac:dyDescent="0.2">
      <c r="A27" s="43" t="s">
        <v>123</v>
      </c>
      <c r="E27" s="53">
        <f>SUM(E14:E25)</f>
        <v>0</v>
      </c>
    </row>
    <row r="29" spans="1:5" x14ac:dyDescent="0.2">
      <c r="A29" s="52"/>
    </row>
    <row r="30" spans="1:5" x14ac:dyDescent="0.2">
      <c r="A30" s="52"/>
    </row>
  </sheetData>
  <mergeCells count="1">
    <mergeCell ref="B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E-installaties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mboRijnland compenentenlijst</dc:title>
  <dc:creator>rwesselink@mborijnland.nl</dc:creator>
  <cp:lastModifiedBy>Marleen</cp:lastModifiedBy>
  <dcterms:created xsi:type="dcterms:W3CDTF">2019-03-28T04:45:38Z</dcterms:created>
  <dcterms:modified xsi:type="dcterms:W3CDTF">2019-06-05T07:47:04Z</dcterms:modified>
</cp:coreProperties>
</file>