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KI-CN\Algemeen\Kostmgt\PF\49\4978\contract gegevens 2019\"/>
    </mc:Choice>
  </mc:AlternateContent>
  <bookViews>
    <workbookView xWindow="0" yWindow="0" windowWidth="28800" windowHeight="11730" activeTab="1"/>
  </bookViews>
  <sheets>
    <sheet name=" Aanbiedingsformat Totaal " sheetId="1" r:id="rId1"/>
    <sheet name="2019" sheetId="2" r:id="rId2"/>
    <sheet name="2020" sheetId="3" r:id="rId3"/>
    <sheet name="2021" sheetId="4" r:id="rId4"/>
    <sheet name="2022" sheetId="5" r:id="rId5"/>
    <sheet name="2023" sheetId="7" r:id="rId6"/>
    <sheet name="2024" sheetId="10" r:id="rId7"/>
    <sheet name="2025" sheetId="9" r:id="rId8"/>
    <sheet name="2026" sheetId="8" r:id="rId9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D34" i="1"/>
  <c r="D33" i="1"/>
  <c r="D31" i="1"/>
  <c r="D30" i="1"/>
  <c r="D28" i="1"/>
  <c r="G14" i="8"/>
  <c r="G13" i="8"/>
  <c r="G12" i="8"/>
  <c r="C3" i="8"/>
  <c r="G14" i="9"/>
  <c r="G13" i="9"/>
  <c r="G12" i="9"/>
  <c r="C3" i="9"/>
  <c r="G14" i="10"/>
  <c r="G13" i="10"/>
  <c r="G12" i="10"/>
  <c r="C3" i="10"/>
  <c r="G14" i="7"/>
  <c r="G13" i="7"/>
  <c r="G15" i="10" l="1"/>
  <c r="G17" i="10" s="1"/>
  <c r="G15" i="8"/>
  <c r="G17" i="8" s="1"/>
  <c r="G15" i="9"/>
  <c r="G17" i="9" s="1"/>
  <c r="D29" i="1"/>
  <c r="D35" i="1" l="1"/>
  <c r="D32" i="1"/>
  <c r="G19" i="5" l="1"/>
  <c r="G18" i="5"/>
  <c r="G20" i="4"/>
  <c r="G19" i="4"/>
  <c r="C3" i="7" l="1"/>
  <c r="C3" i="5"/>
  <c r="C3" i="4"/>
  <c r="C3" i="3"/>
  <c r="C3" i="2"/>
  <c r="D27" i="1" l="1"/>
  <c r="D25" i="1"/>
  <c r="G12" i="7"/>
  <c r="D24" i="1"/>
  <c r="D22" i="1"/>
  <c r="G20" i="5"/>
  <c r="G17" i="5"/>
  <c r="G16" i="5"/>
  <c r="G15" i="5"/>
  <c r="G14" i="5"/>
  <c r="G13" i="5"/>
  <c r="G12" i="5"/>
  <c r="D21" i="1"/>
  <c r="D19" i="1"/>
  <c r="G18" i="4"/>
  <c r="G17" i="4"/>
  <c r="G16" i="4"/>
  <c r="G15" i="4"/>
  <c r="G14" i="4"/>
  <c r="G13" i="4"/>
  <c r="G12" i="4"/>
  <c r="D18" i="1"/>
  <c r="D16" i="1"/>
  <c r="G20" i="3"/>
  <c r="G19" i="3"/>
  <c r="G18" i="3"/>
  <c r="G17" i="3"/>
  <c r="G16" i="3"/>
  <c r="G15" i="3"/>
  <c r="G14" i="3"/>
  <c r="G13" i="3"/>
  <c r="G12" i="3"/>
  <c r="G20" i="2"/>
  <c r="G19" i="2"/>
  <c r="G12" i="2"/>
  <c r="G18" i="2"/>
  <c r="G17" i="2"/>
  <c r="G16" i="2"/>
  <c r="G13" i="2"/>
  <c r="G15" i="2"/>
  <c r="G15" i="7" l="1"/>
  <c r="G21" i="5"/>
  <c r="G23" i="5" s="1"/>
  <c r="G21" i="3"/>
  <c r="D17" i="1" s="1"/>
  <c r="G21" i="4"/>
  <c r="G17" i="7" l="1"/>
  <c r="D26" i="1"/>
  <c r="D23" i="1"/>
  <c r="G23" i="4"/>
  <c r="D20" i="1"/>
  <c r="G23" i="3"/>
  <c r="G14" i="2"/>
  <c r="G21" i="2" s="1"/>
  <c r="G23" i="2" s="1"/>
  <c r="D14" i="1" l="1"/>
  <c r="E51" i="1"/>
  <c r="E50" i="1"/>
  <c r="D15" i="1"/>
  <c r="D13" i="1"/>
  <c r="D37" i="1" l="1"/>
</calcChain>
</file>

<file path=xl/sharedStrings.xml><?xml version="1.0" encoding="utf-8"?>
<sst xmlns="http://schemas.openxmlformats.org/spreadsheetml/2006/main" count="304" uniqueCount="59">
  <si>
    <t>totaal</t>
  </si>
  <si>
    <t>datum</t>
  </si>
  <si>
    <t>Naam Inschrijver</t>
  </si>
  <si>
    <t>Versie:</t>
  </si>
  <si>
    <t>Status document:</t>
  </si>
  <si>
    <t>Grijze cellen in te vullen door de aannemer</t>
  </si>
  <si>
    <t>Project:</t>
  </si>
  <si>
    <t>PPE €/m</t>
  </si>
  <si>
    <t>Naam gegadigde</t>
  </si>
  <si>
    <t>Datum</t>
  </si>
  <si>
    <t>Handtekening</t>
  </si>
  <si>
    <t>Aannemer</t>
  </si>
  <si>
    <t>Inschrijfsom</t>
  </si>
  <si>
    <t>Annex 1</t>
  </si>
  <si>
    <t>Annex 2</t>
  </si>
  <si>
    <t>omschrijving</t>
  </si>
  <si>
    <t>post</t>
  </si>
  <si>
    <t>m1</t>
  </si>
  <si>
    <t>hoeveelheid</t>
  </si>
  <si>
    <t xml:space="preserve"> </t>
  </si>
  <si>
    <t>Annex 2, hoeveelheid is een verrekenbare hoeveelheid in de uitvoering. Verrekening vindt plaats o.b.v. de werkelijk uitgevoerde meters tegen de vaste PPE (prijs per eenheid)</t>
  </si>
  <si>
    <t>Aanbiedingsformat 2019</t>
  </si>
  <si>
    <t>Stelpost</t>
  </si>
  <si>
    <t>Aanbiedingsformat Totaal</t>
  </si>
  <si>
    <t>Aanbiedingsformat 2020</t>
  </si>
  <si>
    <t>Aanbiedingsformat 2021</t>
  </si>
  <si>
    <t xml:space="preserve">Stelpost </t>
  </si>
  <si>
    <t>Totalen</t>
  </si>
  <si>
    <t>Omschrijving</t>
  </si>
  <si>
    <t>Jaar</t>
  </si>
  <si>
    <t>Inschrijfsom 2019</t>
  </si>
  <si>
    <t>Inschrijfsom 2020</t>
  </si>
  <si>
    <t>Inschrijfsom 2021</t>
  </si>
  <si>
    <t>Aanbiedingsformat 2022</t>
  </si>
  <si>
    <t>Inschrijfsom 2022</t>
  </si>
  <si>
    <t>definitief</t>
  </si>
  <si>
    <t>1.0</t>
  </si>
  <si>
    <t>Gegadigde dient bij aanbieding een getekende PDF van dit document in te dienen en tevens dient het bestand in bewerkbaar native-format (excel) te worden aangeleverd.</t>
  </si>
  <si>
    <t>Totaal Annex 2</t>
  </si>
  <si>
    <t>Verrekenbare hoeveelheden WP 1</t>
  </si>
  <si>
    <t>eenheid</t>
  </si>
  <si>
    <t>Contractperceel 2:NZ</t>
  </si>
  <si>
    <t>Amstelpoort annex 2</t>
  </si>
  <si>
    <t>Amstelpoort annex 2, optie plus percelen</t>
  </si>
  <si>
    <t>Amsterdam annex 2</t>
  </si>
  <si>
    <t>Amsterdam annex 2, optie plus percelen</t>
  </si>
  <si>
    <t>Hollands Noorderkwartier annex 2</t>
  </si>
  <si>
    <t>Hollands Noorderkwartier annex 2, optie plus percelen</t>
  </si>
  <si>
    <t>Hollands Noorderkwartier annex 2, optie percelen derden</t>
  </si>
  <si>
    <t>Kennemerland annex 2</t>
  </si>
  <si>
    <t>Kennemerland annex 2, optie plus percelen</t>
  </si>
  <si>
    <t>Aanbiedingsformat 2023</t>
  </si>
  <si>
    <t>Aanbiedingsformat 2024</t>
  </si>
  <si>
    <t>Aanbiedingsformat 2025</t>
  </si>
  <si>
    <t>Aanbiedingsformat 2026</t>
  </si>
  <si>
    <t>Inschrijfsom 2026</t>
  </si>
  <si>
    <t>Inschrijfsom 2025</t>
  </si>
  <si>
    <t>Inschrijfsom 2024</t>
  </si>
  <si>
    <t>Inschrijfsom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</si>
</sst>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* #,##0.000_ ;_ * \-#,##0.000_ ;_ * &quot;-&quot;??_ ;_ @_ "/>
    <numFmt numFmtId="166" formatCode="_ &quot;€&quot;\ * #,##0_ ;_ &quot;€&quot;\ * \-#,##0_ ;_ &quot;€&quot;\ * &quot;-&quot;??_ ;_ @_ "/>
    <numFmt numFmtId="167" formatCode="[$-413]d\ mmmm\ yyyy;@"/>
  </numFmts>
  <fonts count="2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9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12" xfId="0" applyBorder="1"/>
    <xf numFmtId="0" fontId="0" fillId="0" borderId="11" xfId="0" applyBorder="1"/>
    <xf numFmtId="0" fontId="0" fillId="0" borderId="5" xfId="0" applyBorder="1"/>
    <xf numFmtId="0" fontId="4" fillId="0" borderId="0" xfId="0" applyFont="1" applyBorder="1"/>
    <xf numFmtId="0" fontId="4" fillId="0" borderId="12" xfId="0" applyFont="1" applyBorder="1"/>
    <xf numFmtId="0" fontId="4" fillId="0" borderId="0" xfId="0" quotePrefix="1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4" xfId="0" quotePrefix="1" applyFont="1" applyBorder="1"/>
    <xf numFmtId="0" fontId="6" fillId="0" borderId="8" xfId="0" applyFont="1" applyBorder="1" applyAlignment="1"/>
    <xf numFmtId="0" fontId="6" fillId="0" borderId="9" xfId="0" applyFont="1" applyBorder="1" applyAlignment="1"/>
    <xf numFmtId="0" fontId="4" fillId="0" borderId="10" xfId="0" applyFont="1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/>
    <xf numFmtId="164" fontId="2" fillId="0" borderId="0" xfId="1" applyNumberFormat="1" applyFont="1" applyFill="1" applyBorder="1"/>
    <xf numFmtId="0" fontId="0" fillId="0" borderId="0" xfId="0" applyFill="1" applyBorder="1" applyAlignment="1">
      <alignment vertical="top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/>
    </xf>
    <xf numFmtId="44" fontId="0" fillId="2" borderId="12" xfId="2" applyFont="1" applyFill="1" applyBorder="1"/>
    <xf numFmtId="166" fontId="2" fillId="2" borderId="1" xfId="2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10" fillId="5" borderId="10" xfId="0" applyFont="1" applyFill="1" applyBorder="1" applyAlignment="1" applyProtection="1">
      <alignment horizontal="left" vertical="center"/>
    </xf>
    <xf numFmtId="0" fontId="11" fillId="5" borderId="9" xfId="0" applyFont="1" applyFill="1" applyBorder="1" applyAlignment="1" applyProtection="1">
      <alignment horizontal="left" vertical="center"/>
    </xf>
    <xf numFmtId="0" fontId="12" fillId="5" borderId="9" xfId="0" applyFont="1" applyFill="1" applyBorder="1" applyProtection="1"/>
    <xf numFmtId="0" fontId="12" fillId="5" borderId="8" xfId="0" applyFont="1" applyFill="1" applyBorder="1" applyProtection="1"/>
    <xf numFmtId="0" fontId="10" fillId="5" borderId="11" xfId="0" applyFont="1" applyFill="1" applyBorder="1" applyAlignment="1" applyProtection="1">
      <alignment horizontal="left" vertical="center"/>
    </xf>
    <xf numFmtId="167" fontId="11" fillId="5" borderId="0" xfId="0" applyNumberFormat="1" applyFont="1" applyFill="1" applyBorder="1" applyAlignment="1" applyProtection="1">
      <alignment horizontal="left" vertical="center"/>
    </xf>
    <xf numFmtId="0" fontId="12" fillId="5" borderId="0" xfId="0" applyFont="1" applyFill="1" applyBorder="1" applyProtection="1"/>
    <xf numFmtId="0" fontId="12" fillId="5" borderId="12" xfId="0" applyFont="1" applyFill="1" applyBorder="1" applyProtection="1"/>
    <xf numFmtId="167" fontId="13" fillId="5" borderId="0" xfId="0" applyNumberFormat="1" applyFont="1" applyFill="1" applyBorder="1" applyAlignment="1" applyProtection="1">
      <alignment horizontal="left" vertical="center"/>
    </xf>
    <xf numFmtId="0" fontId="10" fillId="5" borderId="7" xfId="0" applyFont="1" applyFill="1" applyBorder="1" applyAlignment="1" applyProtection="1">
      <alignment horizontal="left" vertical="center"/>
    </xf>
    <xf numFmtId="0" fontId="12" fillId="5" borderId="6" xfId="0" applyFont="1" applyFill="1" applyBorder="1" applyAlignment="1" applyProtection="1">
      <alignment horizontal="center" vertical="center"/>
    </xf>
    <xf numFmtId="0" fontId="12" fillId="5" borderId="6" xfId="0" applyFont="1" applyFill="1" applyBorder="1" applyProtection="1"/>
    <xf numFmtId="0" fontId="12" fillId="5" borderId="5" xfId="0" applyFont="1" applyFill="1" applyBorder="1" applyProtection="1"/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 vertical="center"/>
    </xf>
    <xf numFmtId="165" fontId="0" fillId="0" borderId="0" xfId="1" applyNumberFormat="1" applyFont="1" applyFill="1" applyBorder="1" applyAlignment="1" applyProtection="1">
      <alignment horizontal="center" vertical="center"/>
    </xf>
    <xf numFmtId="165" fontId="0" fillId="0" borderId="0" xfId="1" applyNumberFormat="1" applyFont="1" applyFill="1" applyBorder="1" applyProtection="1"/>
    <xf numFmtId="164" fontId="0" fillId="0" borderId="0" xfId="0" applyNumberFormat="1" applyFill="1" applyBorder="1" applyProtection="1"/>
    <xf numFmtId="164" fontId="2" fillId="0" borderId="0" xfId="0" applyNumberFormat="1" applyFont="1" applyFill="1" applyBorder="1" applyProtection="1"/>
    <xf numFmtId="164" fontId="0" fillId="0" borderId="0" xfId="1" applyNumberFormat="1" applyFont="1" applyFill="1" applyBorder="1" applyAlignment="1" applyProtection="1">
      <alignment horizontal="center" vertical="center"/>
    </xf>
    <xf numFmtId="164" fontId="0" fillId="0" borderId="0" xfId="1" applyNumberFormat="1" applyFont="1" applyFill="1" applyBorder="1" applyProtection="1"/>
    <xf numFmtId="164" fontId="2" fillId="0" borderId="0" xfId="1" applyNumberFormat="1" applyFont="1" applyFill="1" applyBorder="1" applyProtection="1"/>
    <xf numFmtId="0" fontId="2" fillId="0" borderId="0" xfId="0" applyFont="1" applyFill="1" applyBorder="1" applyAlignment="1" applyProtection="1">
      <alignment horizontal="center" vertical="center"/>
    </xf>
    <xf numFmtId="9" fontId="0" fillId="0" borderId="0" xfId="0" applyNumberFormat="1" applyFill="1" applyBorder="1" applyAlignment="1" applyProtection="1">
      <alignment horizontal="center" vertical="center"/>
    </xf>
    <xf numFmtId="44" fontId="0" fillId="3" borderId="3" xfId="2" applyFont="1" applyFill="1" applyBorder="1" applyProtection="1">
      <protection locked="0"/>
    </xf>
    <xf numFmtId="44" fontId="0" fillId="3" borderId="4" xfId="2" applyFont="1" applyFill="1" applyBorder="1" applyProtection="1">
      <protection locked="0"/>
    </xf>
    <xf numFmtId="0" fontId="2" fillId="0" borderId="0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7" fillId="4" borderId="17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top"/>
    </xf>
    <xf numFmtId="0" fontId="7" fillId="2" borderId="21" xfId="0" applyFont="1" applyFill="1" applyBorder="1" applyAlignment="1">
      <alignment horizontal="center" vertical="top"/>
    </xf>
    <xf numFmtId="0" fontId="8" fillId="2" borderId="22" xfId="0" applyFont="1" applyFill="1" applyBorder="1" applyAlignment="1">
      <alignment horizontal="left" vertical="top" wrapText="1"/>
    </xf>
    <xf numFmtId="0" fontId="7" fillId="2" borderId="23" xfId="0" applyFont="1" applyFill="1" applyBorder="1" applyAlignment="1">
      <alignment horizontal="center" vertical="top"/>
    </xf>
    <xf numFmtId="0" fontId="8" fillId="2" borderId="24" xfId="0" applyFont="1" applyFill="1" applyBorder="1" applyAlignment="1">
      <alignment horizontal="left" vertical="top" wrapText="1"/>
    </xf>
    <xf numFmtId="164" fontId="9" fillId="2" borderId="1" xfId="0" applyNumberFormat="1" applyFont="1" applyFill="1" applyBorder="1" applyAlignment="1">
      <alignment horizontal="left" vertical="top" wrapText="1"/>
    </xf>
    <xf numFmtId="44" fontId="0" fillId="0" borderId="3" xfId="2" applyFont="1" applyFill="1" applyBorder="1" applyProtection="1">
      <protection locked="0"/>
    </xf>
    <xf numFmtId="44" fontId="0" fillId="3" borderId="12" xfId="2" applyFont="1" applyFill="1" applyBorder="1"/>
    <xf numFmtId="0" fontId="15" fillId="0" borderId="0" xfId="0" applyFont="1" applyFill="1" applyBorder="1" applyAlignment="1" applyProtection="1">
      <protection locked="0"/>
    </xf>
    <xf numFmtId="14" fontId="15" fillId="0" borderId="0" xfId="0" applyNumberFormat="1" applyFont="1" applyFill="1" applyBorder="1" applyAlignment="1" applyProtection="1">
      <protection locked="0"/>
    </xf>
    <xf numFmtId="0" fontId="0" fillId="0" borderId="0" xfId="0" applyFont="1" applyFill="1" applyBorder="1"/>
    <xf numFmtId="0" fontId="2" fillId="0" borderId="0" xfId="0" applyFont="1" applyFill="1" applyBorder="1" applyAlignment="1"/>
    <xf numFmtId="0" fontId="0" fillId="0" borderId="9" xfId="0" applyBorder="1"/>
    <xf numFmtId="0" fontId="15" fillId="0" borderId="12" xfId="0" applyFont="1" applyFill="1" applyBorder="1" applyAlignment="1" applyProtection="1">
      <protection locked="0"/>
    </xf>
    <xf numFmtId="0" fontId="0" fillId="0" borderId="12" xfId="0" applyFont="1" applyFill="1" applyBorder="1"/>
    <xf numFmtId="0" fontId="14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12" xfId="0" applyFont="1" applyFill="1" applyBorder="1"/>
    <xf numFmtId="0" fontId="0" fillId="0" borderId="12" xfId="0" applyFill="1" applyBorder="1"/>
    <xf numFmtId="0" fontId="2" fillId="0" borderId="0" xfId="0" applyFont="1" applyFill="1" applyBorder="1" applyAlignment="1">
      <alignment horizontal="center" wrapText="1"/>
    </xf>
    <xf numFmtId="0" fontId="0" fillId="0" borderId="6" xfId="0" applyFill="1" applyBorder="1"/>
    <xf numFmtId="0" fontId="0" fillId="0" borderId="5" xfId="0" applyFill="1" applyBorder="1"/>
    <xf numFmtId="0" fontId="0" fillId="0" borderId="12" xfId="0" applyBorder="1" applyProtection="1"/>
    <xf numFmtId="0" fontId="0" fillId="0" borderId="12" xfId="0" applyFill="1" applyBorder="1" applyProtection="1"/>
    <xf numFmtId="0" fontId="0" fillId="0" borderId="12" xfId="0" applyFill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right"/>
    </xf>
    <xf numFmtId="0" fontId="2" fillId="0" borderId="6" xfId="0" applyFont="1" applyFill="1" applyBorder="1" applyAlignment="1"/>
    <xf numFmtId="0" fontId="0" fillId="0" borderId="5" xfId="0" applyFill="1" applyBorder="1" applyProtection="1"/>
    <xf numFmtId="0" fontId="2" fillId="2" borderId="15" xfId="0" applyFont="1" applyFill="1" applyBorder="1" applyAlignment="1">
      <alignment horizontal="left"/>
    </xf>
    <xf numFmtId="166" fontId="2" fillId="3" borderId="1" xfId="2" applyNumberFormat="1" applyFont="1" applyFill="1" applyBorder="1" applyAlignment="1">
      <alignment horizontal="right"/>
    </xf>
    <xf numFmtId="0" fontId="0" fillId="0" borderId="0" xfId="0" applyBorder="1" applyAlignment="1"/>
    <xf numFmtId="166" fontId="16" fillId="2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/>
    </xf>
    <xf numFmtId="164" fontId="19" fillId="2" borderId="1" xfId="0" applyNumberFormat="1" applyFont="1" applyFill="1" applyBorder="1" applyAlignment="1">
      <alignment horizontal="left" vertical="top" wrapText="1"/>
    </xf>
    <xf numFmtId="166" fontId="3" fillId="3" borderId="1" xfId="2" applyNumberFormat="1" applyFont="1" applyFill="1" applyBorder="1" applyAlignment="1">
      <alignment horizontal="right"/>
    </xf>
    <xf numFmtId="0" fontId="11" fillId="2" borderId="15" xfId="0" applyFont="1" applyFill="1" applyBorder="1" applyAlignment="1">
      <alignment horizontal="left"/>
    </xf>
    <xf numFmtId="164" fontId="22" fillId="2" borderId="1" xfId="0" applyNumberFormat="1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18" fillId="2" borderId="5" xfId="0" applyFont="1" applyFill="1" applyBorder="1" applyAlignment="1">
      <alignment horizontal="left" vertical="top" wrapText="1"/>
    </xf>
    <xf numFmtId="0" fontId="21" fillId="2" borderId="5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top"/>
    </xf>
    <xf numFmtId="0" fontId="2" fillId="2" borderId="25" xfId="0" applyFont="1" applyFill="1" applyBorder="1" applyAlignment="1">
      <alignment horizontal="left"/>
    </xf>
    <xf numFmtId="44" fontId="0" fillId="0" borderId="11" xfId="2" applyFont="1" applyFill="1" applyBorder="1" applyProtection="1">
      <protection locked="0"/>
    </xf>
    <xf numFmtId="0" fontId="2" fillId="2" borderId="26" xfId="0" applyFont="1" applyFill="1" applyBorder="1" applyAlignment="1">
      <alignment horizontal="left"/>
    </xf>
    <xf numFmtId="0" fontId="17" fillId="2" borderId="27" xfId="0" applyFont="1" applyFill="1" applyBorder="1" applyAlignment="1">
      <alignment horizontal="center" vertical="top"/>
    </xf>
    <xf numFmtId="0" fontId="7" fillId="2" borderId="27" xfId="0" applyFont="1" applyFill="1" applyBorder="1" applyAlignment="1">
      <alignment horizontal="center" vertical="top"/>
    </xf>
    <xf numFmtId="0" fontId="20" fillId="2" borderId="27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right"/>
    </xf>
    <xf numFmtId="164" fontId="2" fillId="0" borderId="6" xfId="1" applyNumberFormat="1" applyFont="1" applyFill="1" applyBorder="1"/>
    <xf numFmtId="166" fontId="2" fillId="3" borderId="18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left" vertical="top" wrapText="1"/>
    </xf>
    <xf numFmtId="164" fontId="9" fillId="0" borderId="17" xfId="0" applyNumberFormat="1" applyFont="1" applyFill="1" applyBorder="1" applyAlignment="1">
      <alignment horizontal="left" vertical="top" wrapText="1"/>
    </xf>
    <xf numFmtId="166" fontId="2" fillId="0" borderId="17" xfId="2" applyNumberFormat="1" applyFont="1" applyFill="1" applyBorder="1" applyAlignment="1">
      <alignment horizontal="right"/>
    </xf>
    <xf numFmtId="0" fontId="2" fillId="0" borderId="6" xfId="0" applyFont="1" applyFill="1" applyBorder="1" applyAlignment="1">
      <alignment wrapText="1"/>
    </xf>
    <xf numFmtId="0" fontId="2" fillId="0" borderId="6" xfId="0" applyFont="1" applyFill="1" applyBorder="1" applyAlignment="1">
      <alignment horizontal="center" wrapText="1"/>
    </xf>
    <xf numFmtId="0" fontId="0" fillId="0" borderId="6" xfId="0" applyBorder="1" applyAlignment="1"/>
    <xf numFmtId="0" fontId="5" fillId="0" borderId="0" xfId="0" quotePrefix="1" applyFont="1" applyFill="1" applyBorder="1" applyAlignment="1" applyProtection="1">
      <alignment wrapText="1"/>
    </xf>
    <xf numFmtId="0" fontId="5" fillId="0" borderId="12" xfId="0" quotePrefix="1" applyFont="1" applyFill="1" applyBorder="1" applyAlignment="1" applyProtection="1">
      <alignment wrapText="1"/>
    </xf>
    <xf numFmtId="44" fontId="2" fillId="3" borderId="1" xfId="2" applyNumberFormat="1" applyFont="1" applyFill="1" applyBorder="1" applyAlignment="1">
      <alignment horizontal="right"/>
    </xf>
    <xf numFmtId="0" fontId="2" fillId="0" borderId="7" xfId="0" applyFont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6" fontId="11" fillId="3" borderId="1" xfId="2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left" vertical="top" wrapText="1"/>
    </xf>
    <xf numFmtId="0" fontId="4" fillId="3" borderId="0" xfId="0" applyFont="1" applyFill="1" applyBorder="1" applyAlignment="1" applyProtection="1">
      <alignment horizontal="center"/>
      <protection locked="0"/>
    </xf>
    <xf numFmtId="0" fontId="4" fillId="3" borderId="12" xfId="0" applyFont="1" applyFill="1" applyBorder="1" applyAlignment="1" applyProtection="1">
      <alignment horizontal="center"/>
      <protection locked="0"/>
    </xf>
    <xf numFmtId="14" fontId="4" fillId="3" borderId="0" xfId="0" applyNumberFormat="1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wrapText="1"/>
    </xf>
    <xf numFmtId="0" fontId="7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 textRotation="90"/>
    </xf>
    <xf numFmtId="0" fontId="7" fillId="0" borderId="28" xfId="0" applyFont="1" applyFill="1" applyBorder="1" applyAlignment="1">
      <alignment horizontal="center" vertical="top"/>
    </xf>
    <xf numFmtId="0" fontId="7" fillId="0" borderId="25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top"/>
    </xf>
  </cellXfs>
  <cellStyles count="3">
    <cellStyle name="Komma" xfId="1" builtinId="3"/>
    <cellStyle name="Standaard" xfId="0" builtinId="0"/>
    <cellStyle name="Valuta" xfId="2" builtinId="4"/>
  </cellStyles>
  <dxfs count="1">
    <dxf>
      <font>
        <b/>
        <i val="0"/>
        <color rgb="FFFF0000"/>
      </font>
      <fill>
        <patternFill>
          <bgColor theme="3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118197</xdr:colOff>
      <xdr:row>2</xdr:row>
      <xdr:rowOff>51961</xdr:rowOff>
    </xdr:from>
    <xdr:ext cx="1502709" cy="1205753"/>
    <xdr:pic>
      <xdr:nvPicPr>
        <xdr:cNvPr id="2" name="Picture 89">
          <a:extLst>
            <a:ext uri="{FF2B5EF4-FFF2-40B4-BE49-F238E27FC236}">
              <a16:creationId xmlns:a16="http://schemas.microsoft.com/office/drawing/2014/main" id="{6A2A0CE5-CF92-4D8B-BD3C-06C13040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023" y="548918"/>
          <a:ext cx="1502709" cy="1205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70572</xdr:colOff>
      <xdr:row>0</xdr:row>
      <xdr:rowOff>133351</xdr:rowOff>
    </xdr:from>
    <xdr:ext cx="1502709" cy="1295400"/>
    <xdr:pic>
      <xdr:nvPicPr>
        <xdr:cNvPr id="2" name="Picture 89">
          <a:extLst>
            <a:ext uri="{FF2B5EF4-FFF2-40B4-BE49-F238E27FC236}">
              <a16:creationId xmlns:a16="http://schemas.microsoft.com/office/drawing/2014/main" id="{1CBF3533-4E94-4527-B160-0794D26B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2072" y="133351"/>
          <a:ext cx="1502709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70572</xdr:colOff>
      <xdr:row>0</xdr:row>
      <xdr:rowOff>0</xdr:rowOff>
    </xdr:from>
    <xdr:ext cx="1502709" cy="1362075"/>
    <xdr:pic>
      <xdr:nvPicPr>
        <xdr:cNvPr id="2" name="Picture 89">
          <a:extLst>
            <a:ext uri="{FF2B5EF4-FFF2-40B4-BE49-F238E27FC236}">
              <a16:creationId xmlns:a16="http://schemas.microsoft.com/office/drawing/2014/main" id="{9A3CAD91-91CD-4CE1-A63E-ED48B29E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2572" y="66675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133351</xdr:rowOff>
    </xdr:from>
    <xdr:ext cx="1502709" cy="1295400"/>
    <xdr:pic>
      <xdr:nvPicPr>
        <xdr:cNvPr id="3" name="Picture 89">
          <a:extLst>
            <a:ext uri="{FF2B5EF4-FFF2-40B4-BE49-F238E27FC236}">
              <a16:creationId xmlns:a16="http://schemas.microsoft.com/office/drawing/2014/main" id="{85C76B83-942C-4774-9805-77271F83C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2072" y="133351"/>
          <a:ext cx="1502709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70572</xdr:colOff>
      <xdr:row>0</xdr:row>
      <xdr:rowOff>0</xdr:rowOff>
    </xdr:from>
    <xdr:ext cx="1502709" cy="1362075"/>
    <xdr:pic>
      <xdr:nvPicPr>
        <xdr:cNvPr id="3" name="Picture 89">
          <a:extLst>
            <a:ext uri="{FF2B5EF4-FFF2-40B4-BE49-F238E27FC236}">
              <a16:creationId xmlns:a16="http://schemas.microsoft.com/office/drawing/2014/main" id="{C8138622-07CB-48F2-9DDE-4EB1780C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2572" y="66675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0</xdr:rowOff>
    </xdr:from>
    <xdr:ext cx="1502709" cy="1362075"/>
    <xdr:pic>
      <xdr:nvPicPr>
        <xdr:cNvPr id="4" name="Picture 89">
          <a:extLst>
            <a:ext uri="{FF2B5EF4-FFF2-40B4-BE49-F238E27FC236}">
              <a16:creationId xmlns:a16="http://schemas.microsoft.com/office/drawing/2014/main" id="{9C094A10-E965-4129-9D39-9ABF15C4C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2572" y="0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133351</xdr:rowOff>
    </xdr:from>
    <xdr:ext cx="1502709" cy="1295400"/>
    <xdr:pic>
      <xdr:nvPicPr>
        <xdr:cNvPr id="5" name="Picture 89">
          <a:extLst>
            <a:ext uri="{FF2B5EF4-FFF2-40B4-BE49-F238E27FC236}">
              <a16:creationId xmlns:a16="http://schemas.microsoft.com/office/drawing/2014/main" id="{33051024-7273-4732-8F4C-486CE837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2572" y="133351"/>
          <a:ext cx="1502709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70572</xdr:colOff>
      <xdr:row>0</xdr:row>
      <xdr:rowOff>0</xdr:rowOff>
    </xdr:from>
    <xdr:ext cx="1502709" cy="1362075"/>
    <xdr:pic>
      <xdr:nvPicPr>
        <xdr:cNvPr id="2" name="Picture 89">
          <a:extLst>
            <a:ext uri="{FF2B5EF4-FFF2-40B4-BE49-F238E27FC236}">
              <a16:creationId xmlns:a16="http://schemas.microsoft.com/office/drawing/2014/main" id="{1737B2DE-697C-4592-A052-C0898F9A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5472" y="66675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0</xdr:rowOff>
    </xdr:from>
    <xdr:ext cx="1502709" cy="1362075"/>
    <xdr:pic>
      <xdr:nvPicPr>
        <xdr:cNvPr id="3" name="Picture 89">
          <a:extLst>
            <a:ext uri="{FF2B5EF4-FFF2-40B4-BE49-F238E27FC236}">
              <a16:creationId xmlns:a16="http://schemas.microsoft.com/office/drawing/2014/main" id="{A25F97C6-7CFC-40CD-B66D-9A76F96E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5472" y="0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0</xdr:rowOff>
    </xdr:from>
    <xdr:ext cx="1502709" cy="1362075"/>
    <xdr:pic>
      <xdr:nvPicPr>
        <xdr:cNvPr id="4" name="Picture 89">
          <a:extLst>
            <a:ext uri="{FF2B5EF4-FFF2-40B4-BE49-F238E27FC236}">
              <a16:creationId xmlns:a16="http://schemas.microsoft.com/office/drawing/2014/main" id="{BEB9CF0A-6B3E-4CED-B79C-E1B16C0D0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5472" y="0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133351</xdr:rowOff>
    </xdr:from>
    <xdr:ext cx="1502709" cy="1295400"/>
    <xdr:pic>
      <xdr:nvPicPr>
        <xdr:cNvPr id="5" name="Picture 89">
          <a:extLst>
            <a:ext uri="{FF2B5EF4-FFF2-40B4-BE49-F238E27FC236}">
              <a16:creationId xmlns:a16="http://schemas.microsoft.com/office/drawing/2014/main" id="{E967DDAE-BF3B-4B8D-8D5F-76702808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5472" y="133351"/>
          <a:ext cx="1502709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70572</xdr:colOff>
      <xdr:row>0</xdr:row>
      <xdr:rowOff>0</xdr:rowOff>
    </xdr:from>
    <xdr:ext cx="1502709" cy="1362075"/>
    <xdr:pic>
      <xdr:nvPicPr>
        <xdr:cNvPr id="2" name="Picture 89">
          <a:extLst>
            <a:ext uri="{FF2B5EF4-FFF2-40B4-BE49-F238E27FC236}">
              <a16:creationId xmlns:a16="http://schemas.microsoft.com/office/drawing/2014/main" id="{2E5ECE5D-2364-45FF-8954-058ED014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7847" y="0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0</xdr:rowOff>
    </xdr:from>
    <xdr:ext cx="1502709" cy="1362075"/>
    <xdr:pic>
      <xdr:nvPicPr>
        <xdr:cNvPr id="3" name="Picture 89">
          <a:extLst>
            <a:ext uri="{FF2B5EF4-FFF2-40B4-BE49-F238E27FC236}">
              <a16:creationId xmlns:a16="http://schemas.microsoft.com/office/drawing/2014/main" id="{33E0243E-DB2D-4EF4-9DCC-A4DA051A4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7847" y="0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0</xdr:rowOff>
    </xdr:from>
    <xdr:ext cx="1502709" cy="1362075"/>
    <xdr:pic>
      <xdr:nvPicPr>
        <xdr:cNvPr id="4" name="Picture 89">
          <a:extLst>
            <a:ext uri="{FF2B5EF4-FFF2-40B4-BE49-F238E27FC236}">
              <a16:creationId xmlns:a16="http://schemas.microsoft.com/office/drawing/2014/main" id="{70518398-FEDD-41CA-8E36-1EF67D23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7847" y="0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133351</xdr:rowOff>
    </xdr:from>
    <xdr:ext cx="1502709" cy="1295400"/>
    <xdr:pic>
      <xdr:nvPicPr>
        <xdr:cNvPr id="5" name="Picture 89">
          <a:extLst>
            <a:ext uri="{FF2B5EF4-FFF2-40B4-BE49-F238E27FC236}">
              <a16:creationId xmlns:a16="http://schemas.microsoft.com/office/drawing/2014/main" id="{20399A49-B318-4C06-9EBF-A506ADB6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7847" y="133351"/>
          <a:ext cx="1502709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70572</xdr:colOff>
      <xdr:row>0</xdr:row>
      <xdr:rowOff>0</xdr:rowOff>
    </xdr:from>
    <xdr:ext cx="1502709" cy="1362075"/>
    <xdr:pic>
      <xdr:nvPicPr>
        <xdr:cNvPr id="2" name="Picture 89">
          <a:extLst>
            <a:ext uri="{FF2B5EF4-FFF2-40B4-BE49-F238E27FC236}">
              <a16:creationId xmlns:a16="http://schemas.microsoft.com/office/drawing/2014/main" id="{BD7A112C-BCA1-4504-A6EA-EA188D51C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6822" y="0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0</xdr:rowOff>
    </xdr:from>
    <xdr:ext cx="1502709" cy="1362075"/>
    <xdr:pic>
      <xdr:nvPicPr>
        <xdr:cNvPr id="3" name="Picture 89">
          <a:extLst>
            <a:ext uri="{FF2B5EF4-FFF2-40B4-BE49-F238E27FC236}">
              <a16:creationId xmlns:a16="http://schemas.microsoft.com/office/drawing/2014/main" id="{BDB37648-6104-4110-AF1A-03809374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6822" y="0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0</xdr:rowOff>
    </xdr:from>
    <xdr:ext cx="1502709" cy="1362075"/>
    <xdr:pic>
      <xdr:nvPicPr>
        <xdr:cNvPr id="4" name="Picture 89">
          <a:extLst>
            <a:ext uri="{FF2B5EF4-FFF2-40B4-BE49-F238E27FC236}">
              <a16:creationId xmlns:a16="http://schemas.microsoft.com/office/drawing/2014/main" id="{14F4D0BD-8836-45BC-A9B0-4CF57ED2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6822" y="0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133351</xdr:rowOff>
    </xdr:from>
    <xdr:ext cx="1502709" cy="1295400"/>
    <xdr:pic>
      <xdr:nvPicPr>
        <xdr:cNvPr id="5" name="Picture 89">
          <a:extLst>
            <a:ext uri="{FF2B5EF4-FFF2-40B4-BE49-F238E27FC236}">
              <a16:creationId xmlns:a16="http://schemas.microsoft.com/office/drawing/2014/main" id="{942F4D09-906E-4006-8EEC-5D6B7B56A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6822" y="133351"/>
          <a:ext cx="1502709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70572</xdr:colOff>
      <xdr:row>0</xdr:row>
      <xdr:rowOff>0</xdr:rowOff>
    </xdr:from>
    <xdr:ext cx="1502709" cy="1362075"/>
    <xdr:pic>
      <xdr:nvPicPr>
        <xdr:cNvPr id="2" name="Picture 89">
          <a:extLst>
            <a:ext uri="{FF2B5EF4-FFF2-40B4-BE49-F238E27FC236}">
              <a16:creationId xmlns:a16="http://schemas.microsoft.com/office/drawing/2014/main" id="{C396D303-14DD-4B73-BDDE-92E35F85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3547" y="0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0</xdr:rowOff>
    </xdr:from>
    <xdr:ext cx="1502709" cy="1362075"/>
    <xdr:pic>
      <xdr:nvPicPr>
        <xdr:cNvPr id="3" name="Picture 89">
          <a:extLst>
            <a:ext uri="{FF2B5EF4-FFF2-40B4-BE49-F238E27FC236}">
              <a16:creationId xmlns:a16="http://schemas.microsoft.com/office/drawing/2014/main" id="{BB8E0983-CACF-4673-83E3-CECA4BD3E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3547" y="0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0</xdr:rowOff>
    </xdr:from>
    <xdr:ext cx="1502709" cy="1362075"/>
    <xdr:pic>
      <xdr:nvPicPr>
        <xdr:cNvPr id="4" name="Picture 89">
          <a:extLst>
            <a:ext uri="{FF2B5EF4-FFF2-40B4-BE49-F238E27FC236}">
              <a16:creationId xmlns:a16="http://schemas.microsoft.com/office/drawing/2014/main" id="{4D181F88-7726-46F6-91D4-7FE473DE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3547" y="0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133351</xdr:rowOff>
    </xdr:from>
    <xdr:ext cx="1502709" cy="1295400"/>
    <xdr:pic>
      <xdr:nvPicPr>
        <xdr:cNvPr id="5" name="Picture 89">
          <a:extLst>
            <a:ext uri="{FF2B5EF4-FFF2-40B4-BE49-F238E27FC236}">
              <a16:creationId xmlns:a16="http://schemas.microsoft.com/office/drawing/2014/main" id="{B763B843-C879-4F0A-A3C1-54B9FA9A8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3547" y="133351"/>
          <a:ext cx="1502709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70572</xdr:colOff>
      <xdr:row>0</xdr:row>
      <xdr:rowOff>0</xdr:rowOff>
    </xdr:from>
    <xdr:ext cx="1502709" cy="1362075"/>
    <xdr:pic>
      <xdr:nvPicPr>
        <xdr:cNvPr id="6" name="Picture 89">
          <a:extLst>
            <a:ext uri="{FF2B5EF4-FFF2-40B4-BE49-F238E27FC236}">
              <a16:creationId xmlns:a16="http://schemas.microsoft.com/office/drawing/2014/main" id="{AA9ED01C-3A5B-480A-8C9C-7211B7B0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7372" y="0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0</xdr:rowOff>
    </xdr:from>
    <xdr:ext cx="1502709" cy="1362075"/>
    <xdr:pic>
      <xdr:nvPicPr>
        <xdr:cNvPr id="7" name="Picture 89">
          <a:extLst>
            <a:ext uri="{FF2B5EF4-FFF2-40B4-BE49-F238E27FC236}">
              <a16:creationId xmlns:a16="http://schemas.microsoft.com/office/drawing/2014/main" id="{68708268-971C-438B-90E9-A1A01CC9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7372" y="0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0</xdr:rowOff>
    </xdr:from>
    <xdr:ext cx="1502709" cy="1362075"/>
    <xdr:pic>
      <xdr:nvPicPr>
        <xdr:cNvPr id="8" name="Picture 89">
          <a:extLst>
            <a:ext uri="{FF2B5EF4-FFF2-40B4-BE49-F238E27FC236}">
              <a16:creationId xmlns:a16="http://schemas.microsoft.com/office/drawing/2014/main" id="{443E02D0-FAA4-4D75-A5CE-6CD77E6A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7372" y="0"/>
          <a:ext cx="1502709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70572</xdr:colOff>
      <xdr:row>0</xdr:row>
      <xdr:rowOff>133351</xdr:rowOff>
    </xdr:from>
    <xdr:ext cx="1502709" cy="1295400"/>
    <xdr:pic>
      <xdr:nvPicPr>
        <xdr:cNvPr id="9" name="Picture 89">
          <a:extLst>
            <a:ext uri="{FF2B5EF4-FFF2-40B4-BE49-F238E27FC236}">
              <a16:creationId xmlns:a16="http://schemas.microsoft.com/office/drawing/2014/main" id="{6537839E-4E46-40EF-8D73-D33B50BB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7372" y="133351"/>
          <a:ext cx="1502709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2"/>
  <sheetViews>
    <sheetView zoomScale="85" zoomScaleNormal="85" workbookViewId="0">
      <selection activeCell="C39" sqref="C39"/>
    </sheetView>
  </sheetViews>
  <sheetFormatPr defaultRowHeight="12.75" x14ac:dyDescent="0.2"/>
  <cols>
    <col min="3" max="3" width="53.140625" customWidth="1"/>
    <col min="4" max="4" width="17.140625" customWidth="1"/>
    <col min="5" max="5" width="26" customWidth="1"/>
    <col min="6" max="6" width="12.5703125" customWidth="1"/>
    <col min="7" max="7" width="7.28515625" customWidth="1"/>
    <col min="8" max="8" width="10.7109375" customWidth="1"/>
    <col min="9" max="9" width="22.85546875" customWidth="1"/>
    <col min="10" max="10" width="14.28515625" customWidth="1"/>
    <col min="11" max="11" width="18.42578125" customWidth="1"/>
  </cols>
  <sheetData>
    <row r="1" spans="1:14" ht="26.25" x14ac:dyDescent="0.4">
      <c r="A1" s="16"/>
      <c r="B1" s="15" t="s">
        <v>23</v>
      </c>
      <c r="C1" s="76"/>
      <c r="D1" s="76"/>
      <c r="E1" s="15"/>
      <c r="F1" s="15"/>
      <c r="G1" s="15"/>
      <c r="H1" s="14"/>
    </row>
    <row r="2" spans="1:14" x14ac:dyDescent="0.2">
      <c r="A2" s="6"/>
      <c r="B2" s="1"/>
      <c r="C2" s="1"/>
      <c r="D2" s="1"/>
      <c r="E2" s="1"/>
      <c r="F2" s="1"/>
      <c r="G2" s="1"/>
      <c r="H2" s="5"/>
    </row>
    <row r="3" spans="1:14" ht="15.75" customHeight="1" x14ac:dyDescent="0.25">
      <c r="A3" s="6"/>
      <c r="B3" s="1"/>
      <c r="C3" s="1"/>
      <c r="D3" s="8" t="s">
        <v>6</v>
      </c>
      <c r="E3" s="123" t="s">
        <v>41</v>
      </c>
      <c r="F3" s="123"/>
      <c r="G3" s="123"/>
      <c r="H3" s="124"/>
    </row>
    <row r="4" spans="1:14" ht="15" x14ac:dyDescent="0.25">
      <c r="A4" s="6"/>
      <c r="B4" s="1"/>
      <c r="C4" s="1"/>
      <c r="D4" s="8" t="s">
        <v>4</v>
      </c>
      <c r="E4" s="12" t="s">
        <v>35</v>
      </c>
      <c r="F4" s="12"/>
      <c r="G4" s="12"/>
      <c r="H4" s="11"/>
    </row>
    <row r="5" spans="1:14" ht="15" x14ac:dyDescent="0.25">
      <c r="A5" s="6"/>
      <c r="B5" s="1"/>
      <c r="C5" s="1"/>
      <c r="D5" s="8" t="s">
        <v>3</v>
      </c>
      <c r="E5" s="13" t="s">
        <v>36</v>
      </c>
      <c r="F5" s="13"/>
      <c r="G5" s="12"/>
      <c r="H5" s="11"/>
    </row>
    <row r="6" spans="1:14" ht="15" x14ac:dyDescent="0.25">
      <c r="A6" s="6"/>
      <c r="B6" s="1"/>
      <c r="C6" s="1"/>
      <c r="D6" s="8"/>
      <c r="E6" s="8"/>
      <c r="F6" s="10"/>
      <c r="G6" s="8"/>
      <c r="H6" s="9"/>
    </row>
    <row r="7" spans="1:14" ht="15.75" customHeight="1" x14ac:dyDescent="0.25">
      <c r="A7" s="6"/>
      <c r="B7" s="1"/>
      <c r="C7" s="1"/>
      <c r="D7" s="8" t="s">
        <v>2</v>
      </c>
      <c r="E7" s="132" t="s">
        <v>11</v>
      </c>
      <c r="F7" s="132"/>
      <c r="G7" s="132"/>
      <c r="H7" s="133"/>
      <c r="I7" s="45"/>
      <c r="J7" s="45"/>
      <c r="K7" s="45"/>
      <c r="L7" s="45"/>
      <c r="M7" s="45"/>
      <c r="N7" s="45"/>
    </row>
    <row r="8" spans="1:14" ht="15.75" customHeight="1" x14ac:dyDescent="0.25">
      <c r="A8" s="6"/>
      <c r="B8" s="1"/>
      <c r="C8" s="1"/>
      <c r="D8" s="8" t="s">
        <v>1</v>
      </c>
      <c r="E8" s="134" t="s">
        <v>9</v>
      </c>
      <c r="F8" s="132"/>
      <c r="G8" s="132"/>
      <c r="H8" s="133"/>
      <c r="I8" s="45"/>
      <c r="J8" s="45"/>
      <c r="K8" s="45"/>
      <c r="L8" s="45"/>
      <c r="M8" s="45"/>
      <c r="N8" s="45"/>
    </row>
    <row r="9" spans="1:14" ht="13.5" thickBot="1" x14ac:dyDescent="0.25">
      <c r="A9" s="4"/>
      <c r="B9" s="3"/>
      <c r="C9" s="3"/>
      <c r="D9" s="3"/>
      <c r="E9" s="3"/>
      <c r="F9" s="3"/>
      <c r="G9" s="3"/>
      <c r="H9" s="7"/>
      <c r="I9" s="45"/>
      <c r="J9" s="45"/>
      <c r="K9" s="45"/>
      <c r="L9" s="45"/>
      <c r="M9" s="45"/>
      <c r="N9" s="45"/>
    </row>
    <row r="10" spans="1:14" x14ac:dyDescent="0.2">
      <c r="A10" s="6"/>
      <c r="B10" s="1"/>
      <c r="C10" s="1"/>
      <c r="D10" s="1"/>
      <c r="E10" s="1"/>
      <c r="F10" s="1"/>
      <c r="G10" s="1"/>
      <c r="H10" s="86"/>
      <c r="I10" s="46"/>
      <c r="J10" s="46"/>
      <c r="K10" s="45"/>
      <c r="L10" s="45"/>
      <c r="M10" s="45"/>
      <c r="N10" s="45"/>
    </row>
    <row r="11" spans="1:14" ht="13.5" thickBot="1" x14ac:dyDescent="0.25">
      <c r="A11" s="6"/>
      <c r="B11" s="1"/>
      <c r="C11" s="19"/>
      <c r="D11" s="17"/>
      <c r="E11" s="1"/>
      <c r="F11" s="1"/>
      <c r="G11" s="1"/>
      <c r="H11" s="87"/>
      <c r="I11" s="48"/>
      <c r="J11" s="48"/>
      <c r="K11" s="47"/>
      <c r="L11" s="45"/>
      <c r="M11" s="45"/>
      <c r="N11" s="45"/>
    </row>
    <row r="12" spans="1:14" ht="17.25" customHeight="1" thickBot="1" x14ac:dyDescent="0.25">
      <c r="A12" s="96" t="s">
        <v>29</v>
      </c>
      <c r="B12" s="135" t="s">
        <v>28</v>
      </c>
      <c r="C12" s="136"/>
      <c r="D12" s="97" t="s">
        <v>27</v>
      </c>
      <c r="E12" s="1"/>
      <c r="F12" s="1"/>
      <c r="G12" s="1"/>
      <c r="H12" s="88"/>
      <c r="I12" s="45"/>
      <c r="J12" s="45"/>
      <c r="K12" s="45"/>
      <c r="L12" s="45"/>
      <c r="M12" s="45"/>
      <c r="N12" s="45"/>
    </row>
    <row r="13" spans="1:14" ht="15.75" customHeight="1" x14ac:dyDescent="0.2">
      <c r="A13" s="138">
        <v>2019</v>
      </c>
      <c r="B13" s="64">
        <v>1</v>
      </c>
      <c r="C13" s="61" t="s">
        <v>13</v>
      </c>
      <c r="D13" s="71">
        <f>'2019'!G10</f>
        <v>0</v>
      </c>
      <c r="E13" s="1"/>
      <c r="F13" s="1"/>
      <c r="G13" s="1"/>
      <c r="H13" s="87"/>
      <c r="I13" s="49"/>
      <c r="J13" s="50"/>
      <c r="K13" s="47"/>
      <c r="L13" s="45"/>
      <c r="M13" s="45"/>
      <c r="N13" s="45"/>
    </row>
    <row r="14" spans="1:14" ht="15.75" x14ac:dyDescent="0.2">
      <c r="A14" s="139"/>
      <c r="B14" s="65">
        <v>2</v>
      </c>
      <c r="C14" s="66" t="s">
        <v>14</v>
      </c>
      <c r="D14" s="71">
        <f>'2019'!G21</f>
        <v>0</v>
      </c>
      <c r="E14" s="1"/>
      <c r="F14" s="1" t="s">
        <v>19</v>
      </c>
      <c r="G14" s="1"/>
      <c r="H14" s="87"/>
      <c r="I14" s="49"/>
      <c r="J14" s="49"/>
      <c r="K14" s="47"/>
      <c r="L14" s="45"/>
      <c r="M14" s="45"/>
      <c r="N14" s="45"/>
    </row>
    <row r="15" spans="1:14" ht="16.5" thickBot="1" x14ac:dyDescent="0.25">
      <c r="A15" s="140"/>
      <c r="B15" s="67">
        <v>3</v>
      </c>
      <c r="C15" s="68" t="s">
        <v>22</v>
      </c>
      <c r="D15" s="29">
        <f>'2019'!G22</f>
        <v>20000</v>
      </c>
      <c r="E15" s="1"/>
      <c r="F15" s="1"/>
      <c r="G15" s="1"/>
      <c r="H15" s="87"/>
      <c r="I15" s="49"/>
      <c r="J15" s="49"/>
      <c r="K15" s="47"/>
      <c r="L15" s="45"/>
      <c r="M15" s="45"/>
      <c r="N15" s="45"/>
    </row>
    <row r="16" spans="1:14" ht="15.75" x14ac:dyDescent="0.2">
      <c r="A16" s="138">
        <v>2020</v>
      </c>
      <c r="B16" s="64">
        <v>1</v>
      </c>
      <c r="C16" s="61" t="s">
        <v>13</v>
      </c>
      <c r="D16" s="71">
        <f>'2020'!G10</f>
        <v>0</v>
      </c>
      <c r="E16" s="1"/>
      <c r="F16" s="1"/>
      <c r="G16" s="1"/>
      <c r="H16" s="87"/>
      <c r="I16" s="49"/>
      <c r="J16" s="49"/>
      <c r="K16" s="51"/>
      <c r="L16" s="45"/>
      <c r="M16" s="45"/>
      <c r="N16" s="45"/>
    </row>
    <row r="17" spans="1:14" ht="15.75" x14ac:dyDescent="0.2">
      <c r="A17" s="139"/>
      <c r="B17" s="65">
        <v>2</v>
      </c>
      <c r="C17" s="66" t="s">
        <v>14</v>
      </c>
      <c r="D17" s="71">
        <f>'2020'!G21</f>
        <v>0</v>
      </c>
      <c r="E17" s="1"/>
      <c r="F17" s="1"/>
      <c r="G17" s="1"/>
      <c r="H17" s="87"/>
      <c r="I17" s="49"/>
      <c r="J17" s="49"/>
      <c r="K17" s="51"/>
      <c r="L17" s="45"/>
      <c r="M17" s="45"/>
      <c r="N17" s="45"/>
    </row>
    <row r="18" spans="1:14" ht="15.75" customHeight="1" thickBot="1" x14ac:dyDescent="0.25">
      <c r="A18" s="140"/>
      <c r="B18" s="67">
        <v>3</v>
      </c>
      <c r="C18" s="68" t="s">
        <v>22</v>
      </c>
      <c r="D18" s="29">
        <f>'2020'!G22</f>
        <v>20000</v>
      </c>
      <c r="E18" s="1"/>
      <c r="F18" s="1"/>
      <c r="G18" s="1"/>
      <c r="H18" s="87"/>
      <c r="I18" s="49"/>
      <c r="J18" s="49"/>
      <c r="K18" s="51"/>
      <c r="L18" s="45"/>
      <c r="M18" s="45"/>
      <c r="N18" s="45"/>
    </row>
    <row r="19" spans="1:14" ht="15.75" x14ac:dyDescent="0.2">
      <c r="A19" s="138">
        <v>2021</v>
      </c>
      <c r="B19" s="64">
        <v>1</v>
      </c>
      <c r="C19" s="61" t="s">
        <v>13</v>
      </c>
      <c r="D19" s="71">
        <f>'2021'!G10</f>
        <v>0</v>
      </c>
      <c r="E19" s="1"/>
      <c r="F19" s="1"/>
      <c r="G19" s="1"/>
      <c r="H19" s="87"/>
      <c r="I19" s="49"/>
      <c r="J19" s="49"/>
      <c r="K19" s="51"/>
      <c r="L19" s="45"/>
      <c r="M19" s="45"/>
      <c r="N19" s="45"/>
    </row>
    <row r="20" spans="1:14" ht="15.75" x14ac:dyDescent="0.2">
      <c r="A20" s="139"/>
      <c r="B20" s="65">
        <v>2</v>
      </c>
      <c r="C20" s="66" t="s">
        <v>14</v>
      </c>
      <c r="D20" s="71">
        <f>'2021'!G21</f>
        <v>0</v>
      </c>
      <c r="E20" s="1"/>
      <c r="F20" s="1"/>
      <c r="G20" s="1"/>
      <c r="H20" s="87"/>
      <c r="I20" s="49"/>
      <c r="J20" s="49"/>
      <c r="K20" s="51"/>
      <c r="L20" s="45"/>
      <c r="M20" s="45"/>
      <c r="N20" s="45"/>
    </row>
    <row r="21" spans="1:14" ht="16.5" thickBot="1" x14ac:dyDescent="0.25">
      <c r="A21" s="63"/>
      <c r="B21" s="67">
        <v>3</v>
      </c>
      <c r="C21" s="68" t="s">
        <v>22</v>
      </c>
      <c r="D21" s="29">
        <f>'2021'!G22</f>
        <v>20000</v>
      </c>
      <c r="E21" s="1"/>
      <c r="F21" s="1"/>
      <c r="G21" s="1"/>
      <c r="H21" s="87"/>
      <c r="I21" s="49"/>
      <c r="J21" s="49"/>
      <c r="K21" s="51"/>
      <c r="L21" s="45"/>
      <c r="M21" s="45"/>
      <c r="N21" s="45"/>
    </row>
    <row r="22" spans="1:14" ht="15.75" x14ac:dyDescent="0.2">
      <c r="A22" s="138">
        <v>2022</v>
      </c>
      <c r="B22" s="64">
        <v>1</v>
      </c>
      <c r="C22" s="61" t="s">
        <v>13</v>
      </c>
      <c r="D22" s="71">
        <f>'2022'!G10</f>
        <v>0</v>
      </c>
      <c r="E22" s="1"/>
      <c r="F22" s="1"/>
      <c r="G22" s="1"/>
      <c r="H22" s="87"/>
      <c r="I22" s="49"/>
      <c r="J22" s="49"/>
      <c r="K22" s="51"/>
      <c r="L22" s="45"/>
      <c r="M22" s="45"/>
      <c r="N22" s="45"/>
    </row>
    <row r="23" spans="1:14" ht="15.75" x14ac:dyDescent="0.2">
      <c r="A23" s="139"/>
      <c r="B23" s="65">
        <v>2</v>
      </c>
      <c r="C23" s="66" t="s">
        <v>14</v>
      </c>
      <c r="D23" s="71">
        <f>'2022'!G21</f>
        <v>0</v>
      </c>
      <c r="E23" s="1"/>
      <c r="F23" s="1"/>
      <c r="G23" s="1"/>
      <c r="H23" s="87"/>
      <c r="I23" s="49"/>
      <c r="J23" s="49"/>
      <c r="K23" s="51"/>
      <c r="L23" s="45"/>
      <c r="M23" s="45"/>
      <c r="N23" s="45"/>
    </row>
    <row r="24" spans="1:14" ht="16.5" thickBot="1" x14ac:dyDescent="0.25">
      <c r="A24" s="140"/>
      <c r="B24" s="67">
        <v>3</v>
      </c>
      <c r="C24" s="68" t="s">
        <v>22</v>
      </c>
      <c r="D24" s="29">
        <f>'2022'!G22</f>
        <v>20000</v>
      </c>
      <c r="E24" s="1"/>
      <c r="F24" s="1"/>
      <c r="G24" s="1"/>
      <c r="H24" s="87"/>
      <c r="I24" s="49"/>
      <c r="J24" s="49"/>
      <c r="K24" s="51"/>
      <c r="L24" s="45"/>
      <c r="M24" s="45"/>
      <c r="N24" s="45"/>
    </row>
    <row r="25" spans="1:14" ht="15.75" x14ac:dyDescent="0.2">
      <c r="A25" s="138">
        <v>2023</v>
      </c>
      <c r="B25" s="64">
        <v>1</v>
      </c>
      <c r="C25" s="61" t="s">
        <v>13</v>
      </c>
      <c r="D25" s="71">
        <f>'2023'!G10</f>
        <v>0</v>
      </c>
      <c r="E25" s="1"/>
      <c r="F25" s="1"/>
      <c r="G25" s="1"/>
      <c r="H25" s="87"/>
      <c r="I25" s="49"/>
      <c r="J25" s="49"/>
      <c r="K25" s="51"/>
      <c r="L25" s="45"/>
      <c r="M25" s="45"/>
      <c r="N25" s="45"/>
    </row>
    <row r="26" spans="1:14" ht="15.75" x14ac:dyDescent="0.2">
      <c r="A26" s="139"/>
      <c r="B26" s="65">
        <v>2</v>
      </c>
      <c r="C26" s="66" t="s">
        <v>14</v>
      </c>
      <c r="D26" s="71">
        <f>'2023'!G15</f>
        <v>0</v>
      </c>
      <c r="E26" s="1"/>
      <c r="F26" s="1"/>
      <c r="G26" s="1"/>
      <c r="H26" s="87"/>
      <c r="I26" s="49"/>
      <c r="J26" s="49"/>
      <c r="K26" s="51"/>
      <c r="L26" s="45"/>
      <c r="M26" s="45"/>
      <c r="N26" s="45"/>
    </row>
    <row r="27" spans="1:14" ht="16.5" thickBot="1" x14ac:dyDescent="0.25">
      <c r="A27" s="140"/>
      <c r="B27" s="67">
        <v>3</v>
      </c>
      <c r="C27" s="68" t="s">
        <v>22</v>
      </c>
      <c r="D27" s="29">
        <f>'2023'!G16</f>
        <v>20000</v>
      </c>
      <c r="E27" s="1"/>
      <c r="F27" s="1"/>
      <c r="G27" s="1"/>
      <c r="H27" s="87"/>
      <c r="I27" s="49"/>
      <c r="J27" s="49"/>
      <c r="K27" s="51"/>
      <c r="L27" s="45"/>
      <c r="M27" s="45"/>
      <c r="N27" s="45"/>
    </row>
    <row r="28" spans="1:14" ht="15.75" x14ac:dyDescent="0.2">
      <c r="A28" s="138">
        <v>2024</v>
      </c>
      <c r="B28" s="64">
        <v>1</v>
      </c>
      <c r="C28" s="61" t="s">
        <v>13</v>
      </c>
      <c r="D28" s="71">
        <f>'2024'!G10</f>
        <v>0</v>
      </c>
      <c r="E28" s="1"/>
      <c r="F28" s="1"/>
      <c r="G28" s="1"/>
      <c r="H28" s="87"/>
      <c r="I28" s="49"/>
      <c r="J28" s="49"/>
      <c r="K28" s="51"/>
      <c r="L28" s="45"/>
      <c r="M28" s="45"/>
      <c r="N28" s="45"/>
    </row>
    <row r="29" spans="1:14" ht="15.75" x14ac:dyDescent="0.2">
      <c r="A29" s="139"/>
      <c r="B29" s="65">
        <v>2</v>
      </c>
      <c r="C29" s="66" t="s">
        <v>14</v>
      </c>
      <c r="D29" s="71">
        <f>'2024'!G15</f>
        <v>0</v>
      </c>
      <c r="E29" s="1"/>
      <c r="F29" s="1"/>
      <c r="G29" s="1"/>
      <c r="H29" s="87"/>
      <c r="I29" s="49"/>
      <c r="J29" s="49"/>
      <c r="K29" s="51"/>
      <c r="L29" s="45"/>
      <c r="M29" s="45"/>
      <c r="N29" s="45"/>
    </row>
    <row r="30" spans="1:14" ht="16.5" thickBot="1" x14ac:dyDescent="0.25">
      <c r="A30" s="140"/>
      <c r="B30" s="67">
        <v>3</v>
      </c>
      <c r="C30" s="68" t="s">
        <v>22</v>
      </c>
      <c r="D30" s="29">
        <f>'2024'!G16</f>
        <v>10000</v>
      </c>
      <c r="E30" s="1"/>
      <c r="F30" s="1"/>
      <c r="G30" s="1"/>
      <c r="H30" s="87"/>
      <c r="I30" s="49"/>
      <c r="J30" s="49"/>
      <c r="K30" s="51"/>
      <c r="L30" s="45"/>
      <c r="M30" s="45"/>
      <c r="N30" s="45"/>
    </row>
    <row r="31" spans="1:14" ht="15.75" x14ac:dyDescent="0.2">
      <c r="A31" s="138">
        <v>2025</v>
      </c>
      <c r="B31" s="64">
        <v>1</v>
      </c>
      <c r="C31" s="61" t="s">
        <v>13</v>
      </c>
      <c r="D31" s="71">
        <f>'2025'!G10</f>
        <v>0</v>
      </c>
      <c r="E31" s="1"/>
      <c r="F31" s="1"/>
      <c r="G31" s="1"/>
      <c r="H31" s="87"/>
      <c r="I31" s="49"/>
      <c r="J31" s="49"/>
      <c r="K31" s="51"/>
      <c r="L31" s="45"/>
      <c r="M31" s="45"/>
      <c r="N31" s="45"/>
    </row>
    <row r="32" spans="1:14" ht="15.75" x14ac:dyDescent="0.2">
      <c r="A32" s="139"/>
      <c r="B32" s="65">
        <v>2</v>
      </c>
      <c r="C32" s="66" t="s">
        <v>14</v>
      </c>
      <c r="D32" s="71">
        <f>'2025'!G15</f>
        <v>0</v>
      </c>
      <c r="E32" s="1"/>
      <c r="F32" s="1"/>
      <c r="G32" s="1"/>
      <c r="H32" s="87"/>
      <c r="I32" s="49"/>
      <c r="J32" s="49"/>
      <c r="K32" s="51"/>
      <c r="L32" s="45"/>
      <c r="M32" s="45"/>
      <c r="N32" s="45"/>
    </row>
    <row r="33" spans="1:14" ht="16.5" thickBot="1" x14ac:dyDescent="0.25">
      <c r="A33" s="140"/>
      <c r="B33" s="67">
        <v>3</v>
      </c>
      <c r="C33" s="68" t="s">
        <v>22</v>
      </c>
      <c r="D33" s="29">
        <f>'2025'!G16</f>
        <v>10000</v>
      </c>
      <c r="E33" s="1"/>
      <c r="F33" s="1"/>
      <c r="G33" s="1"/>
      <c r="H33" s="87"/>
      <c r="I33" s="49"/>
      <c r="J33" s="49"/>
      <c r="K33" s="51"/>
      <c r="L33" s="45"/>
      <c r="M33" s="45"/>
      <c r="N33" s="45"/>
    </row>
    <row r="34" spans="1:14" ht="15.75" x14ac:dyDescent="0.2">
      <c r="A34" s="138">
        <v>2026</v>
      </c>
      <c r="B34" s="64">
        <v>1</v>
      </c>
      <c r="C34" s="61" t="s">
        <v>13</v>
      </c>
      <c r="D34" s="71">
        <f>'2026'!G10</f>
        <v>0</v>
      </c>
      <c r="E34" s="1"/>
      <c r="F34" s="1"/>
      <c r="G34" s="1"/>
      <c r="H34" s="87"/>
      <c r="I34" s="49"/>
      <c r="J34" s="49"/>
      <c r="K34" s="51"/>
      <c r="L34" s="45"/>
      <c r="M34" s="45"/>
      <c r="N34" s="45"/>
    </row>
    <row r="35" spans="1:14" ht="15.75" x14ac:dyDescent="0.2">
      <c r="A35" s="139"/>
      <c r="B35" s="65">
        <v>2</v>
      </c>
      <c r="C35" s="66" t="s">
        <v>14</v>
      </c>
      <c r="D35" s="71">
        <f>'2026'!G15</f>
        <v>0</v>
      </c>
      <c r="E35" s="1"/>
      <c r="F35" s="1"/>
      <c r="G35" s="1"/>
      <c r="H35" s="87"/>
      <c r="I35" s="49"/>
      <c r="J35" s="49"/>
      <c r="K35" s="51"/>
      <c r="L35" s="45"/>
      <c r="M35" s="45"/>
      <c r="N35" s="45"/>
    </row>
    <row r="36" spans="1:14" ht="16.5" thickBot="1" x14ac:dyDescent="0.25">
      <c r="A36" s="140"/>
      <c r="B36" s="67">
        <v>3</v>
      </c>
      <c r="C36" s="68" t="s">
        <v>22</v>
      </c>
      <c r="D36" s="29">
        <f>'2026'!G16</f>
        <v>10000</v>
      </c>
      <c r="E36" s="1"/>
      <c r="F36" s="1"/>
      <c r="G36" s="1"/>
      <c r="H36" s="87"/>
      <c r="I36" s="49"/>
      <c r="J36" s="49"/>
      <c r="K36" s="51"/>
      <c r="L36" s="45"/>
      <c r="M36" s="45"/>
      <c r="N36" s="45"/>
    </row>
    <row r="37" spans="1:14" ht="20.25" customHeight="1" thickBot="1" x14ac:dyDescent="0.3">
      <c r="A37" s="6"/>
      <c r="B37" s="1"/>
      <c r="C37" s="28" t="s">
        <v>12</v>
      </c>
      <c r="D37" s="95">
        <f>SUM(D13:D36)</f>
        <v>130000</v>
      </c>
      <c r="E37" s="1"/>
      <c r="F37" s="1"/>
      <c r="G37" s="1"/>
      <c r="H37" s="89"/>
      <c r="I37" s="48"/>
      <c r="J37" s="48"/>
      <c r="K37" s="47"/>
      <c r="L37" s="45"/>
      <c r="M37" s="45"/>
      <c r="N37" s="45"/>
    </row>
    <row r="38" spans="1:14" x14ac:dyDescent="0.2">
      <c r="A38" s="6"/>
      <c r="B38" s="80"/>
      <c r="C38" s="31"/>
      <c r="D38" s="17"/>
      <c r="E38" s="1"/>
      <c r="F38" s="1"/>
      <c r="G38" s="1"/>
      <c r="H38" s="87"/>
      <c r="I38" s="48"/>
      <c r="J38" s="48"/>
      <c r="K38" s="47"/>
      <c r="L38" s="45"/>
      <c r="M38" s="45"/>
      <c r="N38" s="45"/>
    </row>
    <row r="39" spans="1:14" x14ac:dyDescent="0.2">
      <c r="A39" s="6"/>
      <c r="B39" s="1"/>
      <c r="C39" s="25"/>
      <c r="D39" s="25"/>
      <c r="E39" s="1"/>
      <c r="F39" s="1"/>
      <c r="G39" s="1"/>
      <c r="H39" s="87"/>
      <c r="I39" s="48"/>
      <c r="J39" s="53"/>
      <c r="K39" s="54"/>
      <c r="L39" s="45"/>
      <c r="M39" s="45"/>
      <c r="N39" s="45"/>
    </row>
    <row r="40" spans="1:14" x14ac:dyDescent="0.2">
      <c r="A40" s="6"/>
      <c r="B40" s="1"/>
      <c r="C40" s="1"/>
      <c r="D40" s="1"/>
      <c r="E40" s="1"/>
      <c r="F40" s="1"/>
      <c r="G40" s="1"/>
      <c r="H40" s="87"/>
      <c r="I40" s="48"/>
      <c r="J40" s="53"/>
      <c r="K40" s="54"/>
      <c r="L40" s="45"/>
      <c r="M40" s="45"/>
      <c r="N40" s="45"/>
    </row>
    <row r="41" spans="1:14" x14ac:dyDescent="0.2">
      <c r="A41" s="6"/>
      <c r="B41" s="1"/>
      <c r="C41" s="21"/>
      <c r="D41" s="21"/>
      <c r="E41" s="1"/>
      <c r="F41" s="1"/>
      <c r="G41" s="1"/>
      <c r="H41" s="87"/>
      <c r="I41" s="48"/>
      <c r="J41" s="53"/>
      <c r="K41" s="54"/>
      <c r="L41" s="45"/>
      <c r="M41" s="45"/>
      <c r="N41" s="45"/>
    </row>
    <row r="42" spans="1:14" x14ac:dyDescent="0.2">
      <c r="A42" s="6" t="s">
        <v>19</v>
      </c>
      <c r="B42" s="1"/>
      <c r="C42" s="21"/>
      <c r="D42" s="21"/>
      <c r="E42" s="1"/>
      <c r="F42" s="1"/>
      <c r="G42" s="1"/>
      <c r="H42" s="87"/>
      <c r="I42" s="48"/>
      <c r="J42" s="53"/>
      <c r="K42" s="54"/>
      <c r="L42" s="45"/>
      <c r="M42" s="45"/>
      <c r="N42" s="45"/>
    </row>
    <row r="43" spans="1:14" x14ac:dyDescent="0.2">
      <c r="A43" s="6" t="s">
        <v>20</v>
      </c>
      <c r="B43" s="1"/>
      <c r="C43" s="19"/>
      <c r="D43" s="19"/>
      <c r="E43" s="19"/>
      <c r="F43" s="19"/>
      <c r="G43" s="17"/>
      <c r="H43" s="87"/>
      <c r="I43" s="48"/>
      <c r="J43" s="53"/>
      <c r="K43" s="54"/>
      <c r="L43" s="45"/>
      <c r="M43" s="45"/>
      <c r="N43" s="45"/>
    </row>
    <row r="44" spans="1:14" x14ac:dyDescent="0.2">
      <c r="A44" s="6"/>
      <c r="B44" s="1"/>
      <c r="C44" s="17"/>
      <c r="D44" s="17"/>
      <c r="E44" s="17"/>
      <c r="F44" s="17"/>
      <c r="G44" s="17"/>
      <c r="H44" s="87"/>
      <c r="I44" s="48"/>
      <c r="J44" s="48"/>
      <c r="K44" s="47"/>
      <c r="L44" s="45"/>
      <c r="M44" s="45"/>
      <c r="N44" s="45"/>
    </row>
    <row r="45" spans="1:14" x14ac:dyDescent="0.2">
      <c r="A45" s="6" t="s">
        <v>37</v>
      </c>
      <c r="B45" s="1"/>
      <c r="C45" s="20"/>
      <c r="D45" s="17"/>
      <c r="E45" s="17"/>
      <c r="F45" s="17"/>
      <c r="G45" s="17"/>
      <c r="H45" s="87"/>
      <c r="I45" s="48"/>
      <c r="J45" s="48"/>
      <c r="K45" s="47"/>
      <c r="L45" s="45"/>
      <c r="M45" s="45"/>
      <c r="N45" s="45"/>
    </row>
    <row r="46" spans="1:14" x14ac:dyDescent="0.2">
      <c r="A46" s="6"/>
      <c r="B46" s="1"/>
      <c r="C46" s="17"/>
      <c r="D46" s="17"/>
      <c r="E46" s="17"/>
      <c r="F46" s="17"/>
      <c r="G46" s="17"/>
      <c r="H46" s="87"/>
      <c r="I46" s="48"/>
      <c r="J46" s="48"/>
      <c r="K46" s="47"/>
      <c r="L46" s="45"/>
      <c r="M46" s="45"/>
      <c r="N46" s="45"/>
    </row>
    <row r="47" spans="1:14" x14ac:dyDescent="0.2">
      <c r="A47" s="6"/>
      <c r="B47" s="137" t="s">
        <v>5</v>
      </c>
      <c r="C47" s="137"/>
      <c r="D47" s="1"/>
      <c r="E47" s="1"/>
      <c r="F47" s="1"/>
      <c r="G47" s="1"/>
      <c r="H47" s="87"/>
      <c r="I47" s="48"/>
      <c r="J47" s="48"/>
      <c r="K47" s="47"/>
      <c r="L47" s="45"/>
      <c r="M47" s="45"/>
      <c r="N47" s="45"/>
    </row>
    <row r="48" spans="1:14" x14ac:dyDescent="0.2">
      <c r="A48" s="6"/>
      <c r="B48" s="137"/>
      <c r="C48" s="137"/>
      <c r="D48" s="1"/>
      <c r="E48" s="1"/>
      <c r="F48" s="1"/>
      <c r="G48" s="1"/>
      <c r="H48" s="87"/>
      <c r="I48" s="48"/>
      <c r="J48" s="53"/>
      <c r="K48" s="51"/>
      <c r="L48" s="45"/>
      <c r="M48" s="45"/>
      <c r="N48" s="45"/>
    </row>
    <row r="49" spans="1:14" ht="13.5" thickBot="1" x14ac:dyDescent="0.25">
      <c r="A49" s="6"/>
      <c r="B49" s="1"/>
      <c r="C49" s="21"/>
      <c r="D49" s="1"/>
      <c r="E49" s="1"/>
      <c r="F49" s="1"/>
      <c r="G49" s="1"/>
      <c r="H49" s="87"/>
      <c r="I49" s="48"/>
      <c r="J49" s="53"/>
      <c r="K49" s="51"/>
      <c r="L49" s="45"/>
      <c r="M49" s="45"/>
      <c r="N49" s="45"/>
    </row>
    <row r="50" spans="1:14" x14ac:dyDescent="0.2">
      <c r="A50" s="6"/>
      <c r="B50" s="1"/>
      <c r="C50" s="75"/>
      <c r="D50" s="32" t="s">
        <v>8</v>
      </c>
      <c r="E50" s="33" t="str">
        <f>E7</f>
        <v>Aannemer</v>
      </c>
      <c r="F50" s="34"/>
      <c r="G50" s="35"/>
      <c r="H50" s="87"/>
      <c r="I50" s="48"/>
      <c r="J50" s="53"/>
      <c r="K50" s="55"/>
      <c r="L50" s="45"/>
      <c r="M50" s="45"/>
      <c r="N50" s="45"/>
    </row>
    <row r="51" spans="1:14" x14ac:dyDescent="0.2">
      <c r="A51" s="6"/>
      <c r="B51" s="1"/>
      <c r="C51" s="75"/>
      <c r="D51" s="36" t="s">
        <v>9</v>
      </c>
      <c r="E51" s="37" t="str">
        <f>E8</f>
        <v>Datum</v>
      </c>
      <c r="F51" s="38"/>
      <c r="G51" s="39"/>
      <c r="H51" s="87"/>
      <c r="I51" s="48"/>
      <c r="J51" s="48"/>
      <c r="K51" s="47"/>
      <c r="L51" s="45"/>
      <c r="M51" s="45"/>
      <c r="N51" s="45"/>
    </row>
    <row r="52" spans="1:14" x14ac:dyDescent="0.2">
      <c r="A52" s="6"/>
      <c r="B52" s="1"/>
      <c r="C52" s="75"/>
      <c r="D52" s="36"/>
      <c r="E52" s="40"/>
      <c r="F52" s="38"/>
      <c r="G52" s="39"/>
      <c r="H52" s="87"/>
      <c r="I52" s="48"/>
      <c r="J52" s="48"/>
      <c r="K52" s="47"/>
      <c r="L52" s="45"/>
      <c r="M52" s="45"/>
      <c r="N52" s="45"/>
    </row>
    <row r="53" spans="1:14" ht="13.5" thickBot="1" x14ac:dyDescent="0.25">
      <c r="A53" s="6"/>
      <c r="B53" s="1"/>
      <c r="C53" s="75"/>
      <c r="D53" s="41" t="s">
        <v>10</v>
      </c>
      <c r="E53" s="42"/>
      <c r="F53" s="43"/>
      <c r="G53" s="44"/>
      <c r="H53" s="87"/>
      <c r="I53" s="48"/>
      <c r="J53" s="48"/>
      <c r="K53" s="47"/>
      <c r="L53" s="45"/>
      <c r="M53" s="45"/>
      <c r="N53" s="45"/>
    </row>
    <row r="54" spans="1:14" x14ac:dyDescent="0.2">
      <c r="A54" s="6"/>
      <c r="B54" s="1"/>
      <c r="C54" s="75"/>
      <c r="D54" s="17"/>
      <c r="E54" s="17"/>
      <c r="F54" s="17"/>
      <c r="G54" s="17"/>
      <c r="H54" s="87"/>
      <c r="I54" s="48"/>
      <c r="J54" s="48"/>
      <c r="K54" s="47"/>
      <c r="L54" s="45"/>
      <c r="M54" s="45"/>
      <c r="N54" s="45"/>
    </row>
    <row r="55" spans="1:14" ht="13.5" thickBot="1" x14ac:dyDescent="0.25">
      <c r="A55" s="4"/>
      <c r="B55" s="3"/>
      <c r="C55" s="90"/>
      <c r="D55" s="84"/>
      <c r="E55" s="84"/>
      <c r="F55" s="84"/>
      <c r="G55" s="84"/>
      <c r="H55" s="91"/>
      <c r="I55" s="48"/>
      <c r="J55" s="48"/>
      <c r="K55" s="47"/>
      <c r="L55" s="45"/>
      <c r="M55" s="45"/>
      <c r="N55" s="45"/>
    </row>
    <row r="56" spans="1:14" x14ac:dyDescent="0.2">
      <c r="C56" s="25"/>
      <c r="D56" s="25"/>
      <c r="E56" s="25"/>
      <c r="F56" s="25"/>
      <c r="G56" s="17"/>
      <c r="H56" s="47"/>
      <c r="I56" s="48"/>
      <c r="J56" s="53"/>
      <c r="K56" s="51"/>
      <c r="L56" s="45"/>
      <c r="M56" s="45"/>
      <c r="N56" s="45"/>
    </row>
    <row r="57" spans="1:14" x14ac:dyDescent="0.2">
      <c r="C57" s="24"/>
      <c r="D57" s="25"/>
      <c r="E57" s="25"/>
      <c r="F57" s="25"/>
      <c r="G57" s="17"/>
      <c r="H57" s="47"/>
      <c r="I57" s="48"/>
      <c r="J57" s="48"/>
      <c r="K57" s="51"/>
      <c r="L57" s="45"/>
      <c r="M57" s="45"/>
      <c r="N57" s="45"/>
    </row>
    <row r="58" spans="1:14" x14ac:dyDescent="0.2">
      <c r="C58" s="24"/>
      <c r="D58" s="19"/>
      <c r="E58" s="19"/>
      <c r="F58" s="19"/>
      <c r="G58" s="17"/>
      <c r="H58" s="47"/>
      <c r="I58" s="48"/>
      <c r="J58" s="53"/>
      <c r="K58" s="55"/>
      <c r="L58" s="45"/>
      <c r="M58" s="45"/>
      <c r="N58" s="45"/>
    </row>
    <row r="59" spans="1:14" x14ac:dyDescent="0.2">
      <c r="C59" s="17"/>
      <c r="D59" s="17"/>
      <c r="E59" s="17"/>
      <c r="F59" s="17"/>
      <c r="G59" s="17"/>
      <c r="H59" s="47"/>
      <c r="I59" s="48"/>
      <c r="J59" s="48"/>
      <c r="K59" s="47"/>
      <c r="L59" s="45"/>
      <c r="M59" s="45"/>
      <c r="N59" s="45"/>
    </row>
    <row r="60" spans="1:14" x14ac:dyDescent="0.2">
      <c r="C60" s="17"/>
      <c r="D60" s="17"/>
      <c r="E60" s="17"/>
      <c r="F60" s="17"/>
      <c r="G60" s="17"/>
      <c r="H60" s="47"/>
      <c r="I60" s="48"/>
      <c r="J60" s="48"/>
      <c r="K60" s="47"/>
      <c r="L60" s="45"/>
      <c r="M60" s="45"/>
      <c r="N60" s="45"/>
    </row>
    <row r="61" spans="1:14" x14ac:dyDescent="0.2">
      <c r="C61" s="19"/>
      <c r="D61" s="17"/>
      <c r="E61" s="17"/>
      <c r="F61" s="17"/>
      <c r="G61" s="17"/>
      <c r="H61" s="47"/>
      <c r="I61" s="48"/>
      <c r="J61" s="48"/>
      <c r="K61" s="52"/>
      <c r="L61" s="45"/>
      <c r="M61" s="45"/>
      <c r="N61" s="45"/>
    </row>
    <row r="62" spans="1:14" x14ac:dyDescent="0.2">
      <c r="C62" s="17"/>
      <c r="D62" s="17"/>
      <c r="E62" s="17"/>
      <c r="F62" s="17"/>
      <c r="G62" s="17"/>
      <c r="H62" s="47"/>
      <c r="I62" s="48"/>
      <c r="J62" s="48"/>
      <c r="K62" s="47"/>
      <c r="L62" s="45"/>
      <c r="M62" s="45"/>
      <c r="N62" s="45"/>
    </row>
    <row r="63" spans="1:14" x14ac:dyDescent="0.2">
      <c r="C63" s="19"/>
      <c r="D63" s="17"/>
      <c r="E63" s="17"/>
      <c r="F63" s="17"/>
      <c r="G63" s="17"/>
      <c r="H63" s="17"/>
      <c r="I63" s="56"/>
      <c r="J63" s="57"/>
      <c r="K63" s="52"/>
      <c r="L63" s="45"/>
      <c r="M63" s="45"/>
    </row>
    <row r="64" spans="1:14" x14ac:dyDescent="0.2">
      <c r="C64" s="17"/>
      <c r="D64" s="17"/>
      <c r="E64" s="17"/>
      <c r="F64" s="17"/>
      <c r="G64" s="17"/>
      <c r="H64" s="17"/>
      <c r="I64" s="48"/>
      <c r="J64" s="48"/>
      <c r="K64" s="47"/>
      <c r="L64" s="45"/>
      <c r="M64" s="45"/>
    </row>
    <row r="65" spans="3:13" x14ac:dyDescent="0.2">
      <c r="C65" s="19"/>
      <c r="D65" s="17"/>
      <c r="E65" s="17"/>
      <c r="F65" s="17"/>
      <c r="G65" s="17"/>
      <c r="H65" s="17"/>
      <c r="I65" s="56"/>
      <c r="J65" s="57"/>
      <c r="K65" s="52"/>
      <c r="L65" s="45"/>
      <c r="M65" s="45"/>
    </row>
    <row r="66" spans="3:13" x14ac:dyDescent="0.2">
      <c r="C66" s="17"/>
      <c r="D66" s="17"/>
      <c r="E66" s="17"/>
      <c r="F66" s="17"/>
      <c r="G66" s="17"/>
      <c r="H66" s="17"/>
      <c r="I66" s="48"/>
      <c r="J66" s="48"/>
      <c r="K66" s="47"/>
      <c r="L66" s="45"/>
      <c r="M66" s="45"/>
    </row>
    <row r="67" spans="3:13" x14ac:dyDescent="0.2">
      <c r="C67" s="19"/>
      <c r="D67" s="17"/>
      <c r="E67" s="17"/>
      <c r="F67" s="17"/>
      <c r="G67" s="17"/>
      <c r="H67" s="17"/>
      <c r="I67" s="48"/>
      <c r="J67" s="48"/>
      <c r="K67" s="52"/>
      <c r="L67" s="45"/>
      <c r="M67" s="45"/>
    </row>
    <row r="68" spans="3:13" x14ac:dyDescent="0.2">
      <c r="C68" s="17"/>
      <c r="D68" s="17"/>
      <c r="E68" s="17"/>
      <c r="F68" s="17"/>
      <c r="G68" s="17"/>
      <c r="H68" s="17"/>
      <c r="I68" s="48"/>
      <c r="J68" s="48"/>
      <c r="K68" s="47"/>
      <c r="L68" s="45"/>
      <c r="M68" s="45"/>
    </row>
    <row r="69" spans="3:13" x14ac:dyDescent="0.2">
      <c r="C69" s="20"/>
      <c r="D69" s="17"/>
      <c r="E69" s="17"/>
      <c r="F69" s="17"/>
      <c r="G69" s="17"/>
      <c r="H69" s="17"/>
      <c r="I69" s="48"/>
      <c r="J69" s="48"/>
      <c r="K69" s="47"/>
      <c r="L69" s="45"/>
      <c r="M69" s="45"/>
    </row>
    <row r="70" spans="3:13" x14ac:dyDescent="0.2">
      <c r="C70" s="17"/>
      <c r="D70" s="17"/>
      <c r="E70" s="17"/>
      <c r="F70" s="17"/>
      <c r="G70" s="17"/>
      <c r="H70" s="17"/>
      <c r="I70" s="48"/>
      <c r="J70" s="48"/>
      <c r="K70" s="55"/>
      <c r="L70" s="45"/>
      <c r="M70" s="45"/>
    </row>
    <row r="71" spans="3:13" x14ac:dyDescent="0.2">
      <c r="C71" s="17"/>
      <c r="D71" s="17"/>
      <c r="E71" s="17"/>
      <c r="F71" s="17"/>
      <c r="G71" s="17"/>
      <c r="H71" s="17"/>
      <c r="I71" s="18"/>
      <c r="J71" s="18"/>
      <c r="K71" s="17"/>
    </row>
    <row r="72" spans="3:13" x14ac:dyDescent="0.2">
      <c r="C72" s="19"/>
      <c r="D72" s="19"/>
      <c r="E72" s="19"/>
      <c r="F72" s="19"/>
      <c r="G72" s="19"/>
      <c r="H72" s="19"/>
      <c r="I72" s="26"/>
      <c r="J72" s="26"/>
      <c r="K72" s="22"/>
    </row>
    <row r="73" spans="3:13" x14ac:dyDescent="0.2">
      <c r="C73" s="17"/>
      <c r="D73" s="17"/>
      <c r="E73" s="17"/>
      <c r="F73" s="17"/>
      <c r="G73" s="17"/>
      <c r="H73" s="17"/>
      <c r="I73" s="18"/>
      <c r="J73" s="18"/>
      <c r="K73" s="17"/>
    </row>
    <row r="74" spans="3:13" x14ac:dyDescent="0.2">
      <c r="C74" s="17"/>
      <c r="D74" s="17"/>
      <c r="E74" s="17"/>
      <c r="F74" s="17"/>
      <c r="G74" s="17"/>
      <c r="H74" s="17"/>
      <c r="I74" s="26"/>
      <c r="J74" s="27"/>
      <c r="K74" s="23"/>
    </row>
    <row r="75" spans="3:13" x14ac:dyDescent="0.2">
      <c r="C75" s="17"/>
      <c r="D75" s="17"/>
      <c r="E75" s="17"/>
      <c r="F75" s="17"/>
      <c r="G75" s="17"/>
      <c r="H75" s="17"/>
      <c r="I75" s="18"/>
      <c r="J75" s="18"/>
      <c r="K75" s="17"/>
    </row>
    <row r="76" spans="3:13" x14ac:dyDescent="0.2">
      <c r="C76" s="17"/>
      <c r="D76" s="17"/>
      <c r="E76" s="17"/>
      <c r="F76" s="17"/>
      <c r="G76" s="17"/>
      <c r="H76" s="17"/>
      <c r="I76" s="18"/>
      <c r="J76" s="18"/>
      <c r="K76" s="17"/>
    </row>
    <row r="77" spans="3:13" x14ac:dyDescent="0.2">
      <c r="C77" s="17"/>
      <c r="D77" s="17"/>
      <c r="E77" s="17"/>
      <c r="F77" s="17"/>
      <c r="G77" s="17"/>
      <c r="H77" s="17"/>
      <c r="I77" s="18"/>
      <c r="J77" s="18"/>
      <c r="K77" s="17"/>
    </row>
    <row r="78" spans="3:13" x14ac:dyDescent="0.2">
      <c r="C78" s="17"/>
      <c r="D78" s="17"/>
      <c r="E78" s="17"/>
      <c r="F78" s="17"/>
      <c r="G78" s="17"/>
      <c r="H78" s="17"/>
      <c r="I78" s="18"/>
      <c r="J78" s="18"/>
      <c r="K78" s="17"/>
    </row>
    <row r="79" spans="3:13" x14ac:dyDescent="0.2">
      <c r="C79" s="17"/>
      <c r="D79" s="17"/>
      <c r="E79" s="17"/>
      <c r="F79" s="17"/>
      <c r="G79" s="17"/>
      <c r="H79" s="17"/>
      <c r="I79" s="18"/>
      <c r="J79" s="18"/>
      <c r="K79" s="17"/>
    </row>
    <row r="80" spans="3:13" x14ac:dyDescent="0.2">
      <c r="D80" s="1"/>
      <c r="E80" s="1"/>
      <c r="F80" s="1"/>
      <c r="I80" s="2"/>
      <c r="J80" s="2"/>
    </row>
    <row r="81" spans="3:10" x14ac:dyDescent="0.2">
      <c r="D81" s="1"/>
      <c r="E81" s="1"/>
      <c r="F81" s="1"/>
      <c r="I81" s="2"/>
      <c r="J81" s="2"/>
    </row>
    <row r="82" spans="3:10" x14ac:dyDescent="0.2">
      <c r="C82" s="1"/>
      <c r="D82" s="1"/>
      <c r="E82" s="1"/>
      <c r="F82" s="1"/>
    </row>
  </sheetData>
  <sheetProtection selectLockedCells="1"/>
  <mergeCells count="12">
    <mergeCell ref="E7:H7"/>
    <mergeCell ref="E8:H8"/>
    <mergeCell ref="B12:C12"/>
    <mergeCell ref="B47:C48"/>
    <mergeCell ref="A19:A20"/>
    <mergeCell ref="A13:A15"/>
    <mergeCell ref="A16:A18"/>
    <mergeCell ref="A22:A24"/>
    <mergeCell ref="A25:A27"/>
    <mergeCell ref="A28:A30"/>
    <mergeCell ref="A31:A33"/>
    <mergeCell ref="A34:A36"/>
  </mergeCells>
  <conditionalFormatting sqref="K72">
    <cfRule type="cellIs" dxfId="0" priority="1" operator="greaterThan">
      <formula>$K$74</formula>
    </cfRule>
  </conditionalFormatting>
  <pageMargins left="0.7" right="0.7" top="0.75" bottom="0.75" header="0.3" footer="0.3"/>
  <pageSetup paperSize="9" scale="61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topLeftCell="A7" workbookViewId="0">
      <selection activeCell="B21" sqref="B21"/>
    </sheetView>
  </sheetViews>
  <sheetFormatPr defaultRowHeight="12.75" x14ac:dyDescent="0.2"/>
  <cols>
    <col min="1" max="1" width="16.140625" customWidth="1"/>
    <col min="2" max="2" width="6.7109375" customWidth="1"/>
    <col min="3" max="3" width="54.85546875" bestFit="1" customWidth="1"/>
    <col min="4" max="4" width="7.42578125" bestFit="1" customWidth="1"/>
    <col min="5" max="5" width="10.5703125" bestFit="1" customWidth="1"/>
    <col min="6" max="6" width="8.85546875" bestFit="1" customWidth="1"/>
    <col min="7" max="7" width="10.28515625" bestFit="1" customWidth="1"/>
    <col min="9" max="9" width="35.42578125" customWidth="1"/>
  </cols>
  <sheetData>
    <row r="1" spans="1:9" ht="26.25" x14ac:dyDescent="0.4">
      <c r="A1" s="16"/>
      <c r="B1" s="15" t="s">
        <v>21</v>
      </c>
      <c r="C1" s="76"/>
      <c r="D1" s="76"/>
      <c r="E1" s="76"/>
      <c r="F1" s="15"/>
      <c r="G1" s="15"/>
      <c r="H1" s="15"/>
      <c r="I1" s="14"/>
    </row>
    <row r="2" spans="1:9" x14ac:dyDescent="0.2">
      <c r="A2" s="6"/>
      <c r="B2" s="1"/>
      <c r="C2" s="1"/>
      <c r="D2" s="1"/>
      <c r="E2" s="1"/>
      <c r="F2" s="1"/>
      <c r="G2" s="1"/>
      <c r="H2" s="1"/>
      <c r="I2" s="5"/>
    </row>
    <row r="3" spans="1:9" ht="15" x14ac:dyDescent="0.25">
      <c r="A3" s="6"/>
      <c r="B3" s="1"/>
      <c r="C3" s="1" t="str">
        <f>' Aanbiedingsformat Totaal '!E3</f>
        <v>Contractperceel 2:NZ</v>
      </c>
      <c r="D3" s="1"/>
      <c r="E3" s="8"/>
      <c r="F3" s="72"/>
      <c r="G3" s="72"/>
      <c r="H3" s="72"/>
      <c r="I3" s="77"/>
    </row>
    <row r="4" spans="1:9" ht="15" x14ac:dyDescent="0.25">
      <c r="A4" s="6"/>
      <c r="B4" s="1"/>
      <c r="C4" s="1"/>
      <c r="D4" s="1"/>
      <c r="E4" s="8"/>
      <c r="F4" s="73"/>
      <c r="G4" s="72"/>
      <c r="H4" s="72"/>
      <c r="I4" s="77"/>
    </row>
    <row r="5" spans="1:9" x14ac:dyDescent="0.2">
      <c r="A5" s="6"/>
      <c r="B5" s="1"/>
      <c r="C5" s="1"/>
      <c r="D5" s="1"/>
      <c r="E5" s="1"/>
      <c r="F5" s="74"/>
      <c r="G5" s="74"/>
      <c r="H5" s="74"/>
      <c r="I5" s="78"/>
    </row>
    <row r="6" spans="1:9" x14ac:dyDescent="0.2">
      <c r="A6" s="6"/>
      <c r="B6" s="1"/>
      <c r="C6" s="1"/>
      <c r="D6" s="1"/>
      <c r="E6" s="1"/>
      <c r="F6" s="1"/>
      <c r="G6" s="1"/>
      <c r="H6" s="1"/>
      <c r="I6" s="5"/>
    </row>
    <row r="7" spans="1:9" ht="20.25" x14ac:dyDescent="0.3">
      <c r="A7" s="6"/>
      <c r="B7" s="1"/>
      <c r="C7" s="79" t="s">
        <v>19</v>
      </c>
      <c r="D7" s="79"/>
      <c r="E7" s="1"/>
      <c r="F7" s="1"/>
      <c r="G7" s="1"/>
      <c r="H7" s="1"/>
      <c r="I7" s="5"/>
    </row>
    <row r="8" spans="1:9" ht="13.5" thickBot="1" x14ac:dyDescent="0.25">
      <c r="A8" s="6"/>
      <c r="B8" s="1"/>
      <c r="C8" s="19"/>
      <c r="D8" s="19"/>
      <c r="E8" s="19"/>
      <c r="F8" s="17"/>
      <c r="G8" s="17"/>
      <c r="H8" s="1"/>
      <c r="I8" s="5"/>
    </row>
    <row r="9" spans="1:9" ht="13.5" thickBot="1" x14ac:dyDescent="0.25">
      <c r="A9" s="126"/>
      <c r="B9" s="144" t="s">
        <v>15</v>
      </c>
      <c r="C9" s="145"/>
      <c r="D9" s="127" t="s">
        <v>40</v>
      </c>
      <c r="E9" s="129" t="s">
        <v>18</v>
      </c>
      <c r="F9" s="129" t="s">
        <v>7</v>
      </c>
      <c r="G9" s="129" t="s">
        <v>0</v>
      </c>
      <c r="H9" s="1"/>
      <c r="I9" s="5"/>
    </row>
    <row r="10" spans="1:9" ht="15" customHeight="1" thickBot="1" x14ac:dyDescent="0.25">
      <c r="A10" s="141"/>
      <c r="B10" s="106">
        <v>1</v>
      </c>
      <c r="C10" s="107" t="s">
        <v>13</v>
      </c>
      <c r="D10" s="103" t="s">
        <v>16</v>
      </c>
      <c r="E10" s="69">
        <v>1</v>
      </c>
      <c r="F10" s="70"/>
      <c r="G10" s="93">
        <v>0</v>
      </c>
      <c r="H10" s="1"/>
      <c r="I10" s="5"/>
    </row>
    <row r="11" spans="1:9" ht="15" customHeight="1" thickBot="1" x14ac:dyDescent="0.25">
      <c r="A11" s="141"/>
      <c r="B11" s="142" t="s">
        <v>39</v>
      </c>
      <c r="C11" s="143"/>
      <c r="D11" s="117"/>
      <c r="E11" s="118"/>
      <c r="F11" s="108"/>
      <c r="G11" s="119"/>
      <c r="H11" s="1"/>
      <c r="I11" s="5"/>
    </row>
    <row r="12" spans="1:9" ht="15" customHeight="1" thickBot="1" x14ac:dyDescent="0.25">
      <c r="A12" s="141"/>
      <c r="B12" s="64">
        <v>2</v>
      </c>
      <c r="C12" s="109" t="s">
        <v>42</v>
      </c>
      <c r="D12" s="103" t="s">
        <v>17</v>
      </c>
      <c r="E12" s="69">
        <v>34087</v>
      </c>
      <c r="F12" s="125">
        <v>0</v>
      </c>
      <c r="G12" s="93">
        <f t="shared" ref="G12:G20" si="0">F12*E12</f>
        <v>0</v>
      </c>
      <c r="H12" s="1"/>
      <c r="I12" s="5"/>
    </row>
    <row r="13" spans="1:9" ht="15" customHeight="1" thickBot="1" x14ac:dyDescent="0.25">
      <c r="A13" s="141"/>
      <c r="B13" s="110">
        <v>3</v>
      </c>
      <c r="C13" s="98" t="s">
        <v>43</v>
      </c>
      <c r="D13" s="104" t="s">
        <v>17</v>
      </c>
      <c r="E13" s="99">
        <v>1646</v>
      </c>
      <c r="F13" s="125">
        <v>0</v>
      </c>
      <c r="G13" s="100">
        <f t="shared" si="0"/>
        <v>0</v>
      </c>
      <c r="H13" s="1"/>
      <c r="I13" s="5"/>
    </row>
    <row r="14" spans="1:9" ht="15" customHeight="1" thickBot="1" x14ac:dyDescent="0.25">
      <c r="A14" s="141"/>
      <c r="B14" s="111">
        <v>4</v>
      </c>
      <c r="C14" s="92" t="s">
        <v>44</v>
      </c>
      <c r="D14" s="62" t="s">
        <v>17</v>
      </c>
      <c r="E14" s="69">
        <v>726</v>
      </c>
      <c r="F14" s="125">
        <v>0</v>
      </c>
      <c r="G14" s="93">
        <f t="shared" si="0"/>
        <v>0</v>
      </c>
      <c r="H14" s="1"/>
      <c r="I14" s="5"/>
    </row>
    <row r="15" spans="1:9" ht="15" customHeight="1" thickBot="1" x14ac:dyDescent="0.25">
      <c r="A15" s="141"/>
      <c r="B15" s="110">
        <v>5</v>
      </c>
      <c r="C15" s="98" t="s">
        <v>45</v>
      </c>
      <c r="D15" s="104" t="s">
        <v>17</v>
      </c>
      <c r="E15" s="99">
        <v>8</v>
      </c>
      <c r="F15" s="125">
        <v>0</v>
      </c>
      <c r="G15" s="100">
        <f t="shared" si="0"/>
        <v>0</v>
      </c>
      <c r="H15" s="1"/>
      <c r="I15" s="5"/>
    </row>
    <row r="16" spans="1:9" ht="15" customHeight="1" thickBot="1" x14ac:dyDescent="0.25">
      <c r="A16" s="141"/>
      <c r="B16" s="112">
        <v>6</v>
      </c>
      <c r="C16" s="101" t="s">
        <v>46</v>
      </c>
      <c r="D16" s="105" t="s">
        <v>17</v>
      </c>
      <c r="E16" s="102">
        <v>175538</v>
      </c>
      <c r="F16" s="125">
        <v>0</v>
      </c>
      <c r="G16" s="93">
        <f t="shared" si="0"/>
        <v>0</v>
      </c>
      <c r="H16" s="1"/>
      <c r="I16" s="5" t="s">
        <v>19</v>
      </c>
    </row>
    <row r="17" spans="1:9" ht="15" customHeight="1" thickBot="1" x14ac:dyDescent="0.25">
      <c r="A17" s="141"/>
      <c r="B17" s="110">
        <v>7</v>
      </c>
      <c r="C17" s="98" t="s">
        <v>47</v>
      </c>
      <c r="D17" s="104" t="s">
        <v>17</v>
      </c>
      <c r="E17" s="99">
        <v>7689</v>
      </c>
      <c r="F17" s="125">
        <v>0</v>
      </c>
      <c r="G17" s="100">
        <f t="shared" si="0"/>
        <v>0</v>
      </c>
      <c r="H17" s="1"/>
      <c r="I17" s="5"/>
    </row>
    <row r="18" spans="1:9" ht="15" customHeight="1" thickBot="1" x14ac:dyDescent="0.25">
      <c r="A18" s="141"/>
      <c r="B18" s="110">
        <v>8</v>
      </c>
      <c r="C18" s="98" t="s">
        <v>48</v>
      </c>
      <c r="D18" s="104" t="s">
        <v>17</v>
      </c>
      <c r="E18" s="99">
        <v>25131</v>
      </c>
      <c r="F18" s="125">
        <v>0</v>
      </c>
      <c r="G18" s="100">
        <f t="shared" si="0"/>
        <v>0</v>
      </c>
      <c r="H18" s="1"/>
      <c r="I18" s="5"/>
    </row>
    <row r="19" spans="1:9" ht="15" customHeight="1" thickBot="1" x14ac:dyDescent="0.25">
      <c r="A19" s="141"/>
      <c r="B19" s="112">
        <v>9</v>
      </c>
      <c r="C19" s="101" t="s">
        <v>49</v>
      </c>
      <c r="D19" s="105" t="s">
        <v>17</v>
      </c>
      <c r="E19" s="102">
        <v>32755</v>
      </c>
      <c r="F19" s="125">
        <v>0</v>
      </c>
      <c r="G19" s="93">
        <f t="shared" si="0"/>
        <v>0</v>
      </c>
      <c r="H19" s="1"/>
      <c r="I19" s="5"/>
    </row>
    <row r="20" spans="1:9" ht="15" customHeight="1" thickBot="1" x14ac:dyDescent="0.25">
      <c r="A20" s="141"/>
      <c r="B20" s="110">
        <v>10</v>
      </c>
      <c r="C20" s="98" t="s">
        <v>50</v>
      </c>
      <c r="D20" s="104" t="s">
        <v>17</v>
      </c>
      <c r="E20" s="99">
        <v>2917</v>
      </c>
      <c r="F20" s="125">
        <v>0</v>
      </c>
      <c r="G20" s="100">
        <f t="shared" si="0"/>
        <v>0</v>
      </c>
      <c r="H20" s="1"/>
      <c r="I20" s="5"/>
    </row>
    <row r="21" spans="1:9" ht="13.5" thickBot="1" x14ac:dyDescent="0.25">
      <c r="A21" s="6"/>
      <c r="B21" s="4"/>
      <c r="C21" s="113" t="s">
        <v>38</v>
      </c>
      <c r="D21" s="113"/>
      <c r="E21" s="114" t="s">
        <v>19</v>
      </c>
      <c r="F21" s="84"/>
      <c r="G21" s="93">
        <f>SUM(G12:G20)</f>
        <v>0</v>
      </c>
      <c r="H21" s="1"/>
      <c r="I21" s="5"/>
    </row>
    <row r="22" spans="1:9" ht="14.25" customHeight="1" thickBot="1" x14ac:dyDescent="0.25">
      <c r="A22" s="6"/>
      <c r="B22" s="106">
        <v>11</v>
      </c>
      <c r="C22" s="107" t="s">
        <v>26</v>
      </c>
      <c r="D22" s="103" t="s">
        <v>16</v>
      </c>
      <c r="E22" s="69">
        <v>1</v>
      </c>
      <c r="F22" s="116"/>
      <c r="G22" s="30">
        <v>20000</v>
      </c>
      <c r="H22" s="1"/>
      <c r="I22" s="5"/>
    </row>
    <row r="23" spans="1:9" ht="13.5" thickBot="1" x14ac:dyDescent="0.25">
      <c r="A23" s="6"/>
      <c r="B23" s="1"/>
      <c r="C23" s="28" t="s">
        <v>30</v>
      </c>
      <c r="D23" s="60" t="s">
        <v>19</v>
      </c>
      <c r="E23" s="28"/>
      <c r="F23" s="28"/>
      <c r="G23" s="115">
        <f>G21+G22+G10</f>
        <v>20000</v>
      </c>
      <c r="H23" s="1"/>
      <c r="I23" s="5"/>
    </row>
    <row r="24" spans="1:9" x14ac:dyDescent="0.2">
      <c r="A24" s="6"/>
      <c r="B24" s="80"/>
      <c r="C24" s="31"/>
      <c r="D24" s="31"/>
      <c r="E24" s="17"/>
      <c r="F24" s="17"/>
      <c r="G24" s="17"/>
      <c r="H24" s="1"/>
      <c r="I24" s="5"/>
    </row>
    <row r="25" spans="1:9" x14ac:dyDescent="0.2">
      <c r="A25" s="6"/>
      <c r="B25" s="1"/>
      <c r="C25" s="1"/>
      <c r="D25" s="1"/>
      <c r="E25" s="1"/>
      <c r="F25" s="1"/>
      <c r="G25" s="1"/>
      <c r="H25" s="1"/>
      <c r="I25" s="5"/>
    </row>
    <row r="26" spans="1:9" x14ac:dyDescent="0.2">
      <c r="A26" s="6"/>
      <c r="B26" s="1"/>
      <c r="C26" s="21"/>
      <c r="D26" s="21"/>
      <c r="E26" s="21"/>
      <c r="F26" s="21"/>
      <c r="G26" s="21"/>
      <c r="H26" s="1"/>
      <c r="I26" s="5"/>
    </row>
    <row r="27" spans="1:9" x14ac:dyDescent="0.2">
      <c r="A27" s="6" t="s">
        <v>19</v>
      </c>
      <c r="B27" s="1"/>
      <c r="C27" s="21"/>
      <c r="D27" s="21"/>
      <c r="E27" s="21"/>
      <c r="F27" s="21"/>
      <c r="G27" s="21"/>
      <c r="H27" s="1"/>
      <c r="I27" s="5"/>
    </row>
    <row r="28" spans="1:9" x14ac:dyDescent="0.2">
      <c r="A28" s="6" t="s">
        <v>20</v>
      </c>
      <c r="B28" s="1"/>
      <c r="C28" s="19"/>
      <c r="D28" s="19"/>
      <c r="E28" s="19"/>
      <c r="F28" s="19"/>
      <c r="G28" s="19"/>
      <c r="H28" s="19"/>
      <c r="I28" s="81"/>
    </row>
    <row r="29" spans="1:9" x14ac:dyDescent="0.2">
      <c r="A29" s="6"/>
      <c r="B29" s="1"/>
      <c r="C29" s="17"/>
      <c r="D29" s="17"/>
      <c r="E29" s="17"/>
      <c r="F29" s="17"/>
      <c r="G29" s="17"/>
      <c r="H29" s="17"/>
      <c r="I29" s="82"/>
    </row>
    <row r="30" spans="1:9" x14ac:dyDescent="0.2">
      <c r="A30" s="6" t="s">
        <v>37</v>
      </c>
      <c r="B30" s="1"/>
      <c r="C30" s="20"/>
      <c r="D30" s="20"/>
      <c r="E30" s="20"/>
      <c r="F30" s="17"/>
      <c r="G30" s="17"/>
      <c r="H30" s="17"/>
      <c r="I30" s="82"/>
    </row>
    <row r="31" spans="1:9" ht="13.5" thickBot="1" x14ac:dyDescent="0.25">
      <c r="A31" s="6"/>
      <c r="B31" s="1"/>
      <c r="C31" s="17"/>
      <c r="D31" s="17"/>
      <c r="E31" s="17"/>
      <c r="F31" s="17"/>
      <c r="G31" s="17"/>
      <c r="H31" s="17"/>
      <c r="I31" s="82"/>
    </row>
    <row r="32" spans="1:9" ht="12.75" customHeight="1" thickBot="1" x14ac:dyDescent="0.25">
      <c r="A32" s="6"/>
      <c r="B32" s="58" t="s">
        <v>5</v>
      </c>
      <c r="C32" s="59"/>
      <c r="D32" s="83"/>
      <c r="E32" s="94"/>
      <c r="F32" s="94"/>
      <c r="G32" s="94"/>
      <c r="H32" s="94"/>
      <c r="I32" s="5"/>
    </row>
    <row r="33" spans="1:9" ht="13.5" thickBot="1" x14ac:dyDescent="0.25">
      <c r="A33" s="4"/>
      <c r="B33" s="120"/>
      <c r="C33" s="120"/>
      <c r="D33" s="121"/>
      <c r="E33" s="122"/>
      <c r="F33" s="122"/>
      <c r="G33" s="122"/>
      <c r="H33" s="122"/>
      <c r="I33" s="7"/>
    </row>
    <row r="34" spans="1:9" x14ac:dyDescent="0.2">
      <c r="A34" s="6"/>
      <c r="B34" s="1"/>
      <c r="C34" s="21"/>
      <c r="D34" s="21"/>
      <c r="E34" s="94"/>
      <c r="F34" s="94"/>
      <c r="G34" s="94"/>
      <c r="H34" s="94"/>
      <c r="I34" s="5"/>
    </row>
    <row r="35" spans="1:9" x14ac:dyDescent="0.2">
      <c r="A35" s="6"/>
      <c r="B35" s="1"/>
      <c r="C35" s="19"/>
      <c r="D35" s="19"/>
      <c r="E35" s="94"/>
      <c r="F35" s="94"/>
      <c r="G35" s="94"/>
      <c r="H35" s="94"/>
      <c r="I35" s="5"/>
    </row>
    <row r="36" spans="1:9" ht="13.5" thickBot="1" x14ac:dyDescent="0.25">
      <c r="A36" s="4"/>
      <c r="B36" s="3"/>
      <c r="C36" s="84"/>
      <c r="D36" s="84"/>
      <c r="E36" s="84"/>
      <c r="F36" s="84"/>
      <c r="G36" s="84"/>
      <c r="H36" s="84"/>
      <c r="I36" s="85"/>
    </row>
  </sheetData>
  <mergeCells count="3">
    <mergeCell ref="A10:A20"/>
    <mergeCell ref="B11:C11"/>
    <mergeCell ref="B9:C9"/>
  </mergeCells>
  <pageMargins left="0.7" right="0.7" top="0.75" bottom="0.75" header="0.3" footer="0.3"/>
  <pageSetup paperSize="9" scale="6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opLeftCell="A4" workbookViewId="0">
      <selection activeCell="B21" sqref="B21"/>
    </sheetView>
  </sheetViews>
  <sheetFormatPr defaultRowHeight="12.75" x14ac:dyDescent="0.2"/>
  <cols>
    <col min="1" max="1" width="17.7109375" customWidth="1"/>
    <col min="3" max="3" width="54.85546875" bestFit="1" customWidth="1"/>
    <col min="4" max="4" width="7.42578125" bestFit="1" customWidth="1"/>
    <col min="5" max="5" width="10.5703125" bestFit="1" customWidth="1"/>
    <col min="6" max="6" width="8.85546875" bestFit="1" customWidth="1"/>
    <col min="7" max="7" width="10.28515625" bestFit="1" customWidth="1"/>
    <col min="9" max="9" width="29" customWidth="1"/>
  </cols>
  <sheetData>
    <row r="1" spans="1:9" ht="26.25" x14ac:dyDescent="0.4">
      <c r="A1" s="16"/>
      <c r="B1" s="15" t="s">
        <v>24</v>
      </c>
      <c r="C1" s="76"/>
      <c r="D1" s="76"/>
      <c r="E1" s="76"/>
      <c r="F1" s="15"/>
      <c r="G1" s="15"/>
      <c r="H1" s="15"/>
      <c r="I1" s="14"/>
    </row>
    <row r="2" spans="1:9" x14ac:dyDescent="0.2">
      <c r="A2" s="6"/>
      <c r="B2" s="1"/>
      <c r="C2" s="1"/>
      <c r="D2" s="1"/>
      <c r="E2" s="1"/>
      <c r="F2" s="1"/>
      <c r="G2" s="1"/>
      <c r="H2" s="1"/>
      <c r="I2" s="5"/>
    </row>
    <row r="3" spans="1:9" ht="15" x14ac:dyDescent="0.25">
      <c r="A3" s="6"/>
      <c r="B3" s="1"/>
      <c r="C3" s="1" t="str">
        <f>' Aanbiedingsformat Totaal '!E3</f>
        <v>Contractperceel 2:NZ</v>
      </c>
      <c r="D3" s="1"/>
      <c r="E3" s="8"/>
      <c r="F3" s="72"/>
      <c r="G3" s="72"/>
      <c r="H3" s="72"/>
      <c r="I3" s="77"/>
    </row>
    <row r="4" spans="1:9" ht="15" x14ac:dyDescent="0.25">
      <c r="A4" s="6"/>
      <c r="B4" s="1"/>
      <c r="C4" s="1"/>
      <c r="D4" s="1"/>
      <c r="E4" s="8"/>
      <c r="F4" s="73"/>
      <c r="G4" s="72"/>
      <c r="H4" s="72"/>
      <c r="I4" s="77"/>
    </row>
    <row r="5" spans="1:9" x14ac:dyDescent="0.2">
      <c r="A5" s="6"/>
      <c r="B5" s="1"/>
      <c r="C5" s="1"/>
      <c r="D5" s="1"/>
      <c r="E5" s="1"/>
      <c r="F5" s="74"/>
      <c r="G5" s="74"/>
      <c r="H5" s="74"/>
      <c r="I5" s="78"/>
    </row>
    <row r="6" spans="1:9" x14ac:dyDescent="0.2">
      <c r="A6" s="6"/>
      <c r="B6" s="1"/>
      <c r="C6" s="1"/>
      <c r="D6" s="1"/>
      <c r="E6" s="1"/>
      <c r="F6" s="1"/>
      <c r="G6" s="1"/>
      <c r="H6" s="1"/>
      <c r="I6" s="5"/>
    </row>
    <row r="7" spans="1:9" ht="20.25" x14ac:dyDescent="0.3">
      <c r="A7" s="6"/>
      <c r="B7" s="1"/>
      <c r="C7" s="79" t="s">
        <v>19</v>
      </c>
      <c r="D7" s="79"/>
      <c r="E7" s="1"/>
      <c r="F7" s="1"/>
      <c r="G7" s="1"/>
      <c r="H7" s="1"/>
      <c r="I7" s="5"/>
    </row>
    <row r="8" spans="1:9" ht="13.5" thickBot="1" x14ac:dyDescent="0.25">
      <c r="A8" s="6"/>
      <c r="B8" s="1"/>
      <c r="C8" s="19"/>
      <c r="D8" s="19"/>
      <c r="E8" s="19"/>
      <c r="F8" s="17"/>
      <c r="G8" s="17"/>
      <c r="H8" s="1"/>
      <c r="I8" s="5"/>
    </row>
    <row r="9" spans="1:9" ht="13.5" thickBot="1" x14ac:dyDescent="0.25">
      <c r="A9" s="126"/>
      <c r="B9" s="144" t="s">
        <v>15</v>
      </c>
      <c r="C9" s="145"/>
      <c r="D9" s="127" t="s">
        <v>40</v>
      </c>
      <c r="E9" s="129" t="s">
        <v>18</v>
      </c>
      <c r="F9" s="129" t="s">
        <v>7</v>
      </c>
      <c r="G9" s="129" t="s">
        <v>0</v>
      </c>
      <c r="H9" s="1"/>
      <c r="I9" s="5"/>
    </row>
    <row r="10" spans="1:9" ht="16.5" thickBot="1" x14ac:dyDescent="0.25">
      <c r="A10" s="141"/>
      <c r="B10" s="106">
        <v>1</v>
      </c>
      <c r="C10" s="107" t="s">
        <v>13</v>
      </c>
      <c r="D10" s="103" t="s">
        <v>16</v>
      </c>
      <c r="E10" s="69">
        <v>1</v>
      </c>
      <c r="F10" s="70"/>
      <c r="G10" s="93">
        <v>0</v>
      </c>
      <c r="H10" s="1"/>
      <c r="I10" s="5"/>
    </row>
    <row r="11" spans="1:9" ht="16.5" thickBot="1" x14ac:dyDescent="0.25">
      <c r="A11" s="141"/>
      <c r="B11" s="142" t="s">
        <v>39</v>
      </c>
      <c r="C11" s="143"/>
      <c r="D11" s="117"/>
      <c r="E11" s="118"/>
      <c r="F11" s="108"/>
      <c r="G11" s="119"/>
      <c r="H11" s="1"/>
      <c r="I11" s="5"/>
    </row>
    <row r="12" spans="1:9" ht="16.5" thickBot="1" x14ac:dyDescent="0.25">
      <c r="A12" s="141"/>
      <c r="B12" s="64">
        <v>2</v>
      </c>
      <c r="C12" s="109" t="s">
        <v>42</v>
      </c>
      <c r="D12" s="103" t="s">
        <v>17</v>
      </c>
      <c r="E12" s="69">
        <v>34087</v>
      </c>
      <c r="F12" s="125">
        <v>0</v>
      </c>
      <c r="G12" s="93">
        <f t="shared" ref="G12:G20" si="0">F12*E12</f>
        <v>0</v>
      </c>
      <c r="H12" s="1"/>
      <c r="I12" s="5"/>
    </row>
    <row r="13" spans="1:9" ht="16.5" thickBot="1" x14ac:dyDescent="0.25">
      <c r="A13" s="141"/>
      <c r="B13" s="110">
        <v>3</v>
      </c>
      <c r="C13" s="98" t="s">
        <v>43</v>
      </c>
      <c r="D13" s="104" t="s">
        <v>17</v>
      </c>
      <c r="E13" s="99">
        <v>1646</v>
      </c>
      <c r="F13" s="125">
        <v>0</v>
      </c>
      <c r="G13" s="100">
        <f t="shared" si="0"/>
        <v>0</v>
      </c>
      <c r="H13" s="1"/>
      <c r="I13" s="5"/>
    </row>
    <row r="14" spans="1:9" ht="16.5" thickBot="1" x14ac:dyDescent="0.25">
      <c r="A14" s="141"/>
      <c r="B14" s="111">
        <v>4</v>
      </c>
      <c r="C14" s="92" t="s">
        <v>44</v>
      </c>
      <c r="D14" s="62" t="s">
        <v>17</v>
      </c>
      <c r="E14" s="69">
        <v>726</v>
      </c>
      <c r="F14" s="125">
        <v>0</v>
      </c>
      <c r="G14" s="93">
        <f t="shared" si="0"/>
        <v>0</v>
      </c>
      <c r="H14" s="1"/>
      <c r="I14" s="5"/>
    </row>
    <row r="15" spans="1:9" ht="16.5" thickBot="1" x14ac:dyDescent="0.25">
      <c r="A15" s="141"/>
      <c r="B15" s="110">
        <v>5</v>
      </c>
      <c r="C15" s="98" t="s">
        <v>45</v>
      </c>
      <c r="D15" s="104" t="s">
        <v>17</v>
      </c>
      <c r="E15" s="99">
        <v>8</v>
      </c>
      <c r="F15" s="125">
        <v>0</v>
      </c>
      <c r="G15" s="100">
        <f t="shared" si="0"/>
        <v>0</v>
      </c>
      <c r="H15" s="1"/>
      <c r="I15" s="5"/>
    </row>
    <row r="16" spans="1:9" ht="16.5" thickBot="1" x14ac:dyDescent="0.25">
      <c r="A16" s="141"/>
      <c r="B16" s="112">
        <v>6</v>
      </c>
      <c r="C16" s="101" t="s">
        <v>46</v>
      </c>
      <c r="D16" s="105" t="s">
        <v>17</v>
      </c>
      <c r="E16" s="102">
        <v>175538</v>
      </c>
      <c r="F16" s="125">
        <v>0</v>
      </c>
      <c r="G16" s="130">
        <f t="shared" si="0"/>
        <v>0</v>
      </c>
      <c r="H16" s="1"/>
      <c r="I16" s="5"/>
    </row>
    <row r="17" spans="1:9" ht="16.5" thickBot="1" x14ac:dyDescent="0.25">
      <c r="A17" s="141"/>
      <c r="B17" s="110">
        <v>7</v>
      </c>
      <c r="C17" s="98" t="s">
        <v>47</v>
      </c>
      <c r="D17" s="104" t="s">
        <v>17</v>
      </c>
      <c r="E17" s="99">
        <v>7689</v>
      </c>
      <c r="F17" s="125">
        <v>0</v>
      </c>
      <c r="G17" s="100">
        <f t="shared" si="0"/>
        <v>0</v>
      </c>
      <c r="H17" s="1"/>
      <c r="I17" s="5"/>
    </row>
    <row r="18" spans="1:9" ht="16.5" thickBot="1" x14ac:dyDescent="0.25">
      <c r="A18" s="141"/>
      <c r="B18" s="110">
        <v>8</v>
      </c>
      <c r="C18" s="98" t="s">
        <v>48</v>
      </c>
      <c r="D18" s="104" t="s">
        <v>17</v>
      </c>
      <c r="E18" s="99">
        <v>25131</v>
      </c>
      <c r="F18" s="125">
        <v>0</v>
      </c>
      <c r="G18" s="100">
        <f t="shared" si="0"/>
        <v>0</v>
      </c>
      <c r="H18" s="1"/>
      <c r="I18" s="5"/>
    </row>
    <row r="19" spans="1:9" ht="16.5" thickBot="1" x14ac:dyDescent="0.25">
      <c r="A19" s="141"/>
      <c r="B19" s="112">
        <v>9</v>
      </c>
      <c r="C19" s="101" t="s">
        <v>49</v>
      </c>
      <c r="D19" s="105" t="s">
        <v>17</v>
      </c>
      <c r="E19" s="102">
        <v>32755</v>
      </c>
      <c r="F19" s="125">
        <v>0</v>
      </c>
      <c r="G19" s="130">
        <f t="shared" si="0"/>
        <v>0</v>
      </c>
      <c r="H19" s="1"/>
      <c r="I19" s="5"/>
    </row>
    <row r="20" spans="1:9" ht="16.5" thickBot="1" x14ac:dyDescent="0.25">
      <c r="A20" s="141"/>
      <c r="B20" s="110">
        <v>10</v>
      </c>
      <c r="C20" s="98" t="s">
        <v>50</v>
      </c>
      <c r="D20" s="104" t="s">
        <v>17</v>
      </c>
      <c r="E20" s="99">
        <v>2917</v>
      </c>
      <c r="F20" s="125">
        <v>0</v>
      </c>
      <c r="G20" s="100">
        <f t="shared" si="0"/>
        <v>0</v>
      </c>
      <c r="H20" s="1"/>
      <c r="I20" s="5"/>
    </row>
    <row r="21" spans="1:9" ht="13.5" thickBot="1" x14ac:dyDescent="0.25">
      <c r="A21" s="6"/>
      <c r="B21" s="4"/>
      <c r="C21" s="113" t="s">
        <v>38</v>
      </c>
      <c r="D21" s="113"/>
      <c r="E21" s="114" t="s">
        <v>19</v>
      </c>
      <c r="F21" s="84"/>
      <c r="G21" s="93">
        <f>SUM(G12:G20)</f>
        <v>0</v>
      </c>
      <c r="H21" s="1"/>
      <c r="I21" s="5"/>
    </row>
    <row r="22" spans="1:9" ht="16.5" thickBot="1" x14ac:dyDescent="0.25">
      <c r="A22" s="6"/>
      <c r="B22" s="106">
        <v>11</v>
      </c>
      <c r="C22" s="107" t="s">
        <v>26</v>
      </c>
      <c r="D22" s="103" t="s">
        <v>16</v>
      </c>
      <c r="E22" s="69">
        <v>1</v>
      </c>
      <c r="F22" s="116"/>
      <c r="G22" s="30">
        <v>20000</v>
      </c>
      <c r="H22" s="1"/>
      <c r="I22" s="5"/>
    </row>
    <row r="23" spans="1:9" ht="13.5" thickBot="1" x14ac:dyDescent="0.25">
      <c r="A23" s="6"/>
      <c r="B23" s="1"/>
      <c r="C23" s="28" t="s">
        <v>31</v>
      </c>
      <c r="D23" s="60" t="s">
        <v>19</v>
      </c>
      <c r="E23" s="28"/>
      <c r="F23" s="28"/>
      <c r="G23" s="115">
        <f>G21+G22+G10</f>
        <v>20000</v>
      </c>
      <c r="H23" s="1"/>
      <c r="I23" s="5"/>
    </row>
    <row r="24" spans="1:9" x14ac:dyDescent="0.2">
      <c r="A24" s="6"/>
      <c r="B24" s="80"/>
      <c r="C24" s="31"/>
      <c r="D24" s="31"/>
      <c r="E24" s="17"/>
      <c r="F24" s="17"/>
      <c r="G24" s="17"/>
      <c r="H24" s="1"/>
      <c r="I24" s="5"/>
    </row>
    <row r="25" spans="1:9" x14ac:dyDescent="0.2">
      <c r="A25" s="6"/>
      <c r="B25" s="1"/>
      <c r="C25" s="1"/>
      <c r="D25" s="1"/>
      <c r="E25" s="1"/>
      <c r="F25" s="1"/>
      <c r="G25" s="1"/>
      <c r="H25" s="1"/>
      <c r="I25" s="5"/>
    </row>
    <row r="26" spans="1:9" x14ac:dyDescent="0.2">
      <c r="A26" s="6"/>
      <c r="B26" s="1"/>
      <c r="C26" s="21"/>
      <c r="D26" s="21"/>
      <c r="E26" s="21"/>
      <c r="F26" s="21"/>
      <c r="G26" s="21"/>
      <c r="H26" s="1"/>
      <c r="I26" s="5"/>
    </row>
    <row r="27" spans="1:9" x14ac:dyDescent="0.2">
      <c r="A27" s="6" t="s">
        <v>19</v>
      </c>
      <c r="B27" s="1"/>
      <c r="C27" s="21"/>
      <c r="D27" s="21"/>
      <c r="E27" s="21"/>
      <c r="F27" s="21"/>
      <c r="G27" s="21"/>
      <c r="H27" s="1"/>
      <c r="I27" s="5"/>
    </row>
    <row r="28" spans="1:9" x14ac:dyDescent="0.2">
      <c r="A28" s="6" t="s">
        <v>20</v>
      </c>
      <c r="B28" s="1"/>
      <c r="C28" s="19"/>
      <c r="D28" s="19"/>
      <c r="E28" s="19"/>
      <c r="F28" s="19"/>
      <c r="G28" s="19"/>
      <c r="H28" s="19"/>
      <c r="I28" s="81"/>
    </row>
    <row r="29" spans="1:9" x14ac:dyDescent="0.2">
      <c r="A29" s="6"/>
      <c r="B29" s="1"/>
      <c r="C29" s="17"/>
      <c r="D29" s="17"/>
      <c r="E29" s="17"/>
      <c r="F29" s="17"/>
      <c r="G29" s="17"/>
      <c r="H29" s="17"/>
      <c r="I29" s="82"/>
    </row>
    <row r="30" spans="1:9" x14ac:dyDescent="0.2">
      <c r="A30" s="6" t="s">
        <v>37</v>
      </c>
      <c r="B30" s="1"/>
      <c r="C30" s="20"/>
      <c r="D30" s="20"/>
      <c r="E30" s="20"/>
      <c r="F30" s="17"/>
      <c r="G30" s="17"/>
      <c r="H30" s="17"/>
      <c r="I30" s="82"/>
    </row>
    <row r="31" spans="1:9" ht="13.5" thickBot="1" x14ac:dyDescent="0.25">
      <c r="A31" s="6"/>
      <c r="B31" s="1"/>
      <c r="C31" s="17"/>
      <c r="D31" s="17"/>
      <c r="E31" s="17"/>
      <c r="F31" s="17"/>
      <c r="G31" s="17"/>
      <c r="H31" s="17"/>
      <c r="I31" s="82"/>
    </row>
    <row r="32" spans="1:9" ht="13.5" thickBot="1" x14ac:dyDescent="0.25">
      <c r="A32" s="6"/>
      <c r="B32" s="58" t="s">
        <v>5</v>
      </c>
      <c r="C32" s="59"/>
      <c r="D32" s="83"/>
      <c r="E32" s="94"/>
      <c r="F32" s="94"/>
      <c r="G32" s="94"/>
      <c r="H32" s="94"/>
      <c r="I32" s="5"/>
    </row>
    <row r="33" spans="1:9" ht="13.5" thickBot="1" x14ac:dyDescent="0.25">
      <c r="A33" s="4"/>
      <c r="B33" s="120"/>
      <c r="C33" s="120"/>
      <c r="D33" s="121"/>
      <c r="E33" s="122"/>
      <c r="F33" s="122"/>
      <c r="G33" s="122"/>
      <c r="H33" s="122"/>
      <c r="I33" s="7"/>
    </row>
    <row r="34" spans="1:9" x14ac:dyDescent="0.2">
      <c r="A34" s="6"/>
      <c r="B34" s="1"/>
      <c r="C34" s="21"/>
      <c r="D34" s="21"/>
      <c r="E34" s="94"/>
      <c r="F34" s="94"/>
      <c r="G34" s="94"/>
      <c r="H34" s="94"/>
      <c r="I34" s="5"/>
    </row>
    <row r="35" spans="1:9" x14ac:dyDescent="0.2">
      <c r="A35" s="6"/>
      <c r="B35" s="1"/>
      <c r="C35" s="19"/>
      <c r="D35" s="19"/>
      <c r="E35" s="94"/>
      <c r="F35" s="94"/>
      <c r="G35" s="94"/>
      <c r="H35" s="94"/>
      <c r="I35" s="5"/>
    </row>
    <row r="36" spans="1:9" ht="13.5" thickBot="1" x14ac:dyDescent="0.25">
      <c r="A36" s="4"/>
      <c r="B36" s="3"/>
      <c r="C36" s="84"/>
      <c r="D36" s="84"/>
      <c r="E36" s="84"/>
      <c r="F36" s="84"/>
      <c r="G36" s="84"/>
      <c r="H36" s="84"/>
      <c r="I36" s="85"/>
    </row>
  </sheetData>
  <mergeCells count="3">
    <mergeCell ref="A10:A20"/>
    <mergeCell ref="B11:C11"/>
    <mergeCell ref="B9:C9"/>
  </mergeCells>
  <pageMargins left="0.7" right="0.7" top="0.75" bottom="0.75" header="0.3" footer="0.3"/>
  <pageSetup paperSize="9" scale="61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B23" sqref="B23"/>
    </sheetView>
  </sheetViews>
  <sheetFormatPr defaultRowHeight="12.75" x14ac:dyDescent="0.2"/>
  <cols>
    <col min="1" max="1" width="17.85546875" customWidth="1"/>
    <col min="3" max="3" width="54.85546875" bestFit="1" customWidth="1"/>
    <col min="4" max="4" width="7.42578125" bestFit="1" customWidth="1"/>
    <col min="5" max="5" width="10.5703125" bestFit="1" customWidth="1"/>
    <col min="6" max="6" width="8.85546875" bestFit="1" customWidth="1"/>
    <col min="7" max="7" width="10.28515625" bestFit="1" customWidth="1"/>
    <col min="9" max="9" width="29.7109375" customWidth="1"/>
  </cols>
  <sheetData>
    <row r="1" spans="1:9" ht="26.25" x14ac:dyDescent="0.4">
      <c r="A1" s="16"/>
      <c r="B1" s="15" t="s">
        <v>25</v>
      </c>
      <c r="C1" s="76"/>
      <c r="D1" s="76"/>
      <c r="E1" s="76"/>
      <c r="F1" s="15"/>
      <c r="G1" s="15"/>
      <c r="H1" s="15"/>
      <c r="I1" s="14"/>
    </row>
    <row r="2" spans="1:9" x14ac:dyDescent="0.2">
      <c r="A2" s="6"/>
      <c r="B2" s="1"/>
      <c r="C2" s="1"/>
      <c r="D2" s="1"/>
      <c r="E2" s="1"/>
      <c r="F2" s="1"/>
      <c r="G2" s="1"/>
      <c r="H2" s="1"/>
      <c r="I2" s="5"/>
    </row>
    <row r="3" spans="1:9" ht="15" x14ac:dyDescent="0.25">
      <c r="A3" s="6"/>
      <c r="B3" s="1"/>
      <c r="C3" s="1" t="str">
        <f>' Aanbiedingsformat Totaal '!E3</f>
        <v>Contractperceel 2:NZ</v>
      </c>
      <c r="D3" s="1"/>
      <c r="E3" s="8"/>
      <c r="F3" s="72"/>
      <c r="G3" s="72"/>
      <c r="H3" s="72"/>
      <c r="I3" s="77"/>
    </row>
    <row r="4" spans="1:9" ht="15" x14ac:dyDescent="0.25">
      <c r="A4" s="6"/>
      <c r="B4" s="1"/>
      <c r="C4" s="1"/>
      <c r="D4" s="1"/>
      <c r="E4" s="8"/>
      <c r="F4" s="73"/>
      <c r="G4" s="72"/>
      <c r="H4" s="72"/>
      <c r="I4" s="77"/>
    </row>
    <row r="5" spans="1:9" x14ac:dyDescent="0.2">
      <c r="A5" s="6"/>
      <c r="B5" s="1"/>
      <c r="C5" s="1"/>
      <c r="D5" s="1"/>
      <c r="E5" s="1"/>
      <c r="F5" s="74"/>
      <c r="G5" s="74"/>
      <c r="H5" s="74"/>
      <c r="I5" s="78"/>
    </row>
    <row r="6" spans="1:9" x14ac:dyDescent="0.2">
      <c r="A6" s="6"/>
      <c r="B6" s="1"/>
      <c r="C6" s="1"/>
      <c r="D6" s="1"/>
      <c r="E6" s="1"/>
      <c r="F6" s="1"/>
      <c r="G6" s="1"/>
      <c r="H6" s="1"/>
      <c r="I6" s="5"/>
    </row>
    <row r="7" spans="1:9" ht="20.25" x14ac:dyDescent="0.3">
      <c r="A7" s="6"/>
      <c r="B7" s="1"/>
      <c r="C7" s="79" t="s">
        <v>19</v>
      </c>
      <c r="D7" s="79"/>
      <c r="E7" s="1"/>
      <c r="F7" s="1"/>
      <c r="G7" s="1"/>
      <c r="H7" s="1"/>
      <c r="I7" s="5"/>
    </row>
    <row r="8" spans="1:9" ht="13.5" thickBot="1" x14ac:dyDescent="0.25">
      <c r="A8" s="6"/>
      <c r="B8" s="1"/>
      <c r="C8" s="19"/>
      <c r="D8" s="19"/>
      <c r="E8" s="19"/>
      <c r="F8" s="17"/>
      <c r="G8" s="17"/>
      <c r="H8" s="1"/>
      <c r="I8" s="5"/>
    </row>
    <row r="9" spans="1:9" ht="13.5" thickBot="1" x14ac:dyDescent="0.25">
      <c r="A9" s="126"/>
      <c r="B9" s="144" t="s">
        <v>15</v>
      </c>
      <c r="C9" s="145"/>
      <c r="D9" s="127" t="s">
        <v>40</v>
      </c>
      <c r="E9" s="129" t="s">
        <v>18</v>
      </c>
      <c r="F9" s="129" t="s">
        <v>7</v>
      </c>
      <c r="G9" s="129" t="s">
        <v>0</v>
      </c>
      <c r="H9" s="1"/>
      <c r="I9" s="5"/>
    </row>
    <row r="10" spans="1:9" ht="16.5" thickBot="1" x14ac:dyDescent="0.25">
      <c r="A10" s="141"/>
      <c r="B10" s="106">
        <v>1</v>
      </c>
      <c r="C10" s="107" t="s">
        <v>13</v>
      </c>
      <c r="D10" s="103" t="s">
        <v>16</v>
      </c>
      <c r="E10" s="69">
        <v>1</v>
      </c>
      <c r="F10" s="70"/>
      <c r="G10" s="93">
        <v>0</v>
      </c>
      <c r="H10" s="1"/>
      <c r="I10" s="5"/>
    </row>
    <row r="11" spans="1:9" ht="16.5" thickBot="1" x14ac:dyDescent="0.25">
      <c r="A11" s="141"/>
      <c r="B11" s="142" t="s">
        <v>39</v>
      </c>
      <c r="C11" s="143"/>
      <c r="D11" s="117"/>
      <c r="E11" s="118"/>
      <c r="F11" s="108"/>
      <c r="G11" s="119"/>
      <c r="H11" s="1"/>
      <c r="I11" s="5"/>
    </row>
    <row r="12" spans="1:9" ht="16.5" thickBot="1" x14ac:dyDescent="0.25">
      <c r="A12" s="141"/>
      <c r="B12" s="64">
        <v>2</v>
      </c>
      <c r="C12" s="109" t="s">
        <v>42</v>
      </c>
      <c r="D12" s="103" t="s">
        <v>17</v>
      </c>
      <c r="E12" s="69">
        <v>34087</v>
      </c>
      <c r="F12" s="125">
        <v>0</v>
      </c>
      <c r="G12" s="93">
        <f t="shared" ref="G12:G20" si="0">F12*E12</f>
        <v>0</v>
      </c>
      <c r="H12" s="1"/>
      <c r="I12" s="5"/>
    </row>
    <row r="13" spans="1:9" ht="16.5" thickBot="1" x14ac:dyDescent="0.25">
      <c r="A13" s="141"/>
      <c r="B13" s="110">
        <v>3</v>
      </c>
      <c r="C13" s="98" t="s">
        <v>43</v>
      </c>
      <c r="D13" s="104" t="s">
        <v>17</v>
      </c>
      <c r="E13" s="99">
        <v>1646</v>
      </c>
      <c r="F13" s="125">
        <v>0</v>
      </c>
      <c r="G13" s="100">
        <f t="shared" si="0"/>
        <v>0</v>
      </c>
      <c r="H13" s="1"/>
      <c r="I13" s="5"/>
    </row>
    <row r="14" spans="1:9" ht="16.5" thickBot="1" x14ac:dyDescent="0.25">
      <c r="A14" s="141"/>
      <c r="B14" s="111">
        <v>4</v>
      </c>
      <c r="C14" s="92" t="s">
        <v>44</v>
      </c>
      <c r="D14" s="62" t="s">
        <v>17</v>
      </c>
      <c r="E14" s="69">
        <v>726</v>
      </c>
      <c r="F14" s="125">
        <v>0</v>
      </c>
      <c r="G14" s="93">
        <f t="shared" si="0"/>
        <v>0</v>
      </c>
      <c r="H14" s="1"/>
      <c r="I14" s="5"/>
    </row>
    <row r="15" spans="1:9" ht="16.5" thickBot="1" x14ac:dyDescent="0.25">
      <c r="A15" s="141"/>
      <c r="B15" s="110">
        <v>5</v>
      </c>
      <c r="C15" s="98" t="s">
        <v>45</v>
      </c>
      <c r="D15" s="104" t="s">
        <v>17</v>
      </c>
      <c r="E15" s="99">
        <v>8</v>
      </c>
      <c r="F15" s="125">
        <v>0</v>
      </c>
      <c r="G15" s="100">
        <f t="shared" si="0"/>
        <v>0</v>
      </c>
      <c r="H15" s="1"/>
      <c r="I15" s="5"/>
    </row>
    <row r="16" spans="1:9" ht="16.5" thickBot="1" x14ac:dyDescent="0.25">
      <c r="A16" s="141"/>
      <c r="B16" s="112">
        <v>6</v>
      </c>
      <c r="C16" s="101" t="s">
        <v>46</v>
      </c>
      <c r="D16" s="105" t="s">
        <v>17</v>
      </c>
      <c r="E16" s="102">
        <v>175538</v>
      </c>
      <c r="F16" s="125">
        <v>0</v>
      </c>
      <c r="G16" s="93">
        <f t="shared" si="0"/>
        <v>0</v>
      </c>
      <c r="H16" s="1"/>
      <c r="I16" s="5"/>
    </row>
    <row r="17" spans="1:9" ht="16.5" thickBot="1" x14ac:dyDescent="0.25">
      <c r="A17" s="141"/>
      <c r="B17" s="110">
        <v>7</v>
      </c>
      <c r="C17" s="98" t="s">
        <v>47</v>
      </c>
      <c r="D17" s="104" t="s">
        <v>17</v>
      </c>
      <c r="E17" s="99">
        <v>7689</v>
      </c>
      <c r="F17" s="125">
        <v>0</v>
      </c>
      <c r="G17" s="100">
        <f t="shared" si="0"/>
        <v>0</v>
      </c>
      <c r="H17" s="1"/>
      <c r="I17" s="5"/>
    </row>
    <row r="18" spans="1:9" ht="16.5" thickBot="1" x14ac:dyDescent="0.25">
      <c r="A18" s="141"/>
      <c r="B18" s="110">
        <v>8</v>
      </c>
      <c r="C18" s="98" t="s">
        <v>48</v>
      </c>
      <c r="D18" s="104" t="s">
        <v>17</v>
      </c>
      <c r="E18" s="99">
        <v>25131</v>
      </c>
      <c r="F18" s="125">
        <v>0</v>
      </c>
      <c r="G18" s="100">
        <f t="shared" si="0"/>
        <v>0</v>
      </c>
      <c r="H18" s="1"/>
      <c r="I18" s="5"/>
    </row>
    <row r="19" spans="1:9" ht="16.5" thickBot="1" x14ac:dyDescent="0.25">
      <c r="A19" s="141"/>
      <c r="B19" s="112">
        <v>9</v>
      </c>
      <c r="C19" s="101" t="s">
        <v>49</v>
      </c>
      <c r="D19" s="105" t="s">
        <v>17</v>
      </c>
      <c r="E19" s="102">
        <v>32755</v>
      </c>
      <c r="F19" s="125">
        <v>0</v>
      </c>
      <c r="G19" s="93">
        <f t="shared" si="0"/>
        <v>0</v>
      </c>
      <c r="H19" s="1"/>
      <c r="I19" s="5"/>
    </row>
    <row r="20" spans="1:9" ht="16.5" thickBot="1" x14ac:dyDescent="0.25">
      <c r="A20" s="141"/>
      <c r="B20" s="110">
        <v>10</v>
      </c>
      <c r="C20" s="98" t="s">
        <v>50</v>
      </c>
      <c r="D20" s="104" t="s">
        <v>17</v>
      </c>
      <c r="E20" s="99">
        <v>2917</v>
      </c>
      <c r="F20" s="125">
        <v>0</v>
      </c>
      <c r="G20" s="100">
        <f t="shared" si="0"/>
        <v>0</v>
      </c>
      <c r="H20" s="1"/>
      <c r="I20" s="5"/>
    </row>
    <row r="21" spans="1:9" ht="13.5" thickBot="1" x14ac:dyDescent="0.25">
      <c r="A21" s="6"/>
      <c r="B21" s="4"/>
      <c r="C21" s="113" t="s">
        <v>38</v>
      </c>
      <c r="D21" s="113"/>
      <c r="E21" s="114" t="s">
        <v>19</v>
      </c>
      <c r="F21" s="84"/>
      <c r="G21" s="93">
        <f>SUM(G12:G20)</f>
        <v>0</v>
      </c>
      <c r="H21" s="1"/>
      <c r="I21" s="5"/>
    </row>
    <row r="22" spans="1:9" ht="16.5" thickBot="1" x14ac:dyDescent="0.25">
      <c r="A22" s="6"/>
      <c r="B22" s="106">
        <v>11</v>
      </c>
      <c r="C22" s="107" t="s">
        <v>26</v>
      </c>
      <c r="D22" s="103" t="s">
        <v>16</v>
      </c>
      <c r="E22" s="69">
        <v>1</v>
      </c>
      <c r="F22" s="116"/>
      <c r="G22" s="30">
        <v>20000</v>
      </c>
      <c r="H22" s="1"/>
      <c r="I22" s="5"/>
    </row>
    <row r="23" spans="1:9" ht="13.5" thickBot="1" x14ac:dyDescent="0.25">
      <c r="A23" s="6"/>
      <c r="B23" s="1"/>
      <c r="C23" s="28" t="s">
        <v>32</v>
      </c>
      <c r="D23" s="60" t="s">
        <v>19</v>
      </c>
      <c r="E23" s="28"/>
      <c r="F23" s="28"/>
      <c r="G23" s="115">
        <f>G21+G22+G10</f>
        <v>20000</v>
      </c>
      <c r="H23" s="1"/>
      <c r="I23" s="5"/>
    </row>
    <row r="24" spans="1:9" x14ac:dyDescent="0.2">
      <c r="A24" s="6"/>
      <c r="B24" s="80"/>
      <c r="C24" s="31"/>
      <c r="D24" s="31"/>
      <c r="E24" s="17"/>
      <c r="F24" s="17"/>
      <c r="G24" s="17"/>
      <c r="H24" s="1"/>
      <c r="I24" s="5"/>
    </row>
    <row r="25" spans="1:9" x14ac:dyDescent="0.2">
      <c r="A25" s="6"/>
      <c r="B25" s="1"/>
      <c r="C25" s="1"/>
      <c r="D25" s="1"/>
      <c r="E25" s="1"/>
      <c r="F25" s="1"/>
      <c r="G25" s="1"/>
      <c r="H25" s="1"/>
      <c r="I25" s="5"/>
    </row>
    <row r="26" spans="1:9" x14ac:dyDescent="0.2">
      <c r="A26" s="6"/>
      <c r="B26" s="1"/>
      <c r="C26" s="21"/>
      <c r="D26" s="21"/>
      <c r="E26" s="21"/>
      <c r="F26" s="21"/>
      <c r="G26" s="21"/>
      <c r="H26" s="1"/>
      <c r="I26" s="5"/>
    </row>
    <row r="27" spans="1:9" x14ac:dyDescent="0.2">
      <c r="A27" s="6" t="s">
        <v>19</v>
      </c>
      <c r="B27" s="1"/>
      <c r="C27" s="21"/>
      <c r="D27" s="21"/>
      <c r="E27" s="21"/>
      <c r="F27" s="21"/>
      <c r="G27" s="21"/>
      <c r="H27" s="1"/>
      <c r="I27" s="5"/>
    </row>
    <row r="28" spans="1:9" x14ac:dyDescent="0.2">
      <c r="A28" s="6" t="s">
        <v>20</v>
      </c>
      <c r="B28" s="1"/>
      <c r="C28" s="19"/>
      <c r="D28" s="19"/>
      <c r="E28" s="19"/>
      <c r="F28" s="19"/>
      <c r="G28" s="19"/>
      <c r="H28" s="19"/>
      <c r="I28" s="81"/>
    </row>
    <row r="29" spans="1:9" x14ac:dyDescent="0.2">
      <c r="A29" s="6"/>
      <c r="B29" s="1"/>
      <c r="C29" s="17"/>
      <c r="D29" s="17"/>
      <c r="E29" s="17"/>
      <c r="F29" s="17"/>
      <c r="G29" s="17"/>
      <c r="H29" s="17"/>
      <c r="I29" s="82"/>
    </row>
    <row r="30" spans="1:9" x14ac:dyDescent="0.2">
      <c r="A30" s="6" t="s">
        <v>37</v>
      </c>
      <c r="B30" s="1"/>
      <c r="C30" s="20"/>
      <c r="D30" s="20"/>
      <c r="E30" s="20"/>
      <c r="F30" s="17"/>
      <c r="G30" s="17"/>
      <c r="H30" s="17"/>
      <c r="I30" s="82"/>
    </row>
    <row r="31" spans="1:9" ht="13.5" thickBot="1" x14ac:dyDescent="0.25">
      <c r="A31" s="6"/>
      <c r="B31" s="1"/>
      <c r="C31" s="17"/>
      <c r="D31" s="17"/>
      <c r="E31" s="17"/>
      <c r="F31" s="17"/>
      <c r="G31" s="17"/>
      <c r="H31" s="17"/>
      <c r="I31" s="82"/>
    </row>
    <row r="32" spans="1:9" ht="13.5" thickBot="1" x14ac:dyDescent="0.25">
      <c r="A32" s="6"/>
      <c r="B32" s="58" t="s">
        <v>5</v>
      </c>
      <c r="C32" s="59"/>
      <c r="D32" s="83"/>
      <c r="E32" s="94"/>
      <c r="F32" s="94"/>
      <c r="G32" s="94"/>
      <c r="H32" s="94"/>
      <c r="I32" s="5"/>
    </row>
    <row r="33" spans="1:9" ht="13.5" thickBot="1" x14ac:dyDescent="0.25">
      <c r="A33" s="4"/>
      <c r="B33" s="3"/>
      <c r="C33" s="3"/>
      <c r="D33" s="3"/>
      <c r="E33" s="3"/>
      <c r="F33" s="3"/>
      <c r="G33" s="3"/>
      <c r="H33" s="3"/>
      <c r="I33" s="7"/>
    </row>
  </sheetData>
  <mergeCells count="3">
    <mergeCell ref="A10:A20"/>
    <mergeCell ref="B11:C11"/>
    <mergeCell ref="B9:C9"/>
  </mergeCells>
  <pageMargins left="0.7" right="0.7" top="0.75" bottom="0.75" header="0.3" footer="0.3"/>
  <pageSetup paperSize="9" scale="62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B21" sqref="B21"/>
    </sheetView>
  </sheetViews>
  <sheetFormatPr defaultRowHeight="12.75" x14ac:dyDescent="0.2"/>
  <cols>
    <col min="1" max="1" width="17.5703125" customWidth="1"/>
    <col min="3" max="3" width="54.85546875" bestFit="1" customWidth="1"/>
    <col min="4" max="4" width="7.42578125" bestFit="1" customWidth="1"/>
    <col min="5" max="5" width="10.5703125" bestFit="1" customWidth="1"/>
    <col min="6" max="6" width="8.85546875" bestFit="1" customWidth="1"/>
    <col min="7" max="7" width="10.28515625" bestFit="1" customWidth="1"/>
    <col min="9" max="9" width="27.28515625" customWidth="1"/>
  </cols>
  <sheetData>
    <row r="1" spans="1:9" ht="26.25" x14ac:dyDescent="0.4">
      <c r="A1" s="16"/>
      <c r="B1" s="15" t="s">
        <v>33</v>
      </c>
      <c r="C1" s="76"/>
      <c r="D1" s="76"/>
      <c r="E1" s="76"/>
      <c r="F1" s="15"/>
      <c r="G1" s="15"/>
      <c r="H1" s="15"/>
      <c r="I1" s="14"/>
    </row>
    <row r="2" spans="1:9" x14ac:dyDescent="0.2">
      <c r="A2" s="6"/>
      <c r="B2" s="1"/>
      <c r="C2" s="1"/>
      <c r="D2" s="1"/>
      <c r="E2" s="1"/>
      <c r="F2" s="1"/>
      <c r="G2" s="1"/>
      <c r="H2" s="1"/>
      <c r="I2" s="5"/>
    </row>
    <row r="3" spans="1:9" ht="15" x14ac:dyDescent="0.25">
      <c r="A3" s="6"/>
      <c r="B3" s="1"/>
      <c r="C3" s="1" t="str">
        <f>' Aanbiedingsformat Totaal '!E3</f>
        <v>Contractperceel 2:NZ</v>
      </c>
      <c r="D3" s="1"/>
      <c r="E3" s="8"/>
      <c r="F3" s="72"/>
      <c r="G3" s="72"/>
      <c r="H3" s="72"/>
      <c r="I3" s="77"/>
    </row>
    <row r="4" spans="1:9" ht="15" x14ac:dyDescent="0.25">
      <c r="A4" s="6"/>
      <c r="B4" s="1"/>
      <c r="C4" s="1"/>
      <c r="D4" s="1"/>
      <c r="E4" s="8"/>
      <c r="F4" s="73"/>
      <c r="G4" s="72"/>
      <c r="H4" s="72"/>
      <c r="I4" s="77"/>
    </row>
    <row r="5" spans="1:9" x14ac:dyDescent="0.2">
      <c r="A5" s="6"/>
      <c r="B5" s="1"/>
      <c r="C5" s="1"/>
      <c r="D5" s="1"/>
      <c r="E5" s="1"/>
      <c r="F5" s="74"/>
      <c r="G5" s="74"/>
      <c r="H5" s="74"/>
      <c r="I5" s="78"/>
    </row>
    <row r="6" spans="1:9" x14ac:dyDescent="0.2">
      <c r="A6" s="6"/>
      <c r="B6" s="1"/>
      <c r="C6" s="1"/>
      <c r="D6" s="1"/>
      <c r="E6" s="1"/>
      <c r="F6" s="1"/>
      <c r="G6" s="1"/>
      <c r="H6" s="1"/>
      <c r="I6" s="5"/>
    </row>
    <row r="7" spans="1:9" ht="20.25" x14ac:dyDescent="0.3">
      <c r="A7" s="6"/>
      <c r="B7" s="1"/>
      <c r="C7" s="79" t="s">
        <v>19</v>
      </c>
      <c r="D7" s="79"/>
      <c r="E7" s="1"/>
      <c r="F7" s="1"/>
      <c r="G7" s="1"/>
      <c r="H7" s="1"/>
      <c r="I7" s="5"/>
    </row>
    <row r="8" spans="1:9" ht="13.5" thickBot="1" x14ac:dyDescent="0.25">
      <c r="A8" s="6"/>
      <c r="B8" s="1"/>
      <c r="C8" s="19"/>
      <c r="D8" s="19"/>
      <c r="E8" s="19"/>
      <c r="F8" s="17"/>
      <c r="G8" s="17"/>
      <c r="H8" s="1"/>
      <c r="I8" s="5"/>
    </row>
    <row r="9" spans="1:9" ht="13.5" thickBot="1" x14ac:dyDescent="0.25">
      <c r="A9" s="126"/>
      <c r="B9" s="144" t="s">
        <v>15</v>
      </c>
      <c r="C9" s="145"/>
      <c r="D9" s="127" t="s">
        <v>40</v>
      </c>
      <c r="E9" s="129" t="s">
        <v>18</v>
      </c>
      <c r="F9" s="129" t="s">
        <v>7</v>
      </c>
      <c r="G9" s="129" t="s">
        <v>0</v>
      </c>
      <c r="H9" s="1"/>
      <c r="I9" s="5"/>
    </row>
    <row r="10" spans="1:9" ht="16.5" thickBot="1" x14ac:dyDescent="0.25">
      <c r="A10" s="141"/>
      <c r="B10" s="106">
        <v>1</v>
      </c>
      <c r="C10" s="107" t="s">
        <v>13</v>
      </c>
      <c r="D10" s="103" t="s">
        <v>16</v>
      </c>
      <c r="E10" s="69">
        <v>1</v>
      </c>
      <c r="F10" s="70"/>
      <c r="G10" s="93">
        <v>0</v>
      </c>
      <c r="H10" s="1"/>
      <c r="I10" s="5"/>
    </row>
    <row r="11" spans="1:9" ht="16.5" thickBot="1" x14ac:dyDescent="0.25">
      <c r="A11" s="141"/>
      <c r="B11" s="142" t="s">
        <v>39</v>
      </c>
      <c r="C11" s="143"/>
      <c r="D11" s="117"/>
      <c r="E11" s="118"/>
      <c r="F11" s="108"/>
      <c r="G11" s="119"/>
      <c r="H11" s="1"/>
      <c r="I11" s="5"/>
    </row>
    <row r="12" spans="1:9" ht="16.5" thickBot="1" x14ac:dyDescent="0.25">
      <c r="A12" s="141"/>
      <c r="B12" s="64">
        <v>2</v>
      </c>
      <c r="C12" s="109" t="s">
        <v>42</v>
      </c>
      <c r="D12" s="103" t="s">
        <v>17</v>
      </c>
      <c r="E12" s="69">
        <v>34087</v>
      </c>
      <c r="F12" s="125">
        <v>0</v>
      </c>
      <c r="G12" s="93">
        <f t="shared" ref="G12:G20" si="0">F12*E12</f>
        <v>0</v>
      </c>
      <c r="H12" s="1"/>
      <c r="I12" s="5"/>
    </row>
    <row r="13" spans="1:9" ht="16.5" thickBot="1" x14ac:dyDescent="0.25">
      <c r="A13" s="141"/>
      <c r="B13" s="110">
        <v>3</v>
      </c>
      <c r="C13" s="98" t="s">
        <v>43</v>
      </c>
      <c r="D13" s="104" t="s">
        <v>17</v>
      </c>
      <c r="E13" s="99">
        <v>1646</v>
      </c>
      <c r="F13" s="125">
        <v>0</v>
      </c>
      <c r="G13" s="100">
        <f t="shared" si="0"/>
        <v>0</v>
      </c>
      <c r="H13" s="1"/>
      <c r="I13" s="5"/>
    </row>
    <row r="14" spans="1:9" ht="16.5" thickBot="1" x14ac:dyDescent="0.25">
      <c r="A14" s="141"/>
      <c r="B14" s="111">
        <v>4</v>
      </c>
      <c r="C14" s="92" t="s">
        <v>44</v>
      </c>
      <c r="D14" s="62" t="s">
        <v>17</v>
      </c>
      <c r="E14" s="69">
        <v>726</v>
      </c>
      <c r="F14" s="125">
        <v>0</v>
      </c>
      <c r="G14" s="93">
        <f t="shared" si="0"/>
        <v>0</v>
      </c>
      <c r="H14" s="1"/>
      <c r="I14" s="5"/>
    </row>
    <row r="15" spans="1:9" ht="16.5" thickBot="1" x14ac:dyDescent="0.25">
      <c r="A15" s="141"/>
      <c r="B15" s="110">
        <v>5</v>
      </c>
      <c r="C15" s="98" t="s">
        <v>45</v>
      </c>
      <c r="D15" s="104" t="s">
        <v>17</v>
      </c>
      <c r="E15" s="99">
        <v>8</v>
      </c>
      <c r="F15" s="125">
        <v>0</v>
      </c>
      <c r="G15" s="100">
        <f t="shared" si="0"/>
        <v>0</v>
      </c>
      <c r="H15" s="1"/>
      <c r="I15" s="5"/>
    </row>
    <row r="16" spans="1:9" ht="16.5" thickBot="1" x14ac:dyDescent="0.25">
      <c r="A16" s="141"/>
      <c r="B16" s="112">
        <v>6</v>
      </c>
      <c r="C16" s="101" t="s">
        <v>46</v>
      </c>
      <c r="D16" s="105" t="s">
        <v>17</v>
      </c>
      <c r="E16" s="102">
        <v>175538</v>
      </c>
      <c r="F16" s="125">
        <v>0</v>
      </c>
      <c r="G16" s="93">
        <f t="shared" si="0"/>
        <v>0</v>
      </c>
      <c r="H16" s="1"/>
      <c r="I16" s="5"/>
    </row>
    <row r="17" spans="1:9" ht="16.5" thickBot="1" x14ac:dyDescent="0.25">
      <c r="A17" s="141"/>
      <c r="B17" s="110">
        <v>7</v>
      </c>
      <c r="C17" s="98" t="s">
        <v>47</v>
      </c>
      <c r="D17" s="104" t="s">
        <v>17</v>
      </c>
      <c r="E17" s="99">
        <v>7689</v>
      </c>
      <c r="F17" s="125">
        <v>0</v>
      </c>
      <c r="G17" s="100">
        <f t="shared" si="0"/>
        <v>0</v>
      </c>
      <c r="H17" s="1"/>
      <c r="I17" s="5"/>
    </row>
    <row r="18" spans="1:9" ht="16.5" thickBot="1" x14ac:dyDescent="0.25">
      <c r="A18" s="141"/>
      <c r="B18" s="110">
        <v>8</v>
      </c>
      <c r="C18" s="98" t="s">
        <v>48</v>
      </c>
      <c r="D18" s="104" t="s">
        <v>17</v>
      </c>
      <c r="E18" s="99">
        <v>25131</v>
      </c>
      <c r="F18" s="125">
        <v>0</v>
      </c>
      <c r="G18" s="100">
        <f t="shared" si="0"/>
        <v>0</v>
      </c>
      <c r="H18" s="1"/>
      <c r="I18" s="5"/>
    </row>
    <row r="19" spans="1:9" ht="16.5" thickBot="1" x14ac:dyDescent="0.25">
      <c r="A19" s="141"/>
      <c r="B19" s="112">
        <v>9</v>
      </c>
      <c r="C19" s="101" t="s">
        <v>49</v>
      </c>
      <c r="D19" s="104" t="s">
        <v>17</v>
      </c>
      <c r="E19" s="69">
        <v>32755</v>
      </c>
      <c r="F19" s="125">
        <v>0</v>
      </c>
      <c r="G19" s="130">
        <f t="shared" si="0"/>
        <v>0</v>
      </c>
      <c r="H19" s="1"/>
      <c r="I19" s="5"/>
    </row>
    <row r="20" spans="1:9" ht="16.5" thickBot="1" x14ac:dyDescent="0.25">
      <c r="A20" s="141"/>
      <c r="B20" s="110">
        <v>10</v>
      </c>
      <c r="C20" s="98" t="s">
        <v>50</v>
      </c>
      <c r="D20" s="104" t="s">
        <v>17</v>
      </c>
      <c r="E20" s="99">
        <v>2917</v>
      </c>
      <c r="F20" s="125">
        <v>0</v>
      </c>
      <c r="G20" s="100">
        <f t="shared" si="0"/>
        <v>0</v>
      </c>
      <c r="H20" s="1"/>
      <c r="I20" s="5"/>
    </row>
    <row r="21" spans="1:9" ht="13.5" thickBot="1" x14ac:dyDescent="0.25">
      <c r="A21" s="6"/>
      <c r="B21" s="4"/>
      <c r="C21" s="113" t="s">
        <v>38</v>
      </c>
      <c r="D21" s="113"/>
      <c r="E21" s="114" t="s">
        <v>19</v>
      </c>
      <c r="F21" s="84"/>
      <c r="G21" s="93">
        <f>SUM(G12:G20)</f>
        <v>0</v>
      </c>
      <c r="H21" s="1"/>
      <c r="I21" s="5"/>
    </row>
    <row r="22" spans="1:9" ht="16.5" thickBot="1" x14ac:dyDescent="0.25">
      <c r="A22" s="6"/>
      <c r="B22" s="106">
        <v>11</v>
      </c>
      <c r="C22" s="107" t="s">
        <v>26</v>
      </c>
      <c r="D22" s="103" t="s">
        <v>16</v>
      </c>
      <c r="E22" s="69">
        <v>1</v>
      </c>
      <c r="F22" s="116"/>
      <c r="G22" s="30">
        <v>20000</v>
      </c>
      <c r="H22" s="1"/>
      <c r="I22" s="5"/>
    </row>
    <row r="23" spans="1:9" ht="13.5" thickBot="1" x14ac:dyDescent="0.25">
      <c r="A23" s="6"/>
      <c r="B23" s="1"/>
      <c r="C23" s="28" t="s">
        <v>34</v>
      </c>
      <c r="D23" s="60" t="s">
        <v>19</v>
      </c>
      <c r="E23" s="28"/>
      <c r="F23" s="28"/>
      <c r="G23" s="115">
        <f>G21+G22+G10</f>
        <v>20000</v>
      </c>
      <c r="H23" s="1"/>
      <c r="I23" s="5"/>
    </row>
    <row r="24" spans="1:9" x14ac:dyDescent="0.2">
      <c r="A24" s="6"/>
      <c r="B24" s="80"/>
      <c r="C24" s="31"/>
      <c r="D24" s="31"/>
      <c r="E24" s="17"/>
      <c r="F24" s="17"/>
      <c r="G24" s="17"/>
      <c r="H24" s="1"/>
      <c r="I24" s="5"/>
    </row>
    <row r="25" spans="1:9" x14ac:dyDescent="0.2">
      <c r="A25" s="6"/>
      <c r="B25" s="1"/>
      <c r="C25" s="1"/>
      <c r="D25" s="1"/>
      <c r="E25" s="1"/>
      <c r="F25" s="1"/>
      <c r="G25" s="1"/>
      <c r="H25" s="1"/>
      <c r="I25" s="5"/>
    </row>
    <row r="26" spans="1:9" x14ac:dyDescent="0.2">
      <c r="A26" s="6"/>
      <c r="B26" s="1"/>
      <c r="C26" s="21"/>
      <c r="D26" s="21"/>
      <c r="E26" s="21"/>
      <c r="F26" s="21"/>
      <c r="G26" s="21"/>
      <c r="H26" s="1"/>
      <c r="I26" s="5"/>
    </row>
    <row r="27" spans="1:9" x14ac:dyDescent="0.2">
      <c r="A27" s="6" t="s">
        <v>19</v>
      </c>
      <c r="B27" s="1"/>
      <c r="C27" s="21"/>
      <c r="D27" s="21"/>
      <c r="E27" s="21"/>
      <c r="F27" s="21"/>
      <c r="G27" s="21"/>
      <c r="H27" s="1"/>
      <c r="I27" s="5"/>
    </row>
    <row r="28" spans="1:9" x14ac:dyDescent="0.2">
      <c r="A28" s="6" t="s">
        <v>20</v>
      </c>
      <c r="B28" s="1"/>
      <c r="C28" s="19"/>
      <c r="D28" s="19"/>
      <c r="E28" s="19"/>
      <c r="F28" s="19"/>
      <c r="G28" s="19"/>
      <c r="H28" s="19"/>
      <c r="I28" s="81"/>
    </row>
    <row r="29" spans="1:9" x14ac:dyDescent="0.2">
      <c r="A29" s="6"/>
      <c r="B29" s="1"/>
      <c r="C29" s="17"/>
      <c r="D29" s="17"/>
      <c r="E29" s="17"/>
      <c r="F29" s="17"/>
      <c r="G29" s="17"/>
      <c r="H29" s="17"/>
      <c r="I29" s="82"/>
    </row>
    <row r="30" spans="1:9" x14ac:dyDescent="0.2">
      <c r="A30" s="6" t="s">
        <v>37</v>
      </c>
      <c r="B30" s="1"/>
      <c r="C30" s="20"/>
      <c r="D30" s="20"/>
      <c r="E30" s="20"/>
      <c r="F30" s="17"/>
      <c r="G30" s="17"/>
      <c r="H30" s="17"/>
      <c r="I30" s="82"/>
    </row>
    <row r="31" spans="1:9" ht="13.5" thickBot="1" x14ac:dyDescent="0.25">
      <c r="A31" s="6"/>
      <c r="B31" s="1"/>
      <c r="C31" s="17"/>
      <c r="D31" s="17"/>
      <c r="E31" s="17"/>
      <c r="F31" s="17"/>
      <c r="G31" s="17"/>
      <c r="H31" s="17"/>
      <c r="I31" s="82"/>
    </row>
    <row r="32" spans="1:9" ht="13.5" thickBot="1" x14ac:dyDescent="0.25">
      <c r="A32" s="6"/>
      <c r="B32" s="58" t="s">
        <v>5</v>
      </c>
      <c r="C32" s="59"/>
      <c r="D32" s="83"/>
      <c r="E32" s="94"/>
      <c r="F32" s="94"/>
      <c r="G32" s="94"/>
      <c r="H32" s="94"/>
      <c r="I32" s="5"/>
    </row>
    <row r="33" spans="1:9" ht="13.5" thickBot="1" x14ac:dyDescent="0.25">
      <c r="A33" s="4"/>
      <c r="B33" s="3"/>
      <c r="C33" s="3"/>
      <c r="D33" s="3"/>
      <c r="E33" s="3"/>
      <c r="F33" s="3"/>
      <c r="G33" s="3"/>
      <c r="H33" s="3"/>
      <c r="I33" s="7"/>
    </row>
  </sheetData>
  <mergeCells count="3">
    <mergeCell ref="A10:A20"/>
    <mergeCell ref="B11:C11"/>
    <mergeCell ref="B9:C9"/>
  </mergeCells>
  <pageMargins left="0.7" right="0.7" top="0.75" bottom="0.75" header="0.3" footer="0.3"/>
  <pageSetup paperSize="9" scale="57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selection activeCell="B17" sqref="B17"/>
    </sheetView>
  </sheetViews>
  <sheetFormatPr defaultRowHeight="12.75" x14ac:dyDescent="0.2"/>
  <cols>
    <col min="1" max="1" width="15.28515625" customWidth="1"/>
    <col min="2" max="2" width="11" customWidth="1"/>
    <col min="3" max="3" width="54.85546875" bestFit="1" customWidth="1"/>
    <col min="4" max="4" width="7.42578125" bestFit="1" customWidth="1"/>
    <col min="5" max="5" width="10.5703125" bestFit="1" customWidth="1"/>
    <col min="6" max="6" width="8.85546875" bestFit="1" customWidth="1"/>
    <col min="7" max="7" width="10.28515625" bestFit="1" customWidth="1"/>
    <col min="9" max="9" width="29.7109375" customWidth="1"/>
  </cols>
  <sheetData>
    <row r="1" spans="1:9" ht="26.25" x14ac:dyDescent="0.4">
      <c r="A1" s="16"/>
      <c r="B1" s="15" t="s">
        <v>51</v>
      </c>
      <c r="C1" s="76"/>
      <c r="D1" s="76"/>
      <c r="E1" s="76"/>
      <c r="F1" s="15"/>
      <c r="G1" s="15"/>
      <c r="H1" s="15"/>
      <c r="I1" s="14"/>
    </row>
    <row r="2" spans="1:9" x14ac:dyDescent="0.2">
      <c r="A2" s="6"/>
      <c r="B2" s="1"/>
      <c r="C2" s="1"/>
      <c r="D2" s="1"/>
      <c r="E2" s="1"/>
      <c r="F2" s="1"/>
      <c r="G2" s="1"/>
      <c r="H2" s="1"/>
      <c r="I2" s="5"/>
    </row>
    <row r="3" spans="1:9" ht="15" x14ac:dyDescent="0.25">
      <c r="A3" s="6"/>
      <c r="B3" s="1"/>
      <c r="C3" s="1" t="str">
        <f>' Aanbiedingsformat Totaal '!E3</f>
        <v>Contractperceel 2:NZ</v>
      </c>
      <c r="D3" s="1"/>
      <c r="E3" s="8"/>
      <c r="F3" s="72"/>
      <c r="G3" s="72"/>
      <c r="H3" s="72"/>
      <c r="I3" s="77"/>
    </row>
    <row r="4" spans="1:9" ht="15" x14ac:dyDescent="0.25">
      <c r="A4" s="6"/>
      <c r="B4" s="1"/>
      <c r="C4" s="1"/>
      <c r="D4" s="1"/>
      <c r="E4" s="8"/>
      <c r="F4" s="73"/>
      <c r="G4" s="72"/>
      <c r="H4" s="72"/>
      <c r="I4" s="77"/>
    </row>
    <row r="5" spans="1:9" x14ac:dyDescent="0.2">
      <c r="A5" s="6"/>
      <c r="B5" s="1"/>
      <c r="C5" s="1"/>
      <c r="D5" s="1"/>
      <c r="E5" s="1"/>
      <c r="F5" s="74"/>
      <c r="G5" s="74"/>
      <c r="H5" s="74"/>
      <c r="I5" s="78"/>
    </row>
    <row r="6" spans="1:9" x14ac:dyDescent="0.2">
      <c r="A6" s="6"/>
      <c r="B6" s="1"/>
      <c r="C6" s="1"/>
      <c r="D6" s="1"/>
      <c r="E6" s="1"/>
      <c r="F6" s="1"/>
      <c r="G6" s="1"/>
      <c r="H6" s="1"/>
      <c r="I6" s="5"/>
    </row>
    <row r="7" spans="1:9" ht="20.25" x14ac:dyDescent="0.3">
      <c r="A7" s="6"/>
      <c r="B7" s="1"/>
      <c r="C7" s="79" t="s">
        <v>19</v>
      </c>
      <c r="D7" s="79"/>
      <c r="E7" s="1"/>
      <c r="F7" s="1"/>
      <c r="G7" s="1"/>
      <c r="H7" s="1"/>
      <c r="I7" s="5"/>
    </row>
    <row r="8" spans="1:9" ht="13.5" thickBot="1" x14ac:dyDescent="0.25">
      <c r="A8" s="6"/>
      <c r="B8" s="1"/>
      <c r="C8" s="19"/>
      <c r="D8" s="19"/>
      <c r="E8" s="19"/>
      <c r="F8" s="17"/>
      <c r="G8" s="17"/>
      <c r="H8" s="1"/>
      <c r="I8" s="5"/>
    </row>
    <row r="9" spans="1:9" ht="13.5" thickBot="1" x14ac:dyDescent="0.25">
      <c r="A9" s="126"/>
      <c r="B9" s="146" t="s">
        <v>15</v>
      </c>
      <c r="C9" s="147"/>
      <c r="D9" s="127" t="s">
        <v>40</v>
      </c>
      <c r="E9" s="129" t="s">
        <v>18</v>
      </c>
      <c r="F9" s="129" t="s">
        <v>7</v>
      </c>
      <c r="G9" s="128" t="s">
        <v>0</v>
      </c>
      <c r="H9" s="1"/>
      <c r="I9" s="5"/>
    </row>
    <row r="10" spans="1:9" ht="16.5" thickBot="1" x14ac:dyDescent="0.25">
      <c r="A10" s="141"/>
      <c r="B10" s="106">
        <v>1</v>
      </c>
      <c r="C10" s="107" t="s">
        <v>13</v>
      </c>
      <c r="D10" s="103" t="s">
        <v>16</v>
      </c>
      <c r="E10" s="69">
        <v>1</v>
      </c>
      <c r="F10" s="70"/>
      <c r="G10" s="93">
        <v>0</v>
      </c>
      <c r="H10" s="1"/>
      <c r="I10" s="5"/>
    </row>
    <row r="11" spans="1:9" ht="16.5" thickBot="1" x14ac:dyDescent="0.25">
      <c r="A11" s="141"/>
      <c r="B11" s="142" t="s">
        <v>39</v>
      </c>
      <c r="C11" s="143"/>
      <c r="D11" s="117"/>
      <c r="E11" s="118"/>
      <c r="F11" s="108"/>
      <c r="G11" s="119"/>
      <c r="H11" s="1"/>
      <c r="I11" s="5"/>
    </row>
    <row r="12" spans="1:9" ht="16.5" thickBot="1" x14ac:dyDescent="0.25">
      <c r="A12" s="141"/>
      <c r="B12" s="112">
        <v>2</v>
      </c>
      <c r="C12" s="101" t="s">
        <v>46</v>
      </c>
      <c r="D12" s="105" t="s">
        <v>17</v>
      </c>
      <c r="E12" s="102">
        <v>175538</v>
      </c>
      <c r="F12" s="125">
        <v>0</v>
      </c>
      <c r="G12" s="130">
        <f t="shared" ref="G12:G14" si="0">F12*E12</f>
        <v>0</v>
      </c>
      <c r="H12" s="1"/>
      <c r="I12" s="5"/>
    </row>
    <row r="13" spans="1:9" ht="16.5" thickBot="1" x14ac:dyDescent="0.25">
      <c r="A13" s="141"/>
      <c r="B13" s="110">
        <v>3</v>
      </c>
      <c r="C13" s="98" t="s">
        <v>47</v>
      </c>
      <c r="D13" s="104" t="s">
        <v>17</v>
      </c>
      <c r="E13" s="99">
        <v>7689</v>
      </c>
      <c r="F13" s="125">
        <v>0</v>
      </c>
      <c r="G13" s="100">
        <f t="shared" si="0"/>
        <v>0</v>
      </c>
      <c r="H13" s="1"/>
      <c r="I13" s="5"/>
    </row>
    <row r="14" spans="1:9" ht="16.5" thickBot="1" x14ac:dyDescent="0.25">
      <c r="A14" s="141"/>
      <c r="B14" s="110">
        <v>4</v>
      </c>
      <c r="C14" s="98" t="s">
        <v>48</v>
      </c>
      <c r="D14" s="104" t="s">
        <v>17</v>
      </c>
      <c r="E14" s="99">
        <v>25131</v>
      </c>
      <c r="F14" s="125">
        <v>0</v>
      </c>
      <c r="G14" s="100">
        <f t="shared" si="0"/>
        <v>0</v>
      </c>
      <c r="H14" s="1"/>
      <c r="I14" s="5"/>
    </row>
    <row r="15" spans="1:9" ht="13.5" thickBot="1" x14ac:dyDescent="0.25">
      <c r="A15" s="6"/>
      <c r="B15" s="4"/>
      <c r="C15" s="113" t="s">
        <v>38</v>
      </c>
      <c r="D15" s="113"/>
      <c r="E15" s="114" t="s">
        <v>19</v>
      </c>
      <c r="F15" s="84"/>
      <c r="G15" s="93">
        <f>SUM(G12:G14)</f>
        <v>0</v>
      </c>
      <c r="H15" s="1"/>
      <c r="I15" s="5"/>
    </row>
    <row r="16" spans="1:9" ht="16.5" thickBot="1" x14ac:dyDescent="0.25">
      <c r="A16" s="6"/>
      <c r="B16" s="106">
        <v>5</v>
      </c>
      <c r="C16" s="107" t="s">
        <v>26</v>
      </c>
      <c r="D16" s="103" t="s">
        <v>16</v>
      </c>
      <c r="E16" s="69">
        <v>1</v>
      </c>
      <c r="F16" s="116"/>
      <c r="G16" s="30">
        <v>20000</v>
      </c>
      <c r="H16" s="1"/>
      <c r="I16" s="5"/>
    </row>
    <row r="17" spans="1:9" ht="13.5" thickBot="1" x14ac:dyDescent="0.25">
      <c r="A17" s="6"/>
      <c r="B17" s="1"/>
      <c r="C17" s="28" t="s">
        <v>58</v>
      </c>
      <c r="D17" s="60" t="s">
        <v>19</v>
      </c>
      <c r="E17" s="28"/>
      <c r="F17" s="28"/>
      <c r="G17" s="115">
        <f>G15+G16+G10</f>
        <v>20000</v>
      </c>
      <c r="H17" s="1"/>
      <c r="I17" s="5"/>
    </row>
    <row r="18" spans="1:9" x14ac:dyDescent="0.2">
      <c r="A18" s="6"/>
      <c r="B18" s="80"/>
      <c r="C18" s="31"/>
      <c r="D18" s="31"/>
      <c r="E18" s="17"/>
      <c r="F18" s="17"/>
      <c r="G18" s="17"/>
      <c r="H18" s="1"/>
      <c r="I18" s="5"/>
    </row>
    <row r="19" spans="1:9" x14ac:dyDescent="0.2">
      <c r="A19" s="6"/>
      <c r="B19" s="1"/>
      <c r="C19" s="1"/>
      <c r="D19" s="1"/>
      <c r="E19" s="1"/>
      <c r="F19" s="1"/>
      <c r="G19" s="1"/>
      <c r="H19" s="1"/>
      <c r="I19" s="5"/>
    </row>
    <row r="20" spans="1:9" x14ac:dyDescent="0.2">
      <c r="A20" s="6"/>
      <c r="B20" s="1"/>
      <c r="C20" s="21"/>
      <c r="D20" s="21"/>
      <c r="E20" s="21"/>
      <c r="F20" s="21"/>
      <c r="G20" s="21"/>
      <c r="H20" s="1"/>
      <c r="I20" s="5"/>
    </row>
    <row r="21" spans="1:9" x14ac:dyDescent="0.2">
      <c r="A21" s="6" t="s">
        <v>19</v>
      </c>
      <c r="B21" s="1"/>
      <c r="C21" s="21"/>
      <c r="D21" s="21"/>
      <c r="E21" s="21"/>
      <c r="F21" s="21"/>
      <c r="G21" s="21"/>
      <c r="H21" s="1"/>
      <c r="I21" s="5"/>
    </row>
    <row r="22" spans="1:9" x14ac:dyDescent="0.2">
      <c r="A22" s="6" t="s">
        <v>20</v>
      </c>
      <c r="B22" s="1"/>
      <c r="C22" s="19"/>
      <c r="D22" s="19"/>
      <c r="E22" s="19"/>
      <c r="F22" s="19"/>
      <c r="G22" s="19"/>
      <c r="H22" s="19"/>
      <c r="I22" s="81"/>
    </row>
    <row r="23" spans="1:9" x14ac:dyDescent="0.2">
      <c r="A23" s="6"/>
      <c r="B23" s="1"/>
      <c r="C23" s="17"/>
      <c r="D23" s="17"/>
      <c r="E23" s="17"/>
      <c r="F23" s="17"/>
      <c r="G23" s="17"/>
      <c r="H23" s="17"/>
      <c r="I23" s="82"/>
    </row>
    <row r="24" spans="1:9" x14ac:dyDescent="0.2">
      <c r="A24" s="6" t="s">
        <v>37</v>
      </c>
      <c r="B24" s="1"/>
      <c r="C24" s="20"/>
      <c r="D24" s="20"/>
      <c r="E24" s="20"/>
      <c r="F24" s="17"/>
      <c r="G24" s="17"/>
      <c r="H24" s="17"/>
      <c r="I24" s="82"/>
    </row>
    <row r="25" spans="1:9" ht="13.5" thickBot="1" x14ac:dyDescent="0.25">
      <c r="A25" s="6"/>
      <c r="B25" s="1"/>
      <c r="C25" s="17"/>
      <c r="D25" s="17"/>
      <c r="E25" s="17"/>
      <c r="F25" s="17"/>
      <c r="G25" s="17"/>
      <c r="H25" s="17"/>
      <c r="I25" s="82"/>
    </row>
    <row r="26" spans="1:9" ht="13.5" thickBot="1" x14ac:dyDescent="0.25">
      <c r="A26" s="6"/>
      <c r="B26" s="58" t="s">
        <v>5</v>
      </c>
      <c r="C26" s="59"/>
      <c r="D26" s="83"/>
      <c r="E26" s="94"/>
      <c r="F26" s="94"/>
      <c r="G26" s="94"/>
      <c r="H26" s="94"/>
      <c r="I26" s="5"/>
    </row>
    <row r="27" spans="1:9" ht="13.5" thickBot="1" x14ac:dyDescent="0.25">
      <c r="A27" s="4"/>
      <c r="B27" s="3"/>
      <c r="C27" s="3"/>
      <c r="D27" s="3"/>
      <c r="E27" s="3"/>
      <c r="F27" s="3"/>
      <c r="G27" s="3"/>
      <c r="H27" s="3"/>
      <c r="I27" s="7"/>
    </row>
  </sheetData>
  <mergeCells count="3">
    <mergeCell ref="A10:A14"/>
    <mergeCell ref="B11:C11"/>
    <mergeCell ref="B9:C9"/>
  </mergeCells>
  <pageMargins left="0.7" right="0.7" top="0.75" bottom="0.75" header="0.3" footer="0.3"/>
  <pageSetup paperSize="9" scale="56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selection activeCell="B17" sqref="B17"/>
    </sheetView>
  </sheetViews>
  <sheetFormatPr defaultRowHeight="12.75" x14ac:dyDescent="0.2"/>
  <cols>
    <col min="2" max="2" width="7.28515625" customWidth="1"/>
    <col min="3" max="3" width="54.85546875" bestFit="1" customWidth="1"/>
    <col min="4" max="4" width="7.42578125" bestFit="1" customWidth="1"/>
    <col min="5" max="5" width="10.5703125" bestFit="1" customWidth="1"/>
    <col min="6" max="6" width="8.5703125" bestFit="1" customWidth="1"/>
    <col min="7" max="7" width="10.28515625" bestFit="1" customWidth="1"/>
    <col min="9" max="9" width="30.5703125" customWidth="1"/>
  </cols>
  <sheetData>
    <row r="1" spans="1:9" ht="26.25" x14ac:dyDescent="0.4">
      <c r="A1" s="16"/>
      <c r="B1" s="15" t="s">
        <v>52</v>
      </c>
      <c r="C1" s="76"/>
      <c r="D1" s="76"/>
      <c r="E1" s="76"/>
      <c r="F1" s="15"/>
      <c r="G1" s="15"/>
      <c r="H1" s="15"/>
      <c r="I1" s="14"/>
    </row>
    <row r="2" spans="1:9" x14ac:dyDescent="0.2">
      <c r="A2" s="6"/>
      <c r="B2" s="1"/>
      <c r="C2" s="1"/>
      <c r="D2" s="1"/>
      <c r="E2" s="1"/>
      <c r="F2" s="1"/>
      <c r="G2" s="1"/>
      <c r="H2" s="1"/>
      <c r="I2" s="5"/>
    </row>
    <row r="3" spans="1:9" ht="15" x14ac:dyDescent="0.25">
      <c r="A3" s="6"/>
      <c r="B3" s="1"/>
      <c r="C3" s="1" t="str">
        <f>' Aanbiedingsformat Totaal '!E3</f>
        <v>Contractperceel 2:NZ</v>
      </c>
      <c r="D3" s="1"/>
      <c r="E3" s="8"/>
      <c r="F3" s="72"/>
      <c r="G3" s="72"/>
      <c r="H3" s="72"/>
      <c r="I3" s="77"/>
    </row>
    <row r="4" spans="1:9" ht="15" x14ac:dyDescent="0.25">
      <c r="A4" s="6"/>
      <c r="B4" s="1"/>
      <c r="C4" s="1"/>
      <c r="D4" s="1"/>
      <c r="E4" s="8"/>
      <c r="F4" s="73"/>
      <c r="G4" s="72"/>
      <c r="H4" s="72"/>
      <c r="I4" s="77"/>
    </row>
    <row r="5" spans="1:9" x14ac:dyDescent="0.2">
      <c r="A5" s="6"/>
      <c r="B5" s="1"/>
      <c r="C5" s="1"/>
      <c r="D5" s="1"/>
      <c r="E5" s="1"/>
      <c r="F5" s="74"/>
      <c r="G5" s="74"/>
      <c r="H5" s="74"/>
      <c r="I5" s="78"/>
    </row>
    <row r="6" spans="1:9" x14ac:dyDescent="0.2">
      <c r="A6" s="6"/>
      <c r="B6" s="1"/>
      <c r="C6" s="1"/>
      <c r="D6" s="1"/>
      <c r="E6" s="1"/>
      <c r="F6" s="1"/>
      <c r="G6" s="1"/>
      <c r="H6" s="1"/>
      <c r="I6" s="5"/>
    </row>
    <row r="7" spans="1:9" ht="20.25" x14ac:dyDescent="0.3">
      <c r="A7" s="6"/>
      <c r="B7" s="1"/>
      <c r="C7" s="79" t="s">
        <v>19</v>
      </c>
      <c r="D7" s="79"/>
      <c r="E7" s="1"/>
      <c r="F7" s="1"/>
      <c r="G7" s="1"/>
      <c r="H7" s="1"/>
      <c r="I7" s="5"/>
    </row>
    <row r="8" spans="1:9" ht="13.5" thickBot="1" x14ac:dyDescent="0.25">
      <c r="A8" s="6"/>
      <c r="B8" s="1"/>
      <c r="C8" s="19"/>
      <c r="D8" s="19"/>
      <c r="E8" s="19"/>
      <c r="F8" s="17"/>
      <c r="G8" s="17"/>
      <c r="H8" s="1"/>
      <c r="I8" s="5"/>
    </row>
    <row r="9" spans="1:9" ht="13.5" thickBot="1" x14ac:dyDescent="0.25">
      <c r="A9" s="126"/>
      <c r="B9" s="146" t="s">
        <v>15</v>
      </c>
      <c r="C9" s="147"/>
      <c r="D9" s="127" t="s">
        <v>40</v>
      </c>
      <c r="E9" s="129" t="s">
        <v>18</v>
      </c>
      <c r="F9" s="129" t="s">
        <v>7</v>
      </c>
      <c r="G9" s="128" t="s">
        <v>0</v>
      </c>
      <c r="H9" s="1"/>
      <c r="I9" s="5"/>
    </row>
    <row r="10" spans="1:9" ht="16.5" thickBot="1" x14ac:dyDescent="0.25">
      <c r="A10" s="141"/>
      <c r="B10" s="106">
        <v>1</v>
      </c>
      <c r="C10" s="107" t="s">
        <v>13</v>
      </c>
      <c r="D10" s="103" t="s">
        <v>16</v>
      </c>
      <c r="E10" s="69">
        <v>1</v>
      </c>
      <c r="F10" s="70"/>
      <c r="G10" s="93">
        <v>0</v>
      </c>
      <c r="H10" s="1"/>
      <c r="I10" s="5"/>
    </row>
    <row r="11" spans="1:9" ht="16.5" thickBot="1" x14ac:dyDescent="0.25">
      <c r="A11" s="141"/>
      <c r="B11" s="142" t="s">
        <v>39</v>
      </c>
      <c r="C11" s="148"/>
      <c r="D11" s="131"/>
      <c r="E11" s="118"/>
      <c r="F11" s="108"/>
      <c r="G11" s="119"/>
      <c r="H11" s="1"/>
      <c r="I11" s="5"/>
    </row>
    <row r="12" spans="1:9" ht="16.5" thickBot="1" x14ac:dyDescent="0.25">
      <c r="A12" s="141"/>
      <c r="B12" s="112">
        <v>2</v>
      </c>
      <c r="C12" s="101" t="s">
        <v>46</v>
      </c>
      <c r="D12" s="105" t="s">
        <v>17</v>
      </c>
      <c r="E12" s="102">
        <v>175538</v>
      </c>
      <c r="F12" s="125">
        <v>0</v>
      </c>
      <c r="G12" s="130">
        <f t="shared" ref="G12:G14" si="0">F12*E12</f>
        <v>0</v>
      </c>
      <c r="H12" s="1"/>
      <c r="I12" s="5"/>
    </row>
    <row r="13" spans="1:9" ht="16.5" thickBot="1" x14ac:dyDescent="0.25">
      <c r="A13" s="141"/>
      <c r="B13" s="110">
        <v>3</v>
      </c>
      <c r="C13" s="98" t="s">
        <v>47</v>
      </c>
      <c r="D13" s="104" t="s">
        <v>17</v>
      </c>
      <c r="E13" s="99">
        <v>7689</v>
      </c>
      <c r="F13" s="125">
        <v>0</v>
      </c>
      <c r="G13" s="100">
        <f t="shared" si="0"/>
        <v>0</v>
      </c>
      <c r="H13" s="1"/>
      <c r="I13" s="5"/>
    </row>
    <row r="14" spans="1:9" ht="16.5" thickBot="1" x14ac:dyDescent="0.25">
      <c r="A14" s="141"/>
      <c r="B14" s="110">
        <v>4</v>
      </c>
      <c r="C14" s="98" t="s">
        <v>48</v>
      </c>
      <c r="D14" s="104" t="s">
        <v>17</v>
      </c>
      <c r="E14" s="99">
        <v>25131</v>
      </c>
      <c r="F14" s="125">
        <v>0</v>
      </c>
      <c r="G14" s="100">
        <f t="shared" si="0"/>
        <v>0</v>
      </c>
      <c r="H14" s="1"/>
      <c r="I14" s="5"/>
    </row>
    <row r="15" spans="1:9" ht="13.5" thickBot="1" x14ac:dyDescent="0.25">
      <c r="A15" s="6"/>
      <c r="B15" s="4"/>
      <c r="C15" s="113" t="s">
        <v>38</v>
      </c>
      <c r="D15" s="113"/>
      <c r="E15" s="114" t="s">
        <v>19</v>
      </c>
      <c r="F15" s="84"/>
      <c r="G15" s="93">
        <f>SUM(G12:G14)</f>
        <v>0</v>
      </c>
      <c r="H15" s="1"/>
      <c r="I15" s="5"/>
    </row>
    <row r="16" spans="1:9" ht="16.5" thickBot="1" x14ac:dyDescent="0.25">
      <c r="A16" s="6"/>
      <c r="B16" s="106">
        <v>5</v>
      </c>
      <c r="C16" s="107" t="s">
        <v>26</v>
      </c>
      <c r="D16" s="103" t="s">
        <v>16</v>
      </c>
      <c r="E16" s="69">
        <v>1</v>
      </c>
      <c r="F16" s="116"/>
      <c r="G16" s="30">
        <v>10000</v>
      </c>
      <c r="H16" s="1"/>
      <c r="I16" s="5"/>
    </row>
    <row r="17" spans="1:9" ht="13.5" thickBot="1" x14ac:dyDescent="0.25">
      <c r="A17" s="6"/>
      <c r="B17" s="1"/>
      <c r="C17" s="28" t="s">
        <v>57</v>
      </c>
      <c r="D17" s="60" t="s">
        <v>19</v>
      </c>
      <c r="E17" s="28"/>
      <c r="F17" s="28"/>
      <c r="G17" s="115">
        <f>G15+G16+G10</f>
        <v>10000</v>
      </c>
      <c r="H17" s="1"/>
      <c r="I17" s="5"/>
    </row>
    <row r="18" spans="1:9" x14ac:dyDescent="0.2">
      <c r="A18" s="6"/>
      <c r="B18" s="80"/>
      <c r="C18" s="31"/>
      <c r="D18" s="31"/>
      <c r="E18" s="17"/>
      <c r="F18" s="17"/>
      <c r="G18" s="17"/>
      <c r="H18" s="1"/>
      <c r="I18" s="5"/>
    </row>
    <row r="19" spans="1:9" x14ac:dyDescent="0.2">
      <c r="A19" s="6"/>
      <c r="B19" s="1"/>
      <c r="C19" s="1"/>
      <c r="D19" s="1"/>
      <c r="E19" s="1"/>
      <c r="F19" s="1"/>
      <c r="G19" s="1"/>
      <c r="H19" s="1"/>
      <c r="I19" s="5"/>
    </row>
    <row r="20" spans="1:9" x14ac:dyDescent="0.2">
      <c r="A20" s="6"/>
      <c r="B20" s="1"/>
      <c r="C20" s="21"/>
      <c r="D20" s="21"/>
      <c r="E20" s="21"/>
      <c r="F20" s="21"/>
      <c r="G20" s="21"/>
      <c r="H20" s="1"/>
      <c r="I20" s="5"/>
    </row>
    <row r="21" spans="1:9" x14ac:dyDescent="0.2">
      <c r="A21" s="6" t="s">
        <v>19</v>
      </c>
      <c r="B21" s="1"/>
      <c r="C21" s="21"/>
      <c r="D21" s="21"/>
      <c r="E21" s="21"/>
      <c r="F21" s="21"/>
      <c r="G21" s="21"/>
      <c r="H21" s="1"/>
      <c r="I21" s="5"/>
    </row>
    <row r="22" spans="1:9" x14ac:dyDescent="0.2">
      <c r="A22" s="6" t="s">
        <v>20</v>
      </c>
      <c r="B22" s="1"/>
      <c r="C22" s="19"/>
      <c r="D22" s="19"/>
      <c r="E22" s="19"/>
      <c r="F22" s="19"/>
      <c r="G22" s="19"/>
      <c r="H22" s="19"/>
      <c r="I22" s="81"/>
    </row>
    <row r="23" spans="1:9" x14ac:dyDescent="0.2">
      <c r="A23" s="6"/>
      <c r="B23" s="1"/>
      <c r="C23" s="17"/>
      <c r="D23" s="17"/>
      <c r="E23" s="17"/>
      <c r="F23" s="17"/>
      <c r="G23" s="17"/>
      <c r="H23" s="17"/>
      <c r="I23" s="82"/>
    </row>
    <row r="24" spans="1:9" x14ac:dyDescent="0.2">
      <c r="A24" s="6" t="s">
        <v>37</v>
      </c>
      <c r="B24" s="1"/>
      <c r="C24" s="20"/>
      <c r="D24" s="20"/>
      <c r="E24" s="20"/>
      <c r="F24" s="17"/>
      <c r="G24" s="17"/>
      <c r="H24" s="17"/>
      <c r="I24" s="82"/>
    </row>
    <row r="25" spans="1:9" ht="13.5" thickBot="1" x14ac:dyDescent="0.25">
      <c r="A25" s="6"/>
      <c r="B25" s="1"/>
      <c r="C25" s="17"/>
      <c r="D25" s="17"/>
      <c r="E25" s="17"/>
      <c r="F25" s="17"/>
      <c r="G25" s="17"/>
      <c r="H25" s="17"/>
      <c r="I25" s="82"/>
    </row>
    <row r="26" spans="1:9" ht="13.5" thickBot="1" x14ac:dyDescent="0.25">
      <c r="A26" s="6"/>
      <c r="B26" s="58" t="s">
        <v>5</v>
      </c>
      <c r="C26" s="59"/>
      <c r="D26" s="83"/>
      <c r="E26" s="94"/>
      <c r="F26" s="94"/>
      <c r="G26" s="94"/>
      <c r="H26" s="94"/>
      <c r="I26" s="5"/>
    </row>
    <row r="27" spans="1:9" ht="13.5" thickBot="1" x14ac:dyDescent="0.25">
      <c r="A27" s="4"/>
      <c r="B27" s="3"/>
      <c r="C27" s="3"/>
      <c r="D27" s="3"/>
      <c r="E27" s="3"/>
      <c r="F27" s="3"/>
      <c r="G27" s="3"/>
      <c r="H27" s="3"/>
      <c r="I27" s="7"/>
    </row>
  </sheetData>
  <mergeCells count="3">
    <mergeCell ref="B9:C9"/>
    <mergeCell ref="A10:A14"/>
    <mergeCell ref="B11:C11"/>
  </mergeCells>
  <pageMargins left="0.7" right="0.7" top="0.75" bottom="0.75" header="0.3" footer="0.3"/>
  <pageSetup paperSize="9" scale="60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selection activeCell="B17" sqref="B17"/>
    </sheetView>
  </sheetViews>
  <sheetFormatPr defaultRowHeight="12.75" x14ac:dyDescent="0.2"/>
  <cols>
    <col min="3" max="3" width="54.85546875" bestFit="1" customWidth="1"/>
    <col min="4" max="4" width="7.42578125" bestFit="1" customWidth="1"/>
    <col min="5" max="5" width="10.5703125" bestFit="1" customWidth="1"/>
    <col min="7" max="7" width="10.28515625" bestFit="1" customWidth="1"/>
    <col min="9" max="9" width="26.85546875" customWidth="1"/>
  </cols>
  <sheetData>
    <row r="1" spans="1:9" ht="26.25" x14ac:dyDescent="0.4">
      <c r="A1" s="16"/>
      <c r="B1" s="15" t="s">
        <v>53</v>
      </c>
      <c r="C1" s="76"/>
      <c r="D1" s="76"/>
      <c r="E1" s="76"/>
      <c r="F1" s="15"/>
      <c r="G1" s="15"/>
      <c r="H1" s="15"/>
      <c r="I1" s="14"/>
    </row>
    <row r="2" spans="1:9" x14ac:dyDescent="0.2">
      <c r="A2" s="6"/>
      <c r="B2" s="1"/>
      <c r="C2" s="1"/>
      <c r="D2" s="1"/>
      <c r="E2" s="1"/>
      <c r="F2" s="1"/>
      <c r="G2" s="1"/>
      <c r="H2" s="1"/>
      <c r="I2" s="5"/>
    </row>
    <row r="3" spans="1:9" ht="15" x14ac:dyDescent="0.25">
      <c r="A3" s="6"/>
      <c r="B3" s="1"/>
      <c r="C3" s="1" t="str">
        <f>' Aanbiedingsformat Totaal '!E3</f>
        <v>Contractperceel 2:NZ</v>
      </c>
      <c r="D3" s="1"/>
      <c r="E3" s="8"/>
      <c r="F3" s="72"/>
      <c r="G3" s="72"/>
      <c r="H3" s="72"/>
      <c r="I3" s="77"/>
    </row>
    <row r="4" spans="1:9" ht="15" x14ac:dyDescent="0.25">
      <c r="A4" s="6"/>
      <c r="B4" s="1"/>
      <c r="C4" s="1"/>
      <c r="D4" s="1"/>
      <c r="E4" s="8"/>
      <c r="F4" s="73"/>
      <c r="G4" s="72"/>
      <c r="H4" s="72"/>
      <c r="I4" s="77"/>
    </row>
    <row r="5" spans="1:9" x14ac:dyDescent="0.2">
      <c r="A5" s="6"/>
      <c r="B5" s="1"/>
      <c r="C5" s="1"/>
      <c r="D5" s="1"/>
      <c r="E5" s="1"/>
      <c r="F5" s="74"/>
      <c r="G5" s="74"/>
      <c r="H5" s="74"/>
      <c r="I5" s="78"/>
    </row>
    <row r="6" spans="1:9" x14ac:dyDescent="0.2">
      <c r="A6" s="6"/>
      <c r="B6" s="1"/>
      <c r="C6" s="1"/>
      <c r="D6" s="1"/>
      <c r="E6" s="1"/>
      <c r="F6" s="1"/>
      <c r="G6" s="1"/>
      <c r="H6" s="1"/>
      <c r="I6" s="5"/>
    </row>
    <row r="7" spans="1:9" ht="20.25" x14ac:dyDescent="0.3">
      <c r="A7" s="6"/>
      <c r="B7" s="1"/>
      <c r="C7" s="79" t="s">
        <v>19</v>
      </c>
      <c r="D7" s="79"/>
      <c r="E7" s="1"/>
      <c r="F7" s="1"/>
      <c r="G7" s="1"/>
      <c r="H7" s="1"/>
      <c r="I7" s="5"/>
    </row>
    <row r="8" spans="1:9" ht="13.5" thickBot="1" x14ac:dyDescent="0.25">
      <c r="A8" s="6"/>
      <c r="B8" s="1"/>
      <c r="C8" s="19"/>
      <c r="D8" s="19"/>
      <c r="E8" s="19"/>
      <c r="F8" s="17"/>
      <c r="G8" s="17"/>
      <c r="H8" s="1"/>
      <c r="I8" s="5"/>
    </row>
    <row r="9" spans="1:9" ht="13.5" thickBot="1" x14ac:dyDescent="0.25">
      <c r="A9" s="126"/>
      <c r="B9" s="146" t="s">
        <v>15</v>
      </c>
      <c r="C9" s="147"/>
      <c r="D9" s="127" t="s">
        <v>40</v>
      </c>
      <c r="E9" s="129" t="s">
        <v>18</v>
      </c>
      <c r="F9" s="129" t="s">
        <v>7</v>
      </c>
      <c r="G9" s="128" t="s">
        <v>0</v>
      </c>
      <c r="H9" s="1"/>
      <c r="I9" s="5"/>
    </row>
    <row r="10" spans="1:9" ht="16.5" thickBot="1" x14ac:dyDescent="0.25">
      <c r="A10" s="141"/>
      <c r="B10" s="106">
        <v>1</v>
      </c>
      <c r="C10" s="107" t="s">
        <v>13</v>
      </c>
      <c r="D10" s="103" t="s">
        <v>16</v>
      </c>
      <c r="E10" s="69">
        <v>1</v>
      </c>
      <c r="F10" s="70"/>
      <c r="G10" s="93">
        <v>0</v>
      </c>
      <c r="H10" s="1"/>
      <c r="I10" s="5"/>
    </row>
    <row r="11" spans="1:9" ht="16.5" thickBot="1" x14ac:dyDescent="0.25">
      <c r="A11" s="141"/>
      <c r="B11" s="142" t="s">
        <v>39</v>
      </c>
      <c r="C11" s="148"/>
      <c r="D11" s="131"/>
      <c r="E11" s="118"/>
      <c r="F11" s="108"/>
      <c r="G11" s="119"/>
      <c r="H11" s="1"/>
      <c r="I11" s="5"/>
    </row>
    <row r="12" spans="1:9" ht="16.5" thickBot="1" x14ac:dyDescent="0.25">
      <c r="A12" s="141"/>
      <c r="B12" s="112">
        <v>2</v>
      </c>
      <c r="C12" s="101" t="s">
        <v>46</v>
      </c>
      <c r="D12" s="105" t="s">
        <v>17</v>
      </c>
      <c r="E12" s="102">
        <v>175538</v>
      </c>
      <c r="F12" s="125">
        <v>0</v>
      </c>
      <c r="G12" s="130">
        <f t="shared" ref="G12:G14" si="0">F12*E12</f>
        <v>0</v>
      </c>
      <c r="H12" s="1"/>
      <c r="I12" s="5"/>
    </row>
    <row r="13" spans="1:9" ht="16.5" thickBot="1" x14ac:dyDescent="0.25">
      <c r="A13" s="141"/>
      <c r="B13" s="110">
        <v>3</v>
      </c>
      <c r="C13" s="98" t="s">
        <v>47</v>
      </c>
      <c r="D13" s="104" t="s">
        <v>17</v>
      </c>
      <c r="E13" s="99">
        <v>7689</v>
      </c>
      <c r="F13" s="125">
        <v>0</v>
      </c>
      <c r="G13" s="100">
        <f t="shared" si="0"/>
        <v>0</v>
      </c>
      <c r="H13" s="1"/>
      <c r="I13" s="5"/>
    </row>
    <row r="14" spans="1:9" ht="16.5" thickBot="1" x14ac:dyDescent="0.25">
      <c r="A14" s="141"/>
      <c r="B14" s="110">
        <v>4</v>
      </c>
      <c r="C14" s="98" t="s">
        <v>48</v>
      </c>
      <c r="D14" s="104" t="s">
        <v>17</v>
      </c>
      <c r="E14" s="99">
        <v>25131</v>
      </c>
      <c r="F14" s="125">
        <v>0</v>
      </c>
      <c r="G14" s="100">
        <f t="shared" si="0"/>
        <v>0</v>
      </c>
      <c r="H14" s="1"/>
      <c r="I14" s="5"/>
    </row>
    <row r="15" spans="1:9" ht="13.5" thickBot="1" x14ac:dyDescent="0.25">
      <c r="A15" s="6"/>
      <c r="B15" s="4"/>
      <c r="C15" s="113" t="s">
        <v>38</v>
      </c>
      <c r="D15" s="113"/>
      <c r="E15" s="114" t="s">
        <v>19</v>
      </c>
      <c r="F15" s="84"/>
      <c r="G15" s="93">
        <f>SUM(G12:G14)</f>
        <v>0</v>
      </c>
      <c r="H15" s="1"/>
      <c r="I15" s="5"/>
    </row>
    <row r="16" spans="1:9" ht="16.5" thickBot="1" x14ac:dyDescent="0.25">
      <c r="A16" s="6"/>
      <c r="B16" s="106">
        <v>5</v>
      </c>
      <c r="C16" s="107" t="s">
        <v>26</v>
      </c>
      <c r="D16" s="103" t="s">
        <v>16</v>
      </c>
      <c r="E16" s="69">
        <v>1</v>
      </c>
      <c r="F16" s="116"/>
      <c r="G16" s="30">
        <v>10000</v>
      </c>
      <c r="H16" s="1"/>
      <c r="I16" s="5"/>
    </row>
    <row r="17" spans="1:9" ht="13.5" thickBot="1" x14ac:dyDescent="0.25">
      <c r="A17" s="6"/>
      <c r="B17" s="1"/>
      <c r="C17" s="28" t="s">
        <v>56</v>
      </c>
      <c r="D17" s="60" t="s">
        <v>19</v>
      </c>
      <c r="E17" s="28"/>
      <c r="F17" s="28"/>
      <c r="G17" s="115">
        <f>G15+G16+G10</f>
        <v>10000</v>
      </c>
      <c r="H17" s="1"/>
      <c r="I17" s="5"/>
    </row>
    <row r="18" spans="1:9" x14ac:dyDescent="0.2">
      <c r="A18" s="6"/>
      <c r="B18" s="80"/>
      <c r="C18" s="31"/>
      <c r="D18" s="31"/>
      <c r="E18" s="17"/>
      <c r="F18" s="17"/>
      <c r="G18" s="17"/>
      <c r="H18" s="1"/>
      <c r="I18" s="5"/>
    </row>
    <row r="19" spans="1:9" x14ac:dyDescent="0.2">
      <c r="A19" s="6"/>
      <c r="B19" s="1"/>
      <c r="C19" s="1"/>
      <c r="D19" s="1"/>
      <c r="E19" s="1"/>
      <c r="F19" s="1"/>
      <c r="G19" s="1"/>
      <c r="H19" s="1"/>
      <c r="I19" s="5"/>
    </row>
    <row r="20" spans="1:9" x14ac:dyDescent="0.2">
      <c r="A20" s="6"/>
      <c r="B20" s="1"/>
      <c r="C20" s="21"/>
      <c r="D20" s="21"/>
      <c r="E20" s="21"/>
      <c r="F20" s="21"/>
      <c r="G20" s="21"/>
      <c r="H20" s="1"/>
      <c r="I20" s="5"/>
    </row>
    <row r="21" spans="1:9" x14ac:dyDescent="0.2">
      <c r="A21" s="6" t="s">
        <v>19</v>
      </c>
      <c r="B21" s="1"/>
      <c r="C21" s="21"/>
      <c r="D21" s="21"/>
      <c r="E21" s="21"/>
      <c r="F21" s="21"/>
      <c r="G21" s="21"/>
      <c r="H21" s="1"/>
      <c r="I21" s="5"/>
    </row>
    <row r="22" spans="1:9" x14ac:dyDescent="0.2">
      <c r="A22" s="6" t="s">
        <v>20</v>
      </c>
      <c r="B22" s="1"/>
      <c r="C22" s="19"/>
      <c r="D22" s="19"/>
      <c r="E22" s="19"/>
      <c r="F22" s="19"/>
      <c r="G22" s="19"/>
      <c r="H22" s="19"/>
      <c r="I22" s="81"/>
    </row>
    <row r="23" spans="1:9" x14ac:dyDescent="0.2">
      <c r="A23" s="6"/>
      <c r="B23" s="1"/>
      <c r="C23" s="17"/>
      <c r="D23" s="17"/>
      <c r="E23" s="17"/>
      <c r="F23" s="17"/>
      <c r="G23" s="17"/>
      <c r="H23" s="17"/>
      <c r="I23" s="82"/>
    </row>
    <row r="24" spans="1:9" x14ac:dyDescent="0.2">
      <c r="A24" s="6" t="s">
        <v>37</v>
      </c>
      <c r="B24" s="1"/>
      <c r="C24" s="20"/>
      <c r="D24" s="20"/>
      <c r="E24" s="20"/>
      <c r="F24" s="17"/>
      <c r="G24" s="17"/>
      <c r="H24" s="17"/>
      <c r="I24" s="82"/>
    </row>
    <row r="25" spans="1:9" ht="13.5" thickBot="1" x14ac:dyDescent="0.25">
      <c r="A25" s="6"/>
      <c r="B25" s="1"/>
      <c r="C25" s="17"/>
      <c r="D25" s="17"/>
      <c r="E25" s="17"/>
      <c r="F25" s="17"/>
      <c r="G25" s="17"/>
      <c r="H25" s="17"/>
      <c r="I25" s="82"/>
    </row>
    <row r="26" spans="1:9" ht="13.5" thickBot="1" x14ac:dyDescent="0.25">
      <c r="A26" s="6"/>
      <c r="B26" s="58" t="s">
        <v>5</v>
      </c>
      <c r="C26" s="59"/>
      <c r="D26" s="83"/>
      <c r="E26" s="94"/>
      <c r="F26" s="94"/>
      <c r="G26" s="94"/>
      <c r="H26" s="94"/>
      <c r="I26" s="5"/>
    </row>
    <row r="27" spans="1:9" ht="13.5" thickBot="1" x14ac:dyDescent="0.25">
      <c r="A27" s="4"/>
      <c r="B27" s="3"/>
      <c r="C27" s="3"/>
      <c r="D27" s="3"/>
      <c r="E27" s="3"/>
      <c r="F27" s="3"/>
      <c r="G27" s="3"/>
      <c r="H27" s="3"/>
      <c r="I27" s="7"/>
    </row>
  </sheetData>
  <mergeCells count="3">
    <mergeCell ref="B9:C9"/>
    <mergeCell ref="A10:A14"/>
    <mergeCell ref="B11:C11"/>
  </mergeCells>
  <pageMargins left="0.7" right="0.7" top="0.75" bottom="0.75" header="0.3" footer="0.3"/>
  <pageSetup paperSize="9" scale="60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selection activeCell="B17" sqref="B17"/>
    </sheetView>
  </sheetViews>
  <sheetFormatPr defaultRowHeight="12.75" x14ac:dyDescent="0.2"/>
  <cols>
    <col min="3" max="3" width="54.85546875" bestFit="1" customWidth="1"/>
    <col min="4" max="4" width="7.42578125" bestFit="1" customWidth="1"/>
    <col min="5" max="5" width="10.5703125" bestFit="1" customWidth="1"/>
    <col min="7" max="7" width="10.28515625" bestFit="1" customWidth="1"/>
    <col min="9" max="9" width="25.42578125" customWidth="1"/>
  </cols>
  <sheetData>
    <row r="1" spans="1:9" ht="26.25" x14ac:dyDescent="0.4">
      <c r="A1" s="16"/>
      <c r="B1" s="15" t="s">
        <v>54</v>
      </c>
      <c r="C1" s="76"/>
      <c r="D1" s="76"/>
      <c r="E1" s="76"/>
      <c r="F1" s="15"/>
      <c r="G1" s="15"/>
      <c r="H1" s="15"/>
      <c r="I1" s="14"/>
    </row>
    <row r="2" spans="1:9" x14ac:dyDescent="0.2">
      <c r="A2" s="6"/>
      <c r="B2" s="1"/>
      <c r="C2" s="1"/>
      <c r="D2" s="1"/>
      <c r="E2" s="1"/>
      <c r="F2" s="1"/>
      <c r="G2" s="1"/>
      <c r="H2" s="1"/>
      <c r="I2" s="5"/>
    </row>
    <row r="3" spans="1:9" ht="15" x14ac:dyDescent="0.25">
      <c r="A3" s="6"/>
      <c r="B3" s="1"/>
      <c r="C3" s="1" t="str">
        <f>' Aanbiedingsformat Totaal '!E3</f>
        <v>Contractperceel 2:NZ</v>
      </c>
      <c r="D3" s="1"/>
      <c r="E3" s="8"/>
      <c r="F3" s="72"/>
      <c r="G3" s="72"/>
      <c r="H3" s="72"/>
      <c r="I3" s="77"/>
    </row>
    <row r="4" spans="1:9" ht="15" x14ac:dyDescent="0.25">
      <c r="A4" s="6"/>
      <c r="B4" s="1"/>
      <c r="C4" s="1"/>
      <c r="D4" s="1"/>
      <c r="E4" s="8"/>
      <c r="F4" s="73"/>
      <c r="G4" s="72"/>
      <c r="H4" s="72"/>
      <c r="I4" s="77"/>
    </row>
    <row r="5" spans="1:9" x14ac:dyDescent="0.2">
      <c r="A5" s="6"/>
      <c r="B5" s="1"/>
      <c r="C5" s="1"/>
      <c r="D5" s="1"/>
      <c r="E5" s="1"/>
      <c r="F5" s="74"/>
      <c r="G5" s="74"/>
      <c r="H5" s="74"/>
      <c r="I5" s="78"/>
    </row>
    <row r="6" spans="1:9" x14ac:dyDescent="0.2">
      <c r="A6" s="6"/>
      <c r="B6" s="1"/>
      <c r="C6" s="1"/>
      <c r="D6" s="1"/>
      <c r="E6" s="1"/>
      <c r="F6" s="1"/>
      <c r="G6" s="1"/>
      <c r="H6" s="1"/>
      <c r="I6" s="5"/>
    </row>
    <row r="7" spans="1:9" ht="20.25" x14ac:dyDescent="0.3">
      <c r="A7" s="6"/>
      <c r="B7" s="1"/>
      <c r="C7" s="79" t="s">
        <v>19</v>
      </c>
      <c r="D7" s="79"/>
      <c r="E7" s="1"/>
      <c r="F7" s="1"/>
      <c r="G7" s="1"/>
      <c r="H7" s="1"/>
      <c r="I7" s="5"/>
    </row>
    <row r="8" spans="1:9" ht="13.5" thickBot="1" x14ac:dyDescent="0.25">
      <c r="A8" s="6"/>
      <c r="B8" s="1"/>
      <c r="C8" s="19"/>
      <c r="D8" s="19"/>
      <c r="E8" s="19"/>
      <c r="F8" s="17"/>
      <c r="G8" s="17"/>
      <c r="H8" s="1"/>
      <c r="I8" s="5"/>
    </row>
    <row r="9" spans="1:9" ht="13.5" thickBot="1" x14ac:dyDescent="0.25">
      <c r="A9" s="126"/>
      <c r="B9" s="146" t="s">
        <v>15</v>
      </c>
      <c r="C9" s="147"/>
      <c r="D9" s="127" t="s">
        <v>40</v>
      </c>
      <c r="E9" s="129" t="s">
        <v>18</v>
      </c>
      <c r="F9" s="129" t="s">
        <v>7</v>
      </c>
      <c r="G9" s="128" t="s">
        <v>0</v>
      </c>
      <c r="H9" s="1"/>
      <c r="I9" s="5"/>
    </row>
    <row r="10" spans="1:9" ht="16.5" thickBot="1" x14ac:dyDescent="0.25">
      <c r="A10" s="141"/>
      <c r="B10" s="106">
        <v>1</v>
      </c>
      <c r="C10" s="107" t="s">
        <v>13</v>
      </c>
      <c r="D10" s="103" t="s">
        <v>16</v>
      </c>
      <c r="E10" s="69">
        <v>1</v>
      </c>
      <c r="F10" s="70"/>
      <c r="G10" s="93">
        <v>0</v>
      </c>
      <c r="H10" s="1"/>
      <c r="I10" s="5"/>
    </row>
    <row r="11" spans="1:9" ht="16.5" thickBot="1" x14ac:dyDescent="0.25">
      <c r="A11" s="141"/>
      <c r="B11" s="142" t="s">
        <v>39</v>
      </c>
      <c r="C11" s="148"/>
      <c r="D11" s="131"/>
      <c r="E11" s="118"/>
      <c r="F11" s="108"/>
      <c r="G11" s="119"/>
      <c r="H11" s="1"/>
      <c r="I11" s="5"/>
    </row>
    <row r="12" spans="1:9" ht="16.5" thickBot="1" x14ac:dyDescent="0.25">
      <c r="A12" s="141"/>
      <c r="B12" s="112">
        <v>2</v>
      </c>
      <c r="C12" s="101" t="s">
        <v>46</v>
      </c>
      <c r="D12" s="105" t="s">
        <v>17</v>
      </c>
      <c r="E12" s="102">
        <v>175538</v>
      </c>
      <c r="F12" s="125">
        <v>0</v>
      </c>
      <c r="G12" s="130">
        <f t="shared" ref="G12:G14" si="0">F12*E12</f>
        <v>0</v>
      </c>
      <c r="H12" s="1"/>
      <c r="I12" s="5"/>
    </row>
    <row r="13" spans="1:9" ht="16.5" thickBot="1" x14ac:dyDescent="0.25">
      <c r="A13" s="141"/>
      <c r="B13" s="110">
        <v>3</v>
      </c>
      <c r="C13" s="98" t="s">
        <v>47</v>
      </c>
      <c r="D13" s="104" t="s">
        <v>17</v>
      </c>
      <c r="E13" s="99">
        <v>7689</v>
      </c>
      <c r="F13" s="125">
        <v>0</v>
      </c>
      <c r="G13" s="100">
        <f t="shared" si="0"/>
        <v>0</v>
      </c>
      <c r="H13" s="1"/>
      <c r="I13" s="5"/>
    </row>
    <row r="14" spans="1:9" ht="16.5" thickBot="1" x14ac:dyDescent="0.25">
      <c r="A14" s="141"/>
      <c r="B14" s="110">
        <v>4</v>
      </c>
      <c r="C14" s="98" t="s">
        <v>48</v>
      </c>
      <c r="D14" s="104" t="s">
        <v>17</v>
      </c>
      <c r="E14" s="99">
        <v>25131</v>
      </c>
      <c r="F14" s="125">
        <v>0</v>
      </c>
      <c r="G14" s="100">
        <f t="shared" si="0"/>
        <v>0</v>
      </c>
      <c r="H14" s="1"/>
      <c r="I14" s="5"/>
    </row>
    <row r="15" spans="1:9" ht="13.5" thickBot="1" x14ac:dyDescent="0.25">
      <c r="A15" s="6"/>
      <c r="B15" s="4"/>
      <c r="C15" s="113" t="s">
        <v>38</v>
      </c>
      <c r="D15" s="113"/>
      <c r="E15" s="114" t="s">
        <v>19</v>
      </c>
      <c r="F15" s="84"/>
      <c r="G15" s="93">
        <f>SUM(G12:G14)</f>
        <v>0</v>
      </c>
      <c r="H15" s="1"/>
      <c r="I15" s="5"/>
    </row>
    <row r="16" spans="1:9" ht="16.5" thickBot="1" x14ac:dyDescent="0.25">
      <c r="A16" s="6"/>
      <c r="B16" s="106">
        <v>5</v>
      </c>
      <c r="C16" s="107" t="s">
        <v>26</v>
      </c>
      <c r="D16" s="103" t="s">
        <v>16</v>
      </c>
      <c r="E16" s="69">
        <v>1</v>
      </c>
      <c r="F16" s="116"/>
      <c r="G16" s="30">
        <v>10000</v>
      </c>
      <c r="H16" s="1"/>
      <c r="I16" s="5"/>
    </row>
    <row r="17" spans="1:9" ht="13.5" thickBot="1" x14ac:dyDescent="0.25">
      <c r="A17" s="6"/>
      <c r="B17" s="1"/>
      <c r="C17" s="28" t="s">
        <v>55</v>
      </c>
      <c r="D17" s="60" t="s">
        <v>19</v>
      </c>
      <c r="E17" s="28"/>
      <c r="F17" s="28"/>
      <c r="G17" s="115">
        <f>G15+G16+G10</f>
        <v>10000</v>
      </c>
      <c r="H17" s="1"/>
      <c r="I17" s="5"/>
    </row>
    <row r="18" spans="1:9" x14ac:dyDescent="0.2">
      <c r="A18" s="6"/>
      <c r="B18" s="80"/>
      <c r="C18" s="31"/>
      <c r="D18" s="31"/>
      <c r="E18" s="17"/>
      <c r="F18" s="17"/>
      <c r="G18" s="17"/>
      <c r="H18" s="1"/>
      <c r="I18" s="5"/>
    </row>
    <row r="19" spans="1:9" x14ac:dyDescent="0.2">
      <c r="A19" s="6"/>
      <c r="B19" s="1"/>
      <c r="C19" s="1"/>
      <c r="D19" s="1"/>
      <c r="E19" s="1"/>
      <c r="F19" s="1"/>
      <c r="G19" s="1"/>
      <c r="H19" s="1"/>
      <c r="I19" s="5"/>
    </row>
    <row r="20" spans="1:9" x14ac:dyDescent="0.2">
      <c r="A20" s="6"/>
      <c r="B20" s="1"/>
      <c r="C20" s="21"/>
      <c r="D20" s="21"/>
      <c r="E20" s="21"/>
      <c r="F20" s="21"/>
      <c r="G20" s="21"/>
      <c r="H20" s="1"/>
      <c r="I20" s="5"/>
    </row>
    <row r="21" spans="1:9" x14ac:dyDescent="0.2">
      <c r="A21" s="6" t="s">
        <v>19</v>
      </c>
      <c r="B21" s="1"/>
      <c r="C21" s="21"/>
      <c r="D21" s="21"/>
      <c r="E21" s="21"/>
      <c r="F21" s="21"/>
      <c r="G21" s="21"/>
      <c r="H21" s="1"/>
      <c r="I21" s="5"/>
    </row>
    <row r="22" spans="1:9" x14ac:dyDescent="0.2">
      <c r="A22" s="6" t="s">
        <v>20</v>
      </c>
      <c r="B22" s="1"/>
      <c r="C22" s="19"/>
      <c r="D22" s="19"/>
      <c r="E22" s="19"/>
      <c r="F22" s="19"/>
      <c r="G22" s="19"/>
      <c r="H22" s="19"/>
      <c r="I22" s="81"/>
    </row>
    <row r="23" spans="1:9" x14ac:dyDescent="0.2">
      <c r="A23" s="6"/>
      <c r="B23" s="1"/>
      <c r="C23" s="17"/>
      <c r="D23" s="17"/>
      <c r="E23" s="17"/>
      <c r="F23" s="17"/>
      <c r="G23" s="17"/>
      <c r="H23" s="17"/>
      <c r="I23" s="82"/>
    </row>
    <row r="24" spans="1:9" x14ac:dyDescent="0.2">
      <c r="A24" s="6" t="s">
        <v>37</v>
      </c>
      <c r="B24" s="1"/>
      <c r="C24" s="20"/>
      <c r="D24" s="20"/>
      <c r="E24" s="20"/>
      <c r="F24" s="17"/>
      <c r="G24" s="17"/>
      <c r="H24" s="17"/>
      <c r="I24" s="82"/>
    </row>
    <row r="25" spans="1:9" ht="13.5" thickBot="1" x14ac:dyDescent="0.25">
      <c r="A25" s="6"/>
      <c r="B25" s="1"/>
      <c r="C25" s="17"/>
      <c r="D25" s="17"/>
      <c r="E25" s="17"/>
      <c r="F25" s="17"/>
      <c r="G25" s="17"/>
      <c r="H25" s="17"/>
      <c r="I25" s="82"/>
    </row>
    <row r="26" spans="1:9" ht="13.5" thickBot="1" x14ac:dyDescent="0.25">
      <c r="A26" s="6"/>
      <c r="B26" s="58" t="s">
        <v>5</v>
      </c>
      <c r="C26" s="59"/>
      <c r="D26" s="83"/>
      <c r="E26" s="94"/>
      <c r="F26" s="94"/>
      <c r="G26" s="94"/>
      <c r="H26" s="94"/>
      <c r="I26" s="5"/>
    </row>
    <row r="27" spans="1:9" ht="13.5" thickBot="1" x14ac:dyDescent="0.25">
      <c r="A27" s="4"/>
      <c r="B27" s="3"/>
      <c r="C27" s="3"/>
      <c r="D27" s="3"/>
      <c r="E27" s="3"/>
      <c r="F27" s="3"/>
      <c r="G27" s="3"/>
      <c r="H27" s="3"/>
      <c r="I27" s="7"/>
    </row>
  </sheetData>
  <mergeCells count="3">
    <mergeCell ref="B9:C9"/>
    <mergeCell ref="A10:A14"/>
    <mergeCell ref="B11:C11"/>
  </mergeCells>
  <pageMargins left="0.7" right="0.7" top="0.75" bottom="0.75" header="0.3" footer="0.3"/>
  <pageSetup paperSize="9" scale="6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 Aanbiedingsformat Totaal 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Slieker, RM (Ronald)</dc:creator>
  <cp:lastModifiedBy>Huising, H (Henk)</cp:lastModifiedBy>
  <cp:lastPrinted>2019-04-25T12:11:38Z</cp:lastPrinted>
  <dcterms:created xsi:type="dcterms:W3CDTF">2018-06-18T08:44:48Z</dcterms:created>
  <dcterms:modified xsi:type="dcterms:W3CDTF">2019-05-01T12:59:09Z</dcterms:modified>
</cp:coreProperties>
</file>