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e7b1e48f3007180f/Bureaublad/Wagenpark OG/"/>
    </mc:Choice>
  </mc:AlternateContent>
  <xr:revisionPtr revIDLastSave="9" documentId="8_{DA569BA1-F7AD-4FCA-A9BB-56E56AA9B529}" xr6:coauthVersionLast="43" xr6:coauthVersionMax="43" xr10:uidLastSave="{8FEB17D6-A50E-4446-9E5F-B79E3274DFEE}"/>
  <bookViews>
    <workbookView xWindow="-108" yWindow="-108" windowWidth="23256" windowHeight="12576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F84" i="1"/>
  <c r="F79" i="1"/>
  <c r="F76" i="1"/>
  <c r="F68" i="1"/>
  <c r="F63" i="1"/>
  <c r="F57" i="1"/>
  <c r="F51" i="1"/>
  <c r="F42" i="1"/>
  <c r="F34" i="1"/>
  <c r="F24" i="1"/>
  <c r="F19" i="1"/>
  <c r="F14" i="1"/>
  <c r="F7" i="1"/>
  <c r="F89" i="1" l="1"/>
</calcChain>
</file>

<file path=xl/sharedStrings.xml><?xml version="1.0" encoding="utf-8"?>
<sst xmlns="http://schemas.openxmlformats.org/spreadsheetml/2006/main" count="216" uniqueCount="188">
  <si>
    <t>Audi</t>
  </si>
  <si>
    <t>Ford</t>
  </si>
  <si>
    <t>Mazda</t>
  </si>
  <si>
    <t>Opel</t>
  </si>
  <si>
    <t>Peugeot</t>
  </si>
  <si>
    <t>Renault</t>
  </si>
  <si>
    <t>Seat</t>
  </si>
  <si>
    <t>Skoda</t>
  </si>
  <si>
    <t>Toyota</t>
  </si>
  <si>
    <t>Volkswagen</t>
  </si>
  <si>
    <t>Zafira</t>
  </si>
  <si>
    <t>C-Max</t>
  </si>
  <si>
    <t>Focus</t>
  </si>
  <si>
    <t>Kuga</t>
  </si>
  <si>
    <t>Mondeo</t>
  </si>
  <si>
    <t>Transit courier</t>
  </si>
  <si>
    <t>A4 Limousine</t>
  </si>
  <si>
    <t>A3 Sportback</t>
  </si>
  <si>
    <t>A1 Sportback</t>
  </si>
  <si>
    <t>92kW (125pk)</t>
  </si>
  <si>
    <t>Trend Edition 1.0 EcoBoost 5-deurs</t>
  </si>
  <si>
    <t>74kW (100pk)</t>
  </si>
  <si>
    <t>88kW (120pk)</t>
  </si>
  <si>
    <t>ST Line 1.5 EcoBoost 5 deurs</t>
  </si>
  <si>
    <t>121kW (165pk)</t>
  </si>
  <si>
    <t>Ambiente EcoBoost Euro 6.2</t>
  </si>
  <si>
    <t>SKYACTIV-G 165</t>
  </si>
  <si>
    <t>66kW (90pk)</t>
  </si>
  <si>
    <t>107kW (145pk)</t>
  </si>
  <si>
    <t>Crossland X Selection</t>
  </si>
  <si>
    <t>60kW (82pk)</t>
  </si>
  <si>
    <t>Corsa 5-deurs Edition</t>
  </si>
  <si>
    <t>77kW (105pk)</t>
  </si>
  <si>
    <t>100kW (136pk)</t>
  </si>
  <si>
    <t>103kW (140pk)</t>
  </si>
  <si>
    <t>02D75 - Ei61</t>
  </si>
  <si>
    <t>96 kW (130pk)</t>
  </si>
  <si>
    <t>1.2 PureTech 82</t>
  </si>
  <si>
    <t>2008 SUV Active</t>
  </si>
  <si>
    <t>3008 SUV Access</t>
  </si>
  <si>
    <t>PureTech 130 S&amp;S</t>
  </si>
  <si>
    <t>96kW (130pk)</t>
  </si>
  <si>
    <t>5008 SUV Access</t>
  </si>
  <si>
    <t>308 SW Active</t>
  </si>
  <si>
    <t>1.2 PureTech 110</t>
  </si>
  <si>
    <t>81kW (110pk)</t>
  </si>
  <si>
    <t>Nieuwe 508 Berline Active</t>
  </si>
  <si>
    <t>PureTech 180 S&amp;S EAT8</t>
  </si>
  <si>
    <t>1.6 VTi 98</t>
  </si>
  <si>
    <t>Vermogen</t>
  </si>
  <si>
    <t>72kW (98pk)</t>
  </si>
  <si>
    <t>Typenummer of motor aanduiding</t>
  </si>
  <si>
    <t>Clio Life</t>
  </si>
  <si>
    <t>TCe 90</t>
  </si>
  <si>
    <t>Aantal versnellingen</t>
  </si>
  <si>
    <t>85kW (115 pk)</t>
  </si>
  <si>
    <t>Scenic Life</t>
  </si>
  <si>
    <t>Grand Scénic Life</t>
  </si>
  <si>
    <t>Kangoo Compact Comfort</t>
  </si>
  <si>
    <t>Ibiza Reference</t>
  </si>
  <si>
    <t>Arona Reference</t>
  </si>
  <si>
    <t>1.0 EcoTSI</t>
  </si>
  <si>
    <t>70kW (95 pk)</t>
  </si>
  <si>
    <t>Octavia Hatchback</t>
  </si>
  <si>
    <t>1.0 TSI Greentech</t>
  </si>
  <si>
    <t>Karoq Ambition</t>
  </si>
  <si>
    <t>110kW (150pk)</t>
  </si>
  <si>
    <t>Kodiaq Active</t>
  </si>
  <si>
    <t>Golf Trendline</t>
  </si>
  <si>
    <t>1.0 TSI</t>
  </si>
  <si>
    <t>63kW (85pk)</t>
  </si>
  <si>
    <t>Polo Trendline</t>
  </si>
  <si>
    <t>1.0 MPI</t>
  </si>
  <si>
    <t>48kW (65pk)</t>
  </si>
  <si>
    <t>110kW (150 pk)</t>
  </si>
  <si>
    <t>Passat Variant Comfortline</t>
  </si>
  <si>
    <t>Tiguan Comfortline</t>
  </si>
  <si>
    <t>Yaris 3-deurs</t>
  </si>
  <si>
    <t>1.0 VVT-i Access</t>
  </si>
  <si>
    <t>53kW (72pk)</t>
  </si>
  <si>
    <t>Auris Hatchback 5-deurs</t>
  </si>
  <si>
    <t>1.2T Activ</t>
  </si>
  <si>
    <t>85kW (116pk)</t>
  </si>
  <si>
    <t>108kW (147pk)</t>
  </si>
  <si>
    <t>Avensis Touring Sports</t>
  </si>
  <si>
    <t>1.8 VVT-i SkyView Limited</t>
  </si>
  <si>
    <t>Mazda CX-5 2.0s</t>
  </si>
  <si>
    <t>Mazda CX-3 2.0</t>
  </si>
  <si>
    <t>121kW (165 pk)</t>
  </si>
  <si>
    <t>Automerk</t>
  </si>
  <si>
    <t>70kW/95pk</t>
  </si>
  <si>
    <t>85 kW/116 pk</t>
  </si>
  <si>
    <t>110 kW/150 pk</t>
  </si>
  <si>
    <t>Opslagpercentage in procenten</t>
  </si>
  <si>
    <t>Hyundai</t>
  </si>
  <si>
    <t>Kona (benzine)</t>
  </si>
  <si>
    <t>Kona (elektrisch)</t>
  </si>
  <si>
    <t>64kW</t>
  </si>
  <si>
    <t>Gemiddeld opslagpercentage alle modellen</t>
  </si>
  <si>
    <t>Kia</t>
  </si>
  <si>
    <t>Nissan</t>
  </si>
  <si>
    <t>Ateca Reference</t>
  </si>
  <si>
    <t>Leon Reference</t>
  </si>
  <si>
    <t>Tucson (benzine)</t>
  </si>
  <si>
    <t>97kW (132pk)</t>
  </si>
  <si>
    <t>Captur Life</t>
  </si>
  <si>
    <t>Leaf (elektrisch)</t>
  </si>
  <si>
    <t>1.5 TSI</t>
  </si>
  <si>
    <t>Insignia Grand Sport</t>
  </si>
  <si>
    <t>OJM68-Hi62</t>
  </si>
  <si>
    <t>0SC68-G9G2</t>
  </si>
  <si>
    <t>0GC75-EXG2</t>
  </si>
  <si>
    <t>Qashqai</t>
  </si>
  <si>
    <t>DIG-T 140 Visia</t>
  </si>
  <si>
    <t>103 kW (140pk)</t>
  </si>
  <si>
    <t>110 kW (150pk)</t>
  </si>
  <si>
    <t>Acenta incl 6,6 kW lader en Quick Charger</t>
  </si>
  <si>
    <t>Volvo</t>
  </si>
  <si>
    <t>V40</t>
  </si>
  <si>
    <t>T2 Geartronic Polar</t>
  </si>
  <si>
    <t>90kW(122pk)</t>
  </si>
  <si>
    <t>V60</t>
  </si>
  <si>
    <t>T5 Geartronic Momentum</t>
  </si>
  <si>
    <t>184kW (250pk)</t>
  </si>
  <si>
    <t>XC40</t>
  </si>
  <si>
    <t>T3</t>
  </si>
  <si>
    <t>120kW (163pk)</t>
  </si>
  <si>
    <t>150kW (204pk)</t>
  </si>
  <si>
    <t>e-Golf (elektrisch)</t>
  </si>
  <si>
    <t>automaat</t>
  </si>
  <si>
    <t>elektromoter</t>
  </si>
  <si>
    <t>e-up! (elektrisch)</t>
  </si>
  <si>
    <t>e- Niro 64kWh DynamicLine (elektrisch)</t>
  </si>
  <si>
    <t>Permanente magneet AC synchroonmotor</t>
  </si>
  <si>
    <t>30 TFSI</t>
  </si>
  <si>
    <t>Sport 1.0 EcoBoost Compact</t>
  </si>
  <si>
    <t>Nieuwe Kadjar Life</t>
  </si>
  <si>
    <t>TCe 140 GPF</t>
  </si>
  <si>
    <t>103W (140pk)</t>
  </si>
  <si>
    <t>Mégane life</t>
  </si>
  <si>
    <t>74kW (100 pk)</t>
  </si>
  <si>
    <t>TCE 100 GPF</t>
  </si>
  <si>
    <t>TCe 115 GPF</t>
  </si>
  <si>
    <t>dCi 75 EU6</t>
  </si>
  <si>
    <t>25 TFSI</t>
  </si>
  <si>
    <t>35 TFSI</t>
  </si>
  <si>
    <t>Trend Ultimate 1.5. Ecoboost 2WD</t>
  </si>
  <si>
    <t>Electric 64 KW Comfort 64 kWh</t>
  </si>
  <si>
    <t>OAT</t>
  </si>
  <si>
    <t>1.6-GDI Comfort</t>
  </si>
  <si>
    <t>1.0 T-GDI Comfort</t>
  </si>
  <si>
    <t>SKYACTIVE-G 120</t>
  </si>
  <si>
    <t>Mazda 6 Sportbreak</t>
  </si>
  <si>
    <t>SKYACTIV-G 145 Comfort</t>
  </si>
  <si>
    <t>61kW (83pk)</t>
  </si>
  <si>
    <t>Astra sports tourer 120 Jaar Edition</t>
  </si>
  <si>
    <t>0BR35-C452</t>
  </si>
  <si>
    <t>0QB75-iJL9</t>
  </si>
  <si>
    <t>Mokka X 120 jaar Edition</t>
  </si>
  <si>
    <t>OIR76-GTJ2</t>
  </si>
  <si>
    <t>Grandland X 120 jaar Edition</t>
  </si>
  <si>
    <t>ODL26-EH61</t>
  </si>
  <si>
    <t>59kW (80pk)</t>
  </si>
  <si>
    <t>Superb Ambition Hatchback</t>
  </si>
  <si>
    <t>1.5 TSI Greentech ACT 1</t>
  </si>
  <si>
    <t>Consumenten adviesprijs *</t>
  </si>
  <si>
    <t>Opslag in Euro</t>
  </si>
  <si>
    <t>Totale leasesom in Euro op basis van 48 maanden full operational lease inclusief BTW **</t>
  </si>
  <si>
    <t>Totale opslag in Euro over alle modellen</t>
  </si>
  <si>
    <t>Leasesommen per maand full operatinal lease inclusief BTW **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</si>
  <si>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</si>
  <si>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</si>
  <si>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</si>
  <si>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</si>
  <si>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</si>
  <si>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</si>
  <si>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</si>
  <si>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</si>
  <si>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</si>
  <si>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 EN 1</t>
  </si>
  <si>
    <t xml:space="preserve"> * Consumentenadviesprijs bevat alle prijscomponenten beschreven in paragraaf 2.1 onder Eis 2 van de Selectieleidraad</t>
  </si>
  <si>
    <t>** Onderbouwing waarom inclusief BTW staat beschreven in paragraaf 2.1. onder Eis 1 van de Selectieleidraad</t>
  </si>
  <si>
    <t>Alle geel gemarkeerde velden moeten zijn ingevuld. Cell G91 moet worden berekend door Cell H90 te delen door Cell F89</t>
  </si>
  <si>
    <t>Totale aanschafkosten alle modellen</t>
  </si>
  <si>
    <t>130kW (180pk)</t>
  </si>
  <si>
    <t>Combo Tour Edition L1H1 (geel kenteken)</t>
  </si>
  <si>
    <t>Partner Gesloten Model 120L1 Profit + model 2018</t>
  </si>
  <si>
    <t>55kW (75 pk)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</si>
</sst>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1" fillId="0" borderId="6" xfId="0" applyFont="1" applyBorder="1"/>
    <xf numFmtId="0" fontId="1" fillId="0" borderId="0" xfId="0" applyFont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2" fontId="4" fillId="0" borderId="5" xfId="0" applyNumberFormat="1" applyFont="1" applyBorder="1"/>
    <xf numFmtId="0" fontId="1" fillId="0" borderId="5" xfId="0" applyFont="1" applyBorder="1"/>
    <xf numFmtId="42" fontId="1" fillId="0" borderId="5" xfId="0" applyNumberFormat="1" applyFont="1" applyBorder="1" applyAlignment="1">
      <alignment horizontal="center"/>
    </xf>
    <xf numFmtId="42" fontId="2" fillId="0" borderId="5" xfId="0" applyNumberFormat="1" applyFont="1" applyBorder="1"/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10" fontId="2" fillId="0" borderId="5" xfId="2" applyNumberFormat="1" applyFont="1" applyBorder="1" applyAlignment="1">
      <alignment horizontal="center"/>
    </xf>
    <xf numFmtId="42" fontId="1" fillId="0" borderId="5" xfId="0" applyNumberFormat="1" applyFont="1" applyBorder="1"/>
    <xf numFmtId="42" fontId="6" fillId="0" borderId="5" xfId="0" applyNumberFormat="1" applyFont="1" applyBorder="1"/>
    <xf numFmtId="10" fontId="7" fillId="0" borderId="5" xfId="2" applyNumberFormat="1" applyFont="1" applyBorder="1" applyAlignment="1">
      <alignment horizontal="center"/>
    </xf>
    <xf numFmtId="44" fontId="2" fillId="0" borderId="5" xfId="0" applyNumberFormat="1" applyFont="1" applyBorder="1"/>
    <xf numFmtId="44" fontId="2" fillId="0" borderId="6" xfId="0" applyNumberFormat="1" applyFont="1" applyBorder="1"/>
    <xf numFmtId="44" fontId="2" fillId="0" borderId="5" xfId="1" applyFont="1" applyBorder="1"/>
    <xf numFmtId="44" fontId="1" fillId="0" borderId="5" xfId="0" applyNumberFormat="1" applyFont="1" applyBorder="1"/>
    <xf numFmtId="10" fontId="7" fillId="2" borderId="5" xfId="2" applyNumberFormat="1" applyFont="1" applyFill="1" applyBorder="1" applyAlignment="1">
      <alignment horizontal="center"/>
    </xf>
    <xf numFmtId="44" fontId="1" fillId="2" borderId="5" xfId="1" applyFont="1" applyFill="1" applyBorder="1"/>
    <xf numFmtId="10" fontId="2" fillId="2" borderId="5" xfId="2" applyNumberFormat="1" applyFont="1" applyFill="1" applyBorder="1" applyAlignment="1">
      <alignment horizontal="center"/>
    </xf>
    <xf numFmtId="44" fontId="2" fillId="2" borderId="5" xfId="0" applyNumberFormat="1" applyFont="1" applyFill="1" applyBorder="1"/>
    <xf numFmtId="44" fontId="2" fillId="2" borderId="5" xfId="1" applyFont="1" applyFill="1" applyBorder="1"/>
    <xf numFmtId="44" fontId="2" fillId="2" borderId="6" xfId="0" applyNumberFormat="1" applyFont="1" applyFill="1" applyBorder="1"/>
    <xf numFmtId="44" fontId="1" fillId="2" borderId="5" xfId="0" applyNumberFormat="1" applyFont="1" applyFill="1" applyBorder="1"/>
    <xf numFmtId="44" fontId="1" fillId="2" borderId="6" xfId="0" applyNumberFormat="1" applyFont="1" applyFill="1" applyBorder="1"/>
    <xf numFmtId="10" fontId="4" fillId="2" borderId="5" xfId="2" applyNumberFormat="1" applyFont="1" applyFill="1" applyBorder="1" applyAlignment="1">
      <alignment horizontal="center"/>
    </xf>
    <xf numFmtId="10" fontId="1" fillId="2" borderId="5" xfId="2" applyNumberFormat="1" applyFont="1" applyFill="1" applyBorder="1" applyAlignment="1">
      <alignment horizontal="center"/>
    </xf>
    <xf numFmtId="9" fontId="2" fillId="0" borderId="0" xfId="0" applyNumberFormat="1" applyFont="1"/>
    <xf numFmtId="44" fontId="2" fillId="0" borderId="0" xfId="1" applyFont="1"/>
    <xf numFmtId="44" fontId="2" fillId="0" borderId="0" xfId="0" applyNumberFormat="1" applyFont="1"/>
    <xf numFmtId="10" fontId="2" fillId="0" borderId="0" xfId="0" applyNumberFormat="1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49" fontId="2" fillId="0" borderId="5" xfId="0" quotePrefix="1" applyNumberFormat="1" applyFont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10" fontId="8" fillId="2" borderId="5" xfId="2" applyNumberFormat="1" applyFont="1" applyFill="1" applyBorder="1" applyAlignment="1">
      <alignment horizontal="center"/>
    </xf>
    <xf numFmtId="44" fontId="8" fillId="2" borderId="5" xfId="0" applyNumberFormat="1" applyFont="1" applyFill="1" applyBorder="1"/>
    <xf numFmtId="0" fontId="1" fillId="4" borderId="5" xfId="0" applyFont="1" applyFill="1" applyBorder="1"/>
    <xf numFmtId="44" fontId="1" fillId="4" borderId="5" xfId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topLeftCell="A25" zoomScale="80" zoomScaleNormal="80" workbookViewId="0">
      <selection activeCell="B52" sqref="B52"/>
    </sheetView>
  </sheetViews>
  <sheetFormatPr defaultColWidth="8.88671875" defaultRowHeight="13.8" x14ac:dyDescent="0.3"/>
  <cols>
    <col min="1" max="1" width="8.88671875" style="36"/>
    <col min="2" max="2" width="41.44140625" style="1" bestFit="1" customWidth="1"/>
    <col min="3" max="3" width="36.88671875" style="1" customWidth="1"/>
    <col min="4" max="4" width="13.5546875" style="1" bestFit="1" customWidth="1"/>
    <col min="5" max="5" width="11.5546875" style="1" bestFit="1" customWidth="1"/>
    <col min="6" max="6" width="13.109375" style="1" customWidth="1"/>
    <col min="7" max="8" width="18.44140625" style="1" customWidth="1"/>
    <col min="9" max="9" width="28.33203125" style="1" customWidth="1"/>
    <col min="10" max="10" width="21.5546875" style="1" customWidth="1"/>
    <col min="11" max="11" width="11.6640625" style="1" bestFit="1" customWidth="1"/>
    <col min="12" max="12" width="12.21875" style="1" bestFit="1" customWidth="1"/>
    <col min="13" max="16384" width="8.88671875" style="1"/>
  </cols>
  <sheetData>
    <row r="1" spans="1:12" ht="14.4" thickTop="1" x14ac:dyDescent="0.3">
      <c r="A1" s="37" t="s">
        <v>179</v>
      </c>
      <c r="B1" s="38" t="s">
        <v>170</v>
      </c>
      <c r="C1" s="38" t="s">
        <v>171</v>
      </c>
      <c r="D1" s="38" t="s">
        <v>172</v>
      </c>
      <c r="E1" s="38" t="s">
        <v>173</v>
      </c>
      <c r="F1" s="38" t="s">
        <v>174</v>
      </c>
      <c r="G1" s="38" t="s">
        <v>175</v>
      </c>
      <c r="H1" s="38" t="s">
        <v>176</v>
      </c>
      <c r="I1" s="38" t="s">
        <v>177</v>
      </c>
      <c r="J1" s="39" t="s">
        <v>178</v>
      </c>
    </row>
    <row r="2" spans="1:12" ht="41.4" x14ac:dyDescent="0.3">
      <c r="A2" s="40">
        <v>2</v>
      </c>
      <c r="B2" s="41" t="s">
        <v>89</v>
      </c>
      <c r="C2" s="42" t="s">
        <v>51</v>
      </c>
      <c r="D2" s="41" t="s">
        <v>49</v>
      </c>
      <c r="E2" s="42" t="s">
        <v>54</v>
      </c>
      <c r="F2" s="42" t="s">
        <v>165</v>
      </c>
      <c r="G2" s="42" t="s">
        <v>93</v>
      </c>
      <c r="H2" s="42" t="s">
        <v>166</v>
      </c>
      <c r="I2" s="42" t="s">
        <v>167</v>
      </c>
      <c r="J2" s="43" t="s">
        <v>169</v>
      </c>
    </row>
    <row r="3" spans="1:12" s="3" customFormat="1" x14ac:dyDescent="0.3">
      <c r="A3" s="40">
        <v>3</v>
      </c>
      <c r="B3" s="8" t="s">
        <v>0</v>
      </c>
      <c r="C3" s="8"/>
      <c r="D3" s="8"/>
      <c r="E3" s="8"/>
      <c r="F3" s="9"/>
      <c r="G3" s="12"/>
      <c r="H3" s="8"/>
      <c r="I3" s="8"/>
      <c r="J3" s="2"/>
    </row>
    <row r="4" spans="1:12" x14ac:dyDescent="0.3">
      <c r="A4" s="40">
        <v>4</v>
      </c>
      <c r="B4" s="11" t="s">
        <v>18</v>
      </c>
      <c r="C4" s="5" t="s">
        <v>144</v>
      </c>
      <c r="D4" s="5" t="s">
        <v>90</v>
      </c>
      <c r="E4" s="5">
        <v>5</v>
      </c>
      <c r="F4" s="10">
        <v>24950</v>
      </c>
      <c r="G4" s="23"/>
      <c r="H4" s="24"/>
      <c r="I4" s="25"/>
      <c r="J4" s="26"/>
      <c r="L4" s="33"/>
    </row>
    <row r="5" spans="1:12" x14ac:dyDescent="0.3">
      <c r="A5" s="40">
        <v>5</v>
      </c>
      <c r="B5" s="11" t="s">
        <v>17</v>
      </c>
      <c r="C5" s="5" t="s">
        <v>134</v>
      </c>
      <c r="D5" s="5" t="s">
        <v>91</v>
      </c>
      <c r="E5" s="5">
        <v>6</v>
      </c>
      <c r="F5" s="10">
        <v>31100</v>
      </c>
      <c r="G5" s="47"/>
      <c r="H5" s="48"/>
      <c r="I5" s="25"/>
      <c r="J5" s="26"/>
      <c r="L5" s="33"/>
    </row>
    <row r="6" spans="1:12" x14ac:dyDescent="0.3">
      <c r="A6" s="40">
        <v>6</v>
      </c>
      <c r="B6" s="11" t="s">
        <v>16</v>
      </c>
      <c r="C6" s="5" t="s">
        <v>145</v>
      </c>
      <c r="D6" s="5" t="s">
        <v>92</v>
      </c>
      <c r="E6" s="5">
        <v>6</v>
      </c>
      <c r="F6" s="10">
        <v>39360</v>
      </c>
      <c r="G6" s="23"/>
      <c r="H6" s="24"/>
      <c r="I6" s="25"/>
      <c r="J6" s="26"/>
      <c r="L6" s="33"/>
    </row>
    <row r="7" spans="1:12" x14ac:dyDescent="0.3">
      <c r="A7" s="40">
        <v>7</v>
      </c>
      <c r="B7" s="11"/>
      <c r="C7" s="5"/>
      <c r="D7" s="5"/>
      <c r="E7" s="5"/>
      <c r="F7" s="14">
        <f>SUM(F4:F6)</f>
        <v>95410</v>
      </c>
      <c r="G7" s="30"/>
      <c r="H7" s="27"/>
      <c r="I7" s="22"/>
      <c r="J7" s="28"/>
      <c r="L7" s="33"/>
    </row>
    <row r="8" spans="1:12" x14ac:dyDescent="0.3">
      <c r="A8" s="40">
        <v>8</v>
      </c>
      <c r="B8" s="8" t="s">
        <v>1</v>
      </c>
      <c r="C8" s="5"/>
      <c r="D8" s="5"/>
      <c r="E8" s="5"/>
      <c r="F8" s="10"/>
      <c r="G8" s="13"/>
      <c r="H8" s="17"/>
      <c r="I8" s="19"/>
      <c r="J8" s="18"/>
      <c r="L8" s="33"/>
    </row>
    <row r="9" spans="1:12" x14ac:dyDescent="0.3">
      <c r="A9" s="40">
        <v>9</v>
      </c>
      <c r="B9" s="11" t="s">
        <v>11</v>
      </c>
      <c r="C9" s="5" t="s">
        <v>135</v>
      </c>
      <c r="D9" s="5" t="s">
        <v>19</v>
      </c>
      <c r="E9" s="5">
        <v>6</v>
      </c>
      <c r="F9" s="10">
        <v>31605</v>
      </c>
      <c r="G9" s="23"/>
      <c r="H9" s="24"/>
      <c r="I9" s="25"/>
      <c r="J9" s="26"/>
      <c r="L9" s="33"/>
    </row>
    <row r="10" spans="1:12" x14ac:dyDescent="0.3">
      <c r="A10" s="40">
        <v>10</v>
      </c>
      <c r="B10" s="11" t="s">
        <v>12</v>
      </c>
      <c r="C10" s="5" t="s">
        <v>20</v>
      </c>
      <c r="D10" s="5" t="s">
        <v>21</v>
      </c>
      <c r="E10" s="5">
        <v>6</v>
      </c>
      <c r="F10" s="10">
        <v>24160</v>
      </c>
      <c r="G10" s="23"/>
      <c r="H10" s="24"/>
      <c r="I10" s="25"/>
      <c r="J10" s="26"/>
      <c r="L10" s="33"/>
    </row>
    <row r="11" spans="1:12" x14ac:dyDescent="0.3">
      <c r="A11" s="40">
        <v>11</v>
      </c>
      <c r="B11" s="11" t="s">
        <v>13</v>
      </c>
      <c r="C11" s="5" t="s">
        <v>146</v>
      </c>
      <c r="D11" s="5" t="s">
        <v>22</v>
      </c>
      <c r="E11" s="5">
        <v>6</v>
      </c>
      <c r="F11" s="10">
        <v>33495</v>
      </c>
      <c r="G11" s="47"/>
      <c r="H11" s="48"/>
      <c r="I11" s="25"/>
      <c r="J11" s="26"/>
      <c r="L11" s="33"/>
    </row>
    <row r="12" spans="1:12" x14ac:dyDescent="0.3">
      <c r="A12" s="40">
        <v>12</v>
      </c>
      <c r="B12" s="11" t="s">
        <v>14</v>
      </c>
      <c r="C12" s="5" t="s">
        <v>23</v>
      </c>
      <c r="D12" s="5" t="s">
        <v>24</v>
      </c>
      <c r="E12" s="5">
        <v>6</v>
      </c>
      <c r="F12" s="10">
        <v>41400</v>
      </c>
      <c r="G12" s="23"/>
      <c r="H12" s="24"/>
      <c r="I12" s="25"/>
      <c r="J12" s="26"/>
      <c r="L12" s="33"/>
    </row>
    <row r="13" spans="1:12" x14ac:dyDescent="0.3">
      <c r="A13" s="40">
        <v>13</v>
      </c>
      <c r="B13" s="11" t="s">
        <v>15</v>
      </c>
      <c r="C13" s="5" t="s">
        <v>25</v>
      </c>
      <c r="D13" s="5" t="s">
        <v>21</v>
      </c>
      <c r="E13" s="5">
        <v>6</v>
      </c>
      <c r="F13" s="10">
        <v>15539</v>
      </c>
      <c r="G13" s="23"/>
      <c r="H13" s="24"/>
      <c r="I13" s="25"/>
      <c r="J13" s="26"/>
      <c r="L13" s="33"/>
    </row>
    <row r="14" spans="1:12" x14ac:dyDescent="0.3">
      <c r="A14" s="40">
        <v>15</v>
      </c>
      <c r="B14" s="11"/>
      <c r="C14" s="5"/>
      <c r="D14" s="5"/>
      <c r="E14" s="5"/>
      <c r="F14" s="14">
        <f>SUM(F9:F13)</f>
        <v>146199</v>
      </c>
      <c r="G14" s="30"/>
      <c r="H14" s="27"/>
      <c r="I14" s="22"/>
      <c r="J14" s="28"/>
      <c r="L14" s="33"/>
    </row>
    <row r="15" spans="1:12" x14ac:dyDescent="0.3">
      <c r="A15" s="40">
        <v>15</v>
      </c>
      <c r="B15" s="8" t="s">
        <v>94</v>
      </c>
      <c r="C15" s="11"/>
      <c r="D15" s="5"/>
      <c r="E15" s="5"/>
      <c r="F15" s="10"/>
      <c r="G15" s="13"/>
      <c r="H15" s="17"/>
      <c r="I15" s="19"/>
      <c r="J15" s="18"/>
      <c r="L15" s="33"/>
    </row>
    <row r="16" spans="1:12" x14ac:dyDescent="0.3">
      <c r="A16" s="40">
        <v>16</v>
      </c>
      <c r="B16" s="11" t="s">
        <v>95</v>
      </c>
      <c r="C16" s="5" t="s">
        <v>150</v>
      </c>
      <c r="D16" s="5" t="s">
        <v>22</v>
      </c>
      <c r="E16" s="5">
        <v>6</v>
      </c>
      <c r="F16" s="10">
        <v>24495</v>
      </c>
      <c r="G16" s="23"/>
      <c r="H16" s="24"/>
      <c r="I16" s="25"/>
      <c r="J16" s="26"/>
      <c r="L16" s="33"/>
    </row>
    <row r="17" spans="1:12" x14ac:dyDescent="0.3">
      <c r="A17" s="40">
        <v>17</v>
      </c>
      <c r="B17" s="11" t="s">
        <v>96</v>
      </c>
      <c r="C17" s="5" t="s">
        <v>147</v>
      </c>
      <c r="D17" s="5" t="s">
        <v>97</v>
      </c>
      <c r="E17" s="5" t="s">
        <v>148</v>
      </c>
      <c r="F17" s="10">
        <v>39995</v>
      </c>
      <c r="G17" s="47"/>
      <c r="H17" s="48"/>
      <c r="I17" s="25"/>
      <c r="J17" s="26"/>
      <c r="L17" s="33"/>
    </row>
    <row r="18" spans="1:12" x14ac:dyDescent="0.3">
      <c r="A18" s="40">
        <v>18</v>
      </c>
      <c r="B18" s="11" t="s">
        <v>103</v>
      </c>
      <c r="C18" s="5" t="s">
        <v>149</v>
      </c>
      <c r="D18" s="5" t="s">
        <v>104</v>
      </c>
      <c r="E18" s="5"/>
      <c r="F18" s="7">
        <v>36995</v>
      </c>
      <c r="G18" s="29"/>
      <c r="H18" s="24"/>
      <c r="I18" s="25"/>
      <c r="J18" s="26"/>
      <c r="L18" s="33"/>
    </row>
    <row r="19" spans="1:12" x14ac:dyDescent="0.3">
      <c r="A19" s="40">
        <v>19</v>
      </c>
      <c r="B19" s="11"/>
      <c r="C19" s="5"/>
      <c r="D19" s="5"/>
      <c r="E19" s="5"/>
      <c r="F19" s="15">
        <f>SUM(F16:F18)</f>
        <v>101485</v>
      </c>
      <c r="G19" s="30"/>
      <c r="H19" s="27"/>
      <c r="I19" s="22"/>
      <c r="J19" s="28"/>
      <c r="L19" s="33"/>
    </row>
    <row r="20" spans="1:12" x14ac:dyDescent="0.3">
      <c r="A20" s="40">
        <v>20</v>
      </c>
      <c r="B20" s="8" t="s">
        <v>2</v>
      </c>
      <c r="C20" s="5"/>
      <c r="D20" s="5"/>
      <c r="E20" s="5"/>
      <c r="F20" s="10"/>
      <c r="G20" s="13"/>
      <c r="H20" s="17"/>
      <c r="I20" s="19"/>
      <c r="J20" s="18"/>
      <c r="L20" s="33"/>
    </row>
    <row r="21" spans="1:12" x14ac:dyDescent="0.3">
      <c r="A21" s="40">
        <v>21</v>
      </c>
      <c r="B21" s="11" t="s">
        <v>87</v>
      </c>
      <c r="C21" s="5" t="s">
        <v>151</v>
      </c>
      <c r="D21" s="5" t="s">
        <v>22</v>
      </c>
      <c r="E21" s="5">
        <v>6</v>
      </c>
      <c r="F21" s="10">
        <v>24590</v>
      </c>
      <c r="G21" s="23"/>
      <c r="H21" s="24"/>
      <c r="I21" s="25"/>
      <c r="J21" s="26"/>
      <c r="L21" s="33"/>
    </row>
    <row r="22" spans="1:12" x14ac:dyDescent="0.3">
      <c r="A22" s="40">
        <v>22</v>
      </c>
      <c r="B22" s="11" t="s">
        <v>86</v>
      </c>
      <c r="C22" s="6" t="s">
        <v>26</v>
      </c>
      <c r="D22" s="5" t="s">
        <v>88</v>
      </c>
      <c r="E22" s="5">
        <v>6</v>
      </c>
      <c r="F22" s="10">
        <v>34990</v>
      </c>
      <c r="G22" s="23"/>
      <c r="H22" s="24"/>
      <c r="I22" s="25"/>
      <c r="J22" s="26"/>
      <c r="L22" s="33"/>
    </row>
    <row r="23" spans="1:12" x14ac:dyDescent="0.3">
      <c r="A23" s="40">
        <v>23</v>
      </c>
      <c r="B23" s="11" t="s">
        <v>152</v>
      </c>
      <c r="C23" s="5" t="s">
        <v>153</v>
      </c>
      <c r="D23" s="5" t="s">
        <v>28</v>
      </c>
      <c r="E23" s="5">
        <v>6</v>
      </c>
      <c r="F23" s="10">
        <v>38640</v>
      </c>
      <c r="G23" s="23"/>
      <c r="H23" s="24"/>
      <c r="I23" s="25"/>
      <c r="J23" s="26"/>
      <c r="L23" s="33"/>
    </row>
    <row r="24" spans="1:12" x14ac:dyDescent="0.3">
      <c r="A24" s="40">
        <v>24</v>
      </c>
      <c r="B24" s="11"/>
      <c r="C24" s="5"/>
      <c r="D24" s="5"/>
      <c r="E24" s="5"/>
      <c r="F24" s="14">
        <f>SUM(F21:F23)</f>
        <v>98220</v>
      </c>
      <c r="G24" s="30"/>
      <c r="H24" s="27"/>
      <c r="I24" s="22"/>
      <c r="J24" s="28"/>
      <c r="L24" s="33"/>
    </row>
    <row r="25" spans="1:12" x14ac:dyDescent="0.3">
      <c r="A25" s="40">
        <v>25</v>
      </c>
      <c r="B25" s="8" t="s">
        <v>3</v>
      </c>
      <c r="C25" s="5"/>
      <c r="D25" s="5"/>
      <c r="E25" s="5"/>
      <c r="F25" s="10"/>
      <c r="G25" s="13"/>
      <c r="H25" s="17"/>
      <c r="I25" s="19"/>
      <c r="J25" s="18"/>
      <c r="L25" s="33"/>
    </row>
    <row r="26" spans="1:12" x14ac:dyDescent="0.3">
      <c r="A26" s="40">
        <v>26</v>
      </c>
      <c r="B26" s="44" t="s">
        <v>31</v>
      </c>
      <c r="C26" s="5" t="s">
        <v>110</v>
      </c>
      <c r="D26" s="5" t="s">
        <v>27</v>
      </c>
      <c r="E26" s="5">
        <v>5</v>
      </c>
      <c r="F26" s="10">
        <v>19599</v>
      </c>
      <c r="G26" s="23"/>
      <c r="H26" s="24"/>
      <c r="I26" s="25"/>
      <c r="J26" s="26"/>
      <c r="L26" s="33"/>
    </row>
    <row r="27" spans="1:12" x14ac:dyDescent="0.3">
      <c r="A27" s="40">
        <v>27</v>
      </c>
      <c r="B27" s="11" t="s">
        <v>29</v>
      </c>
      <c r="C27" s="5" t="s">
        <v>111</v>
      </c>
      <c r="D27" s="5" t="s">
        <v>154</v>
      </c>
      <c r="E27" s="5">
        <v>5</v>
      </c>
      <c r="F27" s="10">
        <v>19999</v>
      </c>
      <c r="G27" s="23"/>
      <c r="H27" s="24"/>
      <c r="I27" s="25"/>
      <c r="J27" s="26"/>
      <c r="L27" s="33"/>
    </row>
    <row r="28" spans="1:12" x14ac:dyDescent="0.3">
      <c r="A28" s="40">
        <v>28</v>
      </c>
      <c r="B28" s="11" t="s">
        <v>155</v>
      </c>
      <c r="C28" s="5" t="s">
        <v>156</v>
      </c>
      <c r="D28" s="5" t="s">
        <v>32</v>
      </c>
      <c r="E28" s="5">
        <v>5</v>
      </c>
      <c r="F28" s="10">
        <v>25899</v>
      </c>
      <c r="G28" s="23"/>
      <c r="H28" s="24"/>
      <c r="I28" s="25"/>
      <c r="J28" s="26"/>
      <c r="L28" s="33"/>
    </row>
    <row r="29" spans="1:12" x14ac:dyDescent="0.3">
      <c r="A29" s="40">
        <v>29</v>
      </c>
      <c r="B29" s="11" t="s">
        <v>10</v>
      </c>
      <c r="C29" s="5" t="s">
        <v>157</v>
      </c>
      <c r="D29" s="5" t="s">
        <v>33</v>
      </c>
      <c r="E29" s="5">
        <v>6</v>
      </c>
      <c r="F29" s="10">
        <v>36499</v>
      </c>
      <c r="G29" s="23"/>
      <c r="H29" s="24"/>
      <c r="I29" s="25"/>
      <c r="J29" s="26"/>
      <c r="L29" s="33"/>
    </row>
    <row r="30" spans="1:12" x14ac:dyDescent="0.3">
      <c r="A30" s="40">
        <v>30</v>
      </c>
      <c r="B30" s="11" t="s">
        <v>158</v>
      </c>
      <c r="C30" s="5" t="s">
        <v>159</v>
      </c>
      <c r="D30" s="5" t="s">
        <v>34</v>
      </c>
      <c r="E30" s="5">
        <v>6</v>
      </c>
      <c r="F30" s="10">
        <v>28999</v>
      </c>
      <c r="G30" s="23"/>
      <c r="H30" s="24"/>
      <c r="I30" s="25"/>
      <c r="J30" s="26"/>
      <c r="L30" s="33"/>
    </row>
    <row r="31" spans="1:12" x14ac:dyDescent="0.3">
      <c r="A31" s="40">
        <v>31</v>
      </c>
      <c r="B31" s="11" t="s">
        <v>160</v>
      </c>
      <c r="C31" s="5" t="s">
        <v>35</v>
      </c>
      <c r="D31" s="5" t="s">
        <v>36</v>
      </c>
      <c r="E31" s="5">
        <v>6</v>
      </c>
      <c r="F31" s="10">
        <v>31699</v>
      </c>
      <c r="G31" s="23"/>
      <c r="H31" s="24"/>
      <c r="I31" s="25"/>
      <c r="J31" s="26"/>
      <c r="L31" s="33"/>
    </row>
    <row r="32" spans="1:12" x14ac:dyDescent="0.3">
      <c r="A32" s="40">
        <v>32</v>
      </c>
      <c r="B32" s="11" t="s">
        <v>185</v>
      </c>
      <c r="C32" s="5" t="s">
        <v>161</v>
      </c>
      <c r="D32" s="5" t="s">
        <v>45</v>
      </c>
      <c r="E32" s="5">
        <v>5</v>
      </c>
      <c r="F32" s="10">
        <v>28624</v>
      </c>
      <c r="G32" s="23"/>
      <c r="H32" s="24"/>
      <c r="I32" s="25"/>
      <c r="J32" s="26"/>
      <c r="L32" s="33"/>
    </row>
    <row r="33" spans="1:12" x14ac:dyDescent="0.3">
      <c r="A33" s="40">
        <v>33</v>
      </c>
      <c r="B33" s="11" t="s">
        <v>108</v>
      </c>
      <c r="C33" s="5" t="s">
        <v>109</v>
      </c>
      <c r="D33" s="5" t="s">
        <v>34</v>
      </c>
      <c r="E33" s="5">
        <v>6</v>
      </c>
      <c r="F33" s="10">
        <v>34199</v>
      </c>
      <c r="G33" s="23"/>
      <c r="H33" s="24"/>
      <c r="I33" s="25"/>
      <c r="J33" s="26"/>
      <c r="L33" s="33"/>
    </row>
    <row r="34" spans="1:12" x14ac:dyDescent="0.3">
      <c r="A34" s="40">
        <v>34</v>
      </c>
      <c r="B34" s="11"/>
      <c r="C34" s="5"/>
      <c r="D34" s="5"/>
      <c r="E34" s="5"/>
      <c r="F34" s="14">
        <f>SUM(F26:F33)</f>
        <v>225517</v>
      </c>
      <c r="G34" s="30"/>
      <c r="H34" s="27"/>
      <c r="I34" s="22"/>
      <c r="J34" s="28"/>
      <c r="L34" s="33"/>
    </row>
    <row r="35" spans="1:12" x14ac:dyDescent="0.3">
      <c r="A35" s="40">
        <v>35</v>
      </c>
      <c r="B35" s="8" t="s">
        <v>4</v>
      </c>
      <c r="C35" s="5"/>
      <c r="D35" s="5"/>
      <c r="E35" s="5"/>
      <c r="F35" s="10"/>
      <c r="G35" s="13"/>
      <c r="H35" s="17"/>
      <c r="I35" s="19"/>
      <c r="J35" s="18"/>
      <c r="L35" s="33"/>
    </row>
    <row r="36" spans="1:12" x14ac:dyDescent="0.3">
      <c r="A36" s="40">
        <v>36</v>
      </c>
      <c r="B36" s="11" t="s">
        <v>38</v>
      </c>
      <c r="C36" s="5" t="s">
        <v>37</v>
      </c>
      <c r="D36" s="5" t="s">
        <v>30</v>
      </c>
      <c r="E36" s="5">
        <v>5</v>
      </c>
      <c r="F36" s="10">
        <v>22160</v>
      </c>
      <c r="G36" s="23"/>
      <c r="H36" s="24"/>
      <c r="I36" s="25"/>
      <c r="J36" s="26"/>
      <c r="L36" s="33"/>
    </row>
    <row r="37" spans="1:12" x14ac:dyDescent="0.3">
      <c r="A37" s="40">
        <v>37</v>
      </c>
      <c r="B37" s="11" t="s">
        <v>39</v>
      </c>
      <c r="C37" s="5" t="s">
        <v>40</v>
      </c>
      <c r="D37" s="5" t="s">
        <v>41</v>
      </c>
      <c r="E37" s="5">
        <v>6</v>
      </c>
      <c r="F37" s="10">
        <v>31780</v>
      </c>
      <c r="G37" s="23"/>
      <c r="H37" s="24"/>
      <c r="I37" s="25"/>
      <c r="J37" s="26"/>
      <c r="L37" s="33"/>
    </row>
    <row r="38" spans="1:12" x14ac:dyDescent="0.3">
      <c r="A38" s="40">
        <v>38</v>
      </c>
      <c r="B38" s="11" t="s">
        <v>42</v>
      </c>
      <c r="C38" s="5" t="s">
        <v>40</v>
      </c>
      <c r="D38" s="5" t="s">
        <v>41</v>
      </c>
      <c r="E38" s="5">
        <v>6</v>
      </c>
      <c r="F38" s="10">
        <v>34430</v>
      </c>
      <c r="G38" s="23"/>
      <c r="H38" s="24"/>
      <c r="I38" s="25"/>
      <c r="J38" s="26"/>
      <c r="L38" s="33"/>
    </row>
    <row r="39" spans="1:12" x14ac:dyDescent="0.3">
      <c r="A39" s="40">
        <v>39</v>
      </c>
      <c r="B39" s="11" t="s">
        <v>43</v>
      </c>
      <c r="C39" s="5" t="s">
        <v>44</v>
      </c>
      <c r="D39" s="5" t="s">
        <v>45</v>
      </c>
      <c r="E39" s="5">
        <v>6</v>
      </c>
      <c r="F39" s="10">
        <v>27150</v>
      </c>
      <c r="G39" s="23"/>
      <c r="H39" s="24"/>
      <c r="I39" s="25"/>
      <c r="J39" s="26"/>
      <c r="L39" s="33"/>
    </row>
    <row r="40" spans="1:12" x14ac:dyDescent="0.3">
      <c r="A40" s="40">
        <v>40</v>
      </c>
      <c r="B40" s="45" t="s">
        <v>46</v>
      </c>
      <c r="C40" s="5" t="s">
        <v>47</v>
      </c>
      <c r="D40" s="5" t="s">
        <v>184</v>
      </c>
      <c r="E40" s="5">
        <v>6</v>
      </c>
      <c r="F40" s="10">
        <v>42339</v>
      </c>
      <c r="G40" s="23"/>
      <c r="H40" s="24"/>
      <c r="I40" s="25"/>
      <c r="J40" s="26"/>
      <c r="L40" s="33"/>
    </row>
    <row r="41" spans="1:12" x14ac:dyDescent="0.3">
      <c r="A41" s="40">
        <v>41</v>
      </c>
      <c r="B41" s="11" t="s">
        <v>186</v>
      </c>
      <c r="C41" s="5" t="s">
        <v>48</v>
      </c>
      <c r="D41" s="5" t="s">
        <v>50</v>
      </c>
      <c r="E41" s="5">
        <v>5</v>
      </c>
      <c r="F41" s="10">
        <v>19137</v>
      </c>
      <c r="G41" s="23"/>
      <c r="H41" s="24"/>
      <c r="I41" s="25"/>
      <c r="J41" s="26"/>
      <c r="L41" s="33"/>
    </row>
    <row r="42" spans="1:12" x14ac:dyDescent="0.3">
      <c r="A42" s="40">
        <v>42</v>
      </c>
      <c r="B42" s="11"/>
      <c r="C42" s="5"/>
      <c r="D42" s="5"/>
      <c r="E42" s="5"/>
      <c r="F42" s="14">
        <f>SUM(F36:F41)</f>
        <v>176996</v>
      </c>
      <c r="G42" s="30"/>
      <c r="H42" s="27"/>
      <c r="I42" s="22"/>
      <c r="J42" s="28"/>
      <c r="L42" s="33"/>
    </row>
    <row r="43" spans="1:12" x14ac:dyDescent="0.3">
      <c r="A43" s="40">
        <v>43</v>
      </c>
      <c r="B43" s="8" t="s">
        <v>5</v>
      </c>
      <c r="C43" s="5"/>
      <c r="D43" s="5"/>
      <c r="E43" s="5"/>
      <c r="F43" s="10"/>
      <c r="G43" s="13"/>
      <c r="H43" s="17"/>
      <c r="I43" s="19"/>
      <c r="J43" s="18"/>
      <c r="L43" s="33"/>
    </row>
    <row r="44" spans="1:12" x14ac:dyDescent="0.3">
      <c r="A44" s="40">
        <v>44</v>
      </c>
      <c r="B44" s="11" t="s">
        <v>52</v>
      </c>
      <c r="C44" s="5" t="s">
        <v>53</v>
      </c>
      <c r="D44" s="5" t="s">
        <v>27</v>
      </c>
      <c r="E44" s="5">
        <v>5</v>
      </c>
      <c r="F44" s="10">
        <v>16290</v>
      </c>
      <c r="G44" s="23"/>
      <c r="H44" s="24"/>
      <c r="I44" s="25"/>
      <c r="J44" s="26"/>
      <c r="L44" s="33"/>
    </row>
    <row r="45" spans="1:12" x14ac:dyDescent="0.3">
      <c r="A45" s="40">
        <v>45</v>
      </c>
      <c r="B45" s="11" t="s">
        <v>105</v>
      </c>
      <c r="C45" s="5" t="s">
        <v>53</v>
      </c>
      <c r="D45" s="5" t="s">
        <v>27</v>
      </c>
      <c r="E45" s="5">
        <v>5</v>
      </c>
      <c r="F45" s="10">
        <v>20290</v>
      </c>
      <c r="G45" s="23"/>
      <c r="H45" s="24"/>
      <c r="I45" s="25"/>
      <c r="J45" s="26"/>
      <c r="L45" s="33"/>
    </row>
    <row r="46" spans="1:12" x14ac:dyDescent="0.3">
      <c r="A46" s="40">
        <v>46</v>
      </c>
      <c r="B46" s="11" t="s">
        <v>136</v>
      </c>
      <c r="C46" s="5" t="s">
        <v>137</v>
      </c>
      <c r="D46" s="5" t="s">
        <v>138</v>
      </c>
      <c r="E46" s="5">
        <v>6</v>
      </c>
      <c r="F46" s="10">
        <v>28590</v>
      </c>
      <c r="G46" s="23"/>
      <c r="H46" s="24"/>
      <c r="I46" s="25"/>
      <c r="J46" s="26"/>
      <c r="L46" s="33"/>
    </row>
    <row r="47" spans="1:12" x14ac:dyDescent="0.3">
      <c r="A47" s="40">
        <v>47</v>
      </c>
      <c r="B47" s="11" t="s">
        <v>139</v>
      </c>
      <c r="C47" s="5" t="s">
        <v>141</v>
      </c>
      <c r="D47" s="5" t="s">
        <v>140</v>
      </c>
      <c r="E47" s="5">
        <v>6</v>
      </c>
      <c r="F47" s="10">
        <v>22690</v>
      </c>
      <c r="G47" s="23"/>
      <c r="H47" s="24"/>
      <c r="I47" s="25"/>
      <c r="J47" s="26"/>
      <c r="L47" s="33"/>
    </row>
    <row r="48" spans="1:12" x14ac:dyDescent="0.3">
      <c r="A48" s="40">
        <v>48</v>
      </c>
      <c r="B48" s="11" t="s">
        <v>56</v>
      </c>
      <c r="C48" s="5" t="s">
        <v>142</v>
      </c>
      <c r="D48" s="5" t="s">
        <v>55</v>
      </c>
      <c r="E48" s="5">
        <v>6</v>
      </c>
      <c r="F48" s="10">
        <v>28890</v>
      </c>
      <c r="G48" s="47"/>
      <c r="H48" s="48"/>
      <c r="I48" s="25"/>
      <c r="J48" s="26"/>
      <c r="L48" s="33"/>
    </row>
    <row r="49" spans="1:12" x14ac:dyDescent="0.3">
      <c r="A49" s="40">
        <v>49</v>
      </c>
      <c r="B49" s="11" t="s">
        <v>57</v>
      </c>
      <c r="C49" s="5" t="s">
        <v>142</v>
      </c>
      <c r="D49" s="5" t="s">
        <v>55</v>
      </c>
      <c r="E49" s="5">
        <v>6</v>
      </c>
      <c r="F49" s="10">
        <v>30090</v>
      </c>
      <c r="G49" s="23"/>
      <c r="H49" s="24"/>
      <c r="I49" s="25"/>
      <c r="J49" s="26"/>
      <c r="L49" s="33"/>
    </row>
    <row r="50" spans="1:12" x14ac:dyDescent="0.3">
      <c r="A50" s="40">
        <v>50</v>
      </c>
      <c r="B50" s="11" t="s">
        <v>58</v>
      </c>
      <c r="C50" s="5" t="s">
        <v>143</v>
      </c>
      <c r="D50" s="5" t="s">
        <v>187</v>
      </c>
      <c r="E50" s="5">
        <v>5</v>
      </c>
      <c r="F50" s="10">
        <v>23282.38</v>
      </c>
      <c r="G50" s="23"/>
      <c r="H50" s="24"/>
      <c r="I50" s="25"/>
      <c r="J50" s="26"/>
      <c r="L50" s="33"/>
    </row>
    <row r="51" spans="1:12" x14ac:dyDescent="0.3">
      <c r="A51" s="40">
        <v>51</v>
      </c>
      <c r="B51" s="11"/>
      <c r="C51" s="5"/>
      <c r="D51" s="5"/>
      <c r="E51" s="5"/>
      <c r="F51" s="14">
        <f>SUM(F44:F50)</f>
        <v>170122.38</v>
      </c>
      <c r="G51" s="30"/>
      <c r="H51" s="27"/>
      <c r="I51" s="22"/>
      <c r="J51" s="28"/>
      <c r="L51" s="33"/>
    </row>
    <row r="52" spans="1:12" x14ac:dyDescent="0.3">
      <c r="A52" s="40">
        <v>52</v>
      </c>
      <c r="B52" s="8" t="s">
        <v>6</v>
      </c>
      <c r="C52" s="5"/>
      <c r="D52" s="5"/>
      <c r="E52" s="5"/>
      <c r="F52" s="10"/>
      <c r="G52" s="13"/>
      <c r="H52" s="17"/>
      <c r="I52" s="19"/>
      <c r="J52" s="18"/>
      <c r="L52" s="33"/>
    </row>
    <row r="53" spans="1:12" x14ac:dyDescent="0.3">
      <c r="A53" s="40">
        <v>53</v>
      </c>
      <c r="B53" s="11" t="s">
        <v>59</v>
      </c>
      <c r="C53" s="5" t="s">
        <v>72</v>
      </c>
      <c r="D53" s="5" t="s">
        <v>162</v>
      </c>
      <c r="E53" s="5">
        <v>5</v>
      </c>
      <c r="F53" s="10">
        <v>16200</v>
      </c>
      <c r="G53" s="23"/>
      <c r="H53" s="24"/>
      <c r="I53" s="25"/>
      <c r="J53" s="26"/>
      <c r="L53" s="33"/>
    </row>
    <row r="54" spans="1:12" x14ac:dyDescent="0.3">
      <c r="A54" s="40">
        <v>54</v>
      </c>
      <c r="B54" s="11" t="s">
        <v>60</v>
      </c>
      <c r="C54" s="5" t="s">
        <v>69</v>
      </c>
      <c r="D54" s="5" t="s">
        <v>62</v>
      </c>
      <c r="E54" s="5">
        <v>5</v>
      </c>
      <c r="F54" s="10">
        <v>19800</v>
      </c>
      <c r="G54" s="23"/>
      <c r="H54" s="24"/>
      <c r="I54" s="25"/>
      <c r="J54" s="26"/>
      <c r="L54" s="33"/>
    </row>
    <row r="55" spans="1:12" x14ac:dyDescent="0.3">
      <c r="A55" s="40">
        <v>55</v>
      </c>
      <c r="B55" s="11" t="s">
        <v>102</v>
      </c>
      <c r="C55" s="5" t="s">
        <v>61</v>
      </c>
      <c r="D55" s="5" t="s">
        <v>55</v>
      </c>
      <c r="E55" s="5">
        <v>6</v>
      </c>
      <c r="F55" s="10">
        <v>23850</v>
      </c>
      <c r="G55" s="23"/>
      <c r="H55" s="24"/>
      <c r="I55" s="25"/>
      <c r="J55" s="26"/>
      <c r="L55" s="33"/>
    </row>
    <row r="56" spans="1:12" x14ac:dyDescent="0.3">
      <c r="A56" s="40">
        <v>56</v>
      </c>
      <c r="B56" s="11" t="s">
        <v>101</v>
      </c>
      <c r="C56" s="5" t="s">
        <v>61</v>
      </c>
      <c r="D56" s="5" t="s">
        <v>55</v>
      </c>
      <c r="E56" s="5">
        <v>6</v>
      </c>
      <c r="F56" s="10">
        <v>28650</v>
      </c>
      <c r="G56" s="23"/>
      <c r="H56" s="24"/>
      <c r="I56" s="25"/>
      <c r="J56" s="26"/>
      <c r="L56" s="33"/>
    </row>
    <row r="57" spans="1:12" x14ac:dyDescent="0.3">
      <c r="A57" s="40">
        <v>57</v>
      </c>
      <c r="B57" s="11"/>
      <c r="C57" s="5"/>
      <c r="D57" s="5"/>
      <c r="E57" s="5"/>
      <c r="F57" s="14">
        <f>SUM(F53:F56)</f>
        <v>88500</v>
      </c>
      <c r="G57" s="30"/>
      <c r="H57" s="27"/>
      <c r="I57" s="22"/>
      <c r="J57" s="28"/>
      <c r="L57" s="33"/>
    </row>
    <row r="58" spans="1:12" x14ac:dyDescent="0.3">
      <c r="A58" s="40">
        <v>58</v>
      </c>
      <c r="B58" s="8" t="s">
        <v>7</v>
      </c>
      <c r="C58" s="5"/>
      <c r="D58" s="5"/>
      <c r="E58" s="5"/>
      <c r="F58" s="10"/>
      <c r="G58" s="13"/>
      <c r="H58" s="17"/>
      <c r="I58" s="19"/>
      <c r="J58" s="18"/>
      <c r="L58" s="33"/>
    </row>
    <row r="59" spans="1:12" x14ac:dyDescent="0.3">
      <c r="A59" s="40">
        <v>59</v>
      </c>
      <c r="B59" s="11" t="s">
        <v>63</v>
      </c>
      <c r="C59" s="5" t="s">
        <v>64</v>
      </c>
      <c r="D59" s="5" t="s">
        <v>55</v>
      </c>
      <c r="E59" s="5">
        <v>6</v>
      </c>
      <c r="F59" s="10">
        <v>23690</v>
      </c>
      <c r="G59" s="23"/>
      <c r="H59" s="24"/>
      <c r="I59" s="25"/>
      <c r="J59" s="26"/>
      <c r="L59" s="33"/>
    </row>
    <row r="60" spans="1:12" x14ac:dyDescent="0.3">
      <c r="A60" s="40">
        <v>60</v>
      </c>
      <c r="B60" s="11" t="s">
        <v>65</v>
      </c>
      <c r="C60" s="5" t="s">
        <v>64</v>
      </c>
      <c r="D60" s="5" t="s">
        <v>55</v>
      </c>
      <c r="E60" s="5">
        <v>6</v>
      </c>
      <c r="F60" s="10">
        <v>29590</v>
      </c>
      <c r="G60" s="23"/>
      <c r="H60" s="24"/>
      <c r="I60" s="25"/>
      <c r="J60" s="26"/>
      <c r="L60" s="33"/>
    </row>
    <row r="61" spans="1:12" x14ac:dyDescent="0.3">
      <c r="A61" s="40">
        <v>61</v>
      </c>
      <c r="B61" s="11" t="s">
        <v>163</v>
      </c>
      <c r="C61" s="5" t="s">
        <v>164</v>
      </c>
      <c r="D61" s="5" t="s">
        <v>66</v>
      </c>
      <c r="E61" s="5">
        <v>6</v>
      </c>
      <c r="F61" s="10">
        <v>35790</v>
      </c>
      <c r="G61" s="47"/>
      <c r="H61" s="48"/>
      <c r="I61" s="25"/>
      <c r="J61" s="26"/>
      <c r="L61" s="33"/>
    </row>
    <row r="62" spans="1:12" x14ac:dyDescent="0.3">
      <c r="A62" s="40">
        <v>62</v>
      </c>
      <c r="B62" s="11" t="s">
        <v>67</v>
      </c>
      <c r="C62" s="5" t="s">
        <v>164</v>
      </c>
      <c r="D62" s="5" t="s">
        <v>74</v>
      </c>
      <c r="E62" s="5">
        <v>6</v>
      </c>
      <c r="F62" s="10">
        <v>32690</v>
      </c>
      <c r="G62" s="23"/>
      <c r="H62" s="24"/>
      <c r="I62" s="25"/>
      <c r="J62" s="26"/>
      <c r="L62" s="33"/>
    </row>
    <row r="63" spans="1:12" x14ac:dyDescent="0.3">
      <c r="A63" s="40">
        <v>63</v>
      </c>
      <c r="B63" s="11"/>
      <c r="C63" s="5"/>
      <c r="D63" s="5"/>
      <c r="E63" s="5"/>
      <c r="F63" s="14">
        <f>SUM(F59:F62)</f>
        <v>121760</v>
      </c>
      <c r="G63" s="30"/>
      <c r="H63" s="27"/>
      <c r="I63" s="22"/>
      <c r="J63" s="28"/>
      <c r="L63" s="33"/>
    </row>
    <row r="64" spans="1:12" x14ac:dyDescent="0.3">
      <c r="A64" s="40">
        <v>64</v>
      </c>
      <c r="B64" s="8" t="s">
        <v>8</v>
      </c>
      <c r="C64" s="5"/>
      <c r="D64" s="5"/>
      <c r="E64" s="5"/>
      <c r="F64" s="10"/>
      <c r="G64" s="13"/>
      <c r="H64" s="17"/>
      <c r="I64" s="19"/>
      <c r="J64" s="18"/>
      <c r="L64" s="33"/>
    </row>
    <row r="65" spans="1:12" x14ac:dyDescent="0.3">
      <c r="A65" s="40">
        <v>65</v>
      </c>
      <c r="B65" s="11" t="s">
        <v>77</v>
      </c>
      <c r="C65" s="5" t="s">
        <v>78</v>
      </c>
      <c r="D65" s="5" t="s">
        <v>79</v>
      </c>
      <c r="E65" s="5">
        <v>5</v>
      </c>
      <c r="F65" s="10">
        <v>15695</v>
      </c>
      <c r="G65" s="23"/>
      <c r="H65" s="24"/>
      <c r="I65" s="25"/>
      <c r="J65" s="26"/>
    </row>
    <row r="66" spans="1:12" x14ac:dyDescent="0.3">
      <c r="A66" s="40">
        <v>66</v>
      </c>
      <c r="B66" s="11" t="s">
        <v>80</v>
      </c>
      <c r="C66" s="5" t="s">
        <v>81</v>
      </c>
      <c r="D66" s="5" t="s">
        <v>82</v>
      </c>
      <c r="E66" s="5">
        <v>6</v>
      </c>
      <c r="F66" s="10">
        <v>27295</v>
      </c>
      <c r="G66" s="23"/>
      <c r="H66" s="24"/>
      <c r="I66" s="25"/>
      <c r="J66" s="26"/>
    </row>
    <row r="67" spans="1:12" x14ac:dyDescent="0.3">
      <c r="A67" s="40">
        <v>67</v>
      </c>
      <c r="B67" s="11" t="s">
        <v>84</v>
      </c>
      <c r="C67" s="5" t="s">
        <v>85</v>
      </c>
      <c r="D67" s="5" t="s">
        <v>83</v>
      </c>
      <c r="E67" s="5">
        <v>6</v>
      </c>
      <c r="F67" s="10">
        <v>39195</v>
      </c>
      <c r="G67" s="47"/>
      <c r="H67" s="48"/>
      <c r="I67" s="25"/>
      <c r="J67" s="26"/>
    </row>
    <row r="68" spans="1:12" x14ac:dyDescent="0.3">
      <c r="A68" s="40">
        <v>68</v>
      </c>
      <c r="B68" s="11"/>
      <c r="C68" s="5"/>
      <c r="D68" s="5"/>
      <c r="E68" s="5"/>
      <c r="F68" s="14">
        <f>SUM(F65:F67)</f>
        <v>82185</v>
      </c>
      <c r="G68" s="30"/>
      <c r="H68" s="27"/>
      <c r="I68" s="22"/>
      <c r="J68" s="28"/>
      <c r="L68" s="33"/>
    </row>
    <row r="69" spans="1:12" x14ac:dyDescent="0.3">
      <c r="A69" s="40">
        <v>69</v>
      </c>
      <c r="B69" s="8" t="s">
        <v>9</v>
      </c>
      <c r="C69" s="5"/>
      <c r="D69" s="5"/>
      <c r="E69" s="5"/>
      <c r="F69" s="10"/>
      <c r="G69" s="13"/>
      <c r="H69" s="17"/>
      <c r="I69" s="19"/>
      <c r="J69" s="18"/>
      <c r="L69" s="33"/>
    </row>
    <row r="70" spans="1:12" x14ac:dyDescent="0.3">
      <c r="A70" s="40">
        <v>70</v>
      </c>
      <c r="B70" s="11" t="s">
        <v>71</v>
      </c>
      <c r="C70" s="5" t="s">
        <v>72</v>
      </c>
      <c r="D70" s="5" t="s">
        <v>73</v>
      </c>
      <c r="E70" s="5">
        <v>5</v>
      </c>
      <c r="F70" s="10">
        <v>16570</v>
      </c>
      <c r="G70" s="23"/>
      <c r="H70" s="24"/>
      <c r="I70" s="25"/>
      <c r="J70" s="26"/>
    </row>
    <row r="71" spans="1:12" x14ac:dyDescent="0.3">
      <c r="A71" s="40">
        <v>71</v>
      </c>
      <c r="B71" s="11" t="s">
        <v>68</v>
      </c>
      <c r="C71" s="5" t="s">
        <v>69</v>
      </c>
      <c r="D71" s="5" t="s">
        <v>70</v>
      </c>
      <c r="E71" s="5">
        <v>5</v>
      </c>
      <c r="F71" s="10">
        <v>24045</v>
      </c>
      <c r="G71" s="47"/>
      <c r="H71" s="48"/>
      <c r="I71" s="25"/>
      <c r="J71" s="26"/>
    </row>
    <row r="72" spans="1:12" x14ac:dyDescent="0.3">
      <c r="A72" s="40">
        <v>72</v>
      </c>
      <c r="B72" s="11" t="s">
        <v>75</v>
      </c>
      <c r="C72" s="5" t="s">
        <v>107</v>
      </c>
      <c r="D72" s="5" t="s">
        <v>74</v>
      </c>
      <c r="E72" s="5">
        <v>6</v>
      </c>
      <c r="F72" s="10">
        <v>40018</v>
      </c>
      <c r="G72" s="23"/>
      <c r="H72" s="24"/>
      <c r="I72" s="25"/>
      <c r="J72" s="26"/>
    </row>
    <row r="73" spans="1:12" x14ac:dyDescent="0.3">
      <c r="A73" s="40">
        <v>73</v>
      </c>
      <c r="B73" s="11" t="s">
        <v>76</v>
      </c>
      <c r="C73" s="5" t="s">
        <v>107</v>
      </c>
      <c r="D73" s="5" t="s">
        <v>41</v>
      </c>
      <c r="E73" s="5">
        <v>6</v>
      </c>
      <c r="F73" s="10">
        <v>34080</v>
      </c>
      <c r="G73" s="23"/>
      <c r="H73" s="24"/>
      <c r="I73" s="25"/>
      <c r="J73" s="26"/>
    </row>
    <row r="74" spans="1:12" x14ac:dyDescent="0.3">
      <c r="A74" s="40">
        <v>74</v>
      </c>
      <c r="B74" s="11" t="s">
        <v>128</v>
      </c>
      <c r="C74" s="5" t="s">
        <v>130</v>
      </c>
      <c r="D74" s="5" t="s">
        <v>33</v>
      </c>
      <c r="E74" s="5" t="s">
        <v>129</v>
      </c>
      <c r="F74" s="10">
        <v>40325</v>
      </c>
      <c r="G74" s="23"/>
      <c r="H74" s="24"/>
      <c r="I74" s="25"/>
      <c r="J74" s="26"/>
    </row>
    <row r="75" spans="1:12" x14ac:dyDescent="0.3">
      <c r="A75" s="40">
        <v>75</v>
      </c>
      <c r="B75" s="11" t="s">
        <v>131</v>
      </c>
      <c r="C75" s="5" t="s">
        <v>130</v>
      </c>
      <c r="D75" s="5" t="s">
        <v>30</v>
      </c>
      <c r="E75" s="5" t="s">
        <v>129</v>
      </c>
      <c r="F75" s="10">
        <v>25095</v>
      </c>
      <c r="G75" s="23"/>
      <c r="H75" s="24"/>
      <c r="I75" s="25"/>
      <c r="J75" s="26"/>
    </row>
    <row r="76" spans="1:12" x14ac:dyDescent="0.3">
      <c r="A76" s="40">
        <v>76</v>
      </c>
      <c r="B76" s="11"/>
      <c r="C76" s="5"/>
      <c r="D76" s="5"/>
      <c r="E76" s="5"/>
      <c r="F76" s="14">
        <f>SUM(F70:F75)</f>
        <v>180133</v>
      </c>
      <c r="G76" s="30"/>
      <c r="H76" s="27"/>
      <c r="I76" s="22"/>
      <c r="J76" s="28"/>
      <c r="L76" s="33"/>
    </row>
    <row r="77" spans="1:12" x14ac:dyDescent="0.3">
      <c r="A77" s="40">
        <v>77</v>
      </c>
      <c r="B77" s="8" t="s">
        <v>99</v>
      </c>
      <c r="C77" s="5"/>
      <c r="D77" s="5"/>
      <c r="E77" s="5"/>
      <c r="F77" s="10"/>
      <c r="G77" s="13"/>
      <c r="H77" s="17"/>
      <c r="I77" s="19"/>
      <c r="J77" s="18"/>
      <c r="L77" s="33"/>
    </row>
    <row r="78" spans="1:12" x14ac:dyDescent="0.3">
      <c r="A78" s="40">
        <v>78</v>
      </c>
      <c r="B78" s="11" t="s">
        <v>132</v>
      </c>
      <c r="C78" s="5" t="s">
        <v>133</v>
      </c>
      <c r="D78" s="5" t="s">
        <v>127</v>
      </c>
      <c r="E78" s="5"/>
      <c r="F78" s="10">
        <v>42510</v>
      </c>
      <c r="G78" s="23"/>
      <c r="H78" s="24"/>
      <c r="I78" s="25"/>
      <c r="J78" s="26"/>
    </row>
    <row r="79" spans="1:12" x14ac:dyDescent="0.3">
      <c r="A79" s="40">
        <v>79</v>
      </c>
      <c r="B79" s="8"/>
      <c r="C79" s="5"/>
      <c r="D79" s="5"/>
      <c r="E79" s="5"/>
      <c r="F79" s="14">
        <f>SUM(F78)</f>
        <v>42510</v>
      </c>
      <c r="G79" s="30"/>
      <c r="H79" s="27"/>
      <c r="I79" s="22"/>
      <c r="J79" s="26"/>
      <c r="L79" s="33"/>
    </row>
    <row r="80" spans="1:12" x14ac:dyDescent="0.3">
      <c r="A80" s="40">
        <v>80</v>
      </c>
      <c r="B80" s="8" t="s">
        <v>117</v>
      </c>
      <c r="C80" s="5"/>
      <c r="D80" s="5"/>
      <c r="E80" s="5"/>
      <c r="F80" s="10"/>
      <c r="G80" s="13"/>
      <c r="H80" s="17"/>
      <c r="I80" s="19"/>
      <c r="J80" s="18"/>
      <c r="L80" s="33"/>
    </row>
    <row r="81" spans="1:12" x14ac:dyDescent="0.3">
      <c r="A81" s="40">
        <v>81</v>
      </c>
      <c r="B81" s="11" t="s">
        <v>118</v>
      </c>
      <c r="C81" s="5" t="s">
        <v>119</v>
      </c>
      <c r="D81" s="5" t="s">
        <v>120</v>
      </c>
      <c r="E81" s="5">
        <v>6</v>
      </c>
      <c r="F81" s="10">
        <v>28495</v>
      </c>
      <c r="G81" s="23"/>
      <c r="H81" s="24"/>
      <c r="I81" s="25"/>
      <c r="J81" s="26"/>
    </row>
    <row r="82" spans="1:12" x14ac:dyDescent="0.3">
      <c r="A82" s="40">
        <v>81</v>
      </c>
      <c r="B82" s="11" t="s">
        <v>121</v>
      </c>
      <c r="C82" s="5" t="s">
        <v>122</v>
      </c>
      <c r="D82" s="5" t="s">
        <v>123</v>
      </c>
      <c r="E82" s="5">
        <v>8</v>
      </c>
      <c r="F82" s="10">
        <v>44495</v>
      </c>
      <c r="G82" s="23"/>
      <c r="H82" s="24"/>
      <c r="I82" s="25"/>
      <c r="J82" s="26"/>
    </row>
    <row r="83" spans="1:12" x14ac:dyDescent="0.3">
      <c r="A83" s="40">
        <v>83</v>
      </c>
      <c r="B83" s="11" t="s">
        <v>124</v>
      </c>
      <c r="C83" s="5" t="s">
        <v>125</v>
      </c>
      <c r="D83" s="5" t="s">
        <v>126</v>
      </c>
      <c r="E83" s="5">
        <v>6</v>
      </c>
      <c r="F83" s="10">
        <v>40975</v>
      </c>
      <c r="G83" s="23"/>
      <c r="H83" s="24"/>
      <c r="I83" s="25"/>
      <c r="J83" s="26"/>
    </row>
    <row r="84" spans="1:12" x14ac:dyDescent="0.3">
      <c r="A84" s="40">
        <v>84</v>
      </c>
      <c r="B84" s="11"/>
      <c r="C84" s="5"/>
      <c r="D84" s="5"/>
      <c r="E84" s="5"/>
      <c r="F84" s="14">
        <f>SUM(F81:F83)</f>
        <v>113965</v>
      </c>
      <c r="G84" s="30"/>
      <c r="H84" s="27"/>
      <c r="I84" s="22"/>
      <c r="J84" s="28"/>
      <c r="L84" s="33"/>
    </row>
    <row r="85" spans="1:12" x14ac:dyDescent="0.3">
      <c r="A85" s="40">
        <v>85</v>
      </c>
      <c r="B85" s="8" t="s">
        <v>100</v>
      </c>
      <c r="C85" s="5"/>
      <c r="D85" s="5"/>
      <c r="E85" s="5"/>
      <c r="F85" s="10"/>
      <c r="G85" s="13"/>
      <c r="H85" s="17"/>
      <c r="I85" s="19"/>
      <c r="J85" s="18"/>
      <c r="L85" s="33"/>
    </row>
    <row r="86" spans="1:12" x14ac:dyDescent="0.3">
      <c r="A86" s="40">
        <v>86</v>
      </c>
      <c r="B86" s="11" t="s">
        <v>106</v>
      </c>
      <c r="C86" s="5" t="s">
        <v>116</v>
      </c>
      <c r="D86" s="5" t="s">
        <v>115</v>
      </c>
      <c r="E86" s="5"/>
      <c r="F86" s="10">
        <v>37290</v>
      </c>
      <c r="G86" s="23"/>
      <c r="H86" s="24"/>
      <c r="I86" s="25"/>
      <c r="J86" s="26"/>
    </row>
    <row r="87" spans="1:12" x14ac:dyDescent="0.3">
      <c r="A87" s="40">
        <v>87</v>
      </c>
      <c r="B87" s="11" t="s">
        <v>112</v>
      </c>
      <c r="C87" s="5" t="s">
        <v>113</v>
      </c>
      <c r="D87" s="5" t="s">
        <v>114</v>
      </c>
      <c r="E87" s="5">
        <v>6</v>
      </c>
      <c r="F87" s="10">
        <v>28390</v>
      </c>
      <c r="G87" s="23"/>
      <c r="H87" s="24"/>
      <c r="I87" s="25"/>
      <c r="J87" s="26"/>
    </row>
    <row r="88" spans="1:12" x14ac:dyDescent="0.3">
      <c r="A88" s="40">
        <v>88</v>
      </c>
      <c r="B88" s="11"/>
      <c r="C88" s="5"/>
      <c r="D88" s="5"/>
      <c r="E88" s="5"/>
      <c r="F88" s="14">
        <f>SUM(F86:F87)</f>
        <v>65680</v>
      </c>
      <c r="G88" s="30"/>
      <c r="H88" s="27"/>
      <c r="I88" s="27"/>
      <c r="J88" s="28"/>
      <c r="L88" s="33"/>
    </row>
    <row r="89" spans="1:12" x14ac:dyDescent="0.3">
      <c r="A89" s="40">
        <v>89</v>
      </c>
      <c r="B89" s="49" t="s">
        <v>183</v>
      </c>
      <c r="C89" s="5"/>
      <c r="D89" s="5"/>
      <c r="E89" s="5"/>
      <c r="F89" s="50">
        <f>F7+F14+F19+F24+F34+F42+F51+F57+F63+F68+F76+F79+F84+F88</f>
        <v>1708682.38</v>
      </c>
      <c r="G89" s="11"/>
      <c r="H89" s="20"/>
      <c r="I89" s="20"/>
      <c r="J89" s="4"/>
      <c r="L89" s="33"/>
    </row>
    <row r="90" spans="1:12" x14ac:dyDescent="0.3">
      <c r="A90" s="40">
        <v>90</v>
      </c>
      <c r="B90" s="8" t="s">
        <v>168</v>
      </c>
      <c r="C90" s="11"/>
      <c r="D90" s="5"/>
      <c r="E90" s="11"/>
      <c r="F90" s="11"/>
      <c r="G90" s="11"/>
      <c r="H90" s="22"/>
      <c r="I90" s="11"/>
      <c r="J90" s="4"/>
    </row>
    <row r="91" spans="1:12" x14ac:dyDescent="0.3">
      <c r="A91" s="40">
        <v>91</v>
      </c>
      <c r="B91" s="8" t="s">
        <v>98</v>
      </c>
      <c r="C91" s="11"/>
      <c r="D91" s="11"/>
      <c r="E91" s="11"/>
      <c r="G91" s="21"/>
      <c r="H91" s="11"/>
      <c r="I91" s="11"/>
      <c r="J91" s="4"/>
    </row>
    <row r="92" spans="1:12" x14ac:dyDescent="0.3">
      <c r="A92" s="40">
        <v>92</v>
      </c>
      <c r="B92" s="8"/>
      <c r="C92" s="11"/>
      <c r="D92" s="11"/>
      <c r="E92" s="11"/>
      <c r="F92" s="16"/>
      <c r="G92" s="11"/>
      <c r="H92" s="11"/>
      <c r="I92" s="11"/>
      <c r="J92" s="4"/>
    </row>
    <row r="93" spans="1:12" x14ac:dyDescent="0.3">
      <c r="A93" s="40">
        <v>93</v>
      </c>
      <c r="B93" s="55" t="s">
        <v>182</v>
      </c>
      <c r="C93" s="55"/>
      <c r="D93" s="55"/>
      <c r="E93" s="55"/>
      <c r="F93" s="55"/>
      <c r="G93" s="55"/>
      <c r="H93" s="55"/>
      <c r="I93" s="55"/>
      <c r="J93" s="56"/>
    </row>
    <row r="94" spans="1:12" ht="14.4" customHeight="1" x14ac:dyDescent="0.3">
      <c r="A94" s="40">
        <v>94</v>
      </c>
      <c r="B94" s="51" t="s">
        <v>180</v>
      </c>
      <c r="C94" s="51"/>
      <c r="D94" s="51"/>
      <c r="E94" s="51"/>
      <c r="F94" s="51"/>
      <c r="G94" s="51"/>
      <c r="H94" s="51"/>
      <c r="I94" s="51"/>
      <c r="J94" s="52"/>
    </row>
    <row r="95" spans="1:12" ht="14.4" customHeight="1" thickBot="1" x14ac:dyDescent="0.35">
      <c r="A95" s="46">
        <v>95</v>
      </c>
      <c r="B95" s="53" t="s">
        <v>181</v>
      </c>
      <c r="C95" s="53"/>
      <c r="D95" s="53"/>
      <c r="E95" s="53"/>
      <c r="F95" s="53"/>
      <c r="G95" s="53"/>
      <c r="H95" s="53"/>
      <c r="I95" s="53"/>
      <c r="J95" s="54"/>
    </row>
    <row r="96" spans="1:12" ht="14.4" thickTop="1" x14ac:dyDescent="0.3">
      <c r="A96" s="35"/>
    </row>
    <row r="97" spans="1:10" x14ac:dyDescent="0.3">
      <c r="A97" s="35"/>
    </row>
    <row r="98" spans="1:10" x14ac:dyDescent="0.3">
      <c r="A98" s="35"/>
      <c r="F98" s="33"/>
    </row>
    <row r="99" spans="1:10" x14ac:dyDescent="0.3">
      <c r="A99" s="35"/>
      <c r="C99" s="31"/>
      <c r="D99" s="33"/>
      <c r="F99" s="32"/>
    </row>
    <row r="100" spans="1:10" x14ac:dyDescent="0.3">
      <c r="A100" s="35"/>
      <c r="C100" s="31"/>
      <c r="D100" s="33"/>
      <c r="F100" s="32"/>
    </row>
    <row r="101" spans="1:10" x14ac:dyDescent="0.3">
      <c r="A101" s="35"/>
      <c r="C101" s="31"/>
      <c r="D101" s="33"/>
      <c r="F101" s="32"/>
    </row>
    <row r="102" spans="1:10" x14ac:dyDescent="0.3">
      <c r="A102" s="35"/>
      <c r="C102" s="34"/>
      <c r="D102" s="33"/>
    </row>
    <row r="103" spans="1:10" x14ac:dyDescent="0.3">
      <c r="A103" s="35"/>
      <c r="C103" s="34"/>
      <c r="D103" s="33"/>
      <c r="J103" s="33"/>
    </row>
    <row r="104" spans="1:10" x14ac:dyDescent="0.3">
      <c r="A104" s="35"/>
      <c r="C104" s="31"/>
      <c r="D104" s="33"/>
    </row>
    <row r="105" spans="1:10" x14ac:dyDescent="0.3">
      <c r="A105" s="35"/>
    </row>
    <row r="106" spans="1:10" x14ac:dyDescent="0.3">
      <c r="A106" s="35"/>
    </row>
    <row r="107" spans="1:10" x14ac:dyDescent="0.3">
      <c r="A107" s="35"/>
    </row>
    <row r="108" spans="1:10" x14ac:dyDescent="0.3">
      <c r="A108" s="35"/>
    </row>
    <row r="109" spans="1:10" x14ac:dyDescent="0.3">
      <c r="A109" s="35"/>
    </row>
    <row r="110" spans="1:10" x14ac:dyDescent="0.3">
      <c r="A110" s="35"/>
    </row>
    <row r="111" spans="1:10" x14ac:dyDescent="0.3">
      <c r="A111" s="35"/>
    </row>
    <row r="112" spans="1:10" x14ac:dyDescent="0.3">
      <c r="A112" s="35"/>
    </row>
    <row r="113" spans="1:1" x14ac:dyDescent="0.3">
      <c r="A113" s="35"/>
    </row>
  </sheetData>
  <mergeCells count="3">
    <mergeCell ref="B94:J94"/>
    <mergeCell ref="B95:J95"/>
    <mergeCell ref="B93:J9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cvd</dc:creator>
  <cp:lastModifiedBy>Jacques van Berkel</cp:lastModifiedBy>
  <cp:lastPrinted>2019-02-26T13:45:28Z</cp:lastPrinted>
  <dcterms:created xsi:type="dcterms:W3CDTF">2018-08-13T11:36:53Z</dcterms:created>
  <dcterms:modified xsi:type="dcterms:W3CDTF">2019-04-15T09:17:54Z</dcterms:modified>
</cp:coreProperties>
</file>