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BZK\RVB\Thema's en programma's\Aanbesteding Onderhoud Defensie\Bundel Water oracle nr 17250\Contractstukken\Prijzenboek\"/>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2" i="1" l="1"/>
  <c r="L112" i="1" s="1"/>
  <c r="M112" i="1" s="1"/>
  <c r="N112" i="1" s="1"/>
  <c r="O112" i="1" s="1"/>
  <c r="P112" i="1" s="1"/>
  <c r="Q112" i="1" s="1"/>
  <c r="R112" i="1" s="1"/>
  <c r="K111" i="1"/>
  <c r="L111" i="1" s="1"/>
  <c r="M111" i="1" s="1"/>
  <c r="N111" i="1" s="1"/>
  <c r="O111" i="1" s="1"/>
  <c r="P111" i="1" s="1"/>
  <c r="Q111" i="1" s="1"/>
  <c r="R111" i="1" s="1"/>
  <c r="K110" i="1"/>
  <c r="L110" i="1" s="1"/>
  <c r="M110" i="1" s="1"/>
  <c r="K109" i="1"/>
  <c r="L109" i="1" s="1"/>
  <c r="M109" i="1" s="1"/>
  <c r="N109" i="1" s="1"/>
  <c r="O109" i="1" s="1"/>
  <c r="P109" i="1" s="1"/>
  <c r="Q109" i="1" s="1"/>
  <c r="R109" i="1" s="1"/>
  <c r="K108" i="1"/>
  <c r="L108" i="1" s="1"/>
  <c r="M108" i="1" s="1"/>
  <c r="N108" i="1" s="1"/>
  <c r="O108" i="1" s="1"/>
  <c r="P108" i="1" s="1"/>
  <c r="Q108" i="1" s="1"/>
  <c r="R108" i="1" s="1"/>
  <c r="K107" i="1"/>
  <c r="L107" i="1" s="1"/>
  <c r="M107" i="1" s="1"/>
  <c r="N107" i="1" s="1"/>
  <c r="O107" i="1" s="1"/>
  <c r="P107" i="1" s="1"/>
  <c r="Q107" i="1" s="1"/>
  <c r="R107" i="1" s="1"/>
  <c r="K106" i="1"/>
  <c r="L106" i="1" s="1"/>
  <c r="M106" i="1" s="1"/>
  <c r="N106" i="1" s="1"/>
  <c r="O106" i="1" s="1"/>
  <c r="P106" i="1" s="1"/>
  <c r="Q106" i="1" s="1"/>
  <c r="R106" i="1" s="1"/>
  <c r="K105" i="1"/>
  <c r="L105" i="1" s="1"/>
  <c r="M105" i="1" s="1"/>
  <c r="O105" i="1" s="1"/>
  <c r="P105" i="1" s="1"/>
  <c r="Q105" i="1" s="1"/>
  <c r="R105" i="1" s="1"/>
  <c r="K104" i="1"/>
  <c r="L104" i="1" s="1"/>
  <c r="M104" i="1" s="1"/>
  <c r="N104" i="1" s="1"/>
  <c r="O104" i="1" s="1"/>
  <c r="P104" i="1" s="1"/>
  <c r="Q104" i="1" s="1"/>
  <c r="R104" i="1" s="1"/>
  <c r="K103" i="1"/>
  <c r="L103" i="1" s="1"/>
  <c r="M103" i="1" s="1"/>
  <c r="N103" i="1" s="1"/>
  <c r="O103" i="1" s="1"/>
  <c r="P103" i="1" s="1"/>
  <c r="Q103" i="1" s="1"/>
  <c r="R103" i="1" s="1"/>
  <c r="K102" i="1"/>
  <c r="L102" i="1" s="1"/>
  <c r="M102" i="1" s="1"/>
  <c r="N102" i="1" s="1"/>
  <c r="O102" i="1" s="1"/>
  <c r="P102" i="1" s="1"/>
  <c r="Q102" i="1" s="1"/>
  <c r="R102" i="1" s="1"/>
  <c r="K101" i="1"/>
  <c r="L101" i="1" s="1"/>
  <c r="M101" i="1" s="1"/>
  <c r="N101" i="1" s="1"/>
  <c r="O101" i="1" s="1"/>
  <c r="P101" i="1" s="1"/>
  <c r="Q101" i="1" s="1"/>
  <c r="R101" i="1" s="1"/>
  <c r="K100" i="1"/>
  <c r="L100" i="1" s="1"/>
  <c r="M100" i="1" s="1"/>
  <c r="N100" i="1" s="1"/>
  <c r="O100" i="1" s="1"/>
  <c r="P100" i="1" s="1"/>
  <c r="Q100" i="1" s="1"/>
  <c r="R100" i="1" s="1"/>
  <c r="K99" i="1"/>
  <c r="L99" i="1" s="1"/>
  <c r="M99" i="1" s="1"/>
  <c r="N99" i="1" s="1"/>
  <c r="O99" i="1" s="1"/>
  <c r="P99" i="1" s="1"/>
  <c r="Q99" i="1" s="1"/>
  <c r="R99" i="1" s="1"/>
  <c r="K98" i="1"/>
  <c r="L98" i="1" s="1"/>
  <c r="M98" i="1" s="1"/>
  <c r="N98" i="1" s="1"/>
  <c r="O98" i="1" s="1"/>
  <c r="P98" i="1" s="1"/>
  <c r="Q98" i="1" s="1"/>
  <c r="R98" i="1" s="1"/>
  <c r="K97" i="1"/>
  <c r="L97" i="1" s="1"/>
  <c r="M97" i="1" s="1"/>
  <c r="N97" i="1" s="1"/>
  <c r="O97" i="1" s="1"/>
  <c r="P97" i="1" s="1"/>
  <c r="Q97" i="1" s="1"/>
  <c r="R97" i="1" s="1"/>
  <c r="N110" i="1" l="1"/>
  <c r="O110" i="1" s="1"/>
  <c r="P110" i="1" s="1"/>
  <c r="Q110" i="1" s="1"/>
  <c r="R110" i="1" s="1"/>
  <c r="M41" i="1" l="1"/>
  <c r="N41" i="1" s="1"/>
  <c r="O41" i="1" s="1"/>
  <c r="P41" i="1" s="1"/>
  <c r="Q41" i="1" s="1"/>
  <c r="R41" i="1" s="1"/>
  <c r="M40" i="1"/>
  <c r="N40" i="1" s="1"/>
  <c r="O40" i="1" s="1"/>
  <c r="P40" i="1" s="1"/>
  <c r="Q40" i="1" s="1"/>
  <c r="R40" i="1" s="1"/>
  <c r="L48" i="1"/>
  <c r="M48" i="1" s="1"/>
  <c r="N48" i="1" s="1"/>
  <c r="O48" i="1" s="1"/>
  <c r="P48" i="1" s="1"/>
  <c r="Q48" i="1" s="1"/>
  <c r="R48" i="1" s="1"/>
  <c r="L47" i="1"/>
  <c r="M47" i="1" s="1"/>
  <c r="N47" i="1" s="1"/>
  <c r="O47" i="1" s="1"/>
  <c r="P47" i="1" s="1"/>
  <c r="Q47" i="1" s="1"/>
  <c r="R47" i="1" s="1"/>
  <c r="L46" i="1"/>
  <c r="J132" i="1"/>
  <c r="J18" i="1"/>
  <c r="J17" i="1"/>
  <c r="J16" i="1"/>
  <c r="J14" i="1"/>
  <c r="J13" i="1"/>
  <c r="J12" i="1"/>
  <c r="J10" i="1"/>
  <c r="J9" i="1"/>
  <c r="J8" i="1"/>
  <c r="J7" i="1"/>
  <c r="J6" i="1"/>
  <c r="J5" i="1"/>
  <c r="K49" i="1"/>
  <c r="L49" i="1" s="1"/>
  <c r="M49" i="1" s="1"/>
  <c r="N49" i="1" s="1"/>
  <c r="O49" i="1" s="1"/>
  <c r="P49" i="1" s="1"/>
  <c r="Q49" i="1" s="1"/>
  <c r="R49" i="1" s="1"/>
  <c r="K34" i="1"/>
  <c r="L34" i="1" s="1"/>
  <c r="M34" i="1" s="1"/>
  <c r="N34" i="1" s="1"/>
  <c r="O34" i="1" s="1"/>
  <c r="P34" i="1" s="1"/>
  <c r="Q34" i="1" s="1"/>
  <c r="R34" i="1" s="1"/>
  <c r="K32" i="1"/>
  <c r="L32" i="1" s="1"/>
  <c r="M32" i="1" s="1"/>
  <c r="N32" i="1" s="1"/>
  <c r="O32" i="1" s="1"/>
  <c r="P32" i="1" s="1"/>
  <c r="Q32" i="1" s="1"/>
  <c r="R32" i="1" s="1"/>
  <c r="K30" i="1"/>
  <c r="L30" i="1" s="1"/>
  <c r="M30" i="1" s="1"/>
  <c r="N30" i="1" s="1"/>
  <c r="O30" i="1" s="1"/>
  <c r="P30" i="1" s="1"/>
  <c r="Q30" i="1" s="1"/>
  <c r="R30" i="1" s="1"/>
  <c r="K35" i="1"/>
  <c r="L35" i="1" s="1"/>
  <c r="M35" i="1" s="1"/>
  <c r="N35" i="1" s="1"/>
  <c r="O35" i="1" s="1"/>
  <c r="P35" i="1" s="1"/>
  <c r="Q35" i="1" s="1"/>
  <c r="R35" i="1" s="1"/>
  <c r="K33" i="1"/>
  <c r="L33" i="1" s="1"/>
  <c r="M33" i="1" s="1"/>
  <c r="N33" i="1" s="1"/>
  <c r="O33" i="1" s="1"/>
  <c r="P33" i="1" s="1"/>
  <c r="Q33" i="1" s="1"/>
  <c r="R33" i="1" s="1"/>
  <c r="K31" i="1"/>
  <c r="L31" i="1" s="1"/>
  <c r="M31" i="1" s="1"/>
  <c r="N31" i="1" s="1"/>
  <c r="O31" i="1" s="1"/>
  <c r="P31" i="1" s="1"/>
  <c r="Q31" i="1" s="1"/>
  <c r="R31" i="1" s="1"/>
  <c r="K29" i="1"/>
  <c r="L29" i="1" s="1"/>
  <c r="M29" i="1" s="1"/>
  <c r="N29" i="1" s="1"/>
  <c r="O29" i="1" s="1"/>
  <c r="P29" i="1" s="1"/>
  <c r="Q29" i="1" s="1"/>
  <c r="R29" i="1" s="1"/>
  <c r="M46" i="1" l="1"/>
  <c r="N46" i="1" s="1"/>
  <c r="O46" i="1" s="1"/>
  <c r="P46" i="1" s="1"/>
  <c r="Q46" i="1" s="1"/>
  <c r="R46" i="1" s="1"/>
  <c r="K42" i="1"/>
  <c r="L42" i="1" s="1"/>
  <c r="M42" i="1" s="1"/>
  <c r="N42" i="1" s="1"/>
  <c r="O42" i="1" s="1"/>
  <c r="P42" i="1" s="1"/>
  <c r="Q42" i="1" s="1"/>
  <c r="R42" i="1" s="1"/>
  <c r="K10" i="1" l="1"/>
  <c r="L10" i="1" s="1"/>
  <c r="M10" i="1" s="1"/>
  <c r="N10" i="1" s="1"/>
  <c r="O10" i="1" s="1"/>
  <c r="P10" i="1" s="1"/>
  <c r="Q10" i="1" s="1"/>
  <c r="R10" i="1" s="1"/>
  <c r="H10" i="1"/>
  <c r="K9" i="1"/>
  <c r="L9" i="1" s="1"/>
  <c r="M9" i="1" s="1"/>
  <c r="N9" i="1" s="1"/>
  <c r="O9" i="1" s="1"/>
  <c r="P9" i="1" s="1"/>
  <c r="Q9" i="1" s="1"/>
  <c r="R9" i="1" s="1"/>
  <c r="H9" i="1"/>
  <c r="K8" i="1"/>
  <c r="L8" i="1" s="1"/>
  <c r="M8" i="1" s="1"/>
  <c r="N8" i="1" s="1"/>
  <c r="O8" i="1" s="1"/>
  <c r="P8" i="1" s="1"/>
  <c r="Q8" i="1" s="1"/>
  <c r="R8" i="1" s="1"/>
  <c r="H8" i="1"/>
  <c r="H132" i="1" l="1"/>
  <c r="H18" i="1"/>
  <c r="H17" i="1"/>
  <c r="H16" i="1"/>
  <c r="H14" i="1"/>
  <c r="H13" i="1"/>
  <c r="H12" i="1"/>
  <c r="H7" i="1"/>
  <c r="H6" i="1"/>
  <c r="H5" i="1"/>
  <c r="H133" i="1" l="1"/>
  <c r="K132" i="1"/>
  <c r="L132" i="1" s="1"/>
  <c r="M132" i="1" s="1"/>
  <c r="N132" i="1" s="1"/>
  <c r="O132" i="1" s="1"/>
  <c r="P132" i="1" s="1"/>
  <c r="Q132" i="1" s="1"/>
  <c r="R132" i="1" s="1"/>
  <c r="K130" i="1"/>
  <c r="L130" i="1" s="1"/>
  <c r="M130" i="1" s="1"/>
  <c r="N130" i="1" s="1"/>
  <c r="O130" i="1" s="1"/>
  <c r="P130" i="1" s="1"/>
  <c r="Q130" i="1" s="1"/>
  <c r="R130" i="1" s="1"/>
  <c r="K129" i="1"/>
  <c r="L129" i="1" s="1"/>
  <c r="M129" i="1" s="1"/>
  <c r="N129" i="1" s="1"/>
  <c r="O129" i="1" s="1"/>
  <c r="P129" i="1" s="1"/>
  <c r="Q129" i="1" s="1"/>
  <c r="R129" i="1" s="1"/>
  <c r="K128" i="1"/>
  <c r="L128" i="1" s="1"/>
  <c r="M128" i="1" s="1"/>
  <c r="N128" i="1" s="1"/>
  <c r="O128" i="1" s="1"/>
  <c r="P128" i="1" s="1"/>
  <c r="Q128" i="1" s="1"/>
  <c r="R128" i="1" s="1"/>
  <c r="K127" i="1"/>
  <c r="L127" i="1" s="1"/>
  <c r="M127" i="1" s="1"/>
  <c r="N127" i="1" s="1"/>
  <c r="O127" i="1" s="1"/>
  <c r="P127" i="1" s="1"/>
  <c r="Q127" i="1" s="1"/>
  <c r="R127" i="1" s="1"/>
  <c r="K126" i="1"/>
  <c r="L126" i="1" s="1"/>
  <c r="M126" i="1" s="1"/>
  <c r="N126" i="1" s="1"/>
  <c r="O126" i="1" s="1"/>
  <c r="P126" i="1" s="1"/>
  <c r="Q126" i="1" s="1"/>
  <c r="R126" i="1" s="1"/>
  <c r="K124" i="1"/>
  <c r="L124" i="1" s="1"/>
  <c r="M124" i="1" s="1"/>
  <c r="N124" i="1" s="1"/>
  <c r="O124" i="1" s="1"/>
  <c r="P124" i="1" s="1"/>
  <c r="Q124" i="1" s="1"/>
  <c r="R124" i="1" s="1"/>
  <c r="K123" i="1"/>
  <c r="L123" i="1" s="1"/>
  <c r="M123" i="1" s="1"/>
  <c r="N123" i="1" s="1"/>
  <c r="O123" i="1" s="1"/>
  <c r="P123" i="1" s="1"/>
  <c r="Q123" i="1" s="1"/>
  <c r="R123" i="1" s="1"/>
  <c r="K121" i="1"/>
  <c r="L121" i="1" s="1"/>
  <c r="M121" i="1" s="1"/>
  <c r="N121" i="1" s="1"/>
  <c r="O121" i="1" s="1"/>
  <c r="P121" i="1" s="1"/>
  <c r="Q121" i="1" s="1"/>
  <c r="R121" i="1" s="1"/>
  <c r="K120" i="1"/>
  <c r="L120" i="1" s="1"/>
  <c r="M120" i="1" s="1"/>
  <c r="N120" i="1" s="1"/>
  <c r="O120" i="1" s="1"/>
  <c r="P120" i="1" s="1"/>
  <c r="Q120" i="1" s="1"/>
  <c r="R120" i="1" s="1"/>
  <c r="K119" i="1"/>
  <c r="L119" i="1" s="1"/>
  <c r="M119" i="1" s="1"/>
  <c r="N119" i="1" s="1"/>
  <c r="O119" i="1" s="1"/>
  <c r="P119" i="1" s="1"/>
  <c r="Q119" i="1" s="1"/>
  <c r="R119" i="1" s="1"/>
  <c r="K117" i="1"/>
  <c r="L117" i="1" s="1"/>
  <c r="M117" i="1" s="1"/>
  <c r="N117" i="1" s="1"/>
  <c r="O117" i="1" s="1"/>
  <c r="P117" i="1" s="1"/>
  <c r="Q117" i="1" s="1"/>
  <c r="R117" i="1" s="1"/>
  <c r="K116" i="1"/>
  <c r="L116" i="1" s="1"/>
  <c r="M116" i="1" s="1"/>
  <c r="N116" i="1" s="1"/>
  <c r="O116" i="1" s="1"/>
  <c r="P116" i="1" s="1"/>
  <c r="Q116" i="1" s="1"/>
  <c r="R116" i="1" s="1"/>
  <c r="K115" i="1"/>
  <c r="L115" i="1" s="1"/>
  <c r="M115" i="1" s="1"/>
  <c r="N115" i="1" s="1"/>
  <c r="O115" i="1" s="1"/>
  <c r="P115" i="1" s="1"/>
  <c r="Q115" i="1" s="1"/>
  <c r="R115" i="1" s="1"/>
  <c r="K114" i="1"/>
  <c r="L114" i="1" s="1"/>
  <c r="M114" i="1" s="1"/>
  <c r="N114" i="1" s="1"/>
  <c r="O114" i="1" s="1"/>
  <c r="P114" i="1" s="1"/>
  <c r="Q114" i="1" s="1"/>
  <c r="R114" i="1" s="1"/>
  <c r="K96" i="1"/>
  <c r="L96" i="1" s="1"/>
  <c r="M96" i="1" s="1"/>
  <c r="N96" i="1" s="1"/>
  <c r="O96" i="1" s="1"/>
  <c r="P96" i="1" s="1"/>
  <c r="Q96" i="1" s="1"/>
  <c r="R96" i="1" s="1"/>
  <c r="K95" i="1"/>
  <c r="L95" i="1" s="1"/>
  <c r="M95" i="1" s="1"/>
  <c r="N95" i="1" s="1"/>
  <c r="O95" i="1" s="1"/>
  <c r="P95" i="1" s="1"/>
  <c r="Q95" i="1" s="1"/>
  <c r="R95" i="1" s="1"/>
  <c r="K93" i="1"/>
  <c r="L93" i="1" s="1"/>
  <c r="M93" i="1" s="1"/>
  <c r="N93" i="1" s="1"/>
  <c r="O93" i="1" s="1"/>
  <c r="P93" i="1" s="1"/>
  <c r="Q93" i="1" s="1"/>
  <c r="R93" i="1" s="1"/>
  <c r="K92" i="1"/>
  <c r="L92" i="1" s="1"/>
  <c r="M92" i="1" s="1"/>
  <c r="N92" i="1" s="1"/>
  <c r="O92" i="1" s="1"/>
  <c r="P92" i="1" s="1"/>
  <c r="Q92" i="1" s="1"/>
  <c r="R92" i="1" s="1"/>
  <c r="K91" i="1"/>
  <c r="L91" i="1" s="1"/>
  <c r="M91" i="1" s="1"/>
  <c r="N91" i="1" s="1"/>
  <c r="O91" i="1" s="1"/>
  <c r="P91" i="1" s="1"/>
  <c r="Q91" i="1" s="1"/>
  <c r="R91" i="1" s="1"/>
  <c r="K90" i="1"/>
  <c r="L90" i="1" s="1"/>
  <c r="M90" i="1" s="1"/>
  <c r="N90" i="1" s="1"/>
  <c r="O90" i="1" s="1"/>
  <c r="P90" i="1" s="1"/>
  <c r="Q90" i="1" s="1"/>
  <c r="R90" i="1" s="1"/>
  <c r="K89" i="1"/>
  <c r="L89" i="1" s="1"/>
  <c r="M89" i="1" s="1"/>
  <c r="N89" i="1" s="1"/>
  <c r="O89" i="1" s="1"/>
  <c r="P89" i="1" s="1"/>
  <c r="Q89" i="1" s="1"/>
  <c r="R89" i="1" s="1"/>
  <c r="K88" i="1"/>
  <c r="L88" i="1" s="1"/>
  <c r="M88" i="1" s="1"/>
  <c r="N88" i="1" s="1"/>
  <c r="O88" i="1" s="1"/>
  <c r="P88" i="1" s="1"/>
  <c r="Q88" i="1" s="1"/>
  <c r="R88" i="1" s="1"/>
  <c r="K87" i="1"/>
  <c r="L87" i="1" s="1"/>
  <c r="M87" i="1" s="1"/>
  <c r="N87" i="1" s="1"/>
  <c r="O87" i="1" s="1"/>
  <c r="P87" i="1" s="1"/>
  <c r="Q87" i="1" s="1"/>
  <c r="R87" i="1" s="1"/>
  <c r="K86" i="1"/>
  <c r="L86" i="1" s="1"/>
  <c r="M86" i="1" s="1"/>
  <c r="N86" i="1" s="1"/>
  <c r="O86" i="1" s="1"/>
  <c r="P86" i="1" s="1"/>
  <c r="Q86" i="1" s="1"/>
  <c r="R86" i="1" s="1"/>
  <c r="K85" i="1"/>
  <c r="L85" i="1" s="1"/>
  <c r="M85" i="1" s="1"/>
  <c r="N85" i="1" s="1"/>
  <c r="O85" i="1" s="1"/>
  <c r="P85" i="1" s="1"/>
  <c r="Q85" i="1" s="1"/>
  <c r="R85" i="1" s="1"/>
  <c r="K84" i="1"/>
  <c r="L84" i="1" s="1"/>
  <c r="M84" i="1" s="1"/>
  <c r="N84" i="1" s="1"/>
  <c r="O84" i="1" s="1"/>
  <c r="P84" i="1" s="1"/>
  <c r="Q84" i="1" s="1"/>
  <c r="R84" i="1" s="1"/>
  <c r="K83" i="1"/>
  <c r="L83" i="1" s="1"/>
  <c r="M83" i="1" s="1"/>
  <c r="N83" i="1" s="1"/>
  <c r="O83" i="1" s="1"/>
  <c r="P83" i="1" s="1"/>
  <c r="Q83" i="1" s="1"/>
  <c r="R83" i="1" s="1"/>
  <c r="K82" i="1"/>
  <c r="L82" i="1" s="1"/>
  <c r="M82" i="1" s="1"/>
  <c r="N82" i="1" s="1"/>
  <c r="O82" i="1" s="1"/>
  <c r="P82" i="1" s="1"/>
  <c r="Q82" i="1" s="1"/>
  <c r="R82" i="1" s="1"/>
  <c r="K81" i="1"/>
  <c r="L81" i="1" s="1"/>
  <c r="M81" i="1" s="1"/>
  <c r="N81" i="1" s="1"/>
  <c r="O81" i="1" s="1"/>
  <c r="P81" i="1" s="1"/>
  <c r="Q81" i="1" s="1"/>
  <c r="R81" i="1" s="1"/>
  <c r="K80" i="1"/>
  <c r="L80" i="1" s="1"/>
  <c r="M80" i="1" s="1"/>
  <c r="N80" i="1" s="1"/>
  <c r="O80" i="1" s="1"/>
  <c r="P80" i="1" s="1"/>
  <c r="Q80" i="1" s="1"/>
  <c r="R80" i="1" s="1"/>
  <c r="K79" i="1"/>
  <c r="L79" i="1" s="1"/>
  <c r="M79" i="1" s="1"/>
  <c r="N79" i="1" s="1"/>
  <c r="O79" i="1" s="1"/>
  <c r="P79" i="1" s="1"/>
  <c r="Q79" i="1" s="1"/>
  <c r="R79" i="1" s="1"/>
  <c r="K78" i="1"/>
  <c r="L78" i="1" s="1"/>
  <c r="M78" i="1" s="1"/>
  <c r="N78" i="1" s="1"/>
  <c r="O78" i="1" s="1"/>
  <c r="P78" i="1" s="1"/>
  <c r="Q78" i="1" s="1"/>
  <c r="R78" i="1" s="1"/>
  <c r="K77" i="1"/>
  <c r="L77" i="1" s="1"/>
  <c r="M77" i="1" s="1"/>
  <c r="N77" i="1" s="1"/>
  <c r="O77" i="1" s="1"/>
  <c r="P77" i="1" s="1"/>
  <c r="Q77" i="1" s="1"/>
  <c r="R77" i="1" s="1"/>
  <c r="K76" i="1"/>
  <c r="L76" i="1" s="1"/>
  <c r="M76" i="1" s="1"/>
  <c r="N76" i="1" s="1"/>
  <c r="O76" i="1" s="1"/>
  <c r="P76" i="1" s="1"/>
  <c r="Q76" i="1" s="1"/>
  <c r="R76" i="1" s="1"/>
  <c r="K75" i="1"/>
  <c r="L75" i="1" s="1"/>
  <c r="M75" i="1" s="1"/>
  <c r="N75" i="1" s="1"/>
  <c r="O75" i="1" s="1"/>
  <c r="P75" i="1" s="1"/>
  <c r="Q75" i="1" s="1"/>
  <c r="R75" i="1" s="1"/>
  <c r="K74" i="1"/>
  <c r="L74" i="1" s="1"/>
  <c r="M74" i="1" s="1"/>
  <c r="N74" i="1" s="1"/>
  <c r="O74" i="1" s="1"/>
  <c r="P74" i="1" s="1"/>
  <c r="Q74" i="1" s="1"/>
  <c r="R74" i="1" s="1"/>
  <c r="K73" i="1"/>
  <c r="L73" i="1" s="1"/>
  <c r="M73" i="1" s="1"/>
  <c r="N73" i="1" s="1"/>
  <c r="O73" i="1" s="1"/>
  <c r="P73" i="1" s="1"/>
  <c r="Q73" i="1" s="1"/>
  <c r="R73" i="1" s="1"/>
  <c r="K71" i="1"/>
  <c r="L71" i="1" s="1"/>
  <c r="M71" i="1" s="1"/>
  <c r="N71" i="1" s="1"/>
  <c r="O71" i="1" s="1"/>
  <c r="P71" i="1" s="1"/>
  <c r="Q71" i="1" s="1"/>
  <c r="R71" i="1" s="1"/>
  <c r="K69" i="1"/>
  <c r="L69" i="1" s="1"/>
  <c r="M69" i="1" s="1"/>
  <c r="N69" i="1" s="1"/>
  <c r="O69" i="1" s="1"/>
  <c r="P69" i="1" s="1"/>
  <c r="Q69" i="1" s="1"/>
  <c r="R69" i="1" s="1"/>
  <c r="K68" i="1"/>
  <c r="L68" i="1" s="1"/>
  <c r="M68" i="1" s="1"/>
  <c r="N68" i="1" s="1"/>
  <c r="O68" i="1" s="1"/>
  <c r="P68" i="1" s="1"/>
  <c r="Q68" i="1" s="1"/>
  <c r="R68" i="1" s="1"/>
  <c r="K66" i="1"/>
  <c r="L66" i="1" s="1"/>
  <c r="M66" i="1" s="1"/>
  <c r="N66" i="1" s="1"/>
  <c r="O66" i="1" s="1"/>
  <c r="P66" i="1" s="1"/>
  <c r="Q66" i="1" s="1"/>
  <c r="R66" i="1" s="1"/>
  <c r="K65" i="1"/>
  <c r="L65" i="1" s="1"/>
  <c r="M65" i="1" s="1"/>
  <c r="N65" i="1" s="1"/>
  <c r="O65" i="1" s="1"/>
  <c r="P65" i="1" s="1"/>
  <c r="Q65" i="1" s="1"/>
  <c r="R65" i="1" s="1"/>
  <c r="K64" i="1"/>
  <c r="L64" i="1" s="1"/>
  <c r="M64" i="1" s="1"/>
  <c r="N64" i="1" s="1"/>
  <c r="O64" i="1" s="1"/>
  <c r="P64" i="1" s="1"/>
  <c r="Q64" i="1" s="1"/>
  <c r="R64" i="1" s="1"/>
  <c r="K63" i="1"/>
  <c r="L63" i="1" s="1"/>
  <c r="M63" i="1" s="1"/>
  <c r="N63" i="1" s="1"/>
  <c r="O63" i="1" s="1"/>
  <c r="P63" i="1" s="1"/>
  <c r="Q63" i="1" s="1"/>
  <c r="R63" i="1" s="1"/>
  <c r="K62" i="1"/>
  <c r="L62" i="1" s="1"/>
  <c r="M62" i="1" s="1"/>
  <c r="N62" i="1" s="1"/>
  <c r="O62" i="1" s="1"/>
  <c r="P62" i="1" s="1"/>
  <c r="Q62" i="1" s="1"/>
  <c r="R62" i="1" s="1"/>
  <c r="K61" i="1"/>
  <c r="L61" i="1" s="1"/>
  <c r="M61" i="1" s="1"/>
  <c r="N61" i="1" s="1"/>
  <c r="O61" i="1" s="1"/>
  <c r="P61" i="1" s="1"/>
  <c r="Q61" i="1" s="1"/>
  <c r="R61" i="1" s="1"/>
  <c r="K60" i="1"/>
  <c r="L60" i="1" s="1"/>
  <c r="M60" i="1" s="1"/>
  <c r="N60" i="1" s="1"/>
  <c r="O60" i="1" s="1"/>
  <c r="P60" i="1" s="1"/>
  <c r="Q60" i="1" s="1"/>
  <c r="R60" i="1" s="1"/>
  <c r="K59" i="1"/>
  <c r="L59" i="1" s="1"/>
  <c r="M59" i="1" s="1"/>
  <c r="N59" i="1" s="1"/>
  <c r="O59" i="1" s="1"/>
  <c r="P59" i="1" s="1"/>
  <c r="Q59" i="1" s="1"/>
  <c r="R59" i="1" s="1"/>
  <c r="K58" i="1"/>
  <c r="L58" i="1" s="1"/>
  <c r="M58" i="1" s="1"/>
  <c r="N58" i="1" s="1"/>
  <c r="O58" i="1" s="1"/>
  <c r="P58" i="1" s="1"/>
  <c r="Q58" i="1" s="1"/>
  <c r="R58" i="1" s="1"/>
  <c r="K57" i="1"/>
  <c r="L57" i="1" s="1"/>
  <c r="M57" i="1" s="1"/>
  <c r="N57" i="1" s="1"/>
  <c r="O57" i="1" s="1"/>
  <c r="P57" i="1" s="1"/>
  <c r="Q57" i="1" s="1"/>
  <c r="R57" i="1" s="1"/>
  <c r="K56" i="1"/>
  <c r="L56" i="1" s="1"/>
  <c r="M56" i="1" s="1"/>
  <c r="N56" i="1" s="1"/>
  <c r="O56" i="1" s="1"/>
  <c r="P56" i="1" s="1"/>
  <c r="Q56" i="1" s="1"/>
  <c r="R56" i="1" s="1"/>
  <c r="K55" i="1"/>
  <c r="L55" i="1" s="1"/>
  <c r="M55" i="1" s="1"/>
  <c r="N55" i="1" s="1"/>
  <c r="O55" i="1" s="1"/>
  <c r="P55" i="1" s="1"/>
  <c r="Q55" i="1" s="1"/>
  <c r="R55" i="1" s="1"/>
  <c r="K54" i="1"/>
  <c r="L54" i="1" s="1"/>
  <c r="M54" i="1" s="1"/>
  <c r="N54" i="1" s="1"/>
  <c r="O54" i="1" s="1"/>
  <c r="P54" i="1" s="1"/>
  <c r="Q54" i="1" s="1"/>
  <c r="R54" i="1" s="1"/>
  <c r="K53" i="1"/>
  <c r="L53" i="1" s="1"/>
  <c r="M53" i="1" s="1"/>
  <c r="N53" i="1" s="1"/>
  <c r="O53" i="1" s="1"/>
  <c r="P53" i="1" s="1"/>
  <c r="Q53" i="1" s="1"/>
  <c r="R53" i="1" s="1"/>
  <c r="K52" i="1"/>
  <c r="L52" i="1" s="1"/>
  <c r="M52" i="1" s="1"/>
  <c r="N52" i="1" s="1"/>
  <c r="O52" i="1" s="1"/>
  <c r="P52" i="1" s="1"/>
  <c r="Q52" i="1" s="1"/>
  <c r="R52" i="1" s="1"/>
  <c r="K51" i="1"/>
  <c r="L51" i="1" s="1"/>
  <c r="M51" i="1" s="1"/>
  <c r="N51" i="1" s="1"/>
  <c r="O51" i="1" s="1"/>
  <c r="P51" i="1" s="1"/>
  <c r="Q51" i="1" s="1"/>
  <c r="R51" i="1" s="1"/>
  <c r="K27" i="1" l="1"/>
  <c r="K25" i="1"/>
  <c r="L25" i="1" s="1"/>
  <c r="M25" i="1" s="1"/>
  <c r="N25" i="1" s="1"/>
  <c r="O25" i="1" s="1"/>
  <c r="P25" i="1" s="1"/>
  <c r="Q25" i="1" s="1"/>
  <c r="R25" i="1" s="1"/>
  <c r="K23" i="1"/>
  <c r="L23" i="1" s="1"/>
  <c r="M23" i="1" s="1"/>
  <c r="N23" i="1" s="1"/>
  <c r="O23" i="1" s="1"/>
  <c r="P23" i="1" s="1"/>
  <c r="Q23" i="1" s="1"/>
  <c r="R23" i="1" s="1"/>
  <c r="K6" i="1"/>
  <c r="L6" i="1" s="1"/>
  <c r="M6" i="1" s="1"/>
  <c r="N6" i="1" s="1"/>
  <c r="O6" i="1" s="1"/>
  <c r="P6" i="1" s="1"/>
  <c r="Q6" i="1" s="1"/>
  <c r="R6" i="1" s="1"/>
  <c r="K38" i="1" l="1"/>
  <c r="L38" i="1" s="1"/>
  <c r="M38" i="1" s="1"/>
  <c r="N38" i="1" s="1"/>
  <c r="O38" i="1" s="1"/>
  <c r="P38" i="1" s="1"/>
  <c r="Q38" i="1" s="1"/>
  <c r="R38" i="1" s="1"/>
  <c r="K37" i="1"/>
  <c r="L37" i="1" s="1"/>
  <c r="M37" i="1" s="1"/>
  <c r="N37" i="1" s="1"/>
  <c r="O37" i="1" s="1"/>
  <c r="P37" i="1" s="1"/>
  <c r="Q37" i="1" s="1"/>
  <c r="R37" i="1" s="1"/>
  <c r="K12" i="1"/>
  <c r="L12" i="1" s="1"/>
  <c r="M12" i="1" s="1"/>
  <c r="N12" i="1" s="1"/>
  <c r="O12" i="1" s="1"/>
  <c r="P12" i="1" s="1"/>
  <c r="Q12" i="1" s="1"/>
  <c r="R12" i="1" s="1"/>
  <c r="K17" i="1"/>
  <c r="L17" i="1" s="1"/>
  <c r="M17" i="1" s="1"/>
  <c r="N17" i="1" s="1"/>
  <c r="O17" i="1" s="1"/>
  <c r="P17" i="1" s="1"/>
  <c r="Q17" i="1" s="1"/>
  <c r="R17" i="1" s="1"/>
  <c r="K21" i="1"/>
  <c r="L21" i="1" s="1"/>
  <c r="M21" i="1" s="1"/>
  <c r="N21" i="1" s="1"/>
  <c r="O21" i="1" s="1"/>
  <c r="P21" i="1" s="1"/>
  <c r="Q21" i="1" s="1"/>
  <c r="R21" i="1" s="1"/>
  <c r="K39" i="1"/>
  <c r="L39" i="1" s="1"/>
  <c r="M39" i="1" s="1"/>
  <c r="N39" i="1" s="1"/>
  <c r="O39" i="1" s="1"/>
  <c r="P39" i="1" s="1"/>
  <c r="Q39" i="1" s="1"/>
  <c r="R39" i="1" s="1"/>
  <c r="K45" i="1"/>
  <c r="L45" i="1" s="1"/>
  <c r="M45" i="1" s="1"/>
  <c r="N45" i="1" s="1"/>
  <c r="O45" i="1" s="1"/>
  <c r="P45" i="1" s="1"/>
  <c r="Q45" i="1" s="1"/>
  <c r="R45" i="1" s="1"/>
  <c r="K14" i="1"/>
  <c r="L14" i="1" s="1"/>
  <c r="M14" i="1" s="1"/>
  <c r="N14" i="1" s="1"/>
  <c r="O14" i="1" s="1"/>
  <c r="P14" i="1" s="1"/>
  <c r="Q14" i="1" s="1"/>
  <c r="R14" i="1" s="1"/>
  <c r="K26" i="1"/>
  <c r="K7" i="1"/>
  <c r="L7" i="1" s="1"/>
  <c r="M7" i="1" s="1"/>
  <c r="N7" i="1" s="1"/>
  <c r="O7" i="1" s="1"/>
  <c r="P7" i="1" s="1"/>
  <c r="Q7" i="1" s="1"/>
  <c r="R7" i="1" s="1"/>
  <c r="K18" i="1"/>
  <c r="L18" i="1" s="1"/>
  <c r="M18" i="1" s="1"/>
  <c r="N18" i="1" s="1"/>
  <c r="O18" i="1" s="1"/>
  <c r="P18" i="1" s="1"/>
  <c r="Q18" i="1" s="1"/>
  <c r="R18" i="1" s="1"/>
  <c r="K5" i="1"/>
  <c r="L5" i="1" s="1"/>
  <c r="M5" i="1" s="1"/>
  <c r="N5" i="1" s="1"/>
  <c r="O5" i="1" s="1"/>
  <c r="P5" i="1" s="1"/>
  <c r="Q5" i="1" s="1"/>
  <c r="R5" i="1" s="1"/>
  <c r="K24" i="1"/>
  <c r="L24" i="1" s="1"/>
  <c r="M24" i="1" s="1"/>
  <c r="N24" i="1" s="1"/>
  <c r="O24" i="1" s="1"/>
  <c r="P24" i="1" s="1"/>
  <c r="Q24" i="1" s="1"/>
  <c r="R24" i="1" s="1"/>
  <c r="K44" i="1"/>
  <c r="L44" i="1" s="1"/>
  <c r="M44" i="1" s="1"/>
  <c r="N44" i="1" s="1"/>
  <c r="O44" i="1" s="1"/>
  <c r="P44" i="1" s="1"/>
  <c r="Q44" i="1" s="1"/>
  <c r="R44" i="1" s="1"/>
  <c r="K43" i="1"/>
  <c r="L43" i="1" s="1"/>
  <c r="M43" i="1" s="1"/>
  <c r="N43" i="1" s="1"/>
  <c r="O43" i="1" s="1"/>
  <c r="P43" i="1" s="1"/>
  <c r="Q43" i="1" s="1"/>
  <c r="R43" i="1" s="1"/>
  <c r="K20" i="1"/>
  <c r="L20" i="1" s="1"/>
  <c r="M20" i="1" s="1"/>
  <c r="N20" i="1" s="1"/>
  <c r="O20" i="1" s="1"/>
  <c r="P20" i="1" s="1"/>
  <c r="Q20" i="1" s="1"/>
  <c r="R20" i="1" s="1"/>
  <c r="K13" i="1"/>
  <c r="L13" i="1" s="1"/>
  <c r="M13" i="1" s="1"/>
  <c r="N13" i="1" s="1"/>
  <c r="O13" i="1" s="1"/>
  <c r="P13" i="1" s="1"/>
  <c r="Q13" i="1" s="1"/>
  <c r="R13" i="1" s="1"/>
  <c r="K16" i="1"/>
  <c r="L16" i="1" s="1"/>
  <c r="M16" i="1" s="1"/>
  <c r="N16" i="1" s="1"/>
  <c r="O16" i="1" s="1"/>
  <c r="P16" i="1" s="1"/>
  <c r="Q16" i="1" s="1"/>
  <c r="R16" i="1" s="1"/>
  <c r="L133" i="1" l="1"/>
  <c r="K133" i="1"/>
  <c r="M133" i="1" l="1"/>
  <c r="N133" i="1" l="1"/>
  <c r="O133" i="1" l="1"/>
  <c r="P133" i="1" l="1"/>
  <c r="Q133" i="1" l="1"/>
  <c r="R133" i="1" l="1"/>
  <c r="R135" i="1" s="1"/>
</calcChain>
</file>

<file path=xl/sharedStrings.xml><?xml version="1.0" encoding="utf-8"?>
<sst xmlns="http://schemas.openxmlformats.org/spreadsheetml/2006/main" count="745" uniqueCount="252">
  <si>
    <t>Componenten lijst</t>
  </si>
  <si>
    <t>CL</t>
  </si>
  <si>
    <t>keurings- plan</t>
  </si>
  <si>
    <t>KP</t>
  </si>
  <si>
    <t>10.1</t>
  </si>
  <si>
    <t>10.2</t>
  </si>
  <si>
    <t>10.3</t>
  </si>
  <si>
    <t>20.1</t>
  </si>
  <si>
    <t>20.2</t>
  </si>
  <si>
    <t>20.3</t>
  </si>
  <si>
    <t>30.1</t>
  </si>
  <si>
    <t>30.2</t>
  </si>
  <si>
    <t>30.3</t>
  </si>
  <si>
    <t>40.1</t>
  </si>
  <si>
    <t>40.2</t>
  </si>
  <si>
    <t>50.1</t>
  </si>
  <si>
    <t>50.2</t>
  </si>
  <si>
    <t>50.3</t>
  </si>
  <si>
    <t>50.4</t>
  </si>
  <si>
    <t>50.5</t>
  </si>
  <si>
    <t>60.1</t>
  </si>
  <si>
    <t>60.2</t>
  </si>
  <si>
    <t>60.3</t>
  </si>
  <si>
    <t>60.4</t>
  </si>
  <si>
    <t>60.5</t>
  </si>
  <si>
    <t>60.6</t>
  </si>
  <si>
    <t>60.7</t>
  </si>
  <si>
    <t>60.8</t>
  </si>
  <si>
    <t>60.9</t>
  </si>
  <si>
    <t>60.10</t>
  </si>
  <si>
    <t>60.11</t>
  </si>
  <si>
    <t>60.12</t>
  </si>
  <si>
    <t>70.1</t>
  </si>
  <si>
    <t>70.2</t>
  </si>
  <si>
    <t>70.3</t>
  </si>
  <si>
    <t>70.4</t>
  </si>
  <si>
    <t>70.5</t>
  </si>
  <si>
    <t>70.6</t>
  </si>
  <si>
    <t>70.7</t>
  </si>
  <si>
    <t>70.8</t>
  </si>
  <si>
    <t>70.9</t>
  </si>
  <si>
    <t>70.10</t>
  </si>
  <si>
    <t>70.11</t>
  </si>
  <si>
    <t>70.12</t>
  </si>
  <si>
    <t>70.13</t>
  </si>
  <si>
    <t>70.14</t>
  </si>
  <si>
    <t>70.15</t>
  </si>
  <si>
    <t>70.16</t>
  </si>
  <si>
    <t>80.1</t>
  </si>
  <si>
    <t>80.2</t>
  </si>
  <si>
    <t>90.1</t>
  </si>
  <si>
    <t>100.1</t>
  </si>
  <si>
    <t>100.2</t>
  </si>
  <si>
    <t>100.3</t>
  </si>
  <si>
    <t>100.4</t>
  </si>
  <si>
    <t>100.5</t>
  </si>
  <si>
    <t>100.6</t>
  </si>
  <si>
    <t>100.7</t>
  </si>
  <si>
    <t>100.8</t>
  </si>
  <si>
    <t>100.9</t>
  </si>
  <si>
    <t>100.10</t>
  </si>
  <si>
    <t>100.11</t>
  </si>
  <si>
    <t>100.12</t>
  </si>
  <si>
    <t>100.13</t>
  </si>
  <si>
    <t>100.14</t>
  </si>
  <si>
    <t>100.15</t>
  </si>
  <si>
    <t>100.16</t>
  </si>
  <si>
    <t>100.17</t>
  </si>
  <si>
    <t>100.18</t>
  </si>
  <si>
    <t>100.19</t>
  </si>
  <si>
    <t>100.20</t>
  </si>
  <si>
    <t>100.21</t>
  </si>
  <si>
    <t>110.1</t>
  </si>
  <si>
    <t>110.2</t>
  </si>
  <si>
    <t>110.3</t>
  </si>
  <si>
    <t>110.4</t>
  </si>
  <si>
    <t>110.5</t>
  </si>
  <si>
    <t>110.6</t>
  </si>
  <si>
    <t>110.7</t>
  </si>
  <si>
    <t>110.8</t>
  </si>
  <si>
    <t>110.9</t>
  </si>
  <si>
    <t>120.1</t>
  </si>
  <si>
    <t>120.2</t>
  </si>
  <si>
    <t>120.3</t>
  </si>
  <si>
    <t>120.4</t>
  </si>
  <si>
    <t>130.1</t>
  </si>
  <si>
    <t>130.2</t>
  </si>
  <si>
    <t>130.3</t>
  </si>
  <si>
    <t>140.1</t>
  </si>
  <si>
    <t>140.2</t>
  </si>
  <si>
    <t>140.3</t>
  </si>
  <si>
    <t>140.4</t>
  </si>
  <si>
    <t>140.5</t>
  </si>
  <si>
    <t>140.6</t>
  </si>
  <si>
    <t>140.7</t>
  </si>
  <si>
    <t>140.8</t>
  </si>
  <si>
    <t>150.1</t>
  </si>
  <si>
    <t xml:space="preserve"> </t>
  </si>
  <si>
    <t xml:space="preserve">Uurtarief buiten kantooruren </t>
  </si>
  <si>
    <t>Uurtarief op zater-, zon- en feestdagen</t>
  </si>
  <si>
    <t>Vergoeding werkzaamheden buiten werktijd preventief onderhoud.</t>
  </si>
  <si>
    <t>Jaarlijksonderhoud volgens de Waterwerkbladen op basis van tapppunten en fictieve aantallen</t>
  </si>
  <si>
    <t>3.1.3.1 t/m 3.1.3.4  Controle van afsluiters, stopkranen, spoelkranen e.d. reinigen douchekoppen en schuimstraalmondstukken  en lekkages in het waterleidingnet. 3.1.3.21 en 3.1.3.22 controleren van  de afvoerleiding van beveiligingen in de drinkwaterinstallatie en controle markeringen van de leidingen. 3.1.3.24 Controleren van de de temperatuur van het drinkwater. 3.1.3.26 Het beheren van de drinkwaterinstallatie op legionella preventie.</t>
  </si>
  <si>
    <t>3.1.3.5  Controleren van terugstroombeveiligingen</t>
  </si>
  <si>
    <t>3.1.3.6 t/m 3.1.3.11 Controleren van de watertemperatuur, verwijderen van sediment en vervangen van anodes en controle op lekdichtheid in warmwatertoestellen, controle van de circulatieleiding en controle op beschadiging van isolatie.</t>
  </si>
  <si>
    <t>3.1.3.25 Controleren op het aanwezig zijn van gegalvaniseerde of lodenleidingen in de drinkwaterinstalltie. Alleen 1e jaar.</t>
  </si>
  <si>
    <t>Jaarlijks onderhoud installaties volgens de Waterwerkbladen en volgens voorschrift fabrikant/leverancier op basis van een stuksprijs</t>
  </si>
  <si>
    <t>Controleren van brandslanghaspels</t>
  </si>
  <si>
    <t>5-jaarlijkse persproef van de brandslanghaspels met een roulatie van 20% per jaar</t>
  </si>
  <si>
    <t>Controleren van de droge blusleiding volgens NEN 1594</t>
  </si>
  <si>
    <t>Controleren van waterbehandelingsinstallatie zoals onthardwaterinstallaties, demi-waterinstallaties e.d.</t>
  </si>
  <si>
    <t>Controleren van drinkwaterreservoirs en reinwaterkelders jaarlijksonderhoud</t>
  </si>
  <si>
    <t>Het beheren van de documenten (beheersplan) het registreren van de beheerstaken A, C en D en invullen van de documenten volgens Waterwerkblad WB 1.4 G punt 18.1, 18.2 en 18.3</t>
  </si>
  <si>
    <t>Het controleren van de capaciteit van de de bron- en brandputten in gebouw en terrein.</t>
  </si>
  <si>
    <t>Het controleren van onder- en bovengrondse brandkranen vlg. NEN 1594</t>
  </si>
  <si>
    <t>Het controleren van terreinafsluiters in terreinwaterleidingen</t>
  </si>
  <si>
    <t>Verrekenprijzen monsters waterkwaliteit</t>
  </si>
  <si>
    <t>Verrekenprijs hoogwerker</t>
  </si>
  <si>
    <t>Nieuwe betonplaat hydrant 500mm bij 500mm bij 50mm</t>
  </si>
  <si>
    <t>Nieuwe straatpot hydrant volgens NEN</t>
  </si>
  <si>
    <t>Nieuwe betonplaat + straatpot hydrant (samenstelling bovenstaande twee regels)</t>
  </si>
  <si>
    <t>Nieuwe betonplaat afsluiter 500mm bij 500mm bij 50mm</t>
  </si>
  <si>
    <t>Nieuwe straatpot afsluiter volgens NEN</t>
  </si>
  <si>
    <t>Nieuwe betonplaat + straatpot afsluiter (samenstelling bovenstaande twee regels)</t>
  </si>
  <si>
    <t>Nieuwe kunstof paal (van gerecycled materiaal)</t>
  </si>
  <si>
    <t xml:space="preserve">Nieuwe beton paal (minimaal 1 meter in de grond) </t>
  </si>
  <si>
    <t>Nieuw aanwijsbordje volgens NEN</t>
  </si>
  <si>
    <t>Nieuwe slibdeksel</t>
  </si>
  <si>
    <t>Nieuwe spindelkop</t>
  </si>
  <si>
    <t>Nieuwe spindeverlengset</t>
  </si>
  <si>
    <t>Stellen markeerpaal</t>
  </si>
  <si>
    <t>Schilderen betonplaat/paal</t>
  </si>
  <si>
    <t>Nieuwplastic</t>
  </si>
  <si>
    <t>Prijs voor schoonmaken Douchekop</t>
  </si>
  <si>
    <t>Prijs voor vervangen Perlator</t>
  </si>
  <si>
    <t>Vaste douche met legionella filter plaatsen</t>
  </si>
  <si>
    <t>Legionella filter verwijderen</t>
  </si>
  <si>
    <t>Thermisch reinigen installatie bij overschrijding legionella</t>
  </si>
  <si>
    <t>Installatie tot 10 tappunten</t>
  </si>
  <si>
    <t>Installatie 11 tot 50 tappunten</t>
  </si>
  <si>
    <t>Installatie tot 51 tot 200 tappunten</t>
  </si>
  <si>
    <t>Installatie met meer dan 200 tappunten</t>
  </si>
  <si>
    <t>Chemische reinigen installatie bij overschrijding legionella</t>
  </si>
  <si>
    <t>Installatie tot 50 tappunten</t>
  </si>
  <si>
    <t>Installatie van 200 tot 400 tappunten</t>
  </si>
  <si>
    <t>TEKENWERK DIGITAAL bij meer dan 40 symbolen per tekening</t>
  </si>
  <si>
    <t>Aanpassen of toevoegen elektrotechnisch, per symbool</t>
  </si>
  <si>
    <t>Omzetten tekening van microstation naar autocad</t>
  </si>
  <si>
    <t>Compleet nieuwe tekening</t>
  </si>
  <si>
    <t>A0</t>
  </si>
  <si>
    <t>A1</t>
  </si>
  <si>
    <t>A2</t>
  </si>
  <si>
    <t>A3</t>
  </si>
  <si>
    <t>A4</t>
  </si>
  <si>
    <t>Vergoeding maken offerte bij niet uitvoeren van werkzaamheden</t>
  </si>
  <si>
    <t>eenheid</t>
  </si>
  <si>
    <t>uur</t>
  </si>
  <si>
    <t>stuks</t>
  </si>
  <si>
    <t>aantallen fictief</t>
  </si>
  <si>
    <t>verrekenprijs per eenheid</t>
  </si>
  <si>
    <r>
      <t xml:space="preserve">Prijs
</t>
    </r>
    <r>
      <rPr>
        <i/>
        <sz val="11"/>
        <color theme="1"/>
        <rFont val="Verdana"/>
        <family val="2"/>
      </rPr>
      <t>(Aantal x eenheidprijs)</t>
    </r>
  </si>
  <si>
    <t>Totaal 8 jaar</t>
  </si>
  <si>
    <t>aantallen fictief per jaar</t>
  </si>
  <si>
    <t>Uurtarief voor het oplossen van storingen</t>
  </si>
  <si>
    <t>Uurtarief voor correctief onderhoud na aanleiding advies contract</t>
  </si>
  <si>
    <t xml:space="preserve">Uurtarief voor correctief onderhoud, oplossen van manco's en  uitvoeren covo's </t>
  </si>
  <si>
    <t>Uurtarief kantooruren, van 07.00 tot 18.00 uur</t>
  </si>
  <si>
    <t xml:space="preserve">Uurtarief kantooruren, van 07.00 tot 18.00 uur </t>
  </si>
  <si>
    <t>Vergoeding buiten kantooruren per medewerker</t>
  </si>
  <si>
    <t>Vergoeding op zater-, zon- en feestdagen per medewerker</t>
  </si>
  <si>
    <t>Meetprogramma 1 eigen bron drinkwater</t>
  </si>
  <si>
    <t>Meetprogramma 2 leidingwaterinstallaties met een verbruik dan &gt; 100 m3/dag</t>
  </si>
  <si>
    <t>Meetprogramma 3 onthardwaterinstallaties</t>
  </si>
  <si>
    <t xml:space="preserve">Meetprogramma 4 alteratieve technieken </t>
  </si>
  <si>
    <t>Meetprogramma 5 demiwaterinstallatie</t>
  </si>
  <si>
    <t>Meetprogramma 6 wijk warmtapwater installatie</t>
  </si>
  <si>
    <t>Meetprogramma 7 boven en ondergrondse drinkwater reservoirs en terreinleidingen</t>
  </si>
  <si>
    <t>Meetprogramma 8 luchtbehandelingskasten</t>
  </si>
  <si>
    <t>Meetprogramma 8 bemonstering van breektanks</t>
  </si>
  <si>
    <t>Meetprogramma 8 bemonstering van de waterkwaliteit van fonteinen en beregeningsinstallaties</t>
  </si>
  <si>
    <t>Meetprogramma 10 bemonstering van zwembadwater (maandelijks)</t>
  </si>
  <si>
    <t>Meetprogramma 11 open bron WKO-installatie</t>
  </si>
  <si>
    <t>Stellen betonplaat/paal/straatpot</t>
  </si>
  <si>
    <t>Opzoeken straatpot met metaaldetector</t>
  </si>
  <si>
    <t>Leegloopinrichting gangbaar maken</t>
  </si>
  <si>
    <t>Leegzuigen straatpot</t>
  </si>
  <si>
    <t>Onkruidvrij maken/bosmaaien bij afsluiters, brandkranen en putten uitgaande van 5 m2</t>
  </si>
  <si>
    <t>Extra capaciteitsmeting brandkraan</t>
  </si>
  <si>
    <t>Extra verrekenregels</t>
  </si>
  <si>
    <t>10.4</t>
  </si>
  <si>
    <t>Uurtarief ploeg kantooruren, van 07.00 tot 19.00 uur</t>
  </si>
  <si>
    <t>10.5</t>
  </si>
  <si>
    <t xml:space="preserve">Uurtarief ploeg buiten kantooruren </t>
  </si>
  <si>
    <t>10.6</t>
  </si>
  <si>
    <t>Uurtarief ploeg  op zater-, zon- en feestdagen</t>
  </si>
  <si>
    <t>n.v.t.</t>
  </si>
  <si>
    <t xml:space="preserve">Uurtarief ploeg kantooruren, van 07.00 tot 18.00 uur </t>
  </si>
  <si>
    <t>Uurtarief ploeg op zater-, zon- en feestdagen</t>
  </si>
  <si>
    <r>
      <t xml:space="preserve">Prijs
</t>
    </r>
    <r>
      <rPr>
        <i/>
        <sz val="11"/>
        <color theme="1"/>
        <rFont val="Verdana"/>
        <family val="2"/>
      </rPr>
      <t>(Aantal x indexering x eenheidsprijs)</t>
    </r>
  </si>
  <si>
    <t>50.60</t>
  </si>
  <si>
    <t>Het uitvoeren van een 4 jaarlijkse BOEI inspectie inclusief rapportage aan de complete water installatie in een gebouw. Onderstaand de prijs per soort gebouw op geven.</t>
  </si>
  <si>
    <t>50.61</t>
  </si>
  <si>
    <t>Kantoor-/lesgebouwen</t>
  </si>
  <si>
    <t>m² BVO</t>
  </si>
  <si>
    <t>50.62</t>
  </si>
  <si>
    <t>Werkplaatsen</t>
  </si>
  <si>
    <t>50.63</t>
  </si>
  <si>
    <t>Magazijnen</t>
  </si>
  <si>
    <t>50.64</t>
  </si>
  <si>
    <t>Recreatie-/sportgebouwen</t>
  </si>
  <si>
    <t>50.65</t>
  </si>
  <si>
    <t>Eetzalen en keukens</t>
  </si>
  <si>
    <t>50.66</t>
  </si>
  <si>
    <t>Overige gebouwen</t>
  </si>
  <si>
    <t>50.67</t>
  </si>
  <si>
    <t>Legeringsgebouwen</t>
  </si>
  <si>
    <t>60.13</t>
  </si>
  <si>
    <t>Het uitvoeren van een 4 jaarlijkse BOEI inspectie inclusief rapportage van een water installatie in het terrein.</t>
  </si>
  <si>
    <t>Wacht uren</t>
  </si>
  <si>
    <t xml:space="preserve">Vergoeding bij status niet gekeurd. </t>
  </si>
  <si>
    <t xml:space="preserve">Kosten herbemonstering (voorrijkosten)  </t>
  </si>
  <si>
    <t xml:space="preserve">Controle vaste hogedrukreinigers </t>
  </si>
  <si>
    <t>Controle voertuigwasinstallaties inclusief bij behorende drukverhogingsinstallatie zowel in gebouw als in terrein</t>
  </si>
  <si>
    <t>Controle drukverhogingsinstallatie in gebouwen en brandpompen in gebouwen</t>
  </si>
  <si>
    <t>Maken logboek volgens  de werkbeschrijving</t>
  </si>
  <si>
    <t>Prijzenboek Regio Noord West Versie 21 februari 2019</t>
  </si>
  <si>
    <t>Meetprogramma 8 bemonstering op tappunten</t>
  </si>
  <si>
    <t>Meetprogramma 8 bemonstering van tandartsstoelen</t>
  </si>
  <si>
    <t>Meetprogramma 9 bemonstering van koeltorens</t>
  </si>
  <si>
    <t>Vervangen keerklep type EA leiding diameter 15mm</t>
  </si>
  <si>
    <t>Vervangen keerklep type EA leiding diameter 22mm</t>
  </si>
  <si>
    <t>Vervangen keerklep type EA leiding diameter 28mm</t>
  </si>
  <si>
    <t>Vervangen keerklep type EA leiding diameter 35mm</t>
  </si>
  <si>
    <t>Vervangen keerklep type EA leiding diameter 42mm</t>
  </si>
  <si>
    <t>Vervangen keerklep type EA leiding diameter 1/2"</t>
  </si>
  <si>
    <t>Vervangen keerklep type EA leiding diameter 3/4"</t>
  </si>
  <si>
    <t>110.10</t>
  </si>
  <si>
    <t>Vervangen keerklep type EB leiding diameter 15mm</t>
  </si>
  <si>
    <t>110.11</t>
  </si>
  <si>
    <t>Vervangen keerklep type EB leiding diameter 22mm</t>
  </si>
  <si>
    <t>110.12</t>
  </si>
  <si>
    <t>110.13</t>
  </si>
  <si>
    <t>Vervangen keerklep type EB leiding diameter 35mm</t>
  </si>
  <si>
    <t>110.14</t>
  </si>
  <si>
    <t>Vervangen keerklep type EB leiding diameter 42mm</t>
  </si>
  <si>
    <t>110.15</t>
  </si>
  <si>
    <t>Vervangen keerklep type EB leiding diameter 1/2"</t>
  </si>
  <si>
    <t>110.16</t>
  </si>
  <si>
    <t>Vervangen keerklep type EB  leiding diameter 3/4"</t>
  </si>
  <si>
    <t>110.17</t>
  </si>
  <si>
    <t>110.20</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</si>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</sst>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413]\ * #,##0.00_-;_-[$€-413]\ * #,##0.00\-;_-[$€-413]\ * &quot;-&quot;??_-;_-@_-"/>
  </numFmts>
  <fonts count="12" x14ac:knownFonts="1">
    <font>
      <sz val="11"/>
      <color theme="1"/>
      <name val="Calibri"/>
      <family val="2"/>
      <scheme val="minor"/>
    </font>
    <font>
      <sz val="11"/>
      <color theme="1"/>
      <name val="Verdana"/>
      <family val="2"/>
    </font>
    <font>
      <sz val="11"/>
      <color rgb="FFFF0000"/>
      <name val="Verdana"/>
      <family val="2"/>
    </font>
    <font>
      <b/>
      <sz val="14"/>
      <color theme="1"/>
      <name val="Verdana"/>
      <family val="2"/>
    </font>
    <font>
      <b/>
      <sz val="11"/>
      <color theme="1"/>
      <name val="Verdana"/>
      <family val="2"/>
    </font>
    <font>
      <b/>
      <sz val="26"/>
      <color theme="1"/>
      <name val="Verdana"/>
      <family val="2"/>
    </font>
    <font>
      <b/>
      <i/>
      <sz val="11"/>
      <color theme="1"/>
      <name val="Verdana"/>
      <family val="2"/>
    </font>
    <font>
      <sz val="18"/>
      <color theme="1"/>
      <name val="Verdana"/>
      <family val="2"/>
    </font>
    <font>
      <i/>
      <sz val="11"/>
      <color theme="1"/>
      <name val="Verdana"/>
      <family val="2"/>
    </font>
    <font>
      <sz val="11"/>
      <color theme="1"/>
      <name val="Calibri"/>
      <family val="2"/>
      <scheme val="minor"/>
    </font>
    <font>
      <b/>
      <sz val="18"/>
      <color theme="1"/>
      <name val="Verdana"/>
      <family val="2"/>
    </font>
    <font>
      <sz val="11"/>
      <color rgb="FF000000"/>
      <name val="Calibri"/>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44" fontId="9" fillId="0" borderId="0" applyFont="0" applyFill="0" applyBorder="0" applyAlignment="0" applyProtection="0"/>
  </cellStyleXfs>
  <cellXfs count="115">
    <xf numFmtId="0" fontId="0" fillId="0" borderId="0" xfId="0"/>
    <xf numFmtId="0" fontId="1" fillId="2" borderId="2" xfId="0" applyFont="1" applyFill="1" applyBorder="1"/>
    <xf numFmtId="0" fontId="1" fillId="0" borderId="2" xfId="0" applyFont="1" applyBorder="1"/>
    <xf numFmtId="0" fontId="2" fillId="0" borderId="2" xfId="0" applyFont="1" applyBorder="1"/>
    <xf numFmtId="0" fontId="1" fillId="3" borderId="2" xfId="0" applyFont="1" applyFill="1" applyBorder="1" applyAlignment="1">
      <alignment wrapText="1"/>
    </xf>
    <xf numFmtId="0" fontId="1" fillId="3" borderId="2" xfId="0" applyFont="1" applyFill="1" applyBorder="1"/>
    <xf numFmtId="0" fontId="1" fillId="0" borderId="2" xfId="0" applyFont="1" applyFill="1" applyBorder="1"/>
    <xf numFmtId="0" fontId="1" fillId="2" borderId="2" xfId="0" applyFont="1" applyFill="1" applyBorder="1" applyAlignment="1">
      <alignment horizontal="left" vertical="center"/>
    </xf>
    <xf numFmtId="0" fontId="1" fillId="2" borderId="6" xfId="0" applyFont="1" applyFill="1" applyBorder="1" applyAlignment="1">
      <alignment horizontal="left" vertical="center"/>
    </xf>
    <xf numFmtId="0" fontId="1" fillId="0" borderId="2" xfId="0" applyFont="1" applyBorder="1" applyAlignment="1">
      <alignment horizontal="left" vertical="center"/>
    </xf>
    <xf numFmtId="0" fontId="1" fillId="3" borderId="2" xfId="0" applyFont="1" applyFill="1" applyBorder="1" applyAlignment="1">
      <alignment horizontal="left" vertical="center"/>
    </xf>
    <xf numFmtId="0" fontId="1" fillId="3" borderId="2"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2" xfId="0" applyFont="1" applyFill="1" applyBorder="1" applyAlignment="1">
      <alignment horizontal="left" vertical="top" wrapText="1"/>
    </xf>
    <xf numFmtId="0" fontId="1" fillId="3" borderId="2" xfId="0" applyFont="1" applyFill="1" applyBorder="1" applyAlignment="1">
      <alignment vertical="center" wrapText="1"/>
    </xf>
    <xf numFmtId="49" fontId="1" fillId="3" borderId="2" xfId="0" applyNumberFormat="1" applyFont="1" applyFill="1" applyBorder="1" applyAlignment="1">
      <alignment vertical="center" wrapText="1"/>
    </xf>
    <xf numFmtId="0" fontId="4" fillId="2" borderId="2" xfId="0" applyFont="1" applyFill="1" applyBorder="1" applyAlignment="1">
      <alignment horizontal="left" vertical="top" wrapText="1"/>
    </xf>
    <xf numFmtId="0" fontId="1" fillId="0" borderId="2" xfId="0" applyFont="1" applyFill="1" applyBorder="1" applyAlignment="1">
      <alignment wrapText="1"/>
    </xf>
    <xf numFmtId="0" fontId="1" fillId="0" borderId="2" xfId="0" applyFont="1" applyBorder="1" applyAlignment="1">
      <alignment wrapText="1"/>
    </xf>
    <xf numFmtId="0" fontId="4" fillId="0" borderId="2" xfId="0" applyFont="1" applyBorder="1" applyAlignment="1">
      <alignment horizontal="center" vertical="top" wrapText="1"/>
    </xf>
    <xf numFmtId="0" fontId="1" fillId="0" borderId="2" xfId="0" applyFont="1" applyBorder="1" applyAlignment="1">
      <alignment horizontal="center"/>
    </xf>
    <xf numFmtId="0" fontId="1" fillId="2" borderId="2" xfId="0" applyFont="1" applyFill="1" applyBorder="1" applyAlignment="1">
      <alignment horizontal="center"/>
    </xf>
    <xf numFmtId="0" fontId="4" fillId="2" borderId="2" xfId="0" applyFont="1" applyFill="1" applyBorder="1" applyAlignment="1">
      <alignment horizontal="center" vertical="top" wrapText="1"/>
    </xf>
    <xf numFmtId="0" fontId="1" fillId="3" borderId="2" xfId="0" applyFont="1" applyFill="1" applyBorder="1" applyAlignment="1">
      <alignment horizontal="center" wrapText="1"/>
    </xf>
    <xf numFmtId="0" fontId="1" fillId="3" borderId="2" xfId="0" applyFont="1" applyFill="1" applyBorder="1" applyAlignment="1">
      <alignment horizontal="center"/>
    </xf>
    <xf numFmtId="164" fontId="1" fillId="0" borderId="2" xfId="0" applyNumberFormat="1" applyFont="1" applyFill="1" applyBorder="1"/>
    <xf numFmtId="164" fontId="1" fillId="2" borderId="2" xfId="0" applyNumberFormat="1" applyFont="1" applyFill="1" applyBorder="1"/>
    <xf numFmtId="164" fontId="1" fillId="3" borderId="2" xfId="0" applyNumberFormat="1" applyFont="1" applyFill="1" applyBorder="1"/>
    <xf numFmtId="1" fontId="4" fillId="0" borderId="2" xfId="0" applyNumberFormat="1" applyFont="1" applyFill="1" applyBorder="1" applyAlignment="1">
      <alignment horizontal="center" vertical="top" wrapText="1"/>
    </xf>
    <xf numFmtId="1" fontId="1" fillId="0" borderId="2" xfId="0" applyNumberFormat="1" applyFont="1" applyFill="1" applyBorder="1" applyAlignment="1">
      <alignment horizontal="center"/>
    </xf>
    <xf numFmtId="1" fontId="8" fillId="2" borderId="1" xfId="0" applyNumberFormat="1" applyFont="1" applyFill="1" applyBorder="1" applyAlignment="1">
      <alignment horizontal="center"/>
    </xf>
    <xf numFmtId="1" fontId="1" fillId="2" borderId="2" xfId="0" applyNumberFormat="1" applyFont="1" applyFill="1" applyBorder="1" applyAlignment="1">
      <alignment horizontal="center"/>
    </xf>
    <xf numFmtId="1" fontId="1" fillId="2" borderId="2" xfId="0" applyNumberFormat="1" applyFont="1" applyFill="1" applyBorder="1" applyAlignment="1">
      <alignment horizontal="center" vertical="top" wrapText="1"/>
    </xf>
    <xf numFmtId="1" fontId="1" fillId="2" borderId="4" xfId="0" applyNumberFormat="1" applyFont="1" applyFill="1" applyBorder="1" applyAlignment="1">
      <alignment horizontal="center"/>
    </xf>
    <xf numFmtId="164" fontId="1" fillId="3" borderId="2" xfId="0" applyNumberFormat="1" applyFont="1" applyFill="1" applyBorder="1" applyAlignment="1">
      <alignment wrapText="1"/>
    </xf>
    <xf numFmtId="164" fontId="1" fillId="0" borderId="2" xfId="0" applyNumberFormat="1" applyFont="1" applyFill="1" applyBorder="1" applyProtection="1">
      <protection locked="0"/>
    </xf>
    <xf numFmtId="164" fontId="1" fillId="2" borderId="2" xfId="0" applyNumberFormat="1" applyFont="1" applyFill="1" applyBorder="1" applyProtection="1"/>
    <xf numFmtId="164" fontId="1" fillId="0" borderId="2" xfId="0" applyNumberFormat="1" applyFont="1" applyFill="1" applyBorder="1" applyProtection="1"/>
    <xf numFmtId="0" fontId="4" fillId="2" borderId="2" xfId="0" applyFont="1" applyFill="1" applyBorder="1" applyAlignment="1">
      <alignment wrapText="1"/>
    </xf>
    <xf numFmtId="0" fontId="6" fillId="2" borderId="2" xfId="0" applyFont="1" applyFill="1" applyBorder="1"/>
    <xf numFmtId="1" fontId="6" fillId="2" borderId="2" xfId="0" applyNumberFormat="1" applyFont="1" applyFill="1" applyBorder="1" applyAlignment="1">
      <alignment horizontal="center"/>
    </xf>
    <xf numFmtId="0" fontId="4" fillId="2" borderId="2" xfId="0" applyFont="1" applyFill="1" applyBorder="1"/>
    <xf numFmtId="0" fontId="1" fillId="2" borderId="2" xfId="0" applyFont="1" applyFill="1" applyBorder="1" applyAlignment="1">
      <alignment vertical="top"/>
    </xf>
    <xf numFmtId="0" fontId="4" fillId="2" borderId="2" xfId="0" applyFont="1" applyFill="1" applyBorder="1" applyAlignment="1">
      <alignment vertical="center" wrapText="1"/>
    </xf>
    <xf numFmtId="0" fontId="1" fillId="0" borderId="2" xfId="0" applyFont="1" applyBorder="1" applyAlignment="1">
      <alignment vertical="center" wrapText="1"/>
    </xf>
    <xf numFmtId="49" fontId="4" fillId="2" borderId="2" xfId="0" applyNumberFormat="1" applyFont="1" applyFill="1" applyBorder="1" applyAlignment="1">
      <alignment vertical="center" wrapText="1"/>
    </xf>
    <xf numFmtId="0" fontId="1" fillId="0" borderId="2" xfId="0" applyFont="1" applyBorder="1" applyAlignment="1">
      <alignment horizontal="left" vertical="top" wrapText="1"/>
    </xf>
    <xf numFmtId="49" fontId="1" fillId="0" borderId="2" xfId="0" applyNumberFormat="1" applyFont="1" applyBorder="1" applyAlignment="1">
      <alignment vertical="center" wrapText="1"/>
    </xf>
    <xf numFmtId="0" fontId="1" fillId="2" borderId="2"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Border="1" applyAlignment="1">
      <alignment horizontal="left" vertical="center" wrapText="1"/>
    </xf>
    <xf numFmtId="0" fontId="4" fillId="0" borderId="3" xfId="0" applyFont="1" applyBorder="1" applyAlignment="1">
      <alignment horizontal="center" vertical="top" wrapText="1"/>
    </xf>
    <xf numFmtId="0" fontId="1" fillId="0" borderId="3" xfId="0" applyFont="1" applyBorder="1" applyAlignment="1">
      <alignment horizontal="left" vertical="center"/>
    </xf>
    <xf numFmtId="0" fontId="4" fillId="0" borderId="3" xfId="0" applyFont="1" applyBorder="1" applyAlignment="1">
      <alignment vertical="top" wrapText="1"/>
    </xf>
    <xf numFmtId="0" fontId="1" fillId="2" borderId="1" xfId="0" applyFont="1" applyFill="1" applyBorder="1"/>
    <xf numFmtId="0" fontId="1" fillId="2" borderId="6" xfId="0" applyFont="1" applyFill="1" applyBorder="1"/>
    <xf numFmtId="0" fontId="1" fillId="2" borderId="5" xfId="0" applyFont="1" applyFill="1" applyBorder="1" applyAlignment="1">
      <alignment wrapText="1"/>
    </xf>
    <xf numFmtId="0" fontId="1" fillId="2" borderId="5" xfId="0" applyFont="1" applyFill="1" applyBorder="1"/>
    <xf numFmtId="0" fontId="0" fillId="0" borderId="0" xfId="0" applyProtection="1"/>
    <xf numFmtId="164" fontId="3" fillId="4" borderId="2" xfId="0" applyNumberFormat="1" applyFont="1" applyFill="1" applyBorder="1" applyProtection="1"/>
    <xf numFmtId="0" fontId="7" fillId="2" borderId="6" xfId="0" applyFont="1" applyFill="1" applyBorder="1" applyAlignment="1">
      <alignment horizontal="center" vertical="center"/>
    </xf>
    <xf numFmtId="0" fontId="1" fillId="0" borderId="2" xfId="0" applyFont="1" applyFill="1" applyBorder="1" applyAlignment="1">
      <alignment horizontal="center"/>
    </xf>
    <xf numFmtId="0" fontId="4" fillId="0" borderId="2" xfId="0" applyFont="1" applyBorder="1" applyAlignment="1" applyProtection="1">
      <alignment horizontal="center" vertical="top" wrapText="1"/>
    </xf>
    <xf numFmtId="0" fontId="4" fillId="2" borderId="2" xfId="0" applyFont="1" applyFill="1" applyBorder="1" applyAlignment="1" applyProtection="1">
      <alignment horizontal="center" vertical="center" wrapText="1"/>
    </xf>
    <xf numFmtId="0" fontId="4" fillId="2" borderId="2" xfId="0" applyFont="1" applyFill="1" applyBorder="1" applyAlignment="1" applyProtection="1">
      <alignment wrapText="1"/>
    </xf>
    <xf numFmtId="0" fontId="1" fillId="0" borderId="2" xfId="0" applyFont="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5" borderId="2" xfId="0" applyFont="1" applyFill="1" applyBorder="1" applyAlignment="1" applyProtection="1">
      <alignment horizontal="center" vertical="center" wrapText="1"/>
    </xf>
    <xf numFmtId="0" fontId="4" fillId="2" borderId="2" xfId="0" applyFont="1" applyFill="1" applyBorder="1" applyAlignment="1" applyProtection="1">
      <alignment vertical="center" wrapText="1"/>
    </xf>
    <xf numFmtId="49" fontId="4" fillId="2" borderId="2" xfId="0" applyNumberFormat="1" applyFont="1" applyFill="1" applyBorder="1" applyAlignment="1" applyProtection="1">
      <alignment horizontal="center" vertical="center" wrapText="1"/>
    </xf>
    <xf numFmtId="49" fontId="4" fillId="2" borderId="2" xfId="0" applyNumberFormat="1" applyFont="1" applyFill="1" applyBorder="1" applyAlignment="1" applyProtection="1">
      <alignment vertical="center" wrapText="1"/>
    </xf>
    <xf numFmtId="0" fontId="1" fillId="2" borderId="2" xfId="0" applyFont="1" applyFill="1" applyBorder="1" applyAlignment="1" applyProtection="1">
      <alignment horizontal="center" vertical="center" wrapText="1"/>
    </xf>
    <xf numFmtId="0" fontId="1" fillId="2" borderId="2" xfId="0" applyFont="1" applyFill="1" applyBorder="1" applyAlignment="1" applyProtection="1">
      <alignment horizontal="left" vertical="top" wrapText="1"/>
    </xf>
    <xf numFmtId="0" fontId="4" fillId="2" borderId="2" xfId="0" applyFont="1" applyFill="1" applyBorder="1" applyAlignment="1" applyProtection="1">
      <alignment horizontal="left" vertical="top" wrapText="1"/>
    </xf>
    <xf numFmtId="164" fontId="1" fillId="3" borderId="2" xfId="0" applyNumberFormat="1" applyFont="1" applyFill="1" applyBorder="1" applyProtection="1"/>
    <xf numFmtId="0" fontId="10" fillId="2" borderId="2" xfId="0" applyFont="1" applyFill="1" applyBorder="1" applyAlignment="1">
      <alignment horizontal="center" vertical="center"/>
    </xf>
    <xf numFmtId="0" fontId="10" fillId="2" borderId="7" xfId="0" applyFont="1" applyFill="1" applyBorder="1" applyAlignment="1">
      <alignment horizontal="center" vertical="center"/>
    </xf>
    <xf numFmtId="1" fontId="4" fillId="0" borderId="2" xfId="0" applyNumberFormat="1" applyFont="1" applyFill="1" applyBorder="1" applyAlignment="1" applyProtection="1">
      <alignment horizontal="center" vertical="top" wrapText="1"/>
    </xf>
    <xf numFmtId="0" fontId="1" fillId="0" borderId="6" xfId="0" applyFont="1" applyBorder="1" applyAlignment="1">
      <alignment wrapText="1"/>
    </xf>
    <xf numFmtId="0" fontId="1" fillId="0" borderId="5" xfId="0" applyFont="1" applyFill="1" applyBorder="1" applyAlignment="1">
      <alignment horizontal="left" vertical="top" wrapText="1"/>
    </xf>
    <xf numFmtId="0" fontId="4" fillId="2" borderId="2" xfId="0" applyFont="1" applyFill="1" applyBorder="1" applyAlignment="1">
      <alignment horizontal="left" vertical="center"/>
    </xf>
    <xf numFmtId="0" fontId="1" fillId="2" borderId="0" xfId="0" applyFont="1" applyFill="1" applyBorder="1" applyAlignment="1">
      <alignment horizontal="center"/>
    </xf>
    <xf numFmtId="164" fontId="1" fillId="2" borderId="2" xfId="0" applyNumberFormat="1" applyFont="1" applyFill="1" applyBorder="1" applyProtection="1">
      <protection locked="0"/>
    </xf>
    <xf numFmtId="0" fontId="0" fillId="2" borderId="0" xfId="0" applyFill="1"/>
    <xf numFmtId="0" fontId="11" fillId="0" borderId="8" xfId="0" applyFont="1" applyBorder="1" applyAlignment="1">
      <alignment vertical="center" wrapText="1"/>
    </xf>
    <xf numFmtId="164" fontId="1" fillId="5" borderId="2" xfId="0" applyNumberFormat="1" applyFont="1" applyFill="1" applyBorder="1" applyProtection="1"/>
    <xf numFmtId="164" fontId="1" fillId="6" borderId="2" xfId="0" applyNumberFormat="1" applyFont="1" applyFill="1" applyBorder="1" applyProtection="1">
      <protection locked="0"/>
    </xf>
    <xf numFmtId="0" fontId="11" fillId="0" borderId="9" xfId="0" applyFont="1" applyBorder="1" applyAlignment="1">
      <alignment horizontal="center" vertical="center"/>
    </xf>
    <xf numFmtId="1" fontId="0" fillId="0" borderId="2" xfId="0" applyNumberFormat="1" applyBorder="1"/>
    <xf numFmtId="44" fontId="1" fillId="6" borderId="2" xfId="1" applyFont="1" applyFill="1" applyBorder="1" applyAlignment="1" applyProtection="1">
      <alignment horizontal="left" vertical="top" wrapText="1"/>
      <protection locked="0"/>
    </xf>
    <xf numFmtId="44" fontId="1" fillId="6" borderId="2" xfId="1" applyFont="1" applyFill="1" applyBorder="1" applyAlignment="1" applyProtection="1">
      <alignment wrapText="1"/>
      <protection locked="0"/>
    </xf>
    <xf numFmtId="0" fontId="3" fillId="7" borderId="2" xfId="0" applyFont="1" applyFill="1" applyBorder="1"/>
    <xf numFmtId="0" fontId="3" fillId="7" borderId="2" xfId="0" applyFont="1" applyFill="1" applyBorder="1" applyAlignment="1">
      <alignment horizontal="left" vertical="center"/>
    </xf>
    <xf numFmtId="0" fontId="3" fillId="7" borderId="2" xfId="0" applyFont="1" applyFill="1" applyBorder="1" applyAlignment="1">
      <alignment horizontal="left" vertical="top" wrapText="1"/>
    </xf>
    <xf numFmtId="0" fontId="3" fillId="7" borderId="2" xfId="0" applyFont="1" applyFill="1" applyBorder="1" applyAlignment="1">
      <alignment horizontal="center"/>
    </xf>
    <xf numFmtId="0" fontId="3" fillId="7" borderId="2" xfId="0" applyFont="1" applyFill="1" applyBorder="1" applyAlignment="1" applyProtection="1">
      <alignment horizontal="center" vertical="center" wrapText="1"/>
    </xf>
    <xf numFmtId="0" fontId="3" fillId="7" borderId="2" xfId="0" applyFont="1" applyFill="1" applyBorder="1" applyAlignment="1" applyProtection="1">
      <alignment horizontal="left" vertical="top" wrapText="1"/>
    </xf>
    <xf numFmtId="164" fontId="3" fillId="7" borderId="2" xfId="0" applyNumberFormat="1" applyFont="1" applyFill="1" applyBorder="1" applyProtection="1"/>
    <xf numFmtId="0" fontId="0" fillId="7" borderId="0" xfId="0" applyFill="1"/>
    <xf numFmtId="164" fontId="3" fillId="7" borderId="2" xfId="0" applyNumberFormat="1" applyFont="1" applyFill="1" applyBorder="1"/>
    <xf numFmtId="164" fontId="3" fillId="7" borderId="2" xfId="0" applyNumberFormat="1" applyFont="1" applyFill="1" applyBorder="1" applyProtection="1">
      <protection locked="0"/>
    </xf>
    <xf numFmtId="0" fontId="1" fillId="2" borderId="2" xfId="0" applyFont="1" applyFill="1" applyBorder="1" applyAlignment="1" applyProtection="1">
      <alignment horizontal="center"/>
    </xf>
    <xf numFmtId="0" fontId="1" fillId="0" borderId="2" xfId="0" applyFont="1" applyFill="1" applyBorder="1" applyProtection="1"/>
    <xf numFmtId="0" fontId="1" fillId="0" borderId="2" xfId="0" applyFont="1" applyFill="1" applyBorder="1" applyAlignment="1" applyProtection="1">
      <alignment horizontal="left" vertical="center"/>
    </xf>
    <xf numFmtId="0" fontId="1" fillId="0" borderId="2" xfId="0" applyFont="1" applyBorder="1" applyProtection="1"/>
    <xf numFmtId="0" fontId="1" fillId="0" borderId="2" xfId="0" applyFont="1" applyBorder="1" applyAlignment="1" applyProtection="1">
      <alignment horizontal="center"/>
    </xf>
    <xf numFmtId="1" fontId="1" fillId="0" borderId="2" xfId="0" applyNumberFormat="1" applyFont="1" applyFill="1" applyBorder="1" applyAlignment="1" applyProtection="1">
      <alignment horizontal="center"/>
    </xf>
    <xf numFmtId="0" fontId="1" fillId="0" borderId="2" xfId="0" applyFont="1" applyBorder="1" applyAlignment="1" applyProtection="1">
      <alignment horizontal="left" vertical="top"/>
    </xf>
    <xf numFmtId="0" fontId="1" fillId="0" borderId="2" xfId="0" applyFont="1" applyFill="1" applyBorder="1" applyAlignment="1" applyProtection="1">
      <alignment horizontal="left" vertical="top" wrapText="1"/>
    </xf>
    <xf numFmtId="0" fontId="5" fillId="2" borderId="1" xfId="0" applyFont="1" applyFill="1" applyBorder="1" applyAlignment="1">
      <alignment horizontal="left" vertical="center" wrapText="1"/>
    </xf>
    <xf numFmtId="0" fontId="0" fillId="0" borderId="6" xfId="0" applyBorder="1" applyAlignment="1">
      <alignment horizontal="left"/>
    </xf>
    <xf numFmtId="0" fontId="10" fillId="2" borderId="2" xfId="0" applyFont="1" applyFill="1" applyBorder="1" applyAlignment="1">
      <alignment horizontal="center" vertical="center"/>
    </xf>
    <xf numFmtId="0" fontId="4" fillId="0" borderId="2" xfId="0" applyFont="1" applyBorder="1" applyAlignment="1">
      <alignment horizontal="center" vertical="center"/>
    </xf>
    <xf numFmtId="0" fontId="10" fillId="2" borderId="1" xfId="0" applyFont="1" applyFill="1" applyBorder="1" applyAlignment="1">
      <alignment horizontal="center" vertical="center"/>
    </xf>
    <xf numFmtId="0" fontId="0" fillId="0" borderId="5" xfId="0"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9"/>
  <sheetViews>
    <sheetView tabSelected="1" zoomScale="60" zoomScaleNormal="60" workbookViewId="0">
      <selection activeCell="J49" sqref="J49"/>
    </sheetView>
  </sheetViews>
  <sheetFormatPr defaultRowHeight="15" x14ac:dyDescent="0.25"/>
  <cols>
    <col min="1" max="1" width="13.42578125" customWidth="1"/>
    <col min="2" max="2" width="13.28515625" customWidth="1"/>
    <col min="3" max="3" width="9.28515625" bestFit="1" customWidth="1"/>
    <col min="4" max="4" width="84.7109375" bestFit="1" customWidth="1"/>
    <col min="5" max="5" width="11.5703125" customWidth="1"/>
    <col min="6" max="6" width="15.7109375" customWidth="1"/>
    <col min="7" max="7" width="18.7109375" customWidth="1"/>
    <col min="8" max="8" width="24.7109375" customWidth="1"/>
    <col min="9" max="9" width="15.7109375" customWidth="1"/>
    <col min="10" max="10" width="18.7109375" customWidth="1"/>
    <col min="11" max="18" width="34.42578125" customWidth="1"/>
  </cols>
  <sheetData>
    <row r="1" spans="1:18" ht="33" customHeight="1" x14ac:dyDescent="0.25">
      <c r="A1" s="109" t="s">
        <v>225</v>
      </c>
      <c r="B1" s="110"/>
      <c r="C1" s="110"/>
      <c r="D1" s="110"/>
      <c r="E1" s="110"/>
      <c r="F1" s="110"/>
      <c r="G1" s="110"/>
      <c r="H1" s="110"/>
      <c r="I1" s="110"/>
      <c r="J1" s="110"/>
      <c r="K1" s="110"/>
      <c r="L1" s="110"/>
      <c r="M1" s="55"/>
      <c r="N1" s="55"/>
      <c r="O1" s="55"/>
      <c r="P1" s="55"/>
      <c r="Q1" s="55"/>
      <c r="R1" s="57"/>
    </row>
    <row r="2" spans="1:18" ht="22.5" customHeight="1" x14ac:dyDescent="0.25">
      <c r="A2" s="54"/>
      <c r="B2" s="55"/>
      <c r="C2" s="8"/>
      <c r="D2" s="56"/>
      <c r="E2" s="60"/>
      <c r="F2" s="111">
        <v>2019</v>
      </c>
      <c r="G2" s="112"/>
      <c r="H2" s="112"/>
      <c r="I2" s="75"/>
      <c r="J2" s="113">
        <v>2020</v>
      </c>
      <c r="K2" s="114"/>
      <c r="L2" s="75">
        <v>2021</v>
      </c>
      <c r="M2" s="75">
        <v>2022</v>
      </c>
      <c r="N2" s="75">
        <v>2023</v>
      </c>
      <c r="O2" s="75">
        <v>2024</v>
      </c>
      <c r="P2" s="75">
        <v>2025</v>
      </c>
      <c r="Q2" s="75">
        <v>2026</v>
      </c>
      <c r="R2" s="76">
        <v>2027</v>
      </c>
    </row>
    <row r="3" spans="1:18" ht="42.75" x14ac:dyDescent="0.25">
      <c r="A3" s="51" t="s">
        <v>0</v>
      </c>
      <c r="B3" s="51" t="s">
        <v>2</v>
      </c>
      <c r="C3" s="52"/>
      <c r="D3" s="53" t="s">
        <v>97</v>
      </c>
      <c r="E3" s="19" t="s">
        <v>155</v>
      </c>
      <c r="F3" s="77" t="s">
        <v>158</v>
      </c>
      <c r="G3" s="62" t="s">
        <v>159</v>
      </c>
      <c r="H3" s="62" t="s">
        <v>160</v>
      </c>
      <c r="I3" s="28" t="s">
        <v>162</v>
      </c>
      <c r="J3" s="19" t="s">
        <v>159</v>
      </c>
      <c r="K3" s="19" t="s">
        <v>160</v>
      </c>
      <c r="L3" s="19" t="s">
        <v>198</v>
      </c>
      <c r="M3" s="19" t="s">
        <v>198</v>
      </c>
      <c r="N3" s="19" t="s">
        <v>198</v>
      </c>
      <c r="O3" s="19" t="s">
        <v>198</v>
      </c>
      <c r="P3" s="19" t="s">
        <v>198</v>
      </c>
      <c r="Q3" s="19" t="s">
        <v>198</v>
      </c>
      <c r="R3" s="19" t="s">
        <v>198</v>
      </c>
    </row>
    <row r="4" spans="1:18" ht="29.25" x14ac:dyDescent="0.25">
      <c r="A4" s="1"/>
      <c r="B4" s="1"/>
      <c r="C4" s="7">
        <v>10</v>
      </c>
      <c r="D4" s="38" t="s">
        <v>165</v>
      </c>
      <c r="E4" s="39"/>
      <c r="F4" s="63"/>
      <c r="G4" s="64"/>
      <c r="H4" s="64"/>
      <c r="I4" s="40"/>
      <c r="J4" s="38"/>
      <c r="K4" s="41"/>
      <c r="L4" s="41"/>
      <c r="M4" s="41"/>
      <c r="N4" s="41"/>
      <c r="O4" s="41"/>
      <c r="P4" s="41"/>
      <c r="Q4" s="41"/>
      <c r="R4" s="41"/>
    </row>
    <row r="5" spans="1:18" x14ac:dyDescent="0.25">
      <c r="A5" s="2"/>
      <c r="B5" s="2"/>
      <c r="C5" s="9" t="s">
        <v>4</v>
      </c>
      <c r="D5" s="18" t="s">
        <v>166</v>
      </c>
      <c r="E5" s="20" t="s">
        <v>156</v>
      </c>
      <c r="F5" s="65">
        <v>830</v>
      </c>
      <c r="G5" s="90">
        <v>0</v>
      </c>
      <c r="H5" s="37">
        <f t="shared" ref="H5:H10" si="0">F5*G5</f>
        <v>0</v>
      </c>
      <c r="I5" s="29">
        <v>1672</v>
      </c>
      <c r="J5" s="37">
        <f>G5</f>
        <v>0</v>
      </c>
      <c r="K5" s="25">
        <f>I5*J5</f>
        <v>0</v>
      </c>
      <c r="L5" s="35">
        <f>K5</f>
        <v>0</v>
      </c>
      <c r="M5" s="35">
        <f t="shared" ref="M5:R5" si="1">L5</f>
        <v>0</v>
      </c>
      <c r="N5" s="35">
        <f t="shared" si="1"/>
        <v>0</v>
      </c>
      <c r="O5" s="35">
        <f t="shared" si="1"/>
        <v>0</v>
      </c>
      <c r="P5" s="35">
        <f t="shared" si="1"/>
        <v>0</v>
      </c>
      <c r="Q5" s="35">
        <f t="shared" si="1"/>
        <v>0</v>
      </c>
      <c r="R5" s="35">
        <f t="shared" si="1"/>
        <v>0</v>
      </c>
    </row>
    <row r="6" spans="1:18" x14ac:dyDescent="0.25">
      <c r="A6" s="2"/>
      <c r="B6" s="2"/>
      <c r="C6" s="9" t="s">
        <v>5</v>
      </c>
      <c r="D6" s="13" t="s">
        <v>98</v>
      </c>
      <c r="E6" s="20" t="s">
        <v>156</v>
      </c>
      <c r="F6" s="66">
        <v>65</v>
      </c>
      <c r="G6" s="89">
        <v>0</v>
      </c>
      <c r="H6" s="37">
        <f t="shared" si="0"/>
        <v>0</v>
      </c>
      <c r="I6" s="29">
        <v>132</v>
      </c>
      <c r="J6" s="37">
        <f t="shared" ref="J6:J10" si="2">G6</f>
        <v>0</v>
      </c>
      <c r="K6" s="25">
        <f>I6*J6</f>
        <v>0</v>
      </c>
      <c r="L6" s="35">
        <f t="shared" ref="L6:R10" si="3">K6</f>
        <v>0</v>
      </c>
      <c r="M6" s="35">
        <f t="shared" si="3"/>
        <v>0</v>
      </c>
      <c r="N6" s="35">
        <f t="shared" si="3"/>
        <v>0</v>
      </c>
      <c r="O6" s="35">
        <f t="shared" si="3"/>
        <v>0</v>
      </c>
      <c r="P6" s="35">
        <f t="shared" si="3"/>
        <v>0</v>
      </c>
      <c r="Q6" s="35">
        <f t="shared" si="3"/>
        <v>0</v>
      </c>
      <c r="R6" s="35">
        <f t="shared" si="3"/>
        <v>0</v>
      </c>
    </row>
    <row r="7" spans="1:18" x14ac:dyDescent="0.25">
      <c r="A7" s="2"/>
      <c r="B7" s="2"/>
      <c r="C7" s="9" t="s">
        <v>6</v>
      </c>
      <c r="D7" s="13" t="s">
        <v>99</v>
      </c>
      <c r="E7" s="20" t="s">
        <v>156</v>
      </c>
      <c r="F7" s="66">
        <v>20</v>
      </c>
      <c r="G7" s="89">
        <v>0</v>
      </c>
      <c r="H7" s="37">
        <f t="shared" si="0"/>
        <v>0</v>
      </c>
      <c r="I7" s="29">
        <v>44</v>
      </c>
      <c r="J7" s="37">
        <f t="shared" si="2"/>
        <v>0</v>
      </c>
      <c r="K7" s="25">
        <f>I7*J7</f>
        <v>0</v>
      </c>
      <c r="L7" s="35">
        <f t="shared" si="3"/>
        <v>0</v>
      </c>
      <c r="M7" s="35">
        <f t="shared" si="3"/>
        <v>0</v>
      </c>
      <c r="N7" s="35">
        <f t="shared" si="3"/>
        <v>0</v>
      </c>
      <c r="O7" s="35">
        <f t="shared" si="3"/>
        <v>0</v>
      </c>
      <c r="P7" s="35">
        <f t="shared" si="3"/>
        <v>0</v>
      </c>
      <c r="Q7" s="35">
        <f t="shared" si="3"/>
        <v>0</v>
      </c>
      <c r="R7" s="35">
        <f t="shared" si="3"/>
        <v>0</v>
      </c>
    </row>
    <row r="8" spans="1:18" x14ac:dyDescent="0.25">
      <c r="A8" s="2"/>
      <c r="B8" s="2"/>
      <c r="C8" s="9" t="s">
        <v>189</v>
      </c>
      <c r="D8" s="78" t="s">
        <v>190</v>
      </c>
      <c r="E8" s="20" t="s">
        <v>156</v>
      </c>
      <c r="F8" s="29">
        <v>660</v>
      </c>
      <c r="G8" s="90">
        <v>0</v>
      </c>
      <c r="H8" s="37">
        <f t="shared" si="0"/>
        <v>0</v>
      </c>
      <c r="I8" s="29">
        <v>1320</v>
      </c>
      <c r="J8" s="37">
        <f t="shared" si="2"/>
        <v>0</v>
      </c>
      <c r="K8" s="25">
        <f t="shared" ref="K8:K10" si="4">I8*J8</f>
        <v>0</v>
      </c>
      <c r="L8" s="35">
        <f t="shared" si="3"/>
        <v>0</v>
      </c>
      <c r="M8" s="35">
        <f t="shared" si="3"/>
        <v>0</v>
      </c>
      <c r="N8" s="35">
        <f t="shared" si="3"/>
        <v>0</v>
      </c>
      <c r="O8" s="35">
        <f t="shared" si="3"/>
        <v>0</v>
      </c>
      <c r="P8" s="35">
        <f t="shared" si="3"/>
        <v>0</v>
      </c>
      <c r="Q8" s="35">
        <f t="shared" si="3"/>
        <v>0</v>
      </c>
      <c r="R8" s="35">
        <f t="shared" si="3"/>
        <v>0</v>
      </c>
    </row>
    <row r="9" spans="1:18" x14ac:dyDescent="0.25">
      <c r="A9" s="2"/>
      <c r="B9" s="2"/>
      <c r="C9" s="9" t="s">
        <v>191</v>
      </c>
      <c r="D9" s="79" t="s">
        <v>192</v>
      </c>
      <c r="E9" s="20" t="s">
        <v>156</v>
      </c>
      <c r="F9" s="29">
        <v>33</v>
      </c>
      <c r="G9" s="89">
        <v>0</v>
      </c>
      <c r="H9" s="37">
        <f t="shared" si="0"/>
        <v>0</v>
      </c>
      <c r="I9" s="29">
        <v>66</v>
      </c>
      <c r="J9" s="37">
        <f t="shared" si="2"/>
        <v>0</v>
      </c>
      <c r="K9" s="25">
        <f t="shared" si="4"/>
        <v>0</v>
      </c>
      <c r="L9" s="35">
        <f t="shared" si="3"/>
        <v>0</v>
      </c>
      <c r="M9" s="35">
        <f t="shared" si="3"/>
        <v>0</v>
      </c>
      <c r="N9" s="35">
        <f t="shared" si="3"/>
        <v>0</v>
      </c>
      <c r="O9" s="35">
        <f t="shared" si="3"/>
        <v>0</v>
      </c>
      <c r="P9" s="35">
        <f t="shared" si="3"/>
        <v>0</v>
      </c>
      <c r="Q9" s="35">
        <f t="shared" si="3"/>
        <v>0</v>
      </c>
      <c r="R9" s="35">
        <f t="shared" si="3"/>
        <v>0</v>
      </c>
    </row>
    <row r="10" spans="1:18" x14ac:dyDescent="0.25">
      <c r="A10" s="2"/>
      <c r="B10" s="2"/>
      <c r="C10" s="9" t="s">
        <v>193</v>
      </c>
      <c r="D10" s="79" t="s">
        <v>194</v>
      </c>
      <c r="E10" s="20" t="s">
        <v>156</v>
      </c>
      <c r="F10" s="29">
        <v>11</v>
      </c>
      <c r="G10" s="89">
        <v>0</v>
      </c>
      <c r="H10" s="37">
        <f t="shared" si="0"/>
        <v>0</v>
      </c>
      <c r="I10" s="29">
        <v>22</v>
      </c>
      <c r="J10" s="37">
        <f t="shared" si="2"/>
        <v>0</v>
      </c>
      <c r="K10" s="25">
        <f t="shared" si="4"/>
        <v>0</v>
      </c>
      <c r="L10" s="35">
        <f t="shared" si="3"/>
        <v>0</v>
      </c>
      <c r="M10" s="35">
        <f t="shared" si="3"/>
        <v>0</v>
      </c>
      <c r="N10" s="35">
        <f t="shared" si="3"/>
        <v>0</v>
      </c>
      <c r="O10" s="35">
        <f t="shared" si="3"/>
        <v>0</v>
      </c>
      <c r="P10" s="35">
        <f t="shared" si="3"/>
        <v>0</v>
      </c>
      <c r="Q10" s="35">
        <f t="shared" si="3"/>
        <v>0</v>
      </c>
      <c r="R10" s="35">
        <f t="shared" si="3"/>
        <v>0</v>
      </c>
    </row>
    <row r="11" spans="1:18" x14ac:dyDescent="0.25">
      <c r="A11" s="1"/>
      <c r="B11" s="1"/>
      <c r="C11" s="7">
        <v>20</v>
      </c>
      <c r="D11" s="38" t="s">
        <v>164</v>
      </c>
      <c r="E11" s="39"/>
      <c r="F11" s="63"/>
      <c r="G11" s="64"/>
      <c r="H11" s="64"/>
      <c r="I11" s="30"/>
      <c r="J11" s="30"/>
      <c r="K11" s="41"/>
      <c r="L11" s="41"/>
      <c r="M11" s="41"/>
      <c r="N11" s="41"/>
      <c r="O11" s="41"/>
      <c r="P11" s="41"/>
      <c r="Q11" s="41"/>
      <c r="R11" s="41"/>
    </row>
    <row r="12" spans="1:18" x14ac:dyDescent="0.25">
      <c r="A12" s="2"/>
      <c r="B12" s="2"/>
      <c r="C12" s="9" t="s">
        <v>7</v>
      </c>
      <c r="D12" s="18" t="s">
        <v>196</v>
      </c>
      <c r="E12" s="20" t="s">
        <v>156</v>
      </c>
      <c r="F12" s="65">
        <v>2200</v>
      </c>
      <c r="G12" s="89">
        <v>0</v>
      </c>
      <c r="H12" s="37">
        <f t="shared" ref="H12:H14" si="5">F12*G12</f>
        <v>0</v>
      </c>
      <c r="I12" s="29">
        <v>4400</v>
      </c>
      <c r="J12" s="37">
        <f t="shared" ref="J12:J14" si="6">G12</f>
        <v>0</v>
      </c>
      <c r="K12" s="25">
        <f>I12*J12</f>
        <v>0</v>
      </c>
      <c r="L12" s="35">
        <f t="shared" ref="L12:R14" si="7">K12</f>
        <v>0</v>
      </c>
      <c r="M12" s="35">
        <f t="shared" si="7"/>
        <v>0</v>
      </c>
      <c r="N12" s="35">
        <f t="shared" si="7"/>
        <v>0</v>
      </c>
      <c r="O12" s="35">
        <f t="shared" si="7"/>
        <v>0</v>
      </c>
      <c r="P12" s="35">
        <f t="shared" si="7"/>
        <v>0</v>
      </c>
      <c r="Q12" s="35">
        <f t="shared" si="7"/>
        <v>0</v>
      </c>
      <c r="R12" s="35">
        <f t="shared" si="7"/>
        <v>0</v>
      </c>
    </row>
    <row r="13" spans="1:18" x14ac:dyDescent="0.25">
      <c r="A13" s="2"/>
      <c r="B13" s="2"/>
      <c r="C13" s="9" t="s">
        <v>8</v>
      </c>
      <c r="D13" s="13" t="s">
        <v>192</v>
      </c>
      <c r="E13" s="20" t="s">
        <v>156</v>
      </c>
      <c r="F13" s="66">
        <v>88</v>
      </c>
      <c r="G13" s="89">
        <v>0</v>
      </c>
      <c r="H13" s="37">
        <f t="shared" si="5"/>
        <v>0</v>
      </c>
      <c r="I13" s="29">
        <v>176</v>
      </c>
      <c r="J13" s="37">
        <f t="shared" si="6"/>
        <v>0</v>
      </c>
      <c r="K13" s="25">
        <f>I13*J13</f>
        <v>0</v>
      </c>
      <c r="L13" s="35">
        <f t="shared" si="7"/>
        <v>0</v>
      </c>
      <c r="M13" s="35">
        <f t="shared" si="7"/>
        <v>0</v>
      </c>
      <c r="N13" s="35">
        <f t="shared" si="7"/>
        <v>0</v>
      </c>
      <c r="O13" s="35">
        <f t="shared" si="7"/>
        <v>0</v>
      </c>
      <c r="P13" s="35">
        <f t="shared" si="7"/>
        <v>0</v>
      </c>
      <c r="Q13" s="35">
        <f t="shared" si="7"/>
        <v>0</v>
      </c>
      <c r="R13" s="35">
        <f t="shared" si="7"/>
        <v>0</v>
      </c>
    </row>
    <row r="14" spans="1:18" x14ac:dyDescent="0.25">
      <c r="A14" s="2"/>
      <c r="B14" s="2"/>
      <c r="C14" s="9" t="s">
        <v>9</v>
      </c>
      <c r="D14" s="13" t="s">
        <v>197</v>
      </c>
      <c r="E14" s="20" t="s">
        <v>156</v>
      </c>
      <c r="F14" s="66">
        <v>22</v>
      </c>
      <c r="G14" s="89">
        <v>0</v>
      </c>
      <c r="H14" s="37">
        <f t="shared" si="5"/>
        <v>0</v>
      </c>
      <c r="I14" s="29">
        <v>44</v>
      </c>
      <c r="J14" s="37">
        <f t="shared" si="6"/>
        <v>0</v>
      </c>
      <c r="K14" s="25">
        <f>I14*J14</f>
        <v>0</v>
      </c>
      <c r="L14" s="35">
        <f t="shared" si="7"/>
        <v>0</v>
      </c>
      <c r="M14" s="35">
        <f t="shared" si="7"/>
        <v>0</v>
      </c>
      <c r="N14" s="35">
        <f t="shared" si="7"/>
        <v>0</v>
      </c>
      <c r="O14" s="35">
        <f t="shared" si="7"/>
        <v>0</v>
      </c>
      <c r="P14" s="35">
        <f t="shared" si="7"/>
        <v>0</v>
      </c>
      <c r="Q14" s="35">
        <f t="shared" si="7"/>
        <v>0</v>
      </c>
      <c r="R14" s="35">
        <f t="shared" si="7"/>
        <v>0</v>
      </c>
    </row>
    <row r="15" spans="1:18" x14ac:dyDescent="0.25">
      <c r="A15" s="1"/>
      <c r="B15" s="1"/>
      <c r="C15" s="7">
        <v>30</v>
      </c>
      <c r="D15" s="38" t="s">
        <v>163</v>
      </c>
      <c r="E15" s="39"/>
      <c r="F15" s="63"/>
      <c r="G15" s="64"/>
      <c r="H15" s="64"/>
      <c r="I15" s="30"/>
      <c r="J15" s="64"/>
      <c r="K15" s="41"/>
      <c r="L15" s="41"/>
      <c r="M15" s="41"/>
      <c r="N15" s="41"/>
      <c r="O15" s="41"/>
      <c r="P15" s="41"/>
      <c r="Q15" s="41"/>
      <c r="R15" s="41"/>
    </row>
    <row r="16" spans="1:18" x14ac:dyDescent="0.25">
      <c r="A16" s="2"/>
      <c r="B16" s="2"/>
      <c r="C16" s="9" t="s">
        <v>10</v>
      </c>
      <c r="D16" s="18" t="s">
        <v>167</v>
      </c>
      <c r="E16" s="20" t="s">
        <v>156</v>
      </c>
      <c r="F16" s="65">
        <v>200</v>
      </c>
      <c r="G16" s="89">
        <v>0</v>
      </c>
      <c r="H16" s="37">
        <f t="shared" ref="H16:H18" si="8">F16*G16</f>
        <v>0</v>
      </c>
      <c r="I16" s="29">
        <v>4180</v>
      </c>
      <c r="J16" s="37">
        <f t="shared" ref="J16:J18" si="9">G16</f>
        <v>0</v>
      </c>
      <c r="K16" s="25">
        <f>I16*J16</f>
        <v>0</v>
      </c>
      <c r="L16" s="35">
        <f t="shared" ref="L16:R18" si="10">K16</f>
        <v>0</v>
      </c>
      <c r="M16" s="35">
        <f t="shared" si="10"/>
        <v>0</v>
      </c>
      <c r="N16" s="35">
        <f t="shared" si="10"/>
        <v>0</v>
      </c>
      <c r="O16" s="35">
        <f t="shared" si="10"/>
        <v>0</v>
      </c>
      <c r="P16" s="35">
        <f t="shared" si="10"/>
        <v>0</v>
      </c>
      <c r="Q16" s="35">
        <f t="shared" si="10"/>
        <v>0</v>
      </c>
      <c r="R16" s="35">
        <f t="shared" si="10"/>
        <v>0</v>
      </c>
    </row>
    <row r="17" spans="1:18" x14ac:dyDescent="0.25">
      <c r="A17" s="2"/>
      <c r="B17" s="2"/>
      <c r="C17" s="9" t="s">
        <v>11</v>
      </c>
      <c r="D17" s="13" t="s">
        <v>98</v>
      </c>
      <c r="E17" s="20" t="s">
        <v>156</v>
      </c>
      <c r="F17" s="66">
        <v>110</v>
      </c>
      <c r="G17" s="89">
        <v>0</v>
      </c>
      <c r="H17" s="37">
        <f t="shared" si="8"/>
        <v>0</v>
      </c>
      <c r="I17" s="29">
        <v>220</v>
      </c>
      <c r="J17" s="37">
        <f t="shared" si="9"/>
        <v>0</v>
      </c>
      <c r="K17" s="25">
        <f>I17*J17</f>
        <v>0</v>
      </c>
      <c r="L17" s="35">
        <f t="shared" si="10"/>
        <v>0</v>
      </c>
      <c r="M17" s="35">
        <f t="shared" si="10"/>
        <v>0</v>
      </c>
      <c r="N17" s="35">
        <f t="shared" si="10"/>
        <v>0</v>
      </c>
      <c r="O17" s="35">
        <f t="shared" si="10"/>
        <v>0</v>
      </c>
      <c r="P17" s="35">
        <f t="shared" si="10"/>
        <v>0</v>
      </c>
      <c r="Q17" s="35">
        <f t="shared" si="10"/>
        <v>0</v>
      </c>
      <c r="R17" s="35">
        <f t="shared" si="10"/>
        <v>0</v>
      </c>
    </row>
    <row r="18" spans="1:18" x14ac:dyDescent="0.25">
      <c r="A18" s="2"/>
      <c r="B18" s="2"/>
      <c r="C18" s="9" t="s">
        <v>12</v>
      </c>
      <c r="D18" s="13" t="s">
        <v>99</v>
      </c>
      <c r="E18" s="20" t="s">
        <v>156</v>
      </c>
      <c r="F18" s="66">
        <v>45</v>
      </c>
      <c r="G18" s="89">
        <v>0</v>
      </c>
      <c r="H18" s="37">
        <f t="shared" si="8"/>
        <v>0</v>
      </c>
      <c r="I18" s="29">
        <v>99</v>
      </c>
      <c r="J18" s="37">
        <f t="shared" si="9"/>
        <v>0</v>
      </c>
      <c r="K18" s="25">
        <f>I18*J18</f>
        <v>0</v>
      </c>
      <c r="L18" s="35">
        <f t="shared" si="10"/>
        <v>0</v>
      </c>
      <c r="M18" s="35">
        <f t="shared" si="10"/>
        <v>0</v>
      </c>
      <c r="N18" s="35">
        <f t="shared" si="10"/>
        <v>0</v>
      </c>
      <c r="O18" s="35">
        <f t="shared" si="10"/>
        <v>0</v>
      </c>
      <c r="P18" s="35">
        <f t="shared" si="10"/>
        <v>0</v>
      </c>
      <c r="Q18" s="35">
        <f t="shared" si="10"/>
        <v>0</v>
      </c>
      <c r="R18" s="35">
        <f t="shared" si="10"/>
        <v>0</v>
      </c>
    </row>
    <row r="19" spans="1:18" x14ac:dyDescent="0.25">
      <c r="A19" s="1"/>
      <c r="B19" s="1"/>
      <c r="C19" s="7">
        <v>40</v>
      </c>
      <c r="D19" s="38" t="s">
        <v>100</v>
      </c>
      <c r="E19" s="21"/>
      <c r="F19" s="63"/>
      <c r="G19" s="64"/>
      <c r="H19" s="64"/>
      <c r="I19" s="31"/>
      <c r="J19" s="26"/>
      <c r="K19" s="26"/>
      <c r="L19" s="26"/>
      <c r="M19" s="26"/>
      <c r="N19" s="26"/>
      <c r="O19" s="26"/>
      <c r="P19" s="26"/>
      <c r="Q19" s="26"/>
      <c r="R19" s="26"/>
    </row>
    <row r="20" spans="1:18" x14ac:dyDescent="0.25">
      <c r="A20" s="3"/>
      <c r="B20" s="3"/>
      <c r="C20" s="9" t="s">
        <v>13</v>
      </c>
      <c r="D20" s="13" t="s">
        <v>168</v>
      </c>
      <c r="E20" s="20" t="s">
        <v>156</v>
      </c>
      <c r="F20" s="67" t="s">
        <v>195</v>
      </c>
      <c r="G20" s="67" t="s">
        <v>195</v>
      </c>
      <c r="H20" s="67" t="s">
        <v>195</v>
      </c>
      <c r="I20" s="29">
        <v>319</v>
      </c>
      <c r="J20" s="86">
        <v>0</v>
      </c>
      <c r="K20" s="25">
        <f>I20*J20</f>
        <v>0</v>
      </c>
      <c r="L20" s="35">
        <f t="shared" ref="L20:R20" si="11">K20</f>
        <v>0</v>
      </c>
      <c r="M20" s="35">
        <f t="shared" si="11"/>
        <v>0</v>
      </c>
      <c r="N20" s="35">
        <f t="shared" si="11"/>
        <v>0</v>
      </c>
      <c r="O20" s="35">
        <f t="shared" si="11"/>
        <v>0</v>
      </c>
      <c r="P20" s="35">
        <f t="shared" si="11"/>
        <v>0</v>
      </c>
      <c r="Q20" s="35">
        <f t="shared" si="11"/>
        <v>0</v>
      </c>
      <c r="R20" s="35">
        <f t="shared" si="11"/>
        <v>0</v>
      </c>
    </row>
    <row r="21" spans="1:18" x14ac:dyDescent="0.25">
      <c r="A21" s="3"/>
      <c r="B21" s="3"/>
      <c r="C21" s="9" t="s">
        <v>14</v>
      </c>
      <c r="D21" s="13" t="s">
        <v>169</v>
      </c>
      <c r="E21" s="20" t="s">
        <v>156</v>
      </c>
      <c r="F21" s="67" t="s">
        <v>195</v>
      </c>
      <c r="G21" s="67" t="s">
        <v>195</v>
      </c>
      <c r="H21" s="67" t="s">
        <v>195</v>
      </c>
      <c r="I21" s="29">
        <v>319</v>
      </c>
      <c r="J21" s="86">
        <v>0</v>
      </c>
      <c r="K21" s="25">
        <f>I21*J21</f>
        <v>0</v>
      </c>
      <c r="L21" s="35">
        <f t="shared" ref="L21:R21" si="12">K21</f>
        <v>0</v>
      </c>
      <c r="M21" s="35">
        <f t="shared" si="12"/>
        <v>0</v>
      </c>
      <c r="N21" s="35">
        <f t="shared" si="12"/>
        <v>0</v>
      </c>
      <c r="O21" s="35">
        <f t="shared" si="12"/>
        <v>0</v>
      </c>
      <c r="P21" s="35">
        <f t="shared" si="12"/>
        <v>0</v>
      </c>
      <c r="Q21" s="35">
        <f t="shared" si="12"/>
        <v>0</v>
      </c>
      <c r="R21" s="35">
        <f t="shared" si="12"/>
        <v>0</v>
      </c>
    </row>
    <row r="22" spans="1:18" ht="28.5" x14ac:dyDescent="0.25">
      <c r="A22" s="42"/>
      <c r="B22" s="42"/>
      <c r="C22" s="7">
        <v>50</v>
      </c>
      <c r="D22" s="43" t="s">
        <v>101</v>
      </c>
      <c r="E22" s="22"/>
      <c r="F22" s="63"/>
      <c r="G22" s="68"/>
      <c r="H22" s="68"/>
      <c r="I22" s="32"/>
      <c r="J22" s="22"/>
      <c r="K22" s="22"/>
      <c r="L22" s="26"/>
      <c r="M22" s="26"/>
      <c r="N22" s="26"/>
      <c r="O22" s="26"/>
      <c r="P22" s="26"/>
      <c r="Q22" s="26"/>
      <c r="R22" s="26"/>
    </row>
    <row r="23" spans="1:18" ht="85.5" x14ac:dyDescent="0.25">
      <c r="A23" s="4" t="s">
        <v>1</v>
      </c>
      <c r="B23" s="4" t="s">
        <v>3</v>
      </c>
      <c r="C23" s="10" t="s">
        <v>15</v>
      </c>
      <c r="D23" s="14" t="s">
        <v>102</v>
      </c>
      <c r="E23" s="24" t="s">
        <v>157</v>
      </c>
      <c r="F23" s="67" t="s">
        <v>195</v>
      </c>
      <c r="G23" s="67" t="s">
        <v>195</v>
      </c>
      <c r="H23" s="67" t="s">
        <v>195</v>
      </c>
      <c r="I23" s="29">
        <v>31032</v>
      </c>
      <c r="J23" s="86">
        <v>0</v>
      </c>
      <c r="K23" s="27">
        <f t="shared" ref="K23:K27" si="13">I23*J23</f>
        <v>0</v>
      </c>
      <c r="L23" s="35">
        <f t="shared" ref="L23:R23" si="14">K23</f>
        <v>0</v>
      </c>
      <c r="M23" s="35">
        <f t="shared" si="14"/>
        <v>0</v>
      </c>
      <c r="N23" s="35">
        <f t="shared" si="14"/>
        <v>0</v>
      </c>
      <c r="O23" s="35">
        <f t="shared" si="14"/>
        <v>0</v>
      </c>
      <c r="P23" s="35">
        <f t="shared" si="14"/>
        <v>0</v>
      </c>
      <c r="Q23" s="35">
        <f t="shared" si="14"/>
        <v>0</v>
      </c>
      <c r="R23" s="35">
        <f t="shared" si="14"/>
        <v>0</v>
      </c>
    </row>
    <row r="24" spans="1:18" x14ac:dyDescent="0.25">
      <c r="A24" s="4" t="s">
        <v>1</v>
      </c>
      <c r="B24" s="4" t="s">
        <v>3</v>
      </c>
      <c r="C24" s="10" t="s">
        <v>16</v>
      </c>
      <c r="D24" s="14" t="s">
        <v>103</v>
      </c>
      <c r="E24" s="24" t="s">
        <v>157</v>
      </c>
      <c r="F24" s="67" t="s">
        <v>195</v>
      </c>
      <c r="G24" s="67" t="s">
        <v>195</v>
      </c>
      <c r="H24" s="67" t="s">
        <v>195</v>
      </c>
      <c r="I24" s="29">
        <v>9350</v>
      </c>
      <c r="J24" s="86">
        <v>0</v>
      </c>
      <c r="K24" s="27">
        <f t="shared" si="13"/>
        <v>0</v>
      </c>
      <c r="L24" s="35">
        <f t="shared" ref="L24:R24" si="15">K24</f>
        <v>0</v>
      </c>
      <c r="M24" s="35">
        <f t="shared" si="15"/>
        <v>0</v>
      </c>
      <c r="N24" s="35">
        <f t="shared" si="15"/>
        <v>0</v>
      </c>
      <c r="O24" s="35">
        <f t="shared" si="15"/>
        <v>0</v>
      </c>
      <c r="P24" s="35">
        <f t="shared" si="15"/>
        <v>0</v>
      </c>
      <c r="Q24" s="35">
        <f t="shared" si="15"/>
        <v>0</v>
      </c>
      <c r="R24" s="35">
        <f t="shared" si="15"/>
        <v>0</v>
      </c>
    </row>
    <row r="25" spans="1:18" ht="57" x14ac:dyDescent="0.25">
      <c r="A25" s="4" t="s">
        <v>1</v>
      </c>
      <c r="B25" s="4" t="s">
        <v>3</v>
      </c>
      <c r="C25" s="10" t="s">
        <v>17</v>
      </c>
      <c r="D25" s="14" t="s">
        <v>104</v>
      </c>
      <c r="E25" s="24" t="s">
        <v>157</v>
      </c>
      <c r="F25" s="67" t="s">
        <v>195</v>
      </c>
      <c r="G25" s="67" t="s">
        <v>195</v>
      </c>
      <c r="H25" s="67" t="s">
        <v>195</v>
      </c>
      <c r="I25" s="29">
        <v>504</v>
      </c>
      <c r="J25" s="86">
        <v>0</v>
      </c>
      <c r="K25" s="27">
        <f t="shared" si="13"/>
        <v>0</v>
      </c>
      <c r="L25" s="35">
        <f t="shared" ref="L25:R25" si="16">K25</f>
        <v>0</v>
      </c>
      <c r="M25" s="35">
        <f t="shared" si="16"/>
        <v>0</v>
      </c>
      <c r="N25" s="35">
        <f t="shared" si="16"/>
        <v>0</v>
      </c>
      <c r="O25" s="35">
        <f t="shared" si="16"/>
        <v>0</v>
      </c>
      <c r="P25" s="35">
        <f t="shared" si="16"/>
        <v>0</v>
      </c>
      <c r="Q25" s="35">
        <f t="shared" si="16"/>
        <v>0</v>
      </c>
      <c r="R25" s="35">
        <f t="shared" si="16"/>
        <v>0</v>
      </c>
    </row>
    <row r="26" spans="1:18" ht="28.5" x14ac:dyDescent="0.25">
      <c r="A26" s="4" t="s">
        <v>1</v>
      </c>
      <c r="B26" s="4" t="s">
        <v>3</v>
      </c>
      <c r="C26" s="9" t="s">
        <v>18</v>
      </c>
      <c r="D26" s="44" t="s">
        <v>105</v>
      </c>
      <c r="E26" s="24" t="s">
        <v>157</v>
      </c>
      <c r="F26" s="67" t="s">
        <v>195</v>
      </c>
      <c r="G26" s="67" t="s">
        <v>195</v>
      </c>
      <c r="H26" s="67" t="s">
        <v>195</v>
      </c>
      <c r="I26" s="29">
        <v>700</v>
      </c>
      <c r="J26" s="86">
        <v>0</v>
      </c>
      <c r="K26" s="27">
        <f t="shared" si="13"/>
        <v>0</v>
      </c>
      <c r="L26" s="67" t="s">
        <v>195</v>
      </c>
      <c r="M26" s="67" t="s">
        <v>195</v>
      </c>
      <c r="N26" s="67" t="s">
        <v>195</v>
      </c>
      <c r="O26" s="67" t="s">
        <v>195</v>
      </c>
      <c r="P26" s="67" t="s">
        <v>195</v>
      </c>
      <c r="Q26" s="67" t="s">
        <v>195</v>
      </c>
      <c r="R26" s="67" t="s">
        <v>195</v>
      </c>
    </row>
    <row r="27" spans="1:18" ht="19.5" customHeight="1" x14ac:dyDescent="0.25">
      <c r="A27" s="2"/>
      <c r="B27" s="2"/>
      <c r="C27" s="9" t="s">
        <v>19</v>
      </c>
      <c r="D27" s="44" t="s">
        <v>224</v>
      </c>
      <c r="E27" s="24" t="s">
        <v>157</v>
      </c>
      <c r="F27" s="67" t="s">
        <v>195</v>
      </c>
      <c r="G27" s="67" t="s">
        <v>195</v>
      </c>
      <c r="H27" s="67" t="s">
        <v>195</v>
      </c>
      <c r="I27" s="29">
        <v>352</v>
      </c>
      <c r="J27" s="86">
        <v>0</v>
      </c>
      <c r="K27" s="27">
        <f t="shared" si="13"/>
        <v>0</v>
      </c>
      <c r="L27" s="67" t="s">
        <v>195</v>
      </c>
      <c r="M27" s="67" t="s">
        <v>195</v>
      </c>
      <c r="N27" s="67" t="s">
        <v>195</v>
      </c>
      <c r="O27" s="67" t="s">
        <v>195</v>
      </c>
      <c r="P27" s="67" t="s">
        <v>195</v>
      </c>
      <c r="Q27" s="67" t="s">
        <v>195</v>
      </c>
      <c r="R27" s="67" t="s">
        <v>195</v>
      </c>
    </row>
    <row r="28" spans="1:18" s="83" customFormat="1" ht="42.75" x14ac:dyDescent="0.25">
      <c r="A28" s="1"/>
      <c r="B28" s="1"/>
      <c r="C28" s="80" t="s">
        <v>199</v>
      </c>
      <c r="D28" s="45" t="s">
        <v>200</v>
      </c>
      <c r="E28" s="81"/>
      <c r="F28" s="36"/>
      <c r="G28" s="36"/>
      <c r="H28" s="36"/>
      <c r="I28" s="31"/>
      <c r="J28" s="36"/>
      <c r="K28" s="36"/>
      <c r="L28" s="36"/>
      <c r="M28" s="36"/>
      <c r="N28" s="36"/>
      <c r="O28" s="36"/>
      <c r="P28" s="36"/>
      <c r="Q28" s="36"/>
      <c r="R28" s="36"/>
    </row>
    <row r="29" spans="1:18" ht="15.75" thickBot="1" x14ac:dyDescent="0.3">
      <c r="A29" s="2"/>
      <c r="B29" s="2"/>
      <c r="C29" s="9" t="s">
        <v>201</v>
      </c>
      <c r="D29" s="84" t="s">
        <v>202</v>
      </c>
      <c r="E29" s="87" t="s">
        <v>203</v>
      </c>
      <c r="F29" s="67" t="s">
        <v>195</v>
      </c>
      <c r="G29" s="67" t="s">
        <v>195</v>
      </c>
      <c r="H29" s="67" t="s">
        <v>195</v>
      </c>
      <c r="I29" s="88">
        <v>0</v>
      </c>
      <c r="J29" s="37">
        <v>0</v>
      </c>
      <c r="K29" s="74">
        <f t="shared" ref="K29:K35" si="17">I29*J29</f>
        <v>0</v>
      </c>
      <c r="L29" s="35">
        <f t="shared" ref="L29:R29" si="18">K29</f>
        <v>0</v>
      </c>
      <c r="M29" s="35">
        <f t="shared" si="18"/>
        <v>0</v>
      </c>
      <c r="N29" s="35">
        <f t="shared" si="18"/>
        <v>0</v>
      </c>
      <c r="O29" s="35">
        <f t="shared" si="18"/>
        <v>0</v>
      </c>
      <c r="P29" s="35">
        <f t="shared" si="18"/>
        <v>0</v>
      </c>
      <c r="Q29" s="35">
        <f t="shared" si="18"/>
        <v>0</v>
      </c>
      <c r="R29" s="35">
        <f t="shared" si="18"/>
        <v>0</v>
      </c>
    </row>
    <row r="30" spans="1:18" ht="15.75" thickBot="1" x14ac:dyDescent="0.3">
      <c r="A30" s="2"/>
      <c r="B30" s="2"/>
      <c r="C30" s="9" t="s">
        <v>204</v>
      </c>
      <c r="D30" s="84" t="s">
        <v>205</v>
      </c>
      <c r="E30" s="87" t="s">
        <v>203</v>
      </c>
      <c r="F30" s="67" t="s">
        <v>195</v>
      </c>
      <c r="G30" s="67" t="s">
        <v>195</v>
      </c>
      <c r="H30" s="67" t="s">
        <v>195</v>
      </c>
      <c r="I30" s="88">
        <v>0</v>
      </c>
      <c r="J30" s="37">
        <v>0</v>
      </c>
      <c r="K30" s="74">
        <f t="shared" si="17"/>
        <v>0</v>
      </c>
      <c r="L30" s="35">
        <f t="shared" ref="L30:R30" si="19">K30</f>
        <v>0</v>
      </c>
      <c r="M30" s="35">
        <f t="shared" si="19"/>
        <v>0</v>
      </c>
      <c r="N30" s="35">
        <f t="shared" si="19"/>
        <v>0</v>
      </c>
      <c r="O30" s="35">
        <f t="shared" si="19"/>
        <v>0</v>
      </c>
      <c r="P30" s="35">
        <f t="shared" si="19"/>
        <v>0</v>
      </c>
      <c r="Q30" s="35">
        <f t="shared" si="19"/>
        <v>0</v>
      </c>
      <c r="R30" s="35">
        <f t="shared" si="19"/>
        <v>0</v>
      </c>
    </row>
    <row r="31" spans="1:18" ht="15.75" thickBot="1" x14ac:dyDescent="0.3">
      <c r="A31" s="2"/>
      <c r="B31" s="2"/>
      <c r="C31" s="9" t="s">
        <v>206</v>
      </c>
      <c r="D31" s="84" t="s">
        <v>207</v>
      </c>
      <c r="E31" s="87" t="s">
        <v>203</v>
      </c>
      <c r="F31" s="67" t="s">
        <v>195</v>
      </c>
      <c r="G31" s="67" t="s">
        <v>195</v>
      </c>
      <c r="H31" s="67" t="s">
        <v>195</v>
      </c>
      <c r="I31" s="88">
        <v>0</v>
      </c>
      <c r="J31" s="37">
        <v>0</v>
      </c>
      <c r="K31" s="74">
        <f t="shared" si="17"/>
        <v>0</v>
      </c>
      <c r="L31" s="35">
        <f t="shared" ref="L31:R31" si="20">K31</f>
        <v>0</v>
      </c>
      <c r="M31" s="35">
        <f t="shared" si="20"/>
        <v>0</v>
      </c>
      <c r="N31" s="35">
        <f t="shared" si="20"/>
        <v>0</v>
      </c>
      <c r="O31" s="35">
        <f t="shared" si="20"/>
        <v>0</v>
      </c>
      <c r="P31" s="35">
        <f t="shared" si="20"/>
        <v>0</v>
      </c>
      <c r="Q31" s="35">
        <f t="shared" si="20"/>
        <v>0</v>
      </c>
      <c r="R31" s="35">
        <f t="shared" si="20"/>
        <v>0</v>
      </c>
    </row>
    <row r="32" spans="1:18" ht="15.75" thickBot="1" x14ac:dyDescent="0.3">
      <c r="A32" s="2"/>
      <c r="B32" s="2"/>
      <c r="C32" s="9" t="s">
        <v>208</v>
      </c>
      <c r="D32" s="84" t="s">
        <v>209</v>
      </c>
      <c r="E32" s="87" t="s">
        <v>203</v>
      </c>
      <c r="F32" s="67" t="s">
        <v>195</v>
      </c>
      <c r="G32" s="67" t="s">
        <v>195</v>
      </c>
      <c r="H32" s="67" t="s">
        <v>195</v>
      </c>
      <c r="I32" s="88">
        <v>0</v>
      </c>
      <c r="J32" s="37">
        <v>0</v>
      </c>
      <c r="K32" s="74">
        <f t="shared" si="17"/>
        <v>0</v>
      </c>
      <c r="L32" s="35">
        <f t="shared" ref="L32:R32" si="21">K32</f>
        <v>0</v>
      </c>
      <c r="M32" s="35">
        <f t="shared" si="21"/>
        <v>0</v>
      </c>
      <c r="N32" s="35">
        <f t="shared" si="21"/>
        <v>0</v>
      </c>
      <c r="O32" s="35">
        <f t="shared" si="21"/>
        <v>0</v>
      </c>
      <c r="P32" s="35">
        <f t="shared" si="21"/>
        <v>0</v>
      </c>
      <c r="Q32" s="35">
        <f t="shared" si="21"/>
        <v>0</v>
      </c>
      <c r="R32" s="35">
        <f t="shared" si="21"/>
        <v>0</v>
      </c>
    </row>
    <row r="33" spans="1:18" ht="15.75" thickBot="1" x14ac:dyDescent="0.3">
      <c r="A33" s="2"/>
      <c r="B33" s="2"/>
      <c r="C33" s="9" t="s">
        <v>210</v>
      </c>
      <c r="D33" s="84" t="s">
        <v>211</v>
      </c>
      <c r="E33" s="87" t="s">
        <v>203</v>
      </c>
      <c r="F33" s="67" t="s">
        <v>195</v>
      </c>
      <c r="G33" s="67" t="s">
        <v>195</v>
      </c>
      <c r="H33" s="67" t="s">
        <v>195</v>
      </c>
      <c r="I33" s="88">
        <v>0</v>
      </c>
      <c r="J33" s="37">
        <v>0</v>
      </c>
      <c r="K33" s="74">
        <f t="shared" si="17"/>
        <v>0</v>
      </c>
      <c r="L33" s="35">
        <f t="shared" ref="L33:R33" si="22">K33</f>
        <v>0</v>
      </c>
      <c r="M33" s="35">
        <f t="shared" si="22"/>
        <v>0</v>
      </c>
      <c r="N33" s="35">
        <f t="shared" si="22"/>
        <v>0</v>
      </c>
      <c r="O33" s="35">
        <f t="shared" si="22"/>
        <v>0</v>
      </c>
      <c r="P33" s="35">
        <f t="shared" si="22"/>
        <v>0</v>
      </c>
      <c r="Q33" s="35">
        <f t="shared" si="22"/>
        <v>0</v>
      </c>
      <c r="R33" s="35">
        <f t="shared" si="22"/>
        <v>0</v>
      </c>
    </row>
    <row r="34" spans="1:18" ht="15.75" thickBot="1" x14ac:dyDescent="0.3">
      <c r="A34" s="2"/>
      <c r="B34" s="2"/>
      <c r="C34" s="9" t="s">
        <v>212</v>
      </c>
      <c r="D34" s="84" t="s">
        <v>213</v>
      </c>
      <c r="E34" s="87" t="s">
        <v>203</v>
      </c>
      <c r="F34" s="67" t="s">
        <v>195</v>
      </c>
      <c r="G34" s="67" t="s">
        <v>195</v>
      </c>
      <c r="H34" s="67" t="s">
        <v>195</v>
      </c>
      <c r="I34" s="88">
        <v>0</v>
      </c>
      <c r="J34" s="37">
        <v>0</v>
      </c>
      <c r="K34" s="74">
        <f t="shared" si="17"/>
        <v>0</v>
      </c>
      <c r="L34" s="35">
        <f t="shared" ref="L34:R34" si="23">K34</f>
        <v>0</v>
      </c>
      <c r="M34" s="35">
        <f t="shared" si="23"/>
        <v>0</v>
      </c>
      <c r="N34" s="35">
        <f t="shared" si="23"/>
        <v>0</v>
      </c>
      <c r="O34" s="35">
        <f t="shared" si="23"/>
        <v>0</v>
      </c>
      <c r="P34" s="35">
        <f t="shared" si="23"/>
        <v>0</v>
      </c>
      <c r="Q34" s="35">
        <f t="shared" si="23"/>
        <v>0</v>
      </c>
      <c r="R34" s="35">
        <f t="shared" si="23"/>
        <v>0</v>
      </c>
    </row>
    <row r="35" spans="1:18" ht="15.75" thickBot="1" x14ac:dyDescent="0.3">
      <c r="A35" s="2"/>
      <c r="B35" s="2"/>
      <c r="C35" s="9" t="s">
        <v>214</v>
      </c>
      <c r="D35" s="84" t="s">
        <v>215</v>
      </c>
      <c r="E35" s="87" t="s">
        <v>203</v>
      </c>
      <c r="F35" s="67" t="s">
        <v>195</v>
      </c>
      <c r="G35" s="67" t="s">
        <v>195</v>
      </c>
      <c r="H35" s="67" t="s">
        <v>195</v>
      </c>
      <c r="I35" s="88">
        <v>0</v>
      </c>
      <c r="J35" s="37">
        <v>0</v>
      </c>
      <c r="K35" s="74">
        <f t="shared" si="17"/>
        <v>0</v>
      </c>
      <c r="L35" s="35">
        <f t="shared" ref="L35:R35" si="24">K35</f>
        <v>0</v>
      </c>
      <c r="M35" s="35">
        <f t="shared" si="24"/>
        <v>0</v>
      </c>
      <c r="N35" s="35">
        <f t="shared" si="24"/>
        <v>0</v>
      </c>
      <c r="O35" s="35">
        <f t="shared" si="24"/>
        <v>0</v>
      </c>
      <c r="P35" s="35">
        <f t="shared" si="24"/>
        <v>0</v>
      </c>
      <c r="Q35" s="35">
        <f t="shared" si="24"/>
        <v>0</v>
      </c>
      <c r="R35" s="35">
        <f t="shared" si="24"/>
        <v>0</v>
      </c>
    </row>
    <row r="36" spans="1:18" ht="28.5" x14ac:dyDescent="0.25">
      <c r="A36" s="1"/>
      <c r="B36" s="1"/>
      <c r="C36" s="7">
        <v>60</v>
      </c>
      <c r="D36" s="43" t="s">
        <v>106</v>
      </c>
      <c r="E36" s="21"/>
      <c r="F36" s="63"/>
      <c r="G36" s="68"/>
      <c r="H36" s="68"/>
      <c r="I36" s="31"/>
      <c r="J36" s="26"/>
      <c r="K36" s="26"/>
      <c r="L36" s="26"/>
      <c r="M36" s="26"/>
      <c r="N36" s="26"/>
      <c r="O36" s="26"/>
      <c r="P36" s="26"/>
      <c r="Q36" s="26"/>
      <c r="R36" s="26"/>
    </row>
    <row r="37" spans="1:18" ht="28.5" x14ac:dyDescent="0.25">
      <c r="A37" s="4" t="s">
        <v>1</v>
      </c>
      <c r="B37" s="4" t="s">
        <v>3</v>
      </c>
      <c r="C37" s="11" t="s">
        <v>20</v>
      </c>
      <c r="D37" s="14" t="s">
        <v>223</v>
      </c>
      <c r="E37" s="23" t="s">
        <v>157</v>
      </c>
      <c r="F37" s="67" t="s">
        <v>195</v>
      </c>
      <c r="G37" s="67" t="s">
        <v>195</v>
      </c>
      <c r="H37" s="67" t="s">
        <v>195</v>
      </c>
      <c r="I37" s="29">
        <v>44</v>
      </c>
      <c r="J37" s="86">
        <v>0</v>
      </c>
      <c r="K37" s="34">
        <f t="shared" ref="K37:K45" si="25">I37*J37</f>
        <v>0</v>
      </c>
      <c r="L37" s="35">
        <f t="shared" ref="L37:R37" si="26">K37</f>
        <v>0</v>
      </c>
      <c r="M37" s="35">
        <f t="shared" si="26"/>
        <v>0</v>
      </c>
      <c r="N37" s="35">
        <f t="shared" si="26"/>
        <v>0</v>
      </c>
      <c r="O37" s="35">
        <f t="shared" si="26"/>
        <v>0</v>
      </c>
      <c r="P37" s="35">
        <f t="shared" si="26"/>
        <v>0</v>
      </c>
      <c r="Q37" s="35">
        <f t="shared" si="26"/>
        <v>0</v>
      </c>
      <c r="R37" s="35">
        <f t="shared" si="26"/>
        <v>0</v>
      </c>
    </row>
    <row r="38" spans="1:18" ht="28.5" x14ac:dyDescent="0.25">
      <c r="A38" s="5" t="s">
        <v>1</v>
      </c>
      <c r="B38" s="5" t="s">
        <v>3</v>
      </c>
      <c r="C38" s="10" t="s">
        <v>21</v>
      </c>
      <c r="D38" s="14" t="s">
        <v>222</v>
      </c>
      <c r="E38" s="24" t="s">
        <v>157</v>
      </c>
      <c r="F38" s="67" t="s">
        <v>195</v>
      </c>
      <c r="G38" s="67" t="s">
        <v>195</v>
      </c>
      <c r="H38" s="67" t="s">
        <v>195</v>
      </c>
      <c r="I38" s="29">
        <v>14</v>
      </c>
      <c r="J38" s="86">
        <v>0</v>
      </c>
      <c r="K38" s="27">
        <f t="shared" si="25"/>
        <v>0</v>
      </c>
      <c r="L38" s="35">
        <f t="shared" ref="L38:R38" si="27">K38</f>
        <v>0</v>
      </c>
      <c r="M38" s="35">
        <f t="shared" si="27"/>
        <v>0</v>
      </c>
      <c r="N38" s="35">
        <f t="shared" si="27"/>
        <v>0</v>
      </c>
      <c r="O38" s="35">
        <f t="shared" si="27"/>
        <v>0</v>
      </c>
      <c r="P38" s="35">
        <f t="shared" si="27"/>
        <v>0</v>
      </c>
      <c r="Q38" s="35">
        <f t="shared" si="27"/>
        <v>0</v>
      </c>
      <c r="R38" s="35">
        <f t="shared" si="27"/>
        <v>0</v>
      </c>
    </row>
    <row r="39" spans="1:18" x14ac:dyDescent="0.25">
      <c r="A39" s="5" t="s">
        <v>1</v>
      </c>
      <c r="B39" s="5" t="s">
        <v>3</v>
      </c>
      <c r="C39" s="10" t="s">
        <v>22</v>
      </c>
      <c r="D39" s="14" t="s">
        <v>221</v>
      </c>
      <c r="E39" s="24" t="s">
        <v>157</v>
      </c>
      <c r="F39" s="67" t="s">
        <v>195</v>
      </c>
      <c r="G39" s="67" t="s">
        <v>195</v>
      </c>
      <c r="H39" s="67" t="s">
        <v>195</v>
      </c>
      <c r="I39" s="29">
        <v>2</v>
      </c>
      <c r="J39" s="86">
        <v>0</v>
      </c>
      <c r="K39" s="27">
        <f t="shared" si="25"/>
        <v>0</v>
      </c>
      <c r="L39" s="35">
        <f t="shared" ref="L39:R39" si="28">K39</f>
        <v>0</v>
      </c>
      <c r="M39" s="35">
        <f t="shared" si="28"/>
        <v>0</v>
      </c>
      <c r="N39" s="35">
        <f t="shared" si="28"/>
        <v>0</v>
      </c>
      <c r="O39" s="35">
        <f t="shared" si="28"/>
        <v>0</v>
      </c>
      <c r="P39" s="35">
        <f t="shared" si="28"/>
        <v>0</v>
      </c>
      <c r="Q39" s="35">
        <f t="shared" si="28"/>
        <v>0</v>
      </c>
      <c r="R39" s="35">
        <f t="shared" si="28"/>
        <v>0</v>
      </c>
    </row>
    <row r="40" spans="1:18" x14ac:dyDescent="0.25">
      <c r="A40" s="5" t="s">
        <v>1</v>
      </c>
      <c r="B40" s="5" t="s">
        <v>3</v>
      </c>
      <c r="C40" s="10" t="s">
        <v>23</v>
      </c>
      <c r="D40" s="14" t="s">
        <v>107</v>
      </c>
      <c r="E40" s="24" t="s">
        <v>157</v>
      </c>
      <c r="F40" s="67" t="s">
        <v>195</v>
      </c>
      <c r="G40" s="67" t="s">
        <v>195</v>
      </c>
      <c r="H40" s="67" t="s">
        <v>195</v>
      </c>
      <c r="I40" s="29">
        <v>3599</v>
      </c>
      <c r="J40" s="86">
        <v>0</v>
      </c>
      <c r="K40" s="67" t="s">
        <v>195</v>
      </c>
      <c r="L40" s="67" t="s">
        <v>195</v>
      </c>
      <c r="M40" s="35">
        <f>I40*J40</f>
        <v>0</v>
      </c>
      <c r="N40" s="35">
        <f t="shared" ref="N40:R40" si="29">M40</f>
        <v>0</v>
      </c>
      <c r="O40" s="35">
        <f t="shared" si="29"/>
        <v>0</v>
      </c>
      <c r="P40" s="35">
        <f t="shared" si="29"/>
        <v>0</v>
      </c>
      <c r="Q40" s="35">
        <f t="shared" si="29"/>
        <v>0</v>
      </c>
      <c r="R40" s="35">
        <f t="shared" si="29"/>
        <v>0</v>
      </c>
    </row>
    <row r="41" spans="1:18" ht="28.5" x14ac:dyDescent="0.25">
      <c r="A41" s="5" t="s">
        <v>1</v>
      </c>
      <c r="B41" s="5" t="s">
        <v>3</v>
      </c>
      <c r="C41" s="10" t="s">
        <v>24</v>
      </c>
      <c r="D41" s="14" t="s">
        <v>108</v>
      </c>
      <c r="E41" s="24" t="s">
        <v>157</v>
      </c>
      <c r="F41" s="67" t="s">
        <v>195</v>
      </c>
      <c r="G41" s="67" t="s">
        <v>195</v>
      </c>
      <c r="H41" s="67" t="s">
        <v>195</v>
      </c>
      <c r="I41" s="29">
        <v>720</v>
      </c>
      <c r="J41" s="86">
        <v>0</v>
      </c>
      <c r="K41" s="67" t="s">
        <v>195</v>
      </c>
      <c r="L41" s="67" t="s">
        <v>195</v>
      </c>
      <c r="M41" s="35">
        <f>I41*J41</f>
        <v>0</v>
      </c>
      <c r="N41" s="35">
        <f t="shared" ref="N41:R41" si="30">M41</f>
        <v>0</v>
      </c>
      <c r="O41" s="35">
        <f t="shared" si="30"/>
        <v>0</v>
      </c>
      <c r="P41" s="35">
        <f t="shared" si="30"/>
        <v>0</v>
      </c>
      <c r="Q41" s="35">
        <f t="shared" si="30"/>
        <v>0</v>
      </c>
      <c r="R41" s="35">
        <f t="shared" si="30"/>
        <v>0</v>
      </c>
    </row>
    <row r="42" spans="1:18" x14ac:dyDescent="0.25">
      <c r="A42" s="5" t="s">
        <v>1</v>
      </c>
      <c r="B42" s="5" t="s">
        <v>3</v>
      </c>
      <c r="C42" s="10" t="s">
        <v>25</v>
      </c>
      <c r="D42" s="14" t="s">
        <v>109</v>
      </c>
      <c r="E42" s="24" t="s">
        <v>157</v>
      </c>
      <c r="F42" s="67" t="s">
        <v>195</v>
      </c>
      <c r="G42" s="67" t="s">
        <v>195</v>
      </c>
      <c r="H42" s="67" t="s">
        <v>195</v>
      </c>
      <c r="I42" s="29">
        <v>22</v>
      </c>
      <c r="J42" s="86">
        <v>0</v>
      </c>
      <c r="K42" s="27">
        <f t="shared" ref="K42" si="31">I42*J42</f>
        <v>0</v>
      </c>
      <c r="L42" s="35">
        <f t="shared" ref="L42:R42" si="32">K42</f>
        <v>0</v>
      </c>
      <c r="M42" s="35">
        <f t="shared" si="32"/>
        <v>0</v>
      </c>
      <c r="N42" s="35">
        <f t="shared" si="32"/>
        <v>0</v>
      </c>
      <c r="O42" s="35">
        <f t="shared" si="32"/>
        <v>0</v>
      </c>
      <c r="P42" s="35">
        <f t="shared" si="32"/>
        <v>0</v>
      </c>
      <c r="Q42" s="35">
        <f t="shared" si="32"/>
        <v>0</v>
      </c>
      <c r="R42" s="35">
        <f t="shared" si="32"/>
        <v>0</v>
      </c>
    </row>
    <row r="43" spans="1:18" ht="29.25" x14ac:dyDescent="0.25">
      <c r="A43" s="2" t="s">
        <v>1</v>
      </c>
      <c r="B43" s="2" t="s">
        <v>3</v>
      </c>
      <c r="C43" s="9" t="s">
        <v>26</v>
      </c>
      <c r="D43" s="4" t="s">
        <v>110</v>
      </c>
      <c r="E43" s="20" t="s">
        <v>157</v>
      </c>
      <c r="F43" s="67" t="s">
        <v>195</v>
      </c>
      <c r="G43" s="67" t="s">
        <v>195</v>
      </c>
      <c r="H43" s="67" t="s">
        <v>195</v>
      </c>
      <c r="I43" s="29">
        <v>36</v>
      </c>
      <c r="J43" s="86">
        <v>0</v>
      </c>
      <c r="K43" s="27">
        <f t="shared" si="25"/>
        <v>0</v>
      </c>
      <c r="L43" s="35">
        <f t="shared" ref="L43:R43" si="33">K43</f>
        <v>0</v>
      </c>
      <c r="M43" s="35">
        <f t="shared" si="33"/>
        <v>0</v>
      </c>
      <c r="N43" s="35">
        <f t="shared" si="33"/>
        <v>0</v>
      </c>
      <c r="O43" s="35">
        <f t="shared" si="33"/>
        <v>0</v>
      </c>
      <c r="P43" s="35">
        <f t="shared" si="33"/>
        <v>0</v>
      </c>
      <c r="Q43" s="35">
        <f t="shared" si="33"/>
        <v>0</v>
      </c>
      <c r="R43" s="35">
        <f t="shared" si="33"/>
        <v>0</v>
      </c>
    </row>
    <row r="44" spans="1:18" ht="28.5" x14ac:dyDescent="0.25">
      <c r="A44" s="2" t="s">
        <v>1</v>
      </c>
      <c r="B44" s="2" t="s">
        <v>3</v>
      </c>
      <c r="C44" s="9" t="s">
        <v>27</v>
      </c>
      <c r="D44" s="15" t="s">
        <v>111</v>
      </c>
      <c r="E44" s="20" t="s">
        <v>157</v>
      </c>
      <c r="F44" s="67" t="s">
        <v>195</v>
      </c>
      <c r="G44" s="67" t="s">
        <v>195</v>
      </c>
      <c r="H44" s="67" t="s">
        <v>195</v>
      </c>
      <c r="I44" s="29">
        <v>8</v>
      </c>
      <c r="J44" s="86">
        <v>0</v>
      </c>
      <c r="K44" s="27">
        <f t="shared" si="25"/>
        <v>0</v>
      </c>
      <c r="L44" s="35">
        <f t="shared" ref="L44:R44" si="34">K44</f>
        <v>0</v>
      </c>
      <c r="M44" s="35">
        <f t="shared" si="34"/>
        <v>0</v>
      </c>
      <c r="N44" s="35">
        <f t="shared" si="34"/>
        <v>0</v>
      </c>
      <c r="O44" s="35">
        <f t="shared" si="34"/>
        <v>0</v>
      </c>
      <c r="P44" s="35">
        <f t="shared" si="34"/>
        <v>0</v>
      </c>
      <c r="Q44" s="35">
        <f t="shared" si="34"/>
        <v>0</v>
      </c>
      <c r="R44" s="35">
        <f t="shared" si="34"/>
        <v>0</v>
      </c>
    </row>
    <row r="45" spans="1:18" ht="42.75" x14ac:dyDescent="0.25">
      <c r="A45" s="2" t="s">
        <v>1</v>
      </c>
      <c r="B45" s="2"/>
      <c r="C45" s="9" t="s">
        <v>28</v>
      </c>
      <c r="D45" s="15" t="s">
        <v>112</v>
      </c>
      <c r="E45" s="20" t="s">
        <v>157</v>
      </c>
      <c r="F45" s="67" t="s">
        <v>195</v>
      </c>
      <c r="G45" s="67" t="s">
        <v>195</v>
      </c>
      <c r="H45" s="67" t="s">
        <v>195</v>
      </c>
      <c r="I45" s="29">
        <v>700</v>
      </c>
      <c r="J45" s="86">
        <v>0</v>
      </c>
      <c r="K45" s="27">
        <f t="shared" si="25"/>
        <v>0</v>
      </c>
      <c r="L45" s="35">
        <f t="shared" ref="L45:R45" si="35">K45</f>
        <v>0</v>
      </c>
      <c r="M45" s="35">
        <f t="shared" si="35"/>
        <v>0</v>
      </c>
      <c r="N45" s="35">
        <f t="shared" si="35"/>
        <v>0</v>
      </c>
      <c r="O45" s="35">
        <f t="shared" si="35"/>
        <v>0</v>
      </c>
      <c r="P45" s="35">
        <f t="shared" si="35"/>
        <v>0</v>
      </c>
      <c r="Q45" s="35">
        <f t="shared" si="35"/>
        <v>0</v>
      </c>
      <c r="R45" s="35">
        <f t="shared" si="35"/>
        <v>0</v>
      </c>
    </row>
    <row r="46" spans="1:18" ht="28.5" x14ac:dyDescent="0.25">
      <c r="A46" s="2" t="s">
        <v>1</v>
      </c>
      <c r="B46" s="2" t="s">
        <v>3</v>
      </c>
      <c r="C46" s="9" t="s">
        <v>29</v>
      </c>
      <c r="D46" s="15" t="s">
        <v>113</v>
      </c>
      <c r="E46" s="20" t="s">
        <v>157</v>
      </c>
      <c r="F46" s="67" t="s">
        <v>195</v>
      </c>
      <c r="G46" s="67" t="s">
        <v>195</v>
      </c>
      <c r="H46" s="67" t="s">
        <v>195</v>
      </c>
      <c r="I46" s="29">
        <v>124</v>
      </c>
      <c r="J46" s="86">
        <v>0</v>
      </c>
      <c r="K46" s="67" t="s">
        <v>195</v>
      </c>
      <c r="L46" s="35">
        <f>I46*J46</f>
        <v>0</v>
      </c>
      <c r="M46" s="35">
        <f t="shared" ref="M46:R46" si="36">L46</f>
        <v>0</v>
      </c>
      <c r="N46" s="35">
        <f t="shared" si="36"/>
        <v>0</v>
      </c>
      <c r="O46" s="35">
        <f t="shared" si="36"/>
        <v>0</v>
      </c>
      <c r="P46" s="35">
        <f t="shared" si="36"/>
        <v>0</v>
      </c>
      <c r="Q46" s="35">
        <f t="shared" si="36"/>
        <v>0</v>
      </c>
      <c r="R46" s="35">
        <f t="shared" si="36"/>
        <v>0</v>
      </c>
    </row>
    <row r="47" spans="1:18" x14ac:dyDescent="0.25">
      <c r="A47" s="2" t="s">
        <v>1</v>
      </c>
      <c r="B47" s="2" t="s">
        <v>3</v>
      </c>
      <c r="C47" s="9" t="s">
        <v>30</v>
      </c>
      <c r="D47" s="15" t="s">
        <v>114</v>
      </c>
      <c r="E47" s="20" t="s">
        <v>157</v>
      </c>
      <c r="F47" s="67" t="s">
        <v>195</v>
      </c>
      <c r="G47" s="67" t="s">
        <v>195</v>
      </c>
      <c r="H47" s="67" t="s">
        <v>195</v>
      </c>
      <c r="I47" s="29">
        <v>783</v>
      </c>
      <c r="J47" s="86">
        <v>0</v>
      </c>
      <c r="K47" s="67" t="s">
        <v>195</v>
      </c>
      <c r="L47" s="35">
        <f t="shared" ref="L47:L48" si="37">I47*J47</f>
        <v>0</v>
      </c>
      <c r="M47" s="35">
        <f t="shared" ref="M47:R47" si="38">L47</f>
        <v>0</v>
      </c>
      <c r="N47" s="35">
        <f t="shared" si="38"/>
        <v>0</v>
      </c>
      <c r="O47" s="35">
        <f t="shared" si="38"/>
        <v>0</v>
      </c>
      <c r="P47" s="35">
        <f t="shared" si="38"/>
        <v>0</v>
      </c>
      <c r="Q47" s="35">
        <f t="shared" si="38"/>
        <v>0</v>
      </c>
      <c r="R47" s="35">
        <f t="shared" si="38"/>
        <v>0</v>
      </c>
    </row>
    <row r="48" spans="1:18" x14ac:dyDescent="0.25">
      <c r="A48" s="2" t="s">
        <v>1</v>
      </c>
      <c r="B48" s="2" t="s">
        <v>3</v>
      </c>
      <c r="C48" s="9" t="s">
        <v>31</v>
      </c>
      <c r="D48" s="15" t="s">
        <v>115</v>
      </c>
      <c r="E48" s="20" t="s">
        <v>157</v>
      </c>
      <c r="F48" s="67" t="s">
        <v>195</v>
      </c>
      <c r="G48" s="67" t="s">
        <v>195</v>
      </c>
      <c r="H48" s="67" t="s">
        <v>195</v>
      </c>
      <c r="I48" s="29">
        <v>1394</v>
      </c>
      <c r="J48" s="86">
        <v>0</v>
      </c>
      <c r="K48" s="67" t="s">
        <v>195</v>
      </c>
      <c r="L48" s="35">
        <f t="shared" si="37"/>
        <v>0</v>
      </c>
      <c r="M48" s="35">
        <f t="shared" ref="M48:R48" si="39">L48</f>
        <v>0</v>
      </c>
      <c r="N48" s="35">
        <f t="shared" si="39"/>
        <v>0</v>
      </c>
      <c r="O48" s="35">
        <f t="shared" si="39"/>
        <v>0</v>
      </c>
      <c r="P48" s="35">
        <f t="shared" si="39"/>
        <v>0</v>
      </c>
      <c r="Q48" s="35">
        <f t="shared" si="39"/>
        <v>0</v>
      </c>
      <c r="R48" s="35">
        <f t="shared" si="39"/>
        <v>0</v>
      </c>
    </row>
    <row r="49" spans="1:18" ht="28.5" x14ac:dyDescent="0.25">
      <c r="A49" s="2"/>
      <c r="B49" s="2"/>
      <c r="C49" s="9" t="s">
        <v>216</v>
      </c>
      <c r="D49" s="15" t="s">
        <v>217</v>
      </c>
      <c r="E49" s="20" t="s">
        <v>157</v>
      </c>
      <c r="F49" s="85"/>
      <c r="G49" s="85"/>
      <c r="H49" s="85"/>
      <c r="I49" s="29">
        <v>0</v>
      </c>
      <c r="J49" s="37">
        <v>0</v>
      </c>
      <c r="K49" s="74">
        <f>I49*J49</f>
        <v>0</v>
      </c>
      <c r="L49" s="35">
        <f t="shared" ref="L49:R49" si="40">K49</f>
        <v>0</v>
      </c>
      <c r="M49" s="35">
        <f t="shared" si="40"/>
        <v>0</v>
      </c>
      <c r="N49" s="35">
        <f t="shared" si="40"/>
        <v>0</v>
      </c>
      <c r="O49" s="35">
        <f t="shared" si="40"/>
        <v>0</v>
      </c>
      <c r="P49" s="35">
        <f t="shared" si="40"/>
        <v>0</v>
      </c>
      <c r="Q49" s="35">
        <f t="shared" si="40"/>
        <v>0</v>
      </c>
      <c r="R49" s="35">
        <f t="shared" si="40"/>
        <v>0</v>
      </c>
    </row>
    <row r="50" spans="1:18" x14ac:dyDescent="0.25">
      <c r="A50" s="1"/>
      <c r="B50" s="1"/>
      <c r="C50" s="7">
        <v>70</v>
      </c>
      <c r="D50" s="45" t="s">
        <v>116</v>
      </c>
      <c r="E50" s="21"/>
      <c r="F50" s="69"/>
      <c r="G50" s="70"/>
      <c r="H50" s="70"/>
      <c r="I50" s="31"/>
      <c r="J50" s="26"/>
      <c r="K50" s="26"/>
      <c r="L50" s="26"/>
      <c r="M50" s="26"/>
      <c r="N50" s="26"/>
      <c r="O50" s="26"/>
      <c r="P50" s="26"/>
      <c r="Q50" s="26"/>
      <c r="R50" s="26"/>
    </row>
    <row r="51" spans="1:18" x14ac:dyDescent="0.25">
      <c r="A51" s="2"/>
      <c r="B51" s="2"/>
      <c r="C51" s="9" t="s">
        <v>32</v>
      </c>
      <c r="D51" s="46" t="s">
        <v>170</v>
      </c>
      <c r="E51" s="20" t="s">
        <v>157</v>
      </c>
      <c r="F51" s="67" t="s">
        <v>195</v>
      </c>
      <c r="G51" s="67" t="s">
        <v>195</v>
      </c>
      <c r="H51" s="67" t="s">
        <v>195</v>
      </c>
      <c r="I51" s="29">
        <v>0</v>
      </c>
      <c r="J51" s="86">
        <v>0</v>
      </c>
      <c r="K51" s="27">
        <f t="shared" ref="K51:K123" si="41">I51*J51</f>
        <v>0</v>
      </c>
      <c r="L51" s="35">
        <f t="shared" ref="L51:R51" si="42">K51</f>
        <v>0</v>
      </c>
      <c r="M51" s="35">
        <f t="shared" si="42"/>
        <v>0</v>
      </c>
      <c r="N51" s="35">
        <f t="shared" si="42"/>
        <v>0</v>
      </c>
      <c r="O51" s="35">
        <f t="shared" si="42"/>
        <v>0</v>
      </c>
      <c r="P51" s="35">
        <f t="shared" si="42"/>
        <v>0</v>
      </c>
      <c r="Q51" s="35">
        <f t="shared" si="42"/>
        <v>0</v>
      </c>
      <c r="R51" s="35">
        <f t="shared" si="42"/>
        <v>0</v>
      </c>
    </row>
    <row r="52" spans="1:18" ht="28.5" x14ac:dyDescent="0.25">
      <c r="A52" s="2" t="s">
        <v>1</v>
      </c>
      <c r="B52" s="2" t="s">
        <v>3</v>
      </c>
      <c r="C52" s="9" t="s">
        <v>33</v>
      </c>
      <c r="D52" s="15" t="s">
        <v>171</v>
      </c>
      <c r="E52" s="20" t="s">
        <v>157</v>
      </c>
      <c r="F52" s="67" t="s">
        <v>195</v>
      </c>
      <c r="G52" s="67" t="s">
        <v>195</v>
      </c>
      <c r="H52" s="67" t="s">
        <v>195</v>
      </c>
      <c r="I52" s="29">
        <v>9</v>
      </c>
      <c r="J52" s="86">
        <v>0</v>
      </c>
      <c r="K52" s="27">
        <f t="shared" si="41"/>
        <v>0</v>
      </c>
      <c r="L52" s="35">
        <f t="shared" ref="L52:R52" si="43">K52</f>
        <v>0</v>
      </c>
      <c r="M52" s="35">
        <f t="shared" si="43"/>
        <v>0</v>
      </c>
      <c r="N52" s="35">
        <f t="shared" si="43"/>
        <v>0</v>
      </c>
      <c r="O52" s="35">
        <f t="shared" si="43"/>
        <v>0</v>
      </c>
      <c r="P52" s="35">
        <f t="shared" si="43"/>
        <v>0</v>
      </c>
      <c r="Q52" s="35">
        <f t="shared" si="43"/>
        <v>0</v>
      </c>
      <c r="R52" s="35">
        <f t="shared" si="43"/>
        <v>0</v>
      </c>
    </row>
    <row r="53" spans="1:18" x14ac:dyDescent="0.25">
      <c r="A53" s="2" t="s">
        <v>1</v>
      </c>
      <c r="B53" s="2" t="s">
        <v>3</v>
      </c>
      <c r="C53" s="9" t="s">
        <v>34</v>
      </c>
      <c r="D53" s="15" t="s">
        <v>172</v>
      </c>
      <c r="E53" s="20" t="s">
        <v>157</v>
      </c>
      <c r="F53" s="67" t="s">
        <v>195</v>
      </c>
      <c r="G53" s="67" t="s">
        <v>195</v>
      </c>
      <c r="H53" s="67" t="s">
        <v>195</v>
      </c>
      <c r="I53" s="29">
        <v>42</v>
      </c>
      <c r="J53" s="86">
        <v>0</v>
      </c>
      <c r="K53" s="27">
        <f t="shared" si="41"/>
        <v>0</v>
      </c>
      <c r="L53" s="35">
        <f t="shared" ref="L53:R53" si="44">K53</f>
        <v>0</v>
      </c>
      <c r="M53" s="35">
        <f t="shared" si="44"/>
        <v>0</v>
      </c>
      <c r="N53" s="35">
        <f t="shared" si="44"/>
        <v>0</v>
      </c>
      <c r="O53" s="35">
        <f t="shared" si="44"/>
        <v>0</v>
      </c>
      <c r="P53" s="35">
        <f t="shared" si="44"/>
        <v>0</v>
      </c>
      <c r="Q53" s="35">
        <f t="shared" si="44"/>
        <v>0</v>
      </c>
      <c r="R53" s="35">
        <f t="shared" si="44"/>
        <v>0</v>
      </c>
    </row>
    <row r="54" spans="1:18" x14ac:dyDescent="0.25">
      <c r="A54" s="2" t="s">
        <v>1</v>
      </c>
      <c r="B54" s="2" t="s">
        <v>3</v>
      </c>
      <c r="C54" s="9" t="s">
        <v>35</v>
      </c>
      <c r="D54" s="15" t="s">
        <v>173</v>
      </c>
      <c r="E54" s="20" t="s">
        <v>157</v>
      </c>
      <c r="F54" s="67" t="s">
        <v>195</v>
      </c>
      <c r="G54" s="67" t="s">
        <v>195</v>
      </c>
      <c r="H54" s="67" t="s">
        <v>195</v>
      </c>
      <c r="I54" s="29">
        <v>1</v>
      </c>
      <c r="J54" s="86">
        <v>0</v>
      </c>
      <c r="K54" s="27">
        <f t="shared" si="41"/>
        <v>0</v>
      </c>
      <c r="L54" s="35">
        <f t="shared" ref="L54:R54" si="45">K54</f>
        <v>0</v>
      </c>
      <c r="M54" s="35">
        <f t="shared" si="45"/>
        <v>0</v>
      </c>
      <c r="N54" s="35">
        <f t="shared" si="45"/>
        <v>0</v>
      </c>
      <c r="O54" s="35">
        <f t="shared" si="45"/>
        <v>0</v>
      </c>
      <c r="P54" s="35">
        <f t="shared" si="45"/>
        <v>0</v>
      </c>
      <c r="Q54" s="35">
        <f t="shared" si="45"/>
        <v>0</v>
      </c>
      <c r="R54" s="35">
        <f t="shared" si="45"/>
        <v>0</v>
      </c>
    </row>
    <row r="55" spans="1:18" x14ac:dyDescent="0.25">
      <c r="A55" s="2" t="s">
        <v>1</v>
      </c>
      <c r="B55" s="2" t="s">
        <v>3</v>
      </c>
      <c r="C55" s="9" t="s">
        <v>36</v>
      </c>
      <c r="D55" s="15" t="s">
        <v>174</v>
      </c>
      <c r="E55" s="20" t="s">
        <v>157</v>
      </c>
      <c r="F55" s="67" t="s">
        <v>195</v>
      </c>
      <c r="G55" s="67" t="s">
        <v>195</v>
      </c>
      <c r="H55" s="67" t="s">
        <v>195</v>
      </c>
      <c r="I55" s="29">
        <v>2</v>
      </c>
      <c r="J55" s="86">
        <v>0</v>
      </c>
      <c r="K55" s="27">
        <f t="shared" si="41"/>
        <v>0</v>
      </c>
      <c r="L55" s="35">
        <f t="shared" ref="L55:R55" si="46">K55</f>
        <v>0</v>
      </c>
      <c r="M55" s="35">
        <f t="shared" si="46"/>
        <v>0</v>
      </c>
      <c r="N55" s="35">
        <f t="shared" si="46"/>
        <v>0</v>
      </c>
      <c r="O55" s="35">
        <f t="shared" si="46"/>
        <v>0</v>
      </c>
      <c r="P55" s="35">
        <f t="shared" si="46"/>
        <v>0</v>
      </c>
      <c r="Q55" s="35">
        <f t="shared" si="46"/>
        <v>0</v>
      </c>
      <c r="R55" s="35">
        <f t="shared" si="46"/>
        <v>0</v>
      </c>
    </row>
    <row r="56" spans="1:18" x14ac:dyDescent="0.25">
      <c r="A56" s="2" t="s">
        <v>1</v>
      </c>
      <c r="B56" s="2" t="s">
        <v>3</v>
      </c>
      <c r="C56" s="9" t="s">
        <v>37</v>
      </c>
      <c r="D56" s="15" t="s">
        <v>175</v>
      </c>
      <c r="E56" s="20" t="s">
        <v>157</v>
      </c>
      <c r="F56" s="67" t="s">
        <v>195</v>
      </c>
      <c r="G56" s="67" t="s">
        <v>195</v>
      </c>
      <c r="H56" s="67" t="s">
        <v>195</v>
      </c>
      <c r="I56" s="29">
        <v>1</v>
      </c>
      <c r="J56" s="86">
        <v>0</v>
      </c>
      <c r="K56" s="27">
        <f t="shared" si="41"/>
        <v>0</v>
      </c>
      <c r="L56" s="35">
        <f t="shared" ref="L56:R56" si="47">K56</f>
        <v>0</v>
      </c>
      <c r="M56" s="35">
        <f t="shared" si="47"/>
        <v>0</v>
      </c>
      <c r="N56" s="35">
        <f t="shared" si="47"/>
        <v>0</v>
      </c>
      <c r="O56" s="35">
        <f t="shared" si="47"/>
        <v>0</v>
      </c>
      <c r="P56" s="35">
        <f t="shared" si="47"/>
        <v>0</v>
      </c>
      <c r="Q56" s="35">
        <f t="shared" si="47"/>
        <v>0</v>
      </c>
      <c r="R56" s="35">
        <f t="shared" si="47"/>
        <v>0</v>
      </c>
    </row>
    <row r="57" spans="1:18" ht="28.5" x14ac:dyDescent="0.25">
      <c r="A57" s="2" t="s">
        <v>1</v>
      </c>
      <c r="B57" s="2" t="s">
        <v>3</v>
      </c>
      <c r="C57" s="9" t="s">
        <v>38</v>
      </c>
      <c r="D57" s="15" t="s">
        <v>176</v>
      </c>
      <c r="E57" s="20" t="s">
        <v>157</v>
      </c>
      <c r="F57" s="67" t="s">
        <v>195</v>
      </c>
      <c r="G57" s="67" t="s">
        <v>195</v>
      </c>
      <c r="H57" s="67" t="s">
        <v>195</v>
      </c>
      <c r="I57" s="29">
        <v>176</v>
      </c>
      <c r="J57" s="86">
        <v>0</v>
      </c>
      <c r="K57" s="27">
        <f t="shared" si="41"/>
        <v>0</v>
      </c>
      <c r="L57" s="35">
        <f t="shared" ref="L57:R57" si="48">K57</f>
        <v>0</v>
      </c>
      <c r="M57" s="35">
        <f t="shared" si="48"/>
        <v>0</v>
      </c>
      <c r="N57" s="35">
        <f t="shared" si="48"/>
        <v>0</v>
      </c>
      <c r="O57" s="35">
        <f t="shared" si="48"/>
        <v>0</v>
      </c>
      <c r="P57" s="35">
        <f t="shared" si="48"/>
        <v>0</v>
      </c>
      <c r="Q57" s="35">
        <f t="shared" si="48"/>
        <v>0</v>
      </c>
      <c r="R57" s="35">
        <f t="shared" si="48"/>
        <v>0</v>
      </c>
    </row>
    <row r="58" spans="1:18" x14ac:dyDescent="0.25">
      <c r="A58" s="2" t="s">
        <v>1</v>
      </c>
      <c r="B58" s="2" t="s">
        <v>3</v>
      </c>
      <c r="C58" s="9" t="s">
        <v>39</v>
      </c>
      <c r="D58" s="15" t="s">
        <v>226</v>
      </c>
      <c r="E58" s="20" t="s">
        <v>157</v>
      </c>
      <c r="F58" s="67" t="s">
        <v>195</v>
      </c>
      <c r="G58" s="67" t="s">
        <v>195</v>
      </c>
      <c r="H58" s="67" t="s">
        <v>195</v>
      </c>
      <c r="I58" s="29">
        <v>660</v>
      </c>
      <c r="J58" s="86">
        <v>0</v>
      </c>
      <c r="K58" s="27">
        <f t="shared" si="41"/>
        <v>0</v>
      </c>
      <c r="L58" s="35">
        <f t="shared" ref="L58:R58" si="49">K58</f>
        <v>0</v>
      </c>
      <c r="M58" s="35">
        <f t="shared" si="49"/>
        <v>0</v>
      </c>
      <c r="N58" s="35">
        <f t="shared" si="49"/>
        <v>0</v>
      </c>
      <c r="O58" s="35">
        <f t="shared" si="49"/>
        <v>0</v>
      </c>
      <c r="P58" s="35">
        <f t="shared" si="49"/>
        <v>0</v>
      </c>
      <c r="Q58" s="35">
        <f t="shared" si="49"/>
        <v>0</v>
      </c>
      <c r="R58" s="35">
        <f t="shared" si="49"/>
        <v>0</v>
      </c>
    </row>
    <row r="59" spans="1:18" x14ac:dyDescent="0.25">
      <c r="A59" s="2" t="s">
        <v>1</v>
      </c>
      <c r="B59" s="2" t="s">
        <v>3</v>
      </c>
      <c r="C59" s="9" t="s">
        <v>40</v>
      </c>
      <c r="D59" s="15" t="s">
        <v>227</v>
      </c>
      <c r="E59" s="20" t="s">
        <v>157</v>
      </c>
      <c r="F59" s="67" t="s">
        <v>195</v>
      </c>
      <c r="G59" s="67" t="s">
        <v>195</v>
      </c>
      <c r="H59" s="67" t="s">
        <v>195</v>
      </c>
      <c r="I59" s="29">
        <v>46</v>
      </c>
      <c r="J59" s="86">
        <v>0</v>
      </c>
      <c r="K59" s="27">
        <f t="shared" si="41"/>
        <v>0</v>
      </c>
      <c r="L59" s="35">
        <f t="shared" ref="L59:R59" si="50">K59</f>
        <v>0</v>
      </c>
      <c r="M59" s="35">
        <f t="shared" si="50"/>
        <v>0</v>
      </c>
      <c r="N59" s="35">
        <f t="shared" si="50"/>
        <v>0</v>
      </c>
      <c r="O59" s="35">
        <f t="shared" si="50"/>
        <v>0</v>
      </c>
      <c r="P59" s="35">
        <f t="shared" si="50"/>
        <v>0</v>
      </c>
      <c r="Q59" s="35">
        <f t="shared" si="50"/>
        <v>0</v>
      </c>
      <c r="R59" s="35">
        <f t="shared" si="50"/>
        <v>0</v>
      </c>
    </row>
    <row r="60" spans="1:18" x14ac:dyDescent="0.25">
      <c r="A60" s="2" t="s">
        <v>1</v>
      </c>
      <c r="B60" s="2" t="s">
        <v>3</v>
      </c>
      <c r="C60" s="9" t="s">
        <v>41</v>
      </c>
      <c r="D60" s="15" t="s">
        <v>177</v>
      </c>
      <c r="E60" s="20" t="s">
        <v>157</v>
      </c>
      <c r="F60" s="67" t="s">
        <v>195</v>
      </c>
      <c r="G60" s="67" t="s">
        <v>195</v>
      </c>
      <c r="H60" s="67" t="s">
        <v>195</v>
      </c>
      <c r="I60" s="29">
        <v>1</v>
      </c>
      <c r="J60" s="86">
        <v>0</v>
      </c>
      <c r="K60" s="27">
        <f t="shared" si="41"/>
        <v>0</v>
      </c>
      <c r="L60" s="35">
        <f t="shared" ref="L60:R60" si="51">K60</f>
        <v>0</v>
      </c>
      <c r="M60" s="35">
        <f t="shared" si="51"/>
        <v>0</v>
      </c>
      <c r="N60" s="35">
        <f t="shared" si="51"/>
        <v>0</v>
      </c>
      <c r="O60" s="35">
        <f t="shared" si="51"/>
        <v>0</v>
      </c>
      <c r="P60" s="35">
        <f t="shared" si="51"/>
        <v>0</v>
      </c>
      <c r="Q60" s="35">
        <f t="shared" si="51"/>
        <v>0</v>
      </c>
      <c r="R60" s="35">
        <f t="shared" si="51"/>
        <v>0</v>
      </c>
    </row>
    <row r="61" spans="1:18" x14ac:dyDescent="0.25">
      <c r="A61" s="2" t="s">
        <v>1</v>
      </c>
      <c r="B61" s="2" t="s">
        <v>3</v>
      </c>
      <c r="C61" s="9" t="s">
        <v>42</v>
      </c>
      <c r="D61" s="15" t="s">
        <v>178</v>
      </c>
      <c r="E61" s="20" t="s">
        <v>157</v>
      </c>
      <c r="F61" s="67" t="s">
        <v>195</v>
      </c>
      <c r="G61" s="67" t="s">
        <v>195</v>
      </c>
      <c r="H61" s="67" t="s">
        <v>195</v>
      </c>
      <c r="I61" s="29">
        <v>22</v>
      </c>
      <c r="J61" s="86">
        <v>0</v>
      </c>
      <c r="K61" s="27">
        <f t="shared" si="41"/>
        <v>0</v>
      </c>
      <c r="L61" s="35">
        <f t="shared" ref="L61:R61" si="52">K61</f>
        <v>0</v>
      </c>
      <c r="M61" s="35">
        <f t="shared" si="52"/>
        <v>0</v>
      </c>
      <c r="N61" s="35">
        <f t="shared" si="52"/>
        <v>0</v>
      </c>
      <c r="O61" s="35">
        <f t="shared" si="52"/>
        <v>0</v>
      </c>
      <c r="P61" s="35">
        <f t="shared" si="52"/>
        <v>0</v>
      </c>
      <c r="Q61" s="35">
        <f t="shared" si="52"/>
        <v>0</v>
      </c>
      <c r="R61" s="35">
        <f t="shared" si="52"/>
        <v>0</v>
      </c>
    </row>
    <row r="62" spans="1:18" ht="28.5" x14ac:dyDescent="0.25">
      <c r="A62" s="2" t="s">
        <v>1</v>
      </c>
      <c r="B62" s="2" t="s">
        <v>3</v>
      </c>
      <c r="C62" s="9" t="s">
        <v>43</v>
      </c>
      <c r="D62" s="47" t="s">
        <v>179</v>
      </c>
      <c r="E62" s="20" t="s">
        <v>157</v>
      </c>
      <c r="F62" s="67" t="s">
        <v>195</v>
      </c>
      <c r="G62" s="67" t="s">
        <v>195</v>
      </c>
      <c r="H62" s="67" t="s">
        <v>195</v>
      </c>
      <c r="I62" s="29">
        <v>1</v>
      </c>
      <c r="J62" s="86">
        <v>0</v>
      </c>
      <c r="K62" s="27">
        <f t="shared" si="41"/>
        <v>0</v>
      </c>
      <c r="L62" s="35">
        <f t="shared" ref="L62:R62" si="53">K62</f>
        <v>0</v>
      </c>
      <c r="M62" s="35">
        <f t="shared" si="53"/>
        <v>0</v>
      </c>
      <c r="N62" s="35">
        <f t="shared" si="53"/>
        <v>0</v>
      </c>
      <c r="O62" s="35">
        <f t="shared" si="53"/>
        <v>0</v>
      </c>
      <c r="P62" s="35">
        <f t="shared" si="53"/>
        <v>0</v>
      </c>
      <c r="Q62" s="35">
        <f t="shared" si="53"/>
        <v>0</v>
      </c>
      <c r="R62" s="35">
        <f t="shared" si="53"/>
        <v>0</v>
      </c>
    </row>
    <row r="63" spans="1:18" x14ac:dyDescent="0.25">
      <c r="A63" s="2" t="s">
        <v>1</v>
      </c>
      <c r="B63" s="2" t="s">
        <v>3</v>
      </c>
      <c r="C63" s="9" t="s">
        <v>44</v>
      </c>
      <c r="D63" s="15" t="s">
        <v>228</v>
      </c>
      <c r="E63" s="20" t="s">
        <v>157</v>
      </c>
      <c r="F63" s="67" t="s">
        <v>195</v>
      </c>
      <c r="G63" s="67" t="s">
        <v>195</v>
      </c>
      <c r="H63" s="67" t="s">
        <v>195</v>
      </c>
      <c r="I63" s="29">
        <v>4</v>
      </c>
      <c r="J63" s="86">
        <v>0</v>
      </c>
      <c r="K63" s="27">
        <f t="shared" si="41"/>
        <v>0</v>
      </c>
      <c r="L63" s="35">
        <f t="shared" ref="L63:R63" si="54">K63</f>
        <v>0</v>
      </c>
      <c r="M63" s="35">
        <f t="shared" si="54"/>
        <v>0</v>
      </c>
      <c r="N63" s="35">
        <f t="shared" si="54"/>
        <v>0</v>
      </c>
      <c r="O63" s="35">
        <f t="shared" si="54"/>
        <v>0</v>
      </c>
      <c r="P63" s="35">
        <f t="shared" si="54"/>
        <v>0</v>
      </c>
      <c r="Q63" s="35">
        <f t="shared" si="54"/>
        <v>0</v>
      </c>
      <c r="R63" s="35">
        <f t="shared" si="54"/>
        <v>0</v>
      </c>
    </row>
    <row r="64" spans="1:18" x14ac:dyDescent="0.25">
      <c r="A64" s="2" t="s">
        <v>1</v>
      </c>
      <c r="B64" s="2" t="s">
        <v>3</v>
      </c>
      <c r="C64" s="9" t="s">
        <v>45</v>
      </c>
      <c r="D64" s="15" t="s">
        <v>180</v>
      </c>
      <c r="E64" s="20" t="s">
        <v>157</v>
      </c>
      <c r="F64" s="67" t="s">
        <v>195</v>
      </c>
      <c r="G64" s="67" t="s">
        <v>195</v>
      </c>
      <c r="H64" s="67" t="s">
        <v>195</v>
      </c>
      <c r="I64" s="29">
        <v>21</v>
      </c>
      <c r="J64" s="86">
        <v>0</v>
      </c>
      <c r="K64" s="27">
        <f t="shared" si="41"/>
        <v>0</v>
      </c>
      <c r="L64" s="35">
        <f t="shared" ref="L64:R64" si="55">K64</f>
        <v>0</v>
      </c>
      <c r="M64" s="35">
        <f t="shared" si="55"/>
        <v>0</v>
      </c>
      <c r="N64" s="35">
        <f t="shared" si="55"/>
        <v>0</v>
      </c>
      <c r="O64" s="35">
        <f t="shared" si="55"/>
        <v>0</v>
      </c>
      <c r="P64" s="35">
        <f t="shared" si="55"/>
        <v>0</v>
      </c>
      <c r="Q64" s="35">
        <f t="shared" si="55"/>
        <v>0</v>
      </c>
      <c r="R64" s="35">
        <f t="shared" si="55"/>
        <v>0</v>
      </c>
    </row>
    <row r="65" spans="1:18" x14ac:dyDescent="0.25">
      <c r="A65" s="2" t="s">
        <v>1</v>
      </c>
      <c r="B65" s="2" t="s">
        <v>3</v>
      </c>
      <c r="C65" s="9" t="s">
        <v>46</v>
      </c>
      <c r="D65" s="15" t="s">
        <v>181</v>
      </c>
      <c r="E65" s="20" t="s">
        <v>157</v>
      </c>
      <c r="F65" s="67" t="s">
        <v>195</v>
      </c>
      <c r="G65" s="67" t="s">
        <v>195</v>
      </c>
      <c r="H65" s="67" t="s">
        <v>195</v>
      </c>
      <c r="I65" s="29">
        <v>9</v>
      </c>
      <c r="J65" s="86">
        <v>0</v>
      </c>
      <c r="K65" s="27">
        <f t="shared" si="41"/>
        <v>0</v>
      </c>
      <c r="L65" s="35">
        <f t="shared" ref="L65:R65" si="56">K65</f>
        <v>0</v>
      </c>
      <c r="M65" s="35">
        <f t="shared" si="56"/>
        <v>0</v>
      </c>
      <c r="N65" s="35">
        <f t="shared" si="56"/>
        <v>0</v>
      </c>
      <c r="O65" s="35">
        <f t="shared" si="56"/>
        <v>0</v>
      </c>
      <c r="P65" s="35">
        <f t="shared" si="56"/>
        <v>0</v>
      </c>
      <c r="Q65" s="35">
        <f t="shared" si="56"/>
        <v>0</v>
      </c>
      <c r="R65" s="35">
        <f t="shared" si="56"/>
        <v>0</v>
      </c>
    </row>
    <row r="66" spans="1:18" x14ac:dyDescent="0.25">
      <c r="A66" s="2"/>
      <c r="B66" s="2"/>
      <c r="C66" s="12" t="s">
        <v>47</v>
      </c>
      <c r="D66" s="18" t="s">
        <v>220</v>
      </c>
      <c r="E66" s="20" t="s">
        <v>157</v>
      </c>
      <c r="F66" s="67" t="s">
        <v>195</v>
      </c>
      <c r="G66" s="67" t="s">
        <v>195</v>
      </c>
      <c r="H66" s="67" t="s">
        <v>195</v>
      </c>
      <c r="I66" s="29">
        <v>88</v>
      </c>
      <c r="J66" s="86">
        <v>0</v>
      </c>
      <c r="K66" s="27">
        <f t="shared" si="41"/>
        <v>0</v>
      </c>
      <c r="L66" s="35">
        <f t="shared" ref="L66:R66" si="57">K66</f>
        <v>0</v>
      </c>
      <c r="M66" s="35">
        <f t="shared" si="57"/>
        <v>0</v>
      </c>
      <c r="N66" s="35">
        <f t="shared" si="57"/>
        <v>0</v>
      </c>
      <c r="O66" s="35">
        <f t="shared" si="57"/>
        <v>0</v>
      </c>
      <c r="P66" s="35">
        <f t="shared" si="57"/>
        <v>0</v>
      </c>
      <c r="Q66" s="35">
        <f t="shared" si="57"/>
        <v>0</v>
      </c>
      <c r="R66" s="35">
        <f t="shared" si="57"/>
        <v>0</v>
      </c>
    </row>
    <row r="67" spans="1:18" x14ac:dyDescent="0.25">
      <c r="A67" s="1"/>
      <c r="B67" s="1"/>
      <c r="C67" s="7">
        <v>80</v>
      </c>
      <c r="D67" s="48"/>
      <c r="E67" s="21"/>
      <c r="F67" s="71"/>
      <c r="G67" s="72"/>
      <c r="H67" s="72"/>
      <c r="I67" s="31"/>
      <c r="J67" s="26"/>
      <c r="K67" s="26"/>
      <c r="L67" s="36"/>
      <c r="M67" s="36"/>
      <c r="N67" s="36"/>
      <c r="O67" s="36"/>
      <c r="P67" s="36"/>
      <c r="Q67" s="36"/>
      <c r="R67" s="36"/>
    </row>
    <row r="68" spans="1:18" x14ac:dyDescent="0.25">
      <c r="A68" s="6"/>
      <c r="B68" s="6"/>
      <c r="C68" s="12" t="s">
        <v>48</v>
      </c>
      <c r="D68" s="13" t="s">
        <v>219</v>
      </c>
      <c r="E68" s="20" t="s">
        <v>157</v>
      </c>
      <c r="F68" s="67" t="s">
        <v>195</v>
      </c>
      <c r="G68" s="67" t="s">
        <v>195</v>
      </c>
      <c r="H68" s="67" t="s">
        <v>195</v>
      </c>
      <c r="I68" s="29">
        <v>319</v>
      </c>
      <c r="J68" s="86">
        <v>0</v>
      </c>
      <c r="K68" s="27">
        <f t="shared" si="41"/>
        <v>0</v>
      </c>
      <c r="L68" s="35">
        <f t="shared" ref="L68:R68" si="58">K68</f>
        <v>0</v>
      </c>
      <c r="M68" s="35">
        <f t="shared" si="58"/>
        <v>0</v>
      </c>
      <c r="N68" s="35">
        <f t="shared" si="58"/>
        <v>0</v>
      </c>
      <c r="O68" s="35">
        <f t="shared" si="58"/>
        <v>0</v>
      </c>
      <c r="P68" s="35">
        <f t="shared" si="58"/>
        <v>0</v>
      </c>
      <c r="Q68" s="35">
        <f t="shared" si="58"/>
        <v>0</v>
      </c>
      <c r="R68" s="35">
        <f t="shared" si="58"/>
        <v>0</v>
      </c>
    </row>
    <row r="69" spans="1:18" x14ac:dyDescent="0.25">
      <c r="A69" s="6"/>
      <c r="B69" s="6"/>
      <c r="C69" s="12" t="s">
        <v>49</v>
      </c>
      <c r="D69" s="13" t="s">
        <v>218</v>
      </c>
      <c r="E69" s="20" t="s">
        <v>157</v>
      </c>
      <c r="F69" s="67" t="s">
        <v>195</v>
      </c>
      <c r="G69" s="67" t="s">
        <v>195</v>
      </c>
      <c r="H69" s="67" t="s">
        <v>195</v>
      </c>
      <c r="I69" s="29">
        <v>319</v>
      </c>
      <c r="J69" s="86">
        <v>0</v>
      </c>
      <c r="K69" s="27">
        <f t="shared" si="41"/>
        <v>0</v>
      </c>
      <c r="L69" s="35">
        <f t="shared" ref="L69:R69" si="59">K69</f>
        <v>0</v>
      </c>
      <c r="M69" s="35">
        <f t="shared" si="59"/>
        <v>0</v>
      </c>
      <c r="N69" s="35">
        <f t="shared" si="59"/>
        <v>0</v>
      </c>
      <c r="O69" s="35">
        <f t="shared" si="59"/>
        <v>0</v>
      </c>
      <c r="P69" s="35">
        <f t="shared" si="59"/>
        <v>0</v>
      </c>
      <c r="Q69" s="35">
        <f t="shared" si="59"/>
        <v>0</v>
      </c>
      <c r="R69" s="35">
        <f t="shared" si="59"/>
        <v>0</v>
      </c>
    </row>
    <row r="70" spans="1:18" x14ac:dyDescent="0.25">
      <c r="A70" s="1"/>
      <c r="B70" s="1"/>
      <c r="C70" s="7">
        <v>90</v>
      </c>
      <c r="D70" s="48"/>
      <c r="E70" s="21"/>
      <c r="F70" s="71"/>
      <c r="G70" s="72"/>
      <c r="H70" s="72"/>
      <c r="I70" s="31"/>
      <c r="J70" s="26"/>
      <c r="K70" s="26"/>
      <c r="L70" s="26"/>
      <c r="M70" s="26"/>
      <c r="N70" s="26"/>
      <c r="O70" s="26"/>
      <c r="P70" s="26"/>
      <c r="Q70" s="26"/>
      <c r="R70" s="26"/>
    </row>
    <row r="71" spans="1:18" x14ac:dyDescent="0.25">
      <c r="A71" s="6"/>
      <c r="B71" s="6"/>
      <c r="C71" s="12" t="s">
        <v>50</v>
      </c>
      <c r="D71" s="13" t="s">
        <v>117</v>
      </c>
      <c r="E71" s="20" t="s">
        <v>157</v>
      </c>
      <c r="F71" s="67" t="s">
        <v>195</v>
      </c>
      <c r="G71" s="67" t="s">
        <v>195</v>
      </c>
      <c r="H71" s="67" t="s">
        <v>195</v>
      </c>
      <c r="I71" s="29">
        <v>20</v>
      </c>
      <c r="J71" s="86">
        <v>0</v>
      </c>
      <c r="K71" s="27">
        <f t="shared" si="41"/>
        <v>0</v>
      </c>
      <c r="L71" s="35">
        <f t="shared" ref="L71:R71" si="60">K71</f>
        <v>0</v>
      </c>
      <c r="M71" s="35">
        <f t="shared" si="60"/>
        <v>0</v>
      </c>
      <c r="N71" s="35">
        <f t="shared" si="60"/>
        <v>0</v>
      </c>
      <c r="O71" s="35">
        <f t="shared" si="60"/>
        <v>0</v>
      </c>
      <c r="P71" s="35">
        <f t="shared" si="60"/>
        <v>0</v>
      </c>
      <c r="Q71" s="35">
        <f t="shared" si="60"/>
        <v>0</v>
      </c>
      <c r="R71" s="35">
        <f t="shared" si="60"/>
        <v>0</v>
      </c>
    </row>
    <row r="72" spans="1:18" x14ac:dyDescent="0.25">
      <c r="A72" s="1"/>
      <c r="B72" s="1"/>
      <c r="C72" s="7">
        <v>100</v>
      </c>
      <c r="D72" s="48"/>
      <c r="E72" s="21"/>
      <c r="F72" s="71"/>
      <c r="G72" s="72"/>
      <c r="H72" s="72"/>
      <c r="I72" s="31"/>
      <c r="J72" s="26"/>
      <c r="K72" s="26"/>
      <c r="L72" s="26"/>
      <c r="M72" s="26"/>
      <c r="N72" s="26"/>
      <c r="O72" s="26"/>
      <c r="P72" s="26"/>
      <c r="Q72" s="26"/>
      <c r="R72" s="26"/>
    </row>
    <row r="73" spans="1:18" x14ac:dyDescent="0.25">
      <c r="A73" s="6"/>
      <c r="B73" s="6"/>
      <c r="C73" s="12" t="s">
        <v>51</v>
      </c>
      <c r="D73" s="2" t="s">
        <v>118</v>
      </c>
      <c r="E73" s="20" t="s">
        <v>157</v>
      </c>
      <c r="F73" s="67" t="s">
        <v>195</v>
      </c>
      <c r="G73" s="67" t="s">
        <v>195</v>
      </c>
      <c r="H73" s="67" t="s">
        <v>195</v>
      </c>
      <c r="I73" s="61">
        <v>33</v>
      </c>
      <c r="J73" s="86">
        <v>0</v>
      </c>
      <c r="K73" s="27">
        <f t="shared" si="41"/>
        <v>0</v>
      </c>
      <c r="L73" s="35">
        <f t="shared" ref="L73:R73" si="61">K73</f>
        <v>0</v>
      </c>
      <c r="M73" s="35">
        <f t="shared" si="61"/>
        <v>0</v>
      </c>
      <c r="N73" s="35">
        <f t="shared" si="61"/>
        <v>0</v>
      </c>
      <c r="O73" s="35">
        <f t="shared" si="61"/>
        <v>0</v>
      </c>
      <c r="P73" s="35">
        <f t="shared" si="61"/>
        <v>0</v>
      </c>
      <c r="Q73" s="35">
        <f t="shared" si="61"/>
        <v>0</v>
      </c>
      <c r="R73" s="35">
        <f t="shared" si="61"/>
        <v>0</v>
      </c>
    </row>
    <row r="74" spans="1:18" x14ac:dyDescent="0.25">
      <c r="A74" s="6"/>
      <c r="B74" s="6"/>
      <c r="C74" s="12" t="s">
        <v>52</v>
      </c>
      <c r="D74" s="6" t="s">
        <v>119</v>
      </c>
      <c r="E74" s="20" t="s">
        <v>157</v>
      </c>
      <c r="F74" s="67" t="s">
        <v>195</v>
      </c>
      <c r="G74" s="67" t="s">
        <v>195</v>
      </c>
      <c r="H74" s="67" t="s">
        <v>195</v>
      </c>
      <c r="I74" s="61">
        <v>3</v>
      </c>
      <c r="J74" s="86">
        <v>0</v>
      </c>
      <c r="K74" s="27">
        <f t="shared" si="41"/>
        <v>0</v>
      </c>
      <c r="L74" s="35">
        <f t="shared" ref="L74:R74" si="62">K74</f>
        <v>0</v>
      </c>
      <c r="M74" s="35">
        <f t="shared" si="62"/>
        <v>0</v>
      </c>
      <c r="N74" s="35">
        <f t="shared" si="62"/>
        <v>0</v>
      </c>
      <c r="O74" s="35">
        <f t="shared" si="62"/>
        <v>0</v>
      </c>
      <c r="P74" s="35">
        <f t="shared" si="62"/>
        <v>0</v>
      </c>
      <c r="Q74" s="35">
        <f t="shared" si="62"/>
        <v>0</v>
      </c>
      <c r="R74" s="35">
        <f t="shared" si="62"/>
        <v>0</v>
      </c>
    </row>
    <row r="75" spans="1:18" x14ac:dyDescent="0.25">
      <c r="A75" s="6"/>
      <c r="B75" s="6"/>
      <c r="C75" s="12" t="s">
        <v>53</v>
      </c>
      <c r="D75" s="2" t="s">
        <v>120</v>
      </c>
      <c r="E75" s="20" t="s">
        <v>157</v>
      </c>
      <c r="F75" s="67" t="s">
        <v>195</v>
      </c>
      <c r="G75" s="67" t="s">
        <v>195</v>
      </c>
      <c r="H75" s="67" t="s">
        <v>195</v>
      </c>
      <c r="I75" s="61">
        <v>3</v>
      </c>
      <c r="J75" s="86">
        <v>0</v>
      </c>
      <c r="K75" s="27">
        <f t="shared" si="41"/>
        <v>0</v>
      </c>
      <c r="L75" s="35">
        <f t="shared" ref="L75:R75" si="63">K75</f>
        <v>0</v>
      </c>
      <c r="M75" s="35">
        <f t="shared" si="63"/>
        <v>0</v>
      </c>
      <c r="N75" s="35">
        <f t="shared" si="63"/>
        <v>0</v>
      </c>
      <c r="O75" s="35">
        <f t="shared" si="63"/>
        <v>0</v>
      </c>
      <c r="P75" s="35">
        <f t="shared" si="63"/>
        <v>0</v>
      </c>
      <c r="Q75" s="35">
        <f t="shared" si="63"/>
        <v>0</v>
      </c>
      <c r="R75" s="35">
        <f t="shared" si="63"/>
        <v>0</v>
      </c>
    </row>
    <row r="76" spans="1:18" x14ac:dyDescent="0.25">
      <c r="A76" s="6"/>
      <c r="B76" s="6"/>
      <c r="C76" s="12" t="s">
        <v>54</v>
      </c>
      <c r="D76" s="2" t="s">
        <v>121</v>
      </c>
      <c r="E76" s="20" t="s">
        <v>157</v>
      </c>
      <c r="F76" s="67" t="s">
        <v>195</v>
      </c>
      <c r="G76" s="67" t="s">
        <v>195</v>
      </c>
      <c r="H76" s="67" t="s">
        <v>195</v>
      </c>
      <c r="I76" s="61">
        <v>130</v>
      </c>
      <c r="J76" s="86">
        <v>0</v>
      </c>
      <c r="K76" s="27">
        <f t="shared" si="41"/>
        <v>0</v>
      </c>
      <c r="L76" s="35">
        <f t="shared" ref="L76:R76" si="64">K76</f>
        <v>0</v>
      </c>
      <c r="M76" s="35">
        <f t="shared" si="64"/>
        <v>0</v>
      </c>
      <c r="N76" s="35">
        <f t="shared" si="64"/>
        <v>0</v>
      </c>
      <c r="O76" s="35">
        <f t="shared" si="64"/>
        <v>0</v>
      </c>
      <c r="P76" s="35">
        <f t="shared" si="64"/>
        <v>0</v>
      </c>
      <c r="Q76" s="35">
        <f t="shared" si="64"/>
        <v>0</v>
      </c>
      <c r="R76" s="35">
        <f t="shared" si="64"/>
        <v>0</v>
      </c>
    </row>
    <row r="77" spans="1:18" x14ac:dyDescent="0.25">
      <c r="A77" s="6"/>
      <c r="B77" s="6"/>
      <c r="C77" s="12" t="s">
        <v>55</v>
      </c>
      <c r="D77" s="2" t="s">
        <v>122</v>
      </c>
      <c r="E77" s="20" t="s">
        <v>157</v>
      </c>
      <c r="F77" s="67" t="s">
        <v>195</v>
      </c>
      <c r="G77" s="67" t="s">
        <v>195</v>
      </c>
      <c r="H77" s="67" t="s">
        <v>195</v>
      </c>
      <c r="I77" s="61">
        <v>15</v>
      </c>
      <c r="J77" s="86">
        <v>0</v>
      </c>
      <c r="K77" s="27">
        <f t="shared" si="41"/>
        <v>0</v>
      </c>
      <c r="L77" s="35">
        <f t="shared" ref="L77:R77" si="65">K77</f>
        <v>0</v>
      </c>
      <c r="M77" s="35">
        <f t="shared" si="65"/>
        <v>0</v>
      </c>
      <c r="N77" s="35">
        <f t="shared" si="65"/>
        <v>0</v>
      </c>
      <c r="O77" s="35">
        <f t="shared" si="65"/>
        <v>0</v>
      </c>
      <c r="P77" s="35">
        <f t="shared" si="65"/>
        <v>0</v>
      </c>
      <c r="Q77" s="35">
        <f t="shared" si="65"/>
        <v>0</v>
      </c>
      <c r="R77" s="35">
        <f t="shared" si="65"/>
        <v>0</v>
      </c>
    </row>
    <row r="78" spans="1:18" x14ac:dyDescent="0.25">
      <c r="A78" s="6"/>
      <c r="B78" s="6"/>
      <c r="C78" s="12" t="s">
        <v>56</v>
      </c>
      <c r="D78" s="2" t="s">
        <v>123</v>
      </c>
      <c r="E78" s="20" t="s">
        <v>157</v>
      </c>
      <c r="F78" s="67" t="s">
        <v>195</v>
      </c>
      <c r="G78" s="67" t="s">
        <v>195</v>
      </c>
      <c r="H78" s="67" t="s">
        <v>195</v>
      </c>
      <c r="I78" s="61">
        <v>15</v>
      </c>
      <c r="J78" s="86">
        <v>0</v>
      </c>
      <c r="K78" s="27">
        <f t="shared" si="41"/>
        <v>0</v>
      </c>
      <c r="L78" s="35">
        <f t="shared" ref="L78:R78" si="66">K78</f>
        <v>0</v>
      </c>
      <c r="M78" s="35">
        <f t="shared" si="66"/>
        <v>0</v>
      </c>
      <c r="N78" s="35">
        <f t="shared" si="66"/>
        <v>0</v>
      </c>
      <c r="O78" s="35">
        <f t="shared" si="66"/>
        <v>0</v>
      </c>
      <c r="P78" s="35">
        <f t="shared" si="66"/>
        <v>0</v>
      </c>
      <c r="Q78" s="35">
        <f t="shared" si="66"/>
        <v>0</v>
      </c>
      <c r="R78" s="35">
        <f t="shared" si="66"/>
        <v>0</v>
      </c>
    </row>
    <row r="79" spans="1:18" x14ac:dyDescent="0.25">
      <c r="A79" s="6"/>
      <c r="B79" s="6"/>
      <c r="C79" s="12" t="s">
        <v>57</v>
      </c>
      <c r="D79" s="2" t="s">
        <v>124</v>
      </c>
      <c r="E79" s="20" t="s">
        <v>157</v>
      </c>
      <c r="F79" s="67" t="s">
        <v>195</v>
      </c>
      <c r="G79" s="67" t="s">
        <v>195</v>
      </c>
      <c r="H79" s="67" t="s">
        <v>195</v>
      </c>
      <c r="I79" s="61">
        <v>155</v>
      </c>
      <c r="J79" s="86">
        <v>0</v>
      </c>
      <c r="K79" s="27">
        <f t="shared" si="41"/>
        <v>0</v>
      </c>
      <c r="L79" s="35">
        <f t="shared" ref="L79:R79" si="67">K79</f>
        <v>0</v>
      </c>
      <c r="M79" s="35">
        <f t="shared" si="67"/>
        <v>0</v>
      </c>
      <c r="N79" s="35">
        <f t="shared" si="67"/>
        <v>0</v>
      </c>
      <c r="O79" s="35">
        <f t="shared" si="67"/>
        <v>0</v>
      </c>
      <c r="P79" s="35">
        <f t="shared" si="67"/>
        <v>0</v>
      </c>
      <c r="Q79" s="35">
        <f t="shared" si="67"/>
        <v>0</v>
      </c>
      <c r="R79" s="35">
        <f t="shared" si="67"/>
        <v>0</v>
      </c>
    </row>
    <row r="80" spans="1:18" x14ac:dyDescent="0.25">
      <c r="A80" s="6"/>
      <c r="B80" s="6"/>
      <c r="C80" s="12" t="s">
        <v>58</v>
      </c>
      <c r="D80" s="2" t="s">
        <v>125</v>
      </c>
      <c r="E80" s="20" t="s">
        <v>157</v>
      </c>
      <c r="F80" s="67" t="s">
        <v>195</v>
      </c>
      <c r="G80" s="67" t="s">
        <v>195</v>
      </c>
      <c r="H80" s="67" t="s">
        <v>195</v>
      </c>
      <c r="I80" s="61">
        <v>155</v>
      </c>
      <c r="J80" s="86">
        <v>0</v>
      </c>
      <c r="K80" s="27">
        <f t="shared" si="41"/>
        <v>0</v>
      </c>
      <c r="L80" s="35">
        <f t="shared" ref="L80:R80" si="68">K80</f>
        <v>0</v>
      </c>
      <c r="M80" s="35">
        <f t="shared" si="68"/>
        <v>0</v>
      </c>
      <c r="N80" s="35">
        <f t="shared" si="68"/>
        <v>0</v>
      </c>
      <c r="O80" s="35">
        <f t="shared" si="68"/>
        <v>0</v>
      </c>
      <c r="P80" s="35">
        <f t="shared" si="68"/>
        <v>0</v>
      </c>
      <c r="Q80" s="35">
        <f t="shared" si="68"/>
        <v>0</v>
      </c>
      <c r="R80" s="35">
        <f t="shared" si="68"/>
        <v>0</v>
      </c>
    </row>
    <row r="81" spans="1:18" x14ac:dyDescent="0.25">
      <c r="A81" s="6"/>
      <c r="B81" s="6"/>
      <c r="C81" s="12" t="s">
        <v>59</v>
      </c>
      <c r="D81" s="49" t="s">
        <v>126</v>
      </c>
      <c r="E81" s="20" t="s">
        <v>157</v>
      </c>
      <c r="F81" s="67" t="s">
        <v>195</v>
      </c>
      <c r="G81" s="67" t="s">
        <v>195</v>
      </c>
      <c r="H81" s="67" t="s">
        <v>195</v>
      </c>
      <c r="I81" s="61">
        <v>160</v>
      </c>
      <c r="J81" s="86">
        <v>0</v>
      </c>
      <c r="K81" s="27">
        <f t="shared" si="41"/>
        <v>0</v>
      </c>
      <c r="L81" s="35">
        <f t="shared" ref="L81:R81" si="69">K81</f>
        <v>0</v>
      </c>
      <c r="M81" s="35">
        <f t="shared" si="69"/>
        <v>0</v>
      </c>
      <c r="N81" s="35">
        <f t="shared" si="69"/>
        <v>0</v>
      </c>
      <c r="O81" s="35">
        <f t="shared" si="69"/>
        <v>0</v>
      </c>
      <c r="P81" s="35">
        <f t="shared" si="69"/>
        <v>0</v>
      </c>
      <c r="Q81" s="35">
        <f t="shared" si="69"/>
        <v>0</v>
      </c>
      <c r="R81" s="35">
        <f t="shared" si="69"/>
        <v>0</v>
      </c>
    </row>
    <row r="82" spans="1:18" x14ac:dyDescent="0.25">
      <c r="A82" s="6"/>
      <c r="B82" s="6"/>
      <c r="C82" s="12" t="s">
        <v>60</v>
      </c>
      <c r="D82" s="2" t="s">
        <v>127</v>
      </c>
      <c r="E82" s="20" t="s">
        <v>157</v>
      </c>
      <c r="F82" s="67" t="s">
        <v>195</v>
      </c>
      <c r="G82" s="67" t="s">
        <v>195</v>
      </c>
      <c r="H82" s="67" t="s">
        <v>195</v>
      </c>
      <c r="I82" s="61">
        <v>33</v>
      </c>
      <c r="J82" s="86">
        <v>0</v>
      </c>
      <c r="K82" s="27">
        <f t="shared" si="41"/>
        <v>0</v>
      </c>
      <c r="L82" s="35">
        <f t="shared" ref="L82:R82" si="70">K82</f>
        <v>0</v>
      </c>
      <c r="M82" s="35">
        <f t="shared" si="70"/>
        <v>0</v>
      </c>
      <c r="N82" s="35">
        <f t="shared" si="70"/>
        <v>0</v>
      </c>
      <c r="O82" s="35">
        <f t="shared" si="70"/>
        <v>0</v>
      </c>
      <c r="P82" s="35">
        <f t="shared" si="70"/>
        <v>0</v>
      </c>
      <c r="Q82" s="35">
        <f t="shared" si="70"/>
        <v>0</v>
      </c>
      <c r="R82" s="35">
        <f t="shared" si="70"/>
        <v>0</v>
      </c>
    </row>
    <row r="83" spans="1:18" x14ac:dyDescent="0.25">
      <c r="A83" s="6"/>
      <c r="B83" s="6"/>
      <c r="C83" s="12" t="s">
        <v>61</v>
      </c>
      <c r="D83" s="2" t="s">
        <v>128</v>
      </c>
      <c r="E83" s="20" t="s">
        <v>157</v>
      </c>
      <c r="F83" s="67" t="s">
        <v>195</v>
      </c>
      <c r="G83" s="67" t="s">
        <v>195</v>
      </c>
      <c r="H83" s="67" t="s">
        <v>195</v>
      </c>
      <c r="I83" s="61">
        <v>17</v>
      </c>
      <c r="J83" s="86">
        <v>0</v>
      </c>
      <c r="K83" s="27">
        <f t="shared" si="41"/>
        <v>0</v>
      </c>
      <c r="L83" s="35">
        <f t="shared" ref="L83:R83" si="71">K83</f>
        <v>0</v>
      </c>
      <c r="M83" s="35">
        <f t="shared" si="71"/>
        <v>0</v>
      </c>
      <c r="N83" s="35">
        <f t="shared" si="71"/>
        <v>0</v>
      </c>
      <c r="O83" s="35">
        <f t="shared" si="71"/>
        <v>0</v>
      </c>
      <c r="P83" s="35">
        <f t="shared" si="71"/>
        <v>0</v>
      </c>
      <c r="Q83" s="35">
        <f t="shared" si="71"/>
        <v>0</v>
      </c>
      <c r="R83" s="35">
        <f t="shared" si="71"/>
        <v>0</v>
      </c>
    </row>
    <row r="84" spans="1:18" x14ac:dyDescent="0.25">
      <c r="A84" s="6"/>
      <c r="B84" s="6"/>
      <c r="C84" s="12" t="s">
        <v>62</v>
      </c>
      <c r="D84" s="2" t="s">
        <v>129</v>
      </c>
      <c r="E84" s="20" t="s">
        <v>157</v>
      </c>
      <c r="F84" s="67" t="s">
        <v>195</v>
      </c>
      <c r="G84" s="67" t="s">
        <v>195</v>
      </c>
      <c r="H84" s="67" t="s">
        <v>195</v>
      </c>
      <c r="I84" s="61">
        <v>17</v>
      </c>
      <c r="J84" s="86">
        <v>0</v>
      </c>
      <c r="K84" s="27">
        <f t="shared" si="41"/>
        <v>0</v>
      </c>
      <c r="L84" s="35">
        <f t="shared" ref="L84:R84" si="72">K84</f>
        <v>0</v>
      </c>
      <c r="M84" s="35">
        <f t="shared" si="72"/>
        <v>0</v>
      </c>
      <c r="N84" s="35">
        <f t="shared" si="72"/>
        <v>0</v>
      </c>
      <c r="O84" s="35">
        <f t="shared" si="72"/>
        <v>0</v>
      </c>
      <c r="P84" s="35">
        <f t="shared" si="72"/>
        <v>0</v>
      </c>
      <c r="Q84" s="35">
        <f t="shared" si="72"/>
        <v>0</v>
      </c>
      <c r="R84" s="35">
        <f t="shared" si="72"/>
        <v>0</v>
      </c>
    </row>
    <row r="85" spans="1:18" x14ac:dyDescent="0.25">
      <c r="A85" s="6"/>
      <c r="B85" s="6"/>
      <c r="C85" s="12" t="s">
        <v>63</v>
      </c>
      <c r="D85" s="2" t="s">
        <v>130</v>
      </c>
      <c r="E85" s="20" t="s">
        <v>157</v>
      </c>
      <c r="F85" s="67" t="s">
        <v>195</v>
      </c>
      <c r="G85" s="67" t="s">
        <v>195</v>
      </c>
      <c r="H85" s="67" t="s">
        <v>195</v>
      </c>
      <c r="I85" s="61">
        <v>17</v>
      </c>
      <c r="J85" s="86">
        <v>0</v>
      </c>
      <c r="K85" s="27">
        <f t="shared" si="41"/>
        <v>0</v>
      </c>
      <c r="L85" s="35">
        <f t="shared" ref="L85:R85" si="73">K85</f>
        <v>0</v>
      </c>
      <c r="M85" s="35">
        <f t="shared" si="73"/>
        <v>0</v>
      </c>
      <c r="N85" s="35">
        <f t="shared" si="73"/>
        <v>0</v>
      </c>
      <c r="O85" s="35">
        <f t="shared" si="73"/>
        <v>0</v>
      </c>
      <c r="P85" s="35">
        <f t="shared" si="73"/>
        <v>0</v>
      </c>
      <c r="Q85" s="35">
        <f t="shared" si="73"/>
        <v>0</v>
      </c>
      <c r="R85" s="35">
        <f t="shared" si="73"/>
        <v>0</v>
      </c>
    </row>
    <row r="86" spans="1:18" x14ac:dyDescent="0.25">
      <c r="A86" s="6"/>
      <c r="B86" s="6"/>
      <c r="C86" s="12" t="s">
        <v>64</v>
      </c>
      <c r="D86" s="2" t="s">
        <v>131</v>
      </c>
      <c r="E86" s="20" t="s">
        <v>157</v>
      </c>
      <c r="F86" s="67" t="s">
        <v>195</v>
      </c>
      <c r="G86" s="67" t="s">
        <v>195</v>
      </c>
      <c r="H86" s="67" t="s">
        <v>195</v>
      </c>
      <c r="I86" s="61">
        <v>900</v>
      </c>
      <c r="J86" s="86">
        <v>0</v>
      </c>
      <c r="K86" s="27">
        <f t="shared" si="41"/>
        <v>0</v>
      </c>
      <c r="L86" s="35">
        <f t="shared" ref="L86:R86" si="74">K86</f>
        <v>0</v>
      </c>
      <c r="M86" s="35">
        <f t="shared" si="74"/>
        <v>0</v>
      </c>
      <c r="N86" s="35">
        <f t="shared" si="74"/>
        <v>0</v>
      </c>
      <c r="O86" s="35">
        <f t="shared" si="74"/>
        <v>0</v>
      </c>
      <c r="P86" s="35">
        <f t="shared" si="74"/>
        <v>0</v>
      </c>
      <c r="Q86" s="35">
        <f t="shared" si="74"/>
        <v>0</v>
      </c>
      <c r="R86" s="35">
        <f t="shared" si="74"/>
        <v>0</v>
      </c>
    </row>
    <row r="87" spans="1:18" x14ac:dyDescent="0.25">
      <c r="A87" s="6"/>
      <c r="B87" s="6"/>
      <c r="C87" s="12" t="s">
        <v>65</v>
      </c>
      <c r="D87" s="2" t="s">
        <v>182</v>
      </c>
      <c r="E87" s="20" t="s">
        <v>157</v>
      </c>
      <c r="F87" s="67" t="s">
        <v>195</v>
      </c>
      <c r="G87" s="67" t="s">
        <v>195</v>
      </c>
      <c r="H87" s="67" t="s">
        <v>195</v>
      </c>
      <c r="I87" s="61">
        <v>15</v>
      </c>
      <c r="J87" s="86">
        <v>0</v>
      </c>
      <c r="K87" s="27">
        <f t="shared" si="41"/>
        <v>0</v>
      </c>
      <c r="L87" s="35">
        <f t="shared" ref="L87:R87" si="75">K87</f>
        <v>0</v>
      </c>
      <c r="M87" s="35">
        <f t="shared" si="75"/>
        <v>0</v>
      </c>
      <c r="N87" s="35">
        <f t="shared" si="75"/>
        <v>0</v>
      </c>
      <c r="O87" s="35">
        <f t="shared" si="75"/>
        <v>0</v>
      </c>
      <c r="P87" s="35">
        <f t="shared" si="75"/>
        <v>0</v>
      </c>
      <c r="Q87" s="35">
        <f t="shared" si="75"/>
        <v>0</v>
      </c>
      <c r="R87" s="35">
        <f t="shared" si="75"/>
        <v>0</v>
      </c>
    </row>
    <row r="88" spans="1:18" x14ac:dyDescent="0.25">
      <c r="A88" s="6"/>
      <c r="B88" s="6"/>
      <c r="C88" s="12" t="s">
        <v>66</v>
      </c>
      <c r="D88" s="2" t="s">
        <v>183</v>
      </c>
      <c r="E88" s="20" t="s">
        <v>157</v>
      </c>
      <c r="F88" s="67" t="s">
        <v>195</v>
      </c>
      <c r="G88" s="67" t="s">
        <v>195</v>
      </c>
      <c r="H88" s="67" t="s">
        <v>195</v>
      </c>
      <c r="I88" s="61">
        <v>158</v>
      </c>
      <c r="J88" s="86">
        <v>0</v>
      </c>
      <c r="K88" s="27">
        <f t="shared" si="41"/>
        <v>0</v>
      </c>
      <c r="L88" s="35">
        <f t="shared" ref="L88:R88" si="76">K88</f>
        <v>0</v>
      </c>
      <c r="M88" s="35">
        <f t="shared" si="76"/>
        <v>0</v>
      </c>
      <c r="N88" s="35">
        <f t="shared" si="76"/>
        <v>0</v>
      </c>
      <c r="O88" s="35">
        <f t="shared" si="76"/>
        <v>0</v>
      </c>
      <c r="P88" s="35">
        <f t="shared" si="76"/>
        <v>0</v>
      </c>
      <c r="Q88" s="35">
        <f t="shared" si="76"/>
        <v>0</v>
      </c>
      <c r="R88" s="35">
        <f t="shared" si="76"/>
        <v>0</v>
      </c>
    </row>
    <row r="89" spans="1:18" x14ac:dyDescent="0.25">
      <c r="A89" s="6"/>
      <c r="B89" s="6"/>
      <c r="C89" s="12" t="s">
        <v>67</v>
      </c>
      <c r="D89" s="2" t="s">
        <v>184</v>
      </c>
      <c r="E89" s="20" t="s">
        <v>157</v>
      </c>
      <c r="F89" s="67" t="s">
        <v>195</v>
      </c>
      <c r="G89" s="67" t="s">
        <v>195</v>
      </c>
      <c r="H89" s="67" t="s">
        <v>195</v>
      </c>
      <c r="I89" s="61">
        <v>33</v>
      </c>
      <c r="J89" s="86">
        <v>0</v>
      </c>
      <c r="K89" s="27">
        <f t="shared" si="41"/>
        <v>0</v>
      </c>
      <c r="L89" s="35">
        <f t="shared" ref="L89:R89" si="77">K89</f>
        <v>0</v>
      </c>
      <c r="M89" s="35">
        <f t="shared" si="77"/>
        <v>0</v>
      </c>
      <c r="N89" s="35">
        <f t="shared" si="77"/>
        <v>0</v>
      </c>
      <c r="O89" s="35">
        <f t="shared" si="77"/>
        <v>0</v>
      </c>
      <c r="P89" s="35">
        <f t="shared" si="77"/>
        <v>0</v>
      </c>
      <c r="Q89" s="35">
        <f t="shared" si="77"/>
        <v>0</v>
      </c>
      <c r="R89" s="35">
        <f t="shared" si="77"/>
        <v>0</v>
      </c>
    </row>
    <row r="90" spans="1:18" x14ac:dyDescent="0.25">
      <c r="A90" s="6"/>
      <c r="B90" s="6"/>
      <c r="C90" s="12" t="s">
        <v>68</v>
      </c>
      <c r="D90" s="2" t="s">
        <v>185</v>
      </c>
      <c r="E90" s="20" t="s">
        <v>157</v>
      </c>
      <c r="F90" s="67" t="s">
        <v>195</v>
      </c>
      <c r="G90" s="67" t="s">
        <v>195</v>
      </c>
      <c r="H90" s="67" t="s">
        <v>195</v>
      </c>
      <c r="I90" s="61">
        <v>75</v>
      </c>
      <c r="J90" s="86">
        <v>0</v>
      </c>
      <c r="K90" s="27">
        <f t="shared" si="41"/>
        <v>0</v>
      </c>
      <c r="L90" s="35">
        <f t="shared" ref="L90:R90" si="78">K90</f>
        <v>0</v>
      </c>
      <c r="M90" s="35">
        <f t="shared" si="78"/>
        <v>0</v>
      </c>
      <c r="N90" s="35">
        <f t="shared" si="78"/>
        <v>0</v>
      </c>
      <c r="O90" s="35">
        <f t="shared" si="78"/>
        <v>0</v>
      </c>
      <c r="P90" s="35">
        <f t="shared" si="78"/>
        <v>0</v>
      </c>
      <c r="Q90" s="35">
        <f t="shared" si="78"/>
        <v>0</v>
      </c>
      <c r="R90" s="35">
        <f t="shared" si="78"/>
        <v>0</v>
      </c>
    </row>
    <row r="91" spans="1:18" x14ac:dyDescent="0.25">
      <c r="A91" s="6"/>
      <c r="B91" s="6"/>
      <c r="C91" s="12" t="s">
        <v>69</v>
      </c>
      <c r="D91" s="2" t="s">
        <v>186</v>
      </c>
      <c r="E91" s="20" t="s">
        <v>157</v>
      </c>
      <c r="F91" s="67" t="s">
        <v>195</v>
      </c>
      <c r="G91" s="67" t="s">
        <v>195</v>
      </c>
      <c r="H91" s="67" t="s">
        <v>195</v>
      </c>
      <c r="I91" s="61">
        <v>3303</v>
      </c>
      <c r="J91" s="86">
        <v>0</v>
      </c>
      <c r="K91" s="27">
        <f t="shared" si="41"/>
        <v>0</v>
      </c>
      <c r="L91" s="35">
        <f t="shared" ref="L91:R91" si="79">K91</f>
        <v>0</v>
      </c>
      <c r="M91" s="35">
        <f t="shared" si="79"/>
        <v>0</v>
      </c>
      <c r="N91" s="35">
        <f t="shared" si="79"/>
        <v>0</v>
      </c>
      <c r="O91" s="35">
        <f t="shared" si="79"/>
        <v>0</v>
      </c>
      <c r="P91" s="35">
        <f t="shared" si="79"/>
        <v>0</v>
      </c>
      <c r="Q91" s="35">
        <f t="shared" si="79"/>
        <v>0</v>
      </c>
      <c r="R91" s="35">
        <f t="shared" si="79"/>
        <v>0</v>
      </c>
    </row>
    <row r="92" spans="1:18" x14ac:dyDescent="0.25">
      <c r="A92" s="6"/>
      <c r="B92" s="6"/>
      <c r="C92" s="12" t="s">
        <v>70</v>
      </c>
      <c r="D92" s="6" t="s">
        <v>132</v>
      </c>
      <c r="E92" s="20" t="s">
        <v>157</v>
      </c>
      <c r="F92" s="67" t="s">
        <v>195</v>
      </c>
      <c r="G92" s="67" t="s">
        <v>195</v>
      </c>
      <c r="H92" s="67" t="s">
        <v>195</v>
      </c>
      <c r="I92" s="61">
        <v>3303</v>
      </c>
      <c r="J92" s="86">
        <v>0</v>
      </c>
      <c r="K92" s="27">
        <f t="shared" si="41"/>
        <v>0</v>
      </c>
      <c r="L92" s="35">
        <f t="shared" ref="L92:R92" si="80">K92</f>
        <v>0</v>
      </c>
      <c r="M92" s="35">
        <f t="shared" si="80"/>
        <v>0</v>
      </c>
      <c r="N92" s="35">
        <f t="shared" si="80"/>
        <v>0</v>
      </c>
      <c r="O92" s="35">
        <f t="shared" si="80"/>
        <v>0</v>
      </c>
      <c r="P92" s="35">
        <f t="shared" si="80"/>
        <v>0</v>
      </c>
      <c r="Q92" s="35">
        <f t="shared" si="80"/>
        <v>0</v>
      </c>
      <c r="R92" s="35">
        <f t="shared" si="80"/>
        <v>0</v>
      </c>
    </row>
    <row r="93" spans="1:18" x14ac:dyDescent="0.25">
      <c r="A93" s="6"/>
      <c r="B93" s="6"/>
      <c r="C93" s="12" t="s">
        <v>71</v>
      </c>
      <c r="D93" s="2" t="s">
        <v>187</v>
      </c>
      <c r="E93" s="20" t="s">
        <v>157</v>
      </c>
      <c r="F93" s="67" t="s">
        <v>195</v>
      </c>
      <c r="G93" s="67" t="s">
        <v>195</v>
      </c>
      <c r="H93" s="67" t="s">
        <v>195</v>
      </c>
      <c r="I93" s="61">
        <v>10</v>
      </c>
      <c r="J93" s="86">
        <v>0</v>
      </c>
      <c r="K93" s="27">
        <f t="shared" si="41"/>
        <v>0</v>
      </c>
      <c r="L93" s="35">
        <f t="shared" ref="L93:R93" si="81">K93</f>
        <v>0</v>
      </c>
      <c r="M93" s="35">
        <f t="shared" si="81"/>
        <v>0</v>
      </c>
      <c r="N93" s="35">
        <f t="shared" si="81"/>
        <v>0</v>
      </c>
      <c r="O93" s="35">
        <f t="shared" si="81"/>
        <v>0</v>
      </c>
      <c r="P93" s="35">
        <f t="shared" si="81"/>
        <v>0</v>
      </c>
      <c r="Q93" s="35">
        <f t="shared" si="81"/>
        <v>0</v>
      </c>
      <c r="R93" s="35">
        <f t="shared" si="81"/>
        <v>0</v>
      </c>
    </row>
    <row r="94" spans="1:18" x14ac:dyDescent="0.25">
      <c r="A94" s="1"/>
      <c r="B94" s="1"/>
      <c r="C94" s="7">
        <v>110</v>
      </c>
      <c r="D94" s="48"/>
      <c r="E94" s="21"/>
      <c r="F94" s="71"/>
      <c r="G94" s="72"/>
      <c r="H94" s="72"/>
      <c r="I94" s="31"/>
      <c r="J94" s="26"/>
      <c r="K94" s="26"/>
      <c r="L94" s="26"/>
      <c r="M94" s="26"/>
      <c r="N94" s="26"/>
      <c r="O94" s="26"/>
      <c r="P94" s="26"/>
      <c r="Q94" s="26"/>
      <c r="R94" s="26"/>
    </row>
    <row r="95" spans="1:18" x14ac:dyDescent="0.25">
      <c r="A95" s="102"/>
      <c r="B95" s="102"/>
      <c r="C95" s="103" t="s">
        <v>72</v>
      </c>
      <c r="D95" s="104" t="s">
        <v>133</v>
      </c>
      <c r="E95" s="105" t="s">
        <v>157</v>
      </c>
      <c r="F95" s="67" t="s">
        <v>195</v>
      </c>
      <c r="G95" s="67" t="s">
        <v>195</v>
      </c>
      <c r="H95" s="67" t="s">
        <v>195</v>
      </c>
      <c r="I95" s="106">
        <v>2288</v>
      </c>
      <c r="J95" s="86">
        <v>0</v>
      </c>
      <c r="K95" s="27">
        <f t="shared" si="41"/>
        <v>0</v>
      </c>
      <c r="L95" s="37">
        <f t="shared" ref="L95:R95" si="82">K95</f>
        <v>0</v>
      </c>
      <c r="M95" s="37">
        <f t="shared" si="82"/>
        <v>0</v>
      </c>
      <c r="N95" s="37">
        <f t="shared" si="82"/>
        <v>0</v>
      </c>
      <c r="O95" s="37">
        <f t="shared" si="82"/>
        <v>0</v>
      </c>
      <c r="P95" s="37">
        <f t="shared" si="82"/>
        <v>0</v>
      </c>
      <c r="Q95" s="37">
        <f t="shared" si="82"/>
        <v>0</v>
      </c>
      <c r="R95" s="37">
        <f t="shared" si="82"/>
        <v>0</v>
      </c>
    </row>
    <row r="96" spans="1:18" x14ac:dyDescent="0.25">
      <c r="A96" s="102"/>
      <c r="B96" s="102"/>
      <c r="C96" s="103" t="s">
        <v>73</v>
      </c>
      <c r="D96" s="104" t="s">
        <v>134</v>
      </c>
      <c r="E96" s="105" t="s">
        <v>157</v>
      </c>
      <c r="F96" s="67" t="s">
        <v>195</v>
      </c>
      <c r="G96" s="67" t="s">
        <v>195</v>
      </c>
      <c r="H96" s="67" t="s">
        <v>195</v>
      </c>
      <c r="I96" s="106">
        <v>7370</v>
      </c>
      <c r="J96" s="86">
        <v>0</v>
      </c>
      <c r="K96" s="27">
        <f t="shared" si="41"/>
        <v>0</v>
      </c>
      <c r="L96" s="37">
        <f t="shared" ref="L96:R96" si="83">K96</f>
        <v>0</v>
      </c>
      <c r="M96" s="37">
        <f t="shared" si="83"/>
        <v>0</v>
      </c>
      <c r="N96" s="37">
        <f t="shared" si="83"/>
        <v>0</v>
      </c>
      <c r="O96" s="37">
        <f t="shared" si="83"/>
        <v>0</v>
      </c>
      <c r="P96" s="37">
        <f t="shared" si="83"/>
        <v>0</v>
      </c>
      <c r="Q96" s="37">
        <f t="shared" si="83"/>
        <v>0</v>
      </c>
      <c r="R96" s="37">
        <f t="shared" si="83"/>
        <v>0</v>
      </c>
    </row>
    <row r="97" spans="1:18" x14ac:dyDescent="0.25">
      <c r="A97" s="102"/>
      <c r="B97" s="102"/>
      <c r="C97" s="103" t="s">
        <v>74</v>
      </c>
      <c r="D97" s="107" t="s">
        <v>229</v>
      </c>
      <c r="E97" s="105" t="s">
        <v>157</v>
      </c>
      <c r="F97" s="67" t="s">
        <v>195</v>
      </c>
      <c r="G97" s="67" t="s">
        <v>195</v>
      </c>
      <c r="H97" s="67" t="s">
        <v>195</v>
      </c>
      <c r="I97" s="106">
        <v>1140</v>
      </c>
      <c r="J97" s="86">
        <v>0</v>
      </c>
      <c r="K97" s="74">
        <f t="shared" ref="K97:K112" si="84">I97*J97</f>
        <v>0</v>
      </c>
      <c r="L97" s="37">
        <f t="shared" ref="L97:L112" si="85">K97</f>
        <v>0</v>
      </c>
      <c r="M97" s="37">
        <f t="shared" ref="M97:M112" si="86">L97</f>
        <v>0</v>
      </c>
      <c r="N97" s="37">
        <f t="shared" ref="N97:N112" si="87">M97</f>
        <v>0</v>
      </c>
      <c r="O97" s="37">
        <f t="shared" ref="O97:O112" si="88">N97</f>
        <v>0</v>
      </c>
      <c r="P97" s="37">
        <f t="shared" ref="P97:P112" si="89">O97</f>
        <v>0</v>
      </c>
      <c r="Q97" s="37">
        <f t="shared" ref="Q97:Q112" si="90">P97</f>
        <v>0</v>
      </c>
      <c r="R97" s="37">
        <f t="shared" ref="R97:R112" si="91">Q97</f>
        <v>0</v>
      </c>
    </row>
    <row r="98" spans="1:18" x14ac:dyDescent="0.25">
      <c r="A98" s="102"/>
      <c r="B98" s="102"/>
      <c r="C98" s="103" t="s">
        <v>75</v>
      </c>
      <c r="D98" s="107" t="s">
        <v>230</v>
      </c>
      <c r="E98" s="105" t="s">
        <v>157</v>
      </c>
      <c r="F98" s="67" t="s">
        <v>195</v>
      </c>
      <c r="G98" s="67" t="s">
        <v>195</v>
      </c>
      <c r="H98" s="67" t="s">
        <v>195</v>
      </c>
      <c r="I98" s="106">
        <v>1140</v>
      </c>
      <c r="J98" s="86">
        <v>0</v>
      </c>
      <c r="K98" s="74">
        <f t="shared" si="84"/>
        <v>0</v>
      </c>
      <c r="L98" s="37">
        <f t="shared" si="85"/>
        <v>0</v>
      </c>
      <c r="M98" s="37">
        <f t="shared" si="86"/>
        <v>0</v>
      </c>
      <c r="N98" s="37">
        <f t="shared" si="87"/>
        <v>0</v>
      </c>
      <c r="O98" s="37">
        <f t="shared" si="88"/>
        <v>0</v>
      </c>
      <c r="P98" s="37">
        <f t="shared" si="89"/>
        <v>0</v>
      </c>
      <c r="Q98" s="37">
        <f t="shared" si="90"/>
        <v>0</v>
      </c>
      <c r="R98" s="37">
        <f t="shared" si="91"/>
        <v>0</v>
      </c>
    </row>
    <row r="99" spans="1:18" x14ac:dyDescent="0.25">
      <c r="A99" s="102"/>
      <c r="B99" s="102"/>
      <c r="C99" s="103" t="s">
        <v>76</v>
      </c>
      <c r="D99" s="107" t="s">
        <v>231</v>
      </c>
      <c r="E99" s="105" t="s">
        <v>157</v>
      </c>
      <c r="F99" s="67" t="s">
        <v>195</v>
      </c>
      <c r="G99" s="67" t="s">
        <v>195</v>
      </c>
      <c r="H99" s="67" t="s">
        <v>195</v>
      </c>
      <c r="I99" s="106">
        <v>480</v>
      </c>
      <c r="J99" s="86">
        <v>0</v>
      </c>
      <c r="K99" s="74">
        <f t="shared" si="84"/>
        <v>0</v>
      </c>
      <c r="L99" s="37">
        <f t="shared" si="85"/>
        <v>0</v>
      </c>
      <c r="M99" s="37">
        <f t="shared" si="86"/>
        <v>0</v>
      </c>
      <c r="N99" s="37">
        <f t="shared" si="87"/>
        <v>0</v>
      </c>
      <c r="O99" s="37">
        <f t="shared" si="88"/>
        <v>0</v>
      </c>
      <c r="P99" s="37">
        <f t="shared" si="89"/>
        <v>0</v>
      </c>
      <c r="Q99" s="37">
        <f t="shared" si="90"/>
        <v>0</v>
      </c>
      <c r="R99" s="37">
        <f t="shared" si="91"/>
        <v>0</v>
      </c>
    </row>
    <row r="100" spans="1:18" x14ac:dyDescent="0.25">
      <c r="A100" s="102"/>
      <c r="B100" s="102"/>
      <c r="C100" s="103" t="s">
        <v>77</v>
      </c>
      <c r="D100" s="107" t="s">
        <v>232</v>
      </c>
      <c r="E100" s="105" t="s">
        <v>157</v>
      </c>
      <c r="F100" s="67" t="s">
        <v>195</v>
      </c>
      <c r="G100" s="67" t="s">
        <v>195</v>
      </c>
      <c r="H100" s="67" t="s">
        <v>195</v>
      </c>
      <c r="I100" s="106">
        <v>360</v>
      </c>
      <c r="J100" s="86">
        <v>0</v>
      </c>
      <c r="K100" s="74">
        <f t="shared" si="84"/>
        <v>0</v>
      </c>
      <c r="L100" s="37">
        <f t="shared" si="85"/>
        <v>0</v>
      </c>
      <c r="M100" s="37">
        <f t="shared" si="86"/>
        <v>0</v>
      </c>
      <c r="N100" s="37">
        <f t="shared" si="87"/>
        <v>0</v>
      </c>
      <c r="O100" s="37">
        <f t="shared" si="88"/>
        <v>0</v>
      </c>
      <c r="P100" s="37">
        <f t="shared" si="89"/>
        <v>0</v>
      </c>
      <c r="Q100" s="37">
        <f t="shared" si="90"/>
        <v>0</v>
      </c>
      <c r="R100" s="37">
        <f t="shared" si="91"/>
        <v>0</v>
      </c>
    </row>
    <row r="101" spans="1:18" x14ac:dyDescent="0.25">
      <c r="A101" s="102"/>
      <c r="B101" s="102"/>
      <c r="C101" s="103" t="s">
        <v>78</v>
      </c>
      <c r="D101" s="107" t="s">
        <v>233</v>
      </c>
      <c r="E101" s="105" t="s">
        <v>157</v>
      </c>
      <c r="F101" s="67" t="s">
        <v>195</v>
      </c>
      <c r="G101" s="67" t="s">
        <v>195</v>
      </c>
      <c r="H101" s="67" t="s">
        <v>195</v>
      </c>
      <c r="I101" s="106">
        <v>180</v>
      </c>
      <c r="J101" s="86">
        <v>0</v>
      </c>
      <c r="K101" s="74">
        <f t="shared" si="84"/>
        <v>0</v>
      </c>
      <c r="L101" s="37">
        <f t="shared" si="85"/>
        <v>0</v>
      </c>
      <c r="M101" s="37">
        <f t="shared" si="86"/>
        <v>0</v>
      </c>
      <c r="N101" s="37">
        <f t="shared" si="87"/>
        <v>0</v>
      </c>
      <c r="O101" s="37">
        <f t="shared" si="88"/>
        <v>0</v>
      </c>
      <c r="P101" s="37">
        <f t="shared" si="89"/>
        <v>0</v>
      </c>
      <c r="Q101" s="37">
        <f t="shared" si="90"/>
        <v>0</v>
      </c>
      <c r="R101" s="37">
        <f t="shared" si="91"/>
        <v>0</v>
      </c>
    </row>
    <row r="102" spans="1:18" x14ac:dyDescent="0.25">
      <c r="A102" s="102"/>
      <c r="B102" s="102"/>
      <c r="C102" s="103" t="s">
        <v>79</v>
      </c>
      <c r="D102" s="107" t="s">
        <v>234</v>
      </c>
      <c r="E102" s="105" t="s">
        <v>157</v>
      </c>
      <c r="F102" s="67" t="s">
        <v>195</v>
      </c>
      <c r="G102" s="67" t="s">
        <v>195</v>
      </c>
      <c r="H102" s="67" t="s">
        <v>195</v>
      </c>
      <c r="I102" s="106">
        <v>120</v>
      </c>
      <c r="J102" s="86">
        <v>0</v>
      </c>
      <c r="K102" s="74">
        <f t="shared" si="84"/>
        <v>0</v>
      </c>
      <c r="L102" s="37">
        <f t="shared" si="85"/>
        <v>0</v>
      </c>
      <c r="M102" s="37">
        <f t="shared" si="86"/>
        <v>0</v>
      </c>
      <c r="N102" s="37">
        <f t="shared" si="87"/>
        <v>0</v>
      </c>
      <c r="O102" s="37">
        <f t="shared" si="88"/>
        <v>0</v>
      </c>
      <c r="P102" s="37">
        <f t="shared" si="89"/>
        <v>0</v>
      </c>
      <c r="Q102" s="37">
        <f t="shared" si="90"/>
        <v>0</v>
      </c>
      <c r="R102" s="37">
        <f t="shared" si="91"/>
        <v>0</v>
      </c>
    </row>
    <row r="103" spans="1:18" x14ac:dyDescent="0.25">
      <c r="A103" s="102"/>
      <c r="B103" s="102"/>
      <c r="C103" s="103" t="s">
        <v>80</v>
      </c>
      <c r="D103" s="107" t="s">
        <v>235</v>
      </c>
      <c r="E103" s="105" t="s">
        <v>157</v>
      </c>
      <c r="F103" s="67" t="s">
        <v>195</v>
      </c>
      <c r="G103" s="67" t="s">
        <v>195</v>
      </c>
      <c r="H103" s="67" t="s">
        <v>195</v>
      </c>
      <c r="I103" s="106">
        <v>60</v>
      </c>
      <c r="J103" s="86">
        <v>0</v>
      </c>
      <c r="K103" s="74">
        <f t="shared" si="84"/>
        <v>0</v>
      </c>
      <c r="L103" s="37">
        <f t="shared" si="85"/>
        <v>0</v>
      </c>
      <c r="M103" s="37">
        <f t="shared" si="86"/>
        <v>0</v>
      </c>
      <c r="N103" s="37">
        <f t="shared" si="87"/>
        <v>0</v>
      </c>
      <c r="O103" s="37">
        <f t="shared" si="88"/>
        <v>0</v>
      </c>
      <c r="P103" s="37">
        <f t="shared" si="89"/>
        <v>0</v>
      </c>
      <c r="Q103" s="37">
        <f t="shared" si="90"/>
        <v>0</v>
      </c>
      <c r="R103" s="37">
        <f t="shared" si="91"/>
        <v>0</v>
      </c>
    </row>
    <row r="104" spans="1:18" x14ac:dyDescent="0.25">
      <c r="A104" s="102"/>
      <c r="B104" s="102"/>
      <c r="C104" s="103" t="s">
        <v>236</v>
      </c>
      <c r="D104" s="107" t="s">
        <v>237</v>
      </c>
      <c r="E104" s="105" t="s">
        <v>157</v>
      </c>
      <c r="F104" s="67" t="s">
        <v>195</v>
      </c>
      <c r="G104" s="67" t="s">
        <v>195</v>
      </c>
      <c r="H104" s="67" t="s">
        <v>195</v>
      </c>
      <c r="I104" s="106">
        <v>490</v>
      </c>
      <c r="J104" s="86">
        <v>0</v>
      </c>
      <c r="K104" s="74">
        <f t="shared" si="84"/>
        <v>0</v>
      </c>
      <c r="L104" s="37">
        <f t="shared" si="85"/>
        <v>0</v>
      </c>
      <c r="M104" s="37">
        <f t="shared" si="86"/>
        <v>0</v>
      </c>
      <c r="N104" s="37">
        <f t="shared" si="87"/>
        <v>0</v>
      </c>
      <c r="O104" s="37">
        <f t="shared" si="88"/>
        <v>0</v>
      </c>
      <c r="P104" s="37">
        <f t="shared" si="89"/>
        <v>0</v>
      </c>
      <c r="Q104" s="37">
        <f t="shared" si="90"/>
        <v>0</v>
      </c>
      <c r="R104" s="37">
        <f t="shared" si="91"/>
        <v>0</v>
      </c>
    </row>
    <row r="105" spans="1:18" x14ac:dyDescent="0.25">
      <c r="A105" s="102"/>
      <c r="B105" s="102"/>
      <c r="C105" s="103" t="s">
        <v>238</v>
      </c>
      <c r="D105" s="107" t="s">
        <v>239</v>
      </c>
      <c r="E105" s="105" t="s">
        <v>157</v>
      </c>
      <c r="F105" s="67" t="s">
        <v>195</v>
      </c>
      <c r="G105" s="67" t="s">
        <v>195</v>
      </c>
      <c r="H105" s="67" t="s">
        <v>195</v>
      </c>
      <c r="I105" s="106">
        <v>490</v>
      </c>
      <c r="J105" s="86">
        <v>0</v>
      </c>
      <c r="K105" s="74">
        <f t="shared" si="84"/>
        <v>0</v>
      </c>
      <c r="L105" s="37">
        <f t="shared" si="85"/>
        <v>0</v>
      </c>
      <c r="M105" s="37">
        <f t="shared" si="86"/>
        <v>0</v>
      </c>
      <c r="N105" s="37" t="s">
        <v>251</v>
      </c>
      <c r="O105" s="37" t="str">
        <f t="shared" si="88"/>
        <v>i</v>
      </c>
      <c r="P105" s="37" t="str">
        <f t="shared" si="89"/>
        <v>i</v>
      </c>
      <c r="Q105" s="37" t="str">
        <f t="shared" si="90"/>
        <v>i</v>
      </c>
      <c r="R105" s="37" t="str">
        <f t="shared" si="91"/>
        <v>i</v>
      </c>
    </row>
    <row r="106" spans="1:18" x14ac:dyDescent="0.25">
      <c r="A106" s="102"/>
      <c r="B106" s="102"/>
      <c r="C106" s="103" t="s">
        <v>240</v>
      </c>
      <c r="D106" s="107" t="s">
        <v>231</v>
      </c>
      <c r="E106" s="105" t="s">
        <v>157</v>
      </c>
      <c r="F106" s="67" t="s">
        <v>195</v>
      </c>
      <c r="G106" s="67" t="s">
        <v>195</v>
      </c>
      <c r="H106" s="67" t="s">
        <v>195</v>
      </c>
      <c r="I106" s="106">
        <v>180</v>
      </c>
      <c r="J106" s="86">
        <v>0</v>
      </c>
      <c r="K106" s="74">
        <f t="shared" si="84"/>
        <v>0</v>
      </c>
      <c r="L106" s="37">
        <f t="shared" si="85"/>
        <v>0</v>
      </c>
      <c r="M106" s="37">
        <f t="shared" si="86"/>
        <v>0</v>
      </c>
      <c r="N106" s="37">
        <f t="shared" si="87"/>
        <v>0</v>
      </c>
      <c r="O106" s="37">
        <f t="shared" si="88"/>
        <v>0</v>
      </c>
      <c r="P106" s="37">
        <f t="shared" si="89"/>
        <v>0</v>
      </c>
      <c r="Q106" s="37">
        <f t="shared" si="90"/>
        <v>0</v>
      </c>
      <c r="R106" s="37">
        <f t="shared" si="91"/>
        <v>0</v>
      </c>
    </row>
    <row r="107" spans="1:18" x14ac:dyDescent="0.25">
      <c r="A107" s="102"/>
      <c r="B107" s="102"/>
      <c r="C107" s="103" t="s">
        <v>241</v>
      </c>
      <c r="D107" s="107" t="s">
        <v>242</v>
      </c>
      <c r="E107" s="105" t="s">
        <v>157</v>
      </c>
      <c r="F107" s="67" t="s">
        <v>195</v>
      </c>
      <c r="G107" s="67" t="s">
        <v>195</v>
      </c>
      <c r="H107" s="67" t="s">
        <v>195</v>
      </c>
      <c r="I107" s="106">
        <v>142</v>
      </c>
      <c r="J107" s="86">
        <v>0</v>
      </c>
      <c r="K107" s="74">
        <f t="shared" si="84"/>
        <v>0</v>
      </c>
      <c r="L107" s="37">
        <f t="shared" si="85"/>
        <v>0</v>
      </c>
      <c r="M107" s="37">
        <f t="shared" si="86"/>
        <v>0</v>
      </c>
      <c r="N107" s="37">
        <f t="shared" si="87"/>
        <v>0</v>
      </c>
      <c r="O107" s="37">
        <f t="shared" si="88"/>
        <v>0</v>
      </c>
      <c r="P107" s="37">
        <f t="shared" si="89"/>
        <v>0</v>
      </c>
      <c r="Q107" s="37">
        <f t="shared" si="90"/>
        <v>0</v>
      </c>
      <c r="R107" s="37">
        <f t="shared" si="91"/>
        <v>0</v>
      </c>
    </row>
    <row r="108" spans="1:18" x14ac:dyDescent="0.25">
      <c r="A108" s="102"/>
      <c r="B108" s="102"/>
      <c r="C108" s="103" t="s">
        <v>243</v>
      </c>
      <c r="D108" s="107" t="s">
        <v>244</v>
      </c>
      <c r="E108" s="105" t="s">
        <v>157</v>
      </c>
      <c r="F108" s="67" t="s">
        <v>195</v>
      </c>
      <c r="G108" s="67" t="s">
        <v>195</v>
      </c>
      <c r="H108" s="67" t="s">
        <v>195</v>
      </c>
      <c r="I108" s="106">
        <v>70</v>
      </c>
      <c r="J108" s="86">
        <v>0</v>
      </c>
      <c r="K108" s="74">
        <f t="shared" si="84"/>
        <v>0</v>
      </c>
      <c r="L108" s="37">
        <f t="shared" si="85"/>
        <v>0</v>
      </c>
      <c r="M108" s="37">
        <f t="shared" si="86"/>
        <v>0</v>
      </c>
      <c r="N108" s="37">
        <f t="shared" si="87"/>
        <v>0</v>
      </c>
      <c r="O108" s="37">
        <f t="shared" si="88"/>
        <v>0</v>
      </c>
      <c r="P108" s="37">
        <f t="shared" si="89"/>
        <v>0</v>
      </c>
      <c r="Q108" s="37">
        <f t="shared" si="90"/>
        <v>0</v>
      </c>
      <c r="R108" s="37">
        <f t="shared" si="91"/>
        <v>0</v>
      </c>
    </row>
    <row r="109" spans="1:18" x14ac:dyDescent="0.25">
      <c r="A109" s="102"/>
      <c r="B109" s="102"/>
      <c r="C109" s="103" t="s">
        <v>245</v>
      </c>
      <c r="D109" s="107" t="s">
        <v>246</v>
      </c>
      <c r="E109" s="105" t="s">
        <v>157</v>
      </c>
      <c r="F109" s="67" t="s">
        <v>195</v>
      </c>
      <c r="G109" s="67" t="s">
        <v>195</v>
      </c>
      <c r="H109" s="67" t="s">
        <v>195</v>
      </c>
      <c r="I109" s="106">
        <v>48</v>
      </c>
      <c r="J109" s="86">
        <v>0</v>
      </c>
      <c r="K109" s="74">
        <f t="shared" si="84"/>
        <v>0</v>
      </c>
      <c r="L109" s="37">
        <f t="shared" si="85"/>
        <v>0</v>
      </c>
      <c r="M109" s="37">
        <f t="shared" si="86"/>
        <v>0</v>
      </c>
      <c r="N109" s="37">
        <f t="shared" si="87"/>
        <v>0</v>
      </c>
      <c r="O109" s="37">
        <f t="shared" si="88"/>
        <v>0</v>
      </c>
      <c r="P109" s="37">
        <f t="shared" si="89"/>
        <v>0</v>
      </c>
      <c r="Q109" s="37">
        <f t="shared" si="90"/>
        <v>0</v>
      </c>
      <c r="R109" s="37">
        <f t="shared" si="91"/>
        <v>0</v>
      </c>
    </row>
    <row r="110" spans="1:18" x14ac:dyDescent="0.25">
      <c r="A110" s="102"/>
      <c r="B110" s="102"/>
      <c r="C110" s="103" t="s">
        <v>247</v>
      </c>
      <c r="D110" s="107" t="s">
        <v>248</v>
      </c>
      <c r="E110" s="105" t="s">
        <v>157</v>
      </c>
      <c r="F110" s="67" t="s">
        <v>195</v>
      </c>
      <c r="G110" s="67" t="s">
        <v>195</v>
      </c>
      <c r="H110" s="67" t="s">
        <v>195</v>
      </c>
      <c r="I110" s="106">
        <v>24</v>
      </c>
      <c r="J110" s="86">
        <v>0</v>
      </c>
      <c r="K110" s="74">
        <f t="shared" si="84"/>
        <v>0</v>
      </c>
      <c r="L110" s="37">
        <f t="shared" si="85"/>
        <v>0</v>
      </c>
      <c r="M110" s="37">
        <f t="shared" si="86"/>
        <v>0</v>
      </c>
      <c r="N110" s="37">
        <f t="shared" si="87"/>
        <v>0</v>
      </c>
      <c r="O110" s="37">
        <f t="shared" si="88"/>
        <v>0</v>
      </c>
      <c r="P110" s="37">
        <f t="shared" si="89"/>
        <v>0</v>
      </c>
      <c r="Q110" s="37">
        <f t="shared" si="90"/>
        <v>0</v>
      </c>
      <c r="R110" s="37">
        <f t="shared" si="91"/>
        <v>0</v>
      </c>
    </row>
    <row r="111" spans="1:18" x14ac:dyDescent="0.25">
      <c r="A111" s="102"/>
      <c r="B111" s="102"/>
      <c r="C111" s="103" t="s">
        <v>249</v>
      </c>
      <c r="D111" s="108" t="s">
        <v>135</v>
      </c>
      <c r="E111" s="105" t="s">
        <v>157</v>
      </c>
      <c r="F111" s="67" t="s">
        <v>195</v>
      </c>
      <c r="G111" s="67" t="s">
        <v>195</v>
      </c>
      <c r="H111" s="67" t="s">
        <v>195</v>
      </c>
      <c r="I111" s="106">
        <v>280</v>
      </c>
      <c r="J111" s="86">
        <v>0</v>
      </c>
      <c r="K111" s="74">
        <f t="shared" si="84"/>
        <v>0</v>
      </c>
      <c r="L111" s="37">
        <f t="shared" si="85"/>
        <v>0</v>
      </c>
      <c r="M111" s="37">
        <f t="shared" si="86"/>
        <v>0</v>
      </c>
      <c r="N111" s="37">
        <f t="shared" si="87"/>
        <v>0</v>
      </c>
      <c r="O111" s="37">
        <f t="shared" si="88"/>
        <v>0</v>
      </c>
      <c r="P111" s="37">
        <f t="shared" si="89"/>
        <v>0</v>
      </c>
      <c r="Q111" s="37">
        <f t="shared" si="90"/>
        <v>0</v>
      </c>
      <c r="R111" s="37">
        <f t="shared" si="91"/>
        <v>0</v>
      </c>
    </row>
    <row r="112" spans="1:18" x14ac:dyDescent="0.25">
      <c r="A112" s="102"/>
      <c r="B112" s="102"/>
      <c r="C112" s="103" t="s">
        <v>250</v>
      </c>
      <c r="D112" s="108" t="s">
        <v>136</v>
      </c>
      <c r="E112" s="105" t="s">
        <v>157</v>
      </c>
      <c r="F112" s="67" t="s">
        <v>195</v>
      </c>
      <c r="G112" s="67" t="s">
        <v>195</v>
      </c>
      <c r="H112" s="67" t="s">
        <v>195</v>
      </c>
      <c r="I112" s="106">
        <v>280</v>
      </c>
      <c r="J112" s="86">
        <v>0</v>
      </c>
      <c r="K112" s="74">
        <f t="shared" si="84"/>
        <v>0</v>
      </c>
      <c r="L112" s="37">
        <f t="shared" si="85"/>
        <v>0</v>
      </c>
      <c r="M112" s="37">
        <f t="shared" si="86"/>
        <v>0</v>
      </c>
      <c r="N112" s="37">
        <f t="shared" si="87"/>
        <v>0</v>
      </c>
      <c r="O112" s="37">
        <f t="shared" si="88"/>
        <v>0</v>
      </c>
      <c r="P112" s="37">
        <f t="shared" si="89"/>
        <v>0</v>
      </c>
      <c r="Q112" s="37">
        <f t="shared" si="90"/>
        <v>0</v>
      </c>
      <c r="R112" s="37">
        <f t="shared" si="91"/>
        <v>0</v>
      </c>
    </row>
    <row r="113" spans="1:18" x14ac:dyDescent="0.25">
      <c r="A113" s="1"/>
      <c r="B113" s="1"/>
      <c r="C113" s="7">
        <v>120</v>
      </c>
      <c r="D113" s="16" t="s">
        <v>137</v>
      </c>
      <c r="E113" s="21"/>
      <c r="F113" s="63"/>
      <c r="G113" s="73"/>
      <c r="H113" s="73"/>
      <c r="I113" s="31"/>
      <c r="J113" s="26"/>
      <c r="K113" s="26"/>
      <c r="L113" s="26"/>
      <c r="M113" s="26"/>
      <c r="N113" s="26"/>
      <c r="O113" s="26"/>
      <c r="P113" s="26"/>
      <c r="Q113" s="26"/>
      <c r="R113" s="26"/>
    </row>
    <row r="114" spans="1:18" x14ac:dyDescent="0.25">
      <c r="A114" s="6"/>
      <c r="B114" s="6"/>
      <c r="C114" s="12" t="s">
        <v>81</v>
      </c>
      <c r="D114" s="46" t="s">
        <v>138</v>
      </c>
      <c r="E114" s="20" t="s">
        <v>157</v>
      </c>
      <c r="F114" s="67" t="s">
        <v>195</v>
      </c>
      <c r="G114" s="67" t="s">
        <v>195</v>
      </c>
      <c r="H114" s="67" t="s">
        <v>195</v>
      </c>
      <c r="I114" s="29">
        <v>17</v>
      </c>
      <c r="J114" s="86">
        <v>0</v>
      </c>
      <c r="K114" s="27">
        <f t="shared" si="41"/>
        <v>0</v>
      </c>
      <c r="L114" s="35">
        <f t="shared" ref="L114:R114" si="92">K114</f>
        <v>0</v>
      </c>
      <c r="M114" s="35">
        <f t="shared" si="92"/>
        <v>0</v>
      </c>
      <c r="N114" s="35">
        <f t="shared" si="92"/>
        <v>0</v>
      </c>
      <c r="O114" s="35">
        <f t="shared" si="92"/>
        <v>0</v>
      </c>
      <c r="P114" s="35">
        <f t="shared" si="92"/>
        <v>0</v>
      </c>
      <c r="Q114" s="35">
        <f t="shared" si="92"/>
        <v>0</v>
      </c>
      <c r="R114" s="35">
        <f t="shared" si="92"/>
        <v>0</v>
      </c>
    </row>
    <row r="115" spans="1:18" x14ac:dyDescent="0.25">
      <c r="A115" s="6"/>
      <c r="B115" s="6"/>
      <c r="C115" s="12" t="s">
        <v>82</v>
      </c>
      <c r="D115" s="46" t="s">
        <v>139</v>
      </c>
      <c r="E115" s="20" t="s">
        <v>157</v>
      </c>
      <c r="F115" s="67" t="s">
        <v>195</v>
      </c>
      <c r="G115" s="67" t="s">
        <v>195</v>
      </c>
      <c r="H115" s="67" t="s">
        <v>195</v>
      </c>
      <c r="I115" s="29">
        <v>2</v>
      </c>
      <c r="J115" s="86">
        <v>0</v>
      </c>
      <c r="K115" s="27">
        <f t="shared" si="41"/>
        <v>0</v>
      </c>
      <c r="L115" s="35">
        <f t="shared" ref="L115:R115" si="93">K115</f>
        <v>0</v>
      </c>
      <c r="M115" s="35">
        <f t="shared" si="93"/>
        <v>0</v>
      </c>
      <c r="N115" s="35">
        <f t="shared" si="93"/>
        <v>0</v>
      </c>
      <c r="O115" s="35">
        <f t="shared" si="93"/>
        <v>0</v>
      </c>
      <c r="P115" s="35">
        <f t="shared" si="93"/>
        <v>0</v>
      </c>
      <c r="Q115" s="35">
        <f t="shared" si="93"/>
        <v>0</v>
      </c>
      <c r="R115" s="35">
        <f t="shared" si="93"/>
        <v>0</v>
      </c>
    </row>
    <row r="116" spans="1:18" x14ac:dyDescent="0.25">
      <c r="A116" s="6"/>
      <c r="B116" s="6"/>
      <c r="C116" s="12" t="s">
        <v>83</v>
      </c>
      <c r="D116" s="46" t="s">
        <v>140</v>
      </c>
      <c r="E116" s="20" t="s">
        <v>157</v>
      </c>
      <c r="F116" s="67" t="s">
        <v>195</v>
      </c>
      <c r="G116" s="67" t="s">
        <v>195</v>
      </c>
      <c r="H116" s="67" t="s">
        <v>195</v>
      </c>
      <c r="I116" s="29">
        <v>2</v>
      </c>
      <c r="J116" s="86">
        <v>0</v>
      </c>
      <c r="K116" s="27">
        <f t="shared" si="41"/>
        <v>0</v>
      </c>
      <c r="L116" s="35">
        <f t="shared" ref="L116:R116" si="94">K116</f>
        <v>0</v>
      </c>
      <c r="M116" s="35">
        <f t="shared" si="94"/>
        <v>0</v>
      </c>
      <c r="N116" s="35">
        <f t="shared" si="94"/>
        <v>0</v>
      </c>
      <c r="O116" s="35">
        <f t="shared" si="94"/>
        <v>0</v>
      </c>
      <c r="P116" s="35">
        <f t="shared" si="94"/>
        <v>0</v>
      </c>
      <c r="Q116" s="35">
        <f t="shared" si="94"/>
        <v>0</v>
      </c>
      <c r="R116" s="35">
        <f t="shared" si="94"/>
        <v>0</v>
      </c>
    </row>
    <row r="117" spans="1:18" x14ac:dyDescent="0.25">
      <c r="A117" s="6"/>
      <c r="B117" s="6"/>
      <c r="C117" s="12" t="s">
        <v>84</v>
      </c>
      <c r="D117" s="46" t="s">
        <v>141</v>
      </c>
      <c r="E117" s="20" t="s">
        <v>157</v>
      </c>
      <c r="F117" s="67" t="s">
        <v>195</v>
      </c>
      <c r="G117" s="67" t="s">
        <v>195</v>
      </c>
      <c r="H117" s="67" t="s">
        <v>195</v>
      </c>
      <c r="I117" s="29">
        <v>2</v>
      </c>
      <c r="J117" s="86">
        <v>0</v>
      </c>
      <c r="K117" s="27">
        <f t="shared" si="41"/>
        <v>0</v>
      </c>
      <c r="L117" s="35">
        <f t="shared" ref="L117:R117" si="95">K117</f>
        <v>0</v>
      </c>
      <c r="M117" s="35">
        <f t="shared" si="95"/>
        <v>0</v>
      </c>
      <c r="N117" s="35">
        <f t="shared" si="95"/>
        <v>0</v>
      </c>
      <c r="O117" s="35">
        <f t="shared" si="95"/>
        <v>0</v>
      </c>
      <c r="P117" s="35">
        <f t="shared" si="95"/>
        <v>0</v>
      </c>
      <c r="Q117" s="35">
        <f t="shared" si="95"/>
        <v>0</v>
      </c>
      <c r="R117" s="35">
        <f t="shared" si="95"/>
        <v>0</v>
      </c>
    </row>
    <row r="118" spans="1:18" x14ac:dyDescent="0.25">
      <c r="A118" s="1"/>
      <c r="B118" s="1"/>
      <c r="C118" s="7">
        <v>130</v>
      </c>
      <c r="D118" s="16" t="s">
        <v>142</v>
      </c>
      <c r="E118" s="21"/>
      <c r="F118" s="63"/>
      <c r="G118" s="73"/>
      <c r="H118" s="73"/>
      <c r="I118" s="31"/>
      <c r="J118" s="26"/>
      <c r="K118" s="26"/>
      <c r="L118" s="26"/>
      <c r="M118" s="26"/>
      <c r="N118" s="26"/>
      <c r="O118" s="26"/>
      <c r="P118" s="26"/>
      <c r="Q118" s="26"/>
      <c r="R118" s="26"/>
    </row>
    <row r="119" spans="1:18" x14ac:dyDescent="0.25">
      <c r="A119" s="2"/>
      <c r="B119" s="2"/>
      <c r="C119" s="9" t="s">
        <v>85</v>
      </c>
      <c r="D119" s="46" t="s">
        <v>143</v>
      </c>
      <c r="E119" s="20" t="s">
        <v>157</v>
      </c>
      <c r="F119" s="67" t="s">
        <v>195</v>
      </c>
      <c r="G119" s="67" t="s">
        <v>195</v>
      </c>
      <c r="H119" s="67" t="s">
        <v>195</v>
      </c>
      <c r="I119" s="29">
        <v>17</v>
      </c>
      <c r="J119" s="86">
        <v>0</v>
      </c>
      <c r="K119" s="27">
        <f t="shared" si="41"/>
        <v>0</v>
      </c>
      <c r="L119" s="35">
        <f t="shared" ref="L119:R119" si="96">K119</f>
        <v>0</v>
      </c>
      <c r="M119" s="35">
        <f t="shared" si="96"/>
        <v>0</v>
      </c>
      <c r="N119" s="35">
        <f t="shared" si="96"/>
        <v>0</v>
      </c>
      <c r="O119" s="35">
        <f t="shared" si="96"/>
        <v>0</v>
      </c>
      <c r="P119" s="35">
        <f t="shared" si="96"/>
        <v>0</v>
      </c>
      <c r="Q119" s="35">
        <f t="shared" si="96"/>
        <v>0</v>
      </c>
      <c r="R119" s="35">
        <f t="shared" si="96"/>
        <v>0</v>
      </c>
    </row>
    <row r="120" spans="1:18" x14ac:dyDescent="0.25">
      <c r="A120" s="2"/>
      <c r="B120" s="2"/>
      <c r="C120" s="9" t="s">
        <v>86</v>
      </c>
      <c r="D120" s="46" t="s">
        <v>140</v>
      </c>
      <c r="E120" s="20" t="s">
        <v>157</v>
      </c>
      <c r="F120" s="67" t="s">
        <v>195</v>
      </c>
      <c r="G120" s="67" t="s">
        <v>195</v>
      </c>
      <c r="H120" s="67" t="s">
        <v>195</v>
      </c>
      <c r="I120" s="29">
        <v>4</v>
      </c>
      <c r="J120" s="86">
        <v>0</v>
      </c>
      <c r="K120" s="27">
        <f t="shared" si="41"/>
        <v>0</v>
      </c>
      <c r="L120" s="35">
        <f t="shared" ref="L120:R120" si="97">K120</f>
        <v>0</v>
      </c>
      <c r="M120" s="35">
        <f t="shared" si="97"/>
        <v>0</v>
      </c>
      <c r="N120" s="35">
        <f t="shared" si="97"/>
        <v>0</v>
      </c>
      <c r="O120" s="35">
        <f t="shared" si="97"/>
        <v>0</v>
      </c>
      <c r="P120" s="35">
        <f t="shared" si="97"/>
        <v>0</v>
      </c>
      <c r="Q120" s="35">
        <f t="shared" si="97"/>
        <v>0</v>
      </c>
      <c r="R120" s="35">
        <f t="shared" si="97"/>
        <v>0</v>
      </c>
    </row>
    <row r="121" spans="1:18" x14ac:dyDescent="0.25">
      <c r="A121" s="2"/>
      <c r="B121" s="2"/>
      <c r="C121" s="9" t="s">
        <v>87</v>
      </c>
      <c r="D121" s="50" t="s">
        <v>144</v>
      </c>
      <c r="E121" s="20" t="s">
        <v>157</v>
      </c>
      <c r="F121" s="67" t="s">
        <v>195</v>
      </c>
      <c r="G121" s="67" t="s">
        <v>195</v>
      </c>
      <c r="H121" s="67" t="s">
        <v>195</v>
      </c>
      <c r="I121" s="29">
        <v>2</v>
      </c>
      <c r="J121" s="86">
        <v>0</v>
      </c>
      <c r="K121" s="27">
        <f t="shared" si="41"/>
        <v>0</v>
      </c>
      <c r="L121" s="35">
        <f t="shared" ref="L121:R121" si="98">K121</f>
        <v>0</v>
      </c>
      <c r="M121" s="35">
        <f t="shared" si="98"/>
        <v>0</v>
      </c>
      <c r="N121" s="35">
        <f t="shared" si="98"/>
        <v>0</v>
      </c>
      <c r="O121" s="35">
        <f t="shared" si="98"/>
        <v>0</v>
      </c>
      <c r="P121" s="35">
        <f t="shared" si="98"/>
        <v>0</v>
      </c>
      <c r="Q121" s="35">
        <f t="shared" si="98"/>
        <v>0</v>
      </c>
      <c r="R121" s="35">
        <f t="shared" si="98"/>
        <v>0</v>
      </c>
    </row>
    <row r="122" spans="1:18" x14ac:dyDescent="0.25">
      <c r="A122" s="1"/>
      <c r="B122" s="1"/>
      <c r="C122" s="7">
        <v>140</v>
      </c>
      <c r="D122" s="16" t="s">
        <v>145</v>
      </c>
      <c r="E122" s="21"/>
      <c r="F122" s="63"/>
      <c r="G122" s="73"/>
      <c r="H122" s="73"/>
      <c r="I122" s="31"/>
      <c r="J122" s="26"/>
      <c r="K122" s="26"/>
      <c r="L122" s="26"/>
      <c r="M122" s="26"/>
      <c r="N122" s="26"/>
      <c r="O122" s="26"/>
      <c r="P122" s="26"/>
      <c r="Q122" s="26"/>
      <c r="R122" s="26"/>
    </row>
    <row r="123" spans="1:18" x14ac:dyDescent="0.25">
      <c r="A123" s="6"/>
      <c r="B123" s="6"/>
      <c r="C123" s="12" t="s">
        <v>88</v>
      </c>
      <c r="D123" s="13" t="s">
        <v>146</v>
      </c>
      <c r="E123" s="20" t="s">
        <v>157</v>
      </c>
      <c r="F123" s="67" t="s">
        <v>195</v>
      </c>
      <c r="G123" s="67" t="s">
        <v>195</v>
      </c>
      <c r="H123" s="67" t="s">
        <v>195</v>
      </c>
      <c r="I123" s="29">
        <v>264</v>
      </c>
      <c r="J123" s="86">
        <v>0</v>
      </c>
      <c r="K123" s="27">
        <f t="shared" si="41"/>
        <v>0</v>
      </c>
      <c r="L123" s="35">
        <f t="shared" ref="L123:R123" si="99">K123</f>
        <v>0</v>
      </c>
      <c r="M123" s="35">
        <f t="shared" si="99"/>
        <v>0</v>
      </c>
      <c r="N123" s="35">
        <f t="shared" si="99"/>
        <v>0</v>
      </c>
      <c r="O123" s="35">
        <f t="shared" si="99"/>
        <v>0</v>
      </c>
      <c r="P123" s="35">
        <f t="shared" si="99"/>
        <v>0</v>
      </c>
      <c r="Q123" s="35">
        <f t="shared" si="99"/>
        <v>0</v>
      </c>
      <c r="R123" s="35">
        <f t="shared" si="99"/>
        <v>0</v>
      </c>
    </row>
    <row r="124" spans="1:18" x14ac:dyDescent="0.25">
      <c r="A124" s="6"/>
      <c r="B124" s="6"/>
      <c r="C124" s="12" t="s">
        <v>89</v>
      </c>
      <c r="D124" s="17" t="s">
        <v>147</v>
      </c>
      <c r="E124" s="20" t="s">
        <v>157</v>
      </c>
      <c r="F124" s="67" t="s">
        <v>195</v>
      </c>
      <c r="G124" s="67" t="s">
        <v>195</v>
      </c>
      <c r="H124" s="67" t="s">
        <v>195</v>
      </c>
      <c r="I124" s="29">
        <v>10</v>
      </c>
      <c r="J124" s="86">
        <v>0</v>
      </c>
      <c r="K124" s="27">
        <f t="shared" ref="K124:K132" si="100">I124*J124</f>
        <v>0</v>
      </c>
      <c r="L124" s="35">
        <f t="shared" ref="L124:R124" si="101">K124</f>
        <v>0</v>
      </c>
      <c r="M124" s="35">
        <f t="shared" si="101"/>
        <v>0</v>
      </c>
      <c r="N124" s="35">
        <f t="shared" si="101"/>
        <v>0</v>
      </c>
      <c r="O124" s="35">
        <f t="shared" si="101"/>
        <v>0</v>
      </c>
      <c r="P124" s="35">
        <f t="shared" si="101"/>
        <v>0</v>
      </c>
      <c r="Q124" s="35">
        <f t="shared" si="101"/>
        <v>0</v>
      </c>
      <c r="R124" s="35">
        <f t="shared" si="101"/>
        <v>0</v>
      </c>
    </row>
    <row r="125" spans="1:18" x14ac:dyDescent="0.25">
      <c r="A125" s="1"/>
      <c r="B125" s="1"/>
      <c r="C125" s="7" t="s">
        <v>90</v>
      </c>
      <c r="D125" s="16" t="s">
        <v>148</v>
      </c>
      <c r="E125" s="101"/>
      <c r="F125" s="71"/>
      <c r="G125" s="71"/>
      <c r="H125" s="71"/>
      <c r="I125" s="31"/>
      <c r="J125" s="36"/>
      <c r="K125" s="26"/>
      <c r="L125" s="82"/>
      <c r="M125" s="82"/>
      <c r="N125" s="82"/>
      <c r="O125" s="82"/>
      <c r="P125" s="82"/>
      <c r="Q125" s="82"/>
      <c r="R125" s="82"/>
    </row>
    <row r="126" spans="1:18" x14ac:dyDescent="0.25">
      <c r="A126" s="6"/>
      <c r="B126" s="6"/>
      <c r="C126" s="12" t="s">
        <v>91</v>
      </c>
      <c r="D126" s="13" t="s">
        <v>149</v>
      </c>
      <c r="E126" s="20" t="s">
        <v>157</v>
      </c>
      <c r="F126" s="67" t="s">
        <v>195</v>
      </c>
      <c r="G126" s="67" t="s">
        <v>195</v>
      </c>
      <c r="H126" s="67" t="s">
        <v>195</v>
      </c>
      <c r="I126" s="29">
        <v>11</v>
      </c>
      <c r="J126" s="86">
        <v>0</v>
      </c>
      <c r="K126" s="27">
        <f t="shared" si="100"/>
        <v>0</v>
      </c>
      <c r="L126" s="35">
        <f t="shared" ref="L126:R126" si="102">K126</f>
        <v>0</v>
      </c>
      <c r="M126" s="35">
        <f t="shared" si="102"/>
        <v>0</v>
      </c>
      <c r="N126" s="35">
        <f t="shared" si="102"/>
        <v>0</v>
      </c>
      <c r="O126" s="35">
        <f t="shared" si="102"/>
        <v>0</v>
      </c>
      <c r="P126" s="35">
        <f t="shared" si="102"/>
        <v>0</v>
      </c>
      <c r="Q126" s="35">
        <f t="shared" si="102"/>
        <v>0</v>
      </c>
      <c r="R126" s="35">
        <f t="shared" si="102"/>
        <v>0</v>
      </c>
    </row>
    <row r="127" spans="1:18" x14ac:dyDescent="0.25">
      <c r="A127" s="6"/>
      <c r="B127" s="6"/>
      <c r="C127" s="12" t="s">
        <v>92</v>
      </c>
      <c r="D127" s="13" t="s">
        <v>150</v>
      </c>
      <c r="E127" s="20" t="s">
        <v>157</v>
      </c>
      <c r="F127" s="67" t="s">
        <v>195</v>
      </c>
      <c r="G127" s="67" t="s">
        <v>195</v>
      </c>
      <c r="H127" s="67" t="s">
        <v>195</v>
      </c>
      <c r="I127" s="29">
        <v>17</v>
      </c>
      <c r="J127" s="86">
        <v>0</v>
      </c>
      <c r="K127" s="27">
        <f t="shared" si="100"/>
        <v>0</v>
      </c>
      <c r="L127" s="35">
        <f t="shared" ref="L127:R127" si="103">K127</f>
        <v>0</v>
      </c>
      <c r="M127" s="35">
        <f t="shared" si="103"/>
        <v>0</v>
      </c>
      <c r="N127" s="35">
        <f t="shared" si="103"/>
        <v>0</v>
      </c>
      <c r="O127" s="35">
        <f t="shared" si="103"/>
        <v>0</v>
      </c>
      <c r="P127" s="35">
        <f t="shared" si="103"/>
        <v>0</v>
      </c>
      <c r="Q127" s="35">
        <f t="shared" si="103"/>
        <v>0</v>
      </c>
      <c r="R127" s="35">
        <f t="shared" si="103"/>
        <v>0</v>
      </c>
    </row>
    <row r="128" spans="1:18" x14ac:dyDescent="0.25">
      <c r="A128" s="6"/>
      <c r="B128" s="6"/>
      <c r="C128" s="12" t="s">
        <v>93</v>
      </c>
      <c r="D128" s="13" t="s">
        <v>151</v>
      </c>
      <c r="E128" s="20" t="s">
        <v>157</v>
      </c>
      <c r="F128" s="67" t="s">
        <v>195</v>
      </c>
      <c r="G128" s="67" t="s">
        <v>195</v>
      </c>
      <c r="H128" s="67" t="s">
        <v>195</v>
      </c>
      <c r="I128" s="29">
        <v>22</v>
      </c>
      <c r="J128" s="86">
        <v>0</v>
      </c>
      <c r="K128" s="27">
        <f t="shared" si="100"/>
        <v>0</v>
      </c>
      <c r="L128" s="35">
        <f t="shared" ref="L128:R128" si="104">K128</f>
        <v>0</v>
      </c>
      <c r="M128" s="35">
        <f t="shared" si="104"/>
        <v>0</v>
      </c>
      <c r="N128" s="35">
        <f t="shared" si="104"/>
        <v>0</v>
      </c>
      <c r="O128" s="35">
        <f t="shared" si="104"/>
        <v>0</v>
      </c>
      <c r="P128" s="35">
        <f t="shared" si="104"/>
        <v>0</v>
      </c>
      <c r="Q128" s="35">
        <f t="shared" si="104"/>
        <v>0</v>
      </c>
      <c r="R128" s="35">
        <f t="shared" si="104"/>
        <v>0</v>
      </c>
    </row>
    <row r="129" spans="1:18" x14ac:dyDescent="0.25">
      <c r="A129" s="6"/>
      <c r="B129" s="6"/>
      <c r="C129" s="12" t="s">
        <v>94</v>
      </c>
      <c r="D129" s="13" t="s">
        <v>152</v>
      </c>
      <c r="E129" s="20" t="s">
        <v>157</v>
      </c>
      <c r="F129" s="67" t="s">
        <v>195</v>
      </c>
      <c r="G129" s="67" t="s">
        <v>195</v>
      </c>
      <c r="H129" s="67" t="s">
        <v>195</v>
      </c>
      <c r="I129" s="29">
        <v>28</v>
      </c>
      <c r="J129" s="86">
        <v>0</v>
      </c>
      <c r="K129" s="27">
        <f t="shared" si="100"/>
        <v>0</v>
      </c>
      <c r="L129" s="35">
        <f t="shared" ref="L129:R129" si="105">K129</f>
        <v>0</v>
      </c>
      <c r="M129" s="35">
        <f t="shared" si="105"/>
        <v>0</v>
      </c>
      <c r="N129" s="35">
        <f t="shared" si="105"/>
        <v>0</v>
      </c>
      <c r="O129" s="35">
        <f t="shared" si="105"/>
        <v>0</v>
      </c>
      <c r="P129" s="35">
        <f t="shared" si="105"/>
        <v>0</v>
      </c>
      <c r="Q129" s="35">
        <f t="shared" si="105"/>
        <v>0</v>
      </c>
      <c r="R129" s="35">
        <f t="shared" si="105"/>
        <v>0</v>
      </c>
    </row>
    <row r="130" spans="1:18" x14ac:dyDescent="0.25">
      <c r="A130" s="6"/>
      <c r="B130" s="6"/>
      <c r="C130" s="12" t="s">
        <v>95</v>
      </c>
      <c r="D130" s="13" t="s">
        <v>153</v>
      </c>
      <c r="E130" s="20" t="s">
        <v>157</v>
      </c>
      <c r="F130" s="67" t="s">
        <v>195</v>
      </c>
      <c r="G130" s="67" t="s">
        <v>195</v>
      </c>
      <c r="H130" s="67" t="s">
        <v>195</v>
      </c>
      <c r="I130" s="29">
        <v>33</v>
      </c>
      <c r="J130" s="86">
        <v>0</v>
      </c>
      <c r="K130" s="27">
        <f t="shared" si="100"/>
        <v>0</v>
      </c>
      <c r="L130" s="35">
        <f t="shared" ref="L130:R130" si="106">K130</f>
        <v>0</v>
      </c>
      <c r="M130" s="35">
        <f t="shared" si="106"/>
        <v>0</v>
      </c>
      <c r="N130" s="35">
        <f t="shared" si="106"/>
        <v>0</v>
      </c>
      <c r="O130" s="35">
        <f t="shared" si="106"/>
        <v>0</v>
      </c>
      <c r="P130" s="35">
        <f t="shared" si="106"/>
        <v>0</v>
      </c>
      <c r="Q130" s="35">
        <f t="shared" si="106"/>
        <v>0</v>
      </c>
      <c r="R130" s="35">
        <f t="shared" si="106"/>
        <v>0</v>
      </c>
    </row>
    <row r="131" spans="1:18" x14ac:dyDescent="0.25">
      <c r="A131" s="1"/>
      <c r="B131" s="1"/>
      <c r="C131" s="7">
        <v>150</v>
      </c>
      <c r="D131" s="16" t="s">
        <v>188</v>
      </c>
      <c r="E131" s="21"/>
      <c r="F131" s="63"/>
      <c r="G131" s="73"/>
      <c r="H131" s="73"/>
      <c r="I131" s="33"/>
      <c r="J131" s="26"/>
      <c r="K131" s="26"/>
      <c r="L131" s="26"/>
      <c r="M131" s="26"/>
      <c r="N131" s="26"/>
      <c r="O131" s="26"/>
      <c r="P131" s="26"/>
      <c r="Q131" s="26"/>
      <c r="R131" s="26"/>
    </row>
    <row r="132" spans="1:18" x14ac:dyDescent="0.25">
      <c r="A132" s="6"/>
      <c r="B132" s="6"/>
      <c r="C132" s="12" t="s">
        <v>96</v>
      </c>
      <c r="D132" s="13" t="s">
        <v>154</v>
      </c>
      <c r="E132" s="20" t="s">
        <v>157</v>
      </c>
      <c r="F132" s="66">
        <v>3</v>
      </c>
      <c r="G132" s="86">
        <v>0</v>
      </c>
      <c r="H132" s="74">
        <f t="shared" ref="H132" si="107">F132*G132</f>
        <v>0</v>
      </c>
      <c r="I132" s="29">
        <v>11</v>
      </c>
      <c r="J132" s="37">
        <f>G132*I132</f>
        <v>0</v>
      </c>
      <c r="K132" s="27">
        <f t="shared" si="100"/>
        <v>0</v>
      </c>
      <c r="L132" s="35">
        <f t="shared" ref="L132:R132" si="108">K132</f>
        <v>0</v>
      </c>
      <c r="M132" s="35">
        <f t="shared" si="108"/>
        <v>0</v>
      </c>
      <c r="N132" s="35">
        <f t="shared" si="108"/>
        <v>0</v>
      </c>
      <c r="O132" s="35">
        <f t="shared" si="108"/>
        <v>0</v>
      </c>
      <c r="P132" s="35">
        <f t="shared" si="108"/>
        <v>0</v>
      </c>
      <c r="Q132" s="35">
        <f t="shared" si="108"/>
        <v>0</v>
      </c>
      <c r="R132" s="35">
        <f t="shared" si="108"/>
        <v>0</v>
      </c>
    </row>
    <row r="133" spans="1:18" ht="18" x14ac:dyDescent="0.25">
      <c r="A133" s="91"/>
      <c r="B133" s="91"/>
      <c r="C133" s="92"/>
      <c r="D133" s="93"/>
      <c r="E133" s="94"/>
      <c r="F133" s="95"/>
      <c r="G133" s="96"/>
      <c r="H133" s="97">
        <f>SUM(H5:H132)</f>
        <v>0</v>
      </c>
      <c r="I133" s="98"/>
      <c r="J133" s="99"/>
      <c r="K133" s="99">
        <f t="shared" ref="K133:R133" si="109">SUM(K5:K132)</f>
        <v>0</v>
      </c>
      <c r="L133" s="100">
        <f t="shared" si="109"/>
        <v>0</v>
      </c>
      <c r="M133" s="100">
        <f t="shared" si="109"/>
        <v>0</v>
      </c>
      <c r="N133" s="100">
        <f t="shared" si="109"/>
        <v>0</v>
      </c>
      <c r="O133" s="100">
        <f t="shared" si="109"/>
        <v>0</v>
      </c>
      <c r="P133" s="100">
        <f t="shared" si="109"/>
        <v>0</v>
      </c>
      <c r="Q133" s="100">
        <f t="shared" si="109"/>
        <v>0</v>
      </c>
      <c r="R133" s="100">
        <f t="shared" si="109"/>
        <v>0</v>
      </c>
    </row>
    <row r="134" spans="1:18" s="58" customFormat="1" x14ac:dyDescent="0.25"/>
    <row r="135" spans="1:18" s="58" customFormat="1" ht="18" x14ac:dyDescent="0.25">
      <c r="Q135" s="97" t="s">
        <v>161</v>
      </c>
      <c r="R135" s="59">
        <f>SUM(H133:R133)</f>
        <v>0</v>
      </c>
    </row>
    <row r="136" spans="1:18" s="58" customFormat="1" x14ac:dyDescent="0.25"/>
    <row r="137" spans="1:18" s="58" customFormat="1" x14ac:dyDescent="0.25"/>
    <row r="138" spans="1:18" s="58" customFormat="1" x14ac:dyDescent="0.25"/>
    <row r="139" spans="1:18" s="58" customFormat="1" x14ac:dyDescent="0.25"/>
    <row r="140" spans="1:18" s="58" customFormat="1" x14ac:dyDescent="0.25"/>
    <row r="141" spans="1:18" s="58" customFormat="1" x14ac:dyDescent="0.25"/>
    <row r="142" spans="1:18" s="58" customFormat="1" x14ac:dyDescent="0.25"/>
    <row r="143" spans="1:18" s="58" customFormat="1" x14ac:dyDescent="0.25"/>
    <row r="144" spans="1:18" s="58" customFormat="1" x14ac:dyDescent="0.25"/>
    <row r="145" s="58" customFormat="1" x14ac:dyDescent="0.25"/>
    <row r="146" s="58" customFormat="1" x14ac:dyDescent="0.25"/>
    <row r="147" s="58" customFormat="1" x14ac:dyDescent="0.25"/>
    <row r="148" s="58" customFormat="1" x14ac:dyDescent="0.25"/>
    <row r="149" s="58" customFormat="1" x14ac:dyDescent="0.25"/>
    <row r="150" s="58" customFormat="1" x14ac:dyDescent="0.25"/>
    <row r="151" s="58" customFormat="1" x14ac:dyDescent="0.25"/>
    <row r="152" s="58" customFormat="1" x14ac:dyDescent="0.25"/>
    <row r="153" s="58" customFormat="1" x14ac:dyDescent="0.25"/>
    <row r="154" s="58" customFormat="1" x14ac:dyDescent="0.25"/>
    <row r="155" s="58" customFormat="1" x14ac:dyDescent="0.25"/>
    <row r="156" s="58" customFormat="1" x14ac:dyDescent="0.25"/>
    <row r="157" s="58" customFormat="1" x14ac:dyDescent="0.25"/>
    <row r="158" s="58" customFormat="1" x14ac:dyDescent="0.25"/>
    <row r="159" s="58" customFormat="1" x14ac:dyDescent="0.25"/>
    <row r="160" s="58" customFormat="1" x14ac:dyDescent="0.25"/>
    <row r="161" s="58" customFormat="1" x14ac:dyDescent="0.25"/>
    <row r="162" s="58" customFormat="1" x14ac:dyDescent="0.25"/>
    <row r="163" s="58" customFormat="1" x14ac:dyDescent="0.25"/>
    <row r="164" s="58" customFormat="1" x14ac:dyDescent="0.25"/>
    <row r="165" s="58" customFormat="1" x14ac:dyDescent="0.25"/>
    <row r="166" s="58" customFormat="1" x14ac:dyDescent="0.25"/>
    <row r="167" s="58" customFormat="1" x14ac:dyDescent="0.25"/>
    <row r="168" s="58" customFormat="1" x14ac:dyDescent="0.25"/>
    <row r="169" s="58" customFormat="1" x14ac:dyDescent="0.25"/>
    <row r="170" s="58" customFormat="1" x14ac:dyDescent="0.25"/>
    <row r="171" s="58" customFormat="1" x14ac:dyDescent="0.25"/>
    <row r="172" s="58" customFormat="1" x14ac:dyDescent="0.25"/>
    <row r="173" s="58" customFormat="1" x14ac:dyDescent="0.25"/>
    <row r="174" s="58" customFormat="1" x14ac:dyDescent="0.25"/>
    <row r="175" s="58" customFormat="1" x14ac:dyDescent="0.25"/>
    <row r="176" s="58" customFormat="1" x14ac:dyDescent="0.25"/>
    <row r="177" s="58" customFormat="1" x14ac:dyDescent="0.25"/>
    <row r="178" s="58" customFormat="1" x14ac:dyDescent="0.25"/>
    <row r="179" s="58" customFormat="1" x14ac:dyDescent="0.25"/>
    <row r="180" s="58" customFormat="1" x14ac:dyDescent="0.25"/>
    <row r="181" s="58" customFormat="1" x14ac:dyDescent="0.25"/>
    <row r="182" s="58" customFormat="1" x14ac:dyDescent="0.25"/>
    <row r="183" s="58" customFormat="1" x14ac:dyDescent="0.25"/>
    <row r="184" s="58" customFormat="1" x14ac:dyDescent="0.25"/>
    <row r="185" s="58" customFormat="1" x14ac:dyDescent="0.25"/>
    <row r="186" s="58" customFormat="1" x14ac:dyDescent="0.25"/>
    <row r="187" s="58" customFormat="1" x14ac:dyDescent="0.25"/>
    <row r="188" s="58" customFormat="1" x14ac:dyDescent="0.25"/>
    <row r="189" s="58" customFormat="1" x14ac:dyDescent="0.25"/>
    <row r="190" s="58" customFormat="1" x14ac:dyDescent="0.25"/>
    <row r="191" s="58" customFormat="1" x14ac:dyDescent="0.25"/>
    <row r="192" s="58" customFormat="1" x14ac:dyDescent="0.25"/>
    <row r="193" s="58" customFormat="1" x14ac:dyDescent="0.25"/>
    <row r="194" s="58" customFormat="1" x14ac:dyDescent="0.25"/>
    <row r="195" s="58" customFormat="1" x14ac:dyDescent="0.25"/>
    <row r="196" s="58" customFormat="1" x14ac:dyDescent="0.25"/>
    <row r="197" s="58" customFormat="1" x14ac:dyDescent="0.25"/>
    <row r="198" s="58" customFormat="1" x14ac:dyDescent="0.25"/>
    <row r="199" s="58" customFormat="1" x14ac:dyDescent="0.25"/>
    <row r="200" s="58" customFormat="1" x14ac:dyDescent="0.25"/>
    <row r="201" s="58" customFormat="1" x14ac:dyDescent="0.25"/>
    <row r="202" s="58" customFormat="1" x14ac:dyDescent="0.25"/>
    <row r="203" s="58" customFormat="1" x14ac:dyDescent="0.25"/>
    <row r="204" s="58" customFormat="1" x14ac:dyDescent="0.25"/>
    <row r="205" s="58" customFormat="1" x14ac:dyDescent="0.25"/>
    <row r="206" s="58" customFormat="1" x14ac:dyDescent="0.25"/>
    <row r="207" s="58" customFormat="1" x14ac:dyDescent="0.25"/>
    <row r="208" s="58" customFormat="1" x14ac:dyDescent="0.25"/>
    <row r="209" s="58" customFormat="1" x14ac:dyDescent="0.25"/>
    <row r="210" s="58" customFormat="1" x14ac:dyDescent="0.25"/>
    <row r="211" s="58" customFormat="1" x14ac:dyDescent="0.25"/>
    <row r="212" s="58" customFormat="1" x14ac:dyDescent="0.25"/>
    <row r="213" s="58" customFormat="1" x14ac:dyDescent="0.25"/>
    <row r="214" s="58" customFormat="1" x14ac:dyDescent="0.25"/>
    <row r="215" s="58" customFormat="1" x14ac:dyDescent="0.25"/>
    <row r="216" s="58" customFormat="1" x14ac:dyDescent="0.25"/>
    <row r="217" s="58" customFormat="1" x14ac:dyDescent="0.25"/>
    <row r="218" s="58" customFormat="1" x14ac:dyDescent="0.25"/>
    <row r="219" s="58" customFormat="1" x14ac:dyDescent="0.25"/>
    <row r="220" s="58" customFormat="1" x14ac:dyDescent="0.25"/>
    <row r="221" s="58" customFormat="1" x14ac:dyDescent="0.25"/>
    <row r="222" s="58" customFormat="1" x14ac:dyDescent="0.25"/>
    <row r="223" s="58" customFormat="1" x14ac:dyDescent="0.25"/>
    <row r="224" s="58" customFormat="1" x14ac:dyDescent="0.25"/>
    <row r="225" s="58" customFormat="1" x14ac:dyDescent="0.25"/>
    <row r="226" s="58" customFormat="1" x14ac:dyDescent="0.25"/>
    <row r="227" s="58" customFormat="1" x14ac:dyDescent="0.25"/>
    <row r="228" s="58" customFormat="1" x14ac:dyDescent="0.25"/>
    <row r="229" s="58" customFormat="1" x14ac:dyDescent="0.25"/>
    <row r="230" s="58" customFormat="1" x14ac:dyDescent="0.25"/>
    <row r="231" s="58" customFormat="1" x14ac:dyDescent="0.25"/>
    <row r="232" s="58" customFormat="1" x14ac:dyDescent="0.25"/>
    <row r="233" s="58" customFormat="1" x14ac:dyDescent="0.25"/>
    <row r="234" s="58" customFormat="1" x14ac:dyDescent="0.25"/>
    <row r="235" s="58" customFormat="1" x14ac:dyDescent="0.25"/>
    <row r="236" s="58" customFormat="1" x14ac:dyDescent="0.25"/>
    <row r="237" s="58" customFormat="1" x14ac:dyDescent="0.25"/>
    <row r="238" s="58" customFormat="1" x14ac:dyDescent="0.25"/>
    <row r="239" s="58" customFormat="1" x14ac:dyDescent="0.25"/>
    <row r="240" s="58" customFormat="1" x14ac:dyDescent="0.25"/>
    <row r="241" s="58" customFormat="1" x14ac:dyDescent="0.25"/>
    <row r="242" s="58" customFormat="1" x14ac:dyDescent="0.25"/>
    <row r="243" s="58" customFormat="1" x14ac:dyDescent="0.25"/>
    <row r="244" s="58" customFormat="1" x14ac:dyDescent="0.25"/>
    <row r="245" s="58" customFormat="1" x14ac:dyDescent="0.25"/>
    <row r="246" s="58" customFormat="1" x14ac:dyDescent="0.25"/>
    <row r="247" s="58" customFormat="1" x14ac:dyDescent="0.25"/>
    <row r="248" s="58" customFormat="1" x14ac:dyDescent="0.25"/>
    <row r="249" s="58" customFormat="1" x14ac:dyDescent="0.25"/>
    <row r="250" s="58" customFormat="1" x14ac:dyDescent="0.25"/>
    <row r="251" s="58" customFormat="1" x14ac:dyDescent="0.25"/>
    <row r="252" s="58" customFormat="1" x14ac:dyDescent="0.25"/>
    <row r="253" s="58" customFormat="1" x14ac:dyDescent="0.25"/>
    <row r="254" s="58" customFormat="1" x14ac:dyDescent="0.25"/>
    <row r="255" s="58" customFormat="1" x14ac:dyDescent="0.25"/>
    <row r="256" s="58" customFormat="1" x14ac:dyDescent="0.25"/>
    <row r="257" s="58" customFormat="1" x14ac:dyDescent="0.25"/>
    <row r="258" s="58" customFormat="1" x14ac:dyDescent="0.25"/>
    <row r="259" s="58" customFormat="1" x14ac:dyDescent="0.25"/>
    <row r="260" s="58" customFormat="1" x14ac:dyDescent="0.25"/>
    <row r="261" s="58" customFormat="1" x14ac:dyDescent="0.25"/>
    <row r="262" s="58" customFormat="1" x14ac:dyDescent="0.25"/>
    <row r="263" s="58" customFormat="1" x14ac:dyDescent="0.25"/>
    <row r="264" s="58" customFormat="1" x14ac:dyDescent="0.25"/>
    <row r="265" s="58" customFormat="1" x14ac:dyDescent="0.25"/>
    <row r="266" s="58" customFormat="1" x14ac:dyDescent="0.25"/>
    <row r="267" s="58" customFormat="1" x14ac:dyDescent="0.25"/>
    <row r="268" s="58" customFormat="1" x14ac:dyDescent="0.25"/>
    <row r="269" s="58" customFormat="1" x14ac:dyDescent="0.25"/>
    <row r="270" s="58" customFormat="1" x14ac:dyDescent="0.25"/>
    <row r="271" s="58" customFormat="1" x14ac:dyDescent="0.25"/>
    <row r="272" s="58" customFormat="1" x14ac:dyDescent="0.25"/>
    <row r="273" s="58" customFormat="1" x14ac:dyDescent="0.25"/>
    <row r="274" s="58" customFormat="1" x14ac:dyDescent="0.25"/>
    <row r="275" s="58" customFormat="1" x14ac:dyDescent="0.25"/>
    <row r="276" s="58" customFormat="1" x14ac:dyDescent="0.25"/>
    <row r="277" s="58" customFormat="1" x14ac:dyDescent="0.25"/>
    <row r="278" s="58" customFormat="1" x14ac:dyDescent="0.25"/>
    <row r="279" s="58" customFormat="1" x14ac:dyDescent="0.25"/>
    <row r="280" s="58" customFormat="1" x14ac:dyDescent="0.25"/>
    <row r="281" s="58" customFormat="1" x14ac:dyDescent="0.25"/>
    <row r="282" s="58" customFormat="1" x14ac:dyDescent="0.25"/>
    <row r="283" s="58" customFormat="1" x14ac:dyDescent="0.25"/>
    <row r="284" s="58" customFormat="1" x14ac:dyDescent="0.25"/>
    <row r="285" s="58" customFormat="1" x14ac:dyDescent="0.25"/>
    <row r="286" s="58" customFormat="1" x14ac:dyDescent="0.25"/>
    <row r="287" s="58" customFormat="1" x14ac:dyDescent="0.25"/>
    <row r="288" s="58" customFormat="1" x14ac:dyDescent="0.25"/>
    <row r="289" s="58" customFormat="1" x14ac:dyDescent="0.25"/>
    <row r="290" s="58" customFormat="1" x14ac:dyDescent="0.25"/>
    <row r="291" s="58" customFormat="1" x14ac:dyDescent="0.25"/>
    <row r="292" s="58" customFormat="1" x14ac:dyDescent="0.25"/>
    <row r="293" s="58" customFormat="1" x14ac:dyDescent="0.25"/>
    <row r="294" s="58" customFormat="1" x14ac:dyDescent="0.25"/>
    <row r="295" s="58" customFormat="1" x14ac:dyDescent="0.25"/>
    <row r="296" s="58" customFormat="1" x14ac:dyDescent="0.25"/>
    <row r="297" s="58" customFormat="1" x14ac:dyDescent="0.25"/>
    <row r="298" s="58" customFormat="1" x14ac:dyDescent="0.25"/>
    <row r="299" s="58" customFormat="1" x14ac:dyDescent="0.25"/>
    <row r="300" s="58" customFormat="1" x14ac:dyDescent="0.25"/>
    <row r="301" s="58" customFormat="1" x14ac:dyDescent="0.25"/>
    <row r="302" s="58" customFormat="1" x14ac:dyDescent="0.25"/>
    <row r="303" s="58" customFormat="1" x14ac:dyDescent="0.25"/>
    <row r="304" s="58" customFormat="1" x14ac:dyDescent="0.25"/>
    <row r="305" s="58" customFormat="1" x14ac:dyDescent="0.25"/>
    <row r="306" s="58" customFormat="1" x14ac:dyDescent="0.25"/>
    <row r="307" s="58" customFormat="1" x14ac:dyDescent="0.25"/>
    <row r="308" s="58" customFormat="1" x14ac:dyDescent="0.25"/>
    <row r="309" s="58" customFormat="1" x14ac:dyDescent="0.25"/>
    <row r="310" s="58" customFormat="1" x14ac:dyDescent="0.25"/>
    <row r="311" s="58" customFormat="1" x14ac:dyDescent="0.25"/>
    <row r="312" s="58" customFormat="1" x14ac:dyDescent="0.25"/>
    <row r="313" s="58" customFormat="1" x14ac:dyDescent="0.25"/>
    <row r="314" s="58" customFormat="1" x14ac:dyDescent="0.25"/>
    <row r="315" s="58" customFormat="1" x14ac:dyDescent="0.25"/>
    <row r="316" s="58" customFormat="1" x14ac:dyDescent="0.25"/>
    <row r="317" s="58" customFormat="1" x14ac:dyDescent="0.25"/>
    <row r="318" s="58" customFormat="1" x14ac:dyDescent="0.25"/>
    <row r="319" s="58" customFormat="1" x14ac:dyDescent="0.25"/>
    <row r="320" s="58" customFormat="1" x14ac:dyDescent="0.25"/>
    <row r="321" s="58" customFormat="1" x14ac:dyDescent="0.25"/>
    <row r="322" s="58" customFormat="1" x14ac:dyDescent="0.25"/>
    <row r="323" s="58" customFormat="1" x14ac:dyDescent="0.25"/>
    <row r="324" s="58" customFormat="1" x14ac:dyDescent="0.25"/>
    <row r="325" s="58" customFormat="1" x14ac:dyDescent="0.25"/>
    <row r="326" s="58" customFormat="1" x14ac:dyDescent="0.25"/>
    <row r="327" s="58" customFormat="1" x14ac:dyDescent="0.25"/>
    <row r="328" s="58" customFormat="1" x14ac:dyDescent="0.25"/>
    <row r="329" s="58" customFormat="1" x14ac:dyDescent="0.25"/>
    <row r="330" s="58" customFormat="1" x14ac:dyDescent="0.25"/>
    <row r="331" s="58" customFormat="1" x14ac:dyDescent="0.25"/>
    <row r="332" s="58" customFormat="1" x14ac:dyDescent="0.25"/>
    <row r="333" s="58" customFormat="1" x14ac:dyDescent="0.25"/>
    <row r="334" s="58" customFormat="1" x14ac:dyDescent="0.25"/>
    <row r="335" s="58" customFormat="1" x14ac:dyDescent="0.25"/>
    <row r="336" s="58" customFormat="1" x14ac:dyDescent="0.25"/>
    <row r="337" s="58" customFormat="1" x14ac:dyDescent="0.25"/>
    <row r="338" s="58" customFormat="1" x14ac:dyDescent="0.25"/>
    <row r="339" s="58" customFormat="1" x14ac:dyDescent="0.25"/>
    <row r="340" s="58" customFormat="1" x14ac:dyDescent="0.25"/>
    <row r="341" s="58" customFormat="1" x14ac:dyDescent="0.25"/>
    <row r="342" s="58" customFormat="1" x14ac:dyDescent="0.25"/>
    <row r="343" s="58" customFormat="1" x14ac:dyDescent="0.25"/>
    <row r="344" s="58" customFormat="1" x14ac:dyDescent="0.25"/>
    <row r="345" s="58" customFormat="1" x14ac:dyDescent="0.25"/>
    <row r="346" s="58" customFormat="1" x14ac:dyDescent="0.25"/>
    <row r="347" s="58" customFormat="1" x14ac:dyDescent="0.25"/>
    <row r="348" s="58" customFormat="1" x14ac:dyDescent="0.25"/>
    <row r="349" s="58" customFormat="1" x14ac:dyDescent="0.25"/>
    <row r="350" s="58" customFormat="1" x14ac:dyDescent="0.25"/>
    <row r="351" s="58" customFormat="1" x14ac:dyDescent="0.25"/>
    <row r="352" s="58" customFormat="1" x14ac:dyDescent="0.25"/>
    <row r="353" s="58" customFormat="1" x14ac:dyDescent="0.25"/>
    <row r="354" s="58" customFormat="1" x14ac:dyDescent="0.25"/>
    <row r="355" s="58" customFormat="1" x14ac:dyDescent="0.25"/>
    <row r="356" s="58" customFormat="1" x14ac:dyDescent="0.25"/>
    <row r="357" s="58" customFormat="1" x14ac:dyDescent="0.25"/>
    <row r="358" s="58" customFormat="1" x14ac:dyDescent="0.25"/>
    <row r="359" s="58" customFormat="1" x14ac:dyDescent="0.25"/>
    <row r="360" s="58" customFormat="1" x14ac:dyDescent="0.25"/>
    <row r="361" s="58" customFormat="1" x14ac:dyDescent="0.25"/>
    <row r="362" s="58" customFormat="1" x14ac:dyDescent="0.25"/>
    <row r="363" s="58" customFormat="1" x14ac:dyDescent="0.25"/>
    <row r="364" s="58" customFormat="1" x14ac:dyDescent="0.25"/>
    <row r="365" s="58" customFormat="1" x14ac:dyDescent="0.25"/>
    <row r="366" s="58" customFormat="1" x14ac:dyDescent="0.25"/>
    <row r="367" s="58" customFormat="1" x14ac:dyDescent="0.25"/>
    <row r="368" s="58" customFormat="1" x14ac:dyDescent="0.25"/>
    <row r="369" s="58" customFormat="1" x14ac:dyDescent="0.25"/>
    <row r="370" s="58" customFormat="1" x14ac:dyDescent="0.25"/>
    <row r="371" s="58" customFormat="1" x14ac:dyDescent="0.25"/>
    <row r="372" s="58" customFormat="1" x14ac:dyDescent="0.25"/>
    <row r="373" s="58" customFormat="1" x14ac:dyDescent="0.25"/>
    <row r="374" s="58" customFormat="1" x14ac:dyDescent="0.25"/>
    <row r="375" s="58" customFormat="1" x14ac:dyDescent="0.25"/>
    <row r="376" s="58" customFormat="1" x14ac:dyDescent="0.25"/>
    <row r="377" s="58" customFormat="1" x14ac:dyDescent="0.25"/>
    <row r="378" s="58" customFormat="1" x14ac:dyDescent="0.25"/>
    <row r="379" s="58" customFormat="1" x14ac:dyDescent="0.25"/>
    <row r="380" s="58" customFormat="1" x14ac:dyDescent="0.25"/>
    <row r="381" s="58" customFormat="1" x14ac:dyDescent="0.25"/>
    <row r="382" s="58" customFormat="1" x14ac:dyDescent="0.25"/>
    <row r="383" s="58" customFormat="1" x14ac:dyDescent="0.25"/>
    <row r="384" s="58" customFormat="1" x14ac:dyDescent="0.25"/>
    <row r="385" s="58" customFormat="1" x14ac:dyDescent="0.25"/>
    <row r="386" s="58" customFormat="1" x14ac:dyDescent="0.25"/>
    <row r="387" s="58" customFormat="1" x14ac:dyDescent="0.25"/>
    <row r="388" s="58" customFormat="1" x14ac:dyDescent="0.25"/>
    <row r="389" s="58" customFormat="1" x14ac:dyDescent="0.25"/>
    <row r="390" s="58" customFormat="1" x14ac:dyDescent="0.25"/>
    <row r="391" s="58" customFormat="1" x14ac:dyDescent="0.25"/>
    <row r="392" s="58" customFormat="1" x14ac:dyDescent="0.25"/>
    <row r="393" s="58" customFormat="1" x14ac:dyDescent="0.25"/>
    <row r="394" s="58" customFormat="1" x14ac:dyDescent="0.25"/>
    <row r="395" s="58" customFormat="1" x14ac:dyDescent="0.25"/>
    <row r="396" s="58" customFormat="1" x14ac:dyDescent="0.25"/>
    <row r="397" s="58" customFormat="1" x14ac:dyDescent="0.25"/>
    <row r="398" s="58" customFormat="1" x14ac:dyDescent="0.25"/>
    <row r="399" s="58" customFormat="1" x14ac:dyDescent="0.25"/>
    <row r="400" s="58" customFormat="1" x14ac:dyDescent="0.25"/>
    <row r="401" s="58" customFormat="1" x14ac:dyDescent="0.25"/>
    <row r="402" s="58" customFormat="1" x14ac:dyDescent="0.25"/>
    <row r="403" s="58" customFormat="1" x14ac:dyDescent="0.25"/>
    <row r="404" s="58" customFormat="1" x14ac:dyDescent="0.25"/>
    <row r="405" s="58" customFormat="1" x14ac:dyDescent="0.25"/>
    <row r="406" s="58" customFormat="1" x14ac:dyDescent="0.25"/>
    <row r="407" s="58" customFormat="1" x14ac:dyDescent="0.25"/>
    <row r="408" s="58" customFormat="1" x14ac:dyDescent="0.25"/>
    <row r="409" s="58" customFormat="1" x14ac:dyDescent="0.25"/>
    <row r="410" s="58" customFormat="1" x14ac:dyDescent="0.25"/>
    <row r="411" s="58" customFormat="1" x14ac:dyDescent="0.25"/>
    <row r="412" s="58" customFormat="1" x14ac:dyDescent="0.25"/>
    <row r="413" s="58" customFormat="1" x14ac:dyDescent="0.25"/>
    <row r="414" s="58" customFormat="1" x14ac:dyDescent="0.25"/>
    <row r="415" s="58" customFormat="1" x14ac:dyDescent="0.25"/>
    <row r="416" s="58" customFormat="1" x14ac:dyDescent="0.25"/>
    <row r="417" s="58" customFormat="1" x14ac:dyDescent="0.25"/>
    <row r="418" s="58" customFormat="1" x14ac:dyDescent="0.25"/>
    <row r="419" s="58" customFormat="1" x14ac:dyDescent="0.25"/>
    <row r="420" s="58" customFormat="1" x14ac:dyDescent="0.25"/>
    <row r="421" s="58" customFormat="1" x14ac:dyDescent="0.25"/>
    <row r="422" s="58" customFormat="1" x14ac:dyDescent="0.25"/>
    <row r="423" s="58" customFormat="1" x14ac:dyDescent="0.25"/>
    <row r="424" s="58" customFormat="1" x14ac:dyDescent="0.25"/>
    <row r="425" s="58" customFormat="1" x14ac:dyDescent="0.25"/>
    <row r="426" s="58" customFormat="1" x14ac:dyDescent="0.25"/>
    <row r="427" s="58" customFormat="1" x14ac:dyDescent="0.25"/>
    <row r="428" s="58" customFormat="1" x14ac:dyDescent="0.25"/>
    <row r="429" s="58" customFormat="1" x14ac:dyDescent="0.25"/>
    <row r="430" s="58" customFormat="1" x14ac:dyDescent="0.25"/>
    <row r="431" s="58" customFormat="1" x14ac:dyDescent="0.25"/>
    <row r="432" s="58" customFormat="1" x14ac:dyDescent="0.25"/>
    <row r="433" s="58" customFormat="1" x14ac:dyDescent="0.25"/>
    <row r="434" s="58" customFormat="1" x14ac:dyDescent="0.25"/>
    <row r="435" s="58" customFormat="1" x14ac:dyDescent="0.25"/>
    <row r="436" s="58" customFormat="1" x14ac:dyDescent="0.25"/>
    <row r="437" s="58" customFormat="1" x14ac:dyDescent="0.25"/>
    <row r="438" s="58" customFormat="1" x14ac:dyDescent="0.25"/>
    <row r="439" s="58" customFormat="1" x14ac:dyDescent="0.25"/>
    <row r="440" s="58" customFormat="1" x14ac:dyDescent="0.25"/>
    <row r="441" s="58" customFormat="1" x14ac:dyDescent="0.25"/>
    <row r="442" s="58" customFormat="1" x14ac:dyDescent="0.25"/>
    <row r="443" s="58" customFormat="1" x14ac:dyDescent="0.25"/>
    <row r="444" s="58" customFormat="1" x14ac:dyDescent="0.25"/>
    <row r="445" s="58" customFormat="1" x14ac:dyDescent="0.25"/>
    <row r="446" s="58" customFormat="1" x14ac:dyDescent="0.25"/>
    <row r="447" s="58" customFormat="1" x14ac:dyDescent="0.25"/>
    <row r="448" s="58" customFormat="1" x14ac:dyDescent="0.25"/>
    <row r="449" s="58" customFormat="1" x14ac:dyDescent="0.25"/>
    <row r="450" s="58" customFormat="1" x14ac:dyDescent="0.25"/>
    <row r="451" s="58" customFormat="1" x14ac:dyDescent="0.25"/>
    <row r="452" s="58" customFormat="1" x14ac:dyDescent="0.25"/>
    <row r="453" s="58" customFormat="1" x14ac:dyDescent="0.25"/>
    <row r="454" s="58" customFormat="1" x14ac:dyDescent="0.25"/>
    <row r="455" s="58" customFormat="1" x14ac:dyDescent="0.25"/>
    <row r="456" s="58" customFormat="1" x14ac:dyDescent="0.25"/>
    <row r="457" s="58" customFormat="1" x14ac:dyDescent="0.25"/>
    <row r="458" s="58" customFormat="1" x14ac:dyDescent="0.25"/>
    <row r="459" s="58" customFormat="1" x14ac:dyDescent="0.25"/>
    <row r="460" s="58" customFormat="1" x14ac:dyDescent="0.25"/>
    <row r="461" s="58" customFormat="1" x14ac:dyDescent="0.25"/>
    <row r="462" s="58" customFormat="1" x14ac:dyDescent="0.25"/>
    <row r="463" s="58" customFormat="1" x14ac:dyDescent="0.25"/>
    <row r="464" s="58" customFormat="1" x14ac:dyDescent="0.25"/>
    <row r="465" s="58" customFormat="1" x14ac:dyDescent="0.25"/>
    <row r="466" s="58" customFormat="1" x14ac:dyDescent="0.25"/>
    <row r="467" s="58" customFormat="1" x14ac:dyDescent="0.25"/>
    <row r="468" s="58" customFormat="1" x14ac:dyDescent="0.25"/>
    <row r="469" s="58" customFormat="1" x14ac:dyDescent="0.25"/>
    <row r="470" s="58" customFormat="1" x14ac:dyDescent="0.25"/>
    <row r="471" s="58" customFormat="1" x14ac:dyDescent="0.25"/>
    <row r="472" s="58" customFormat="1" x14ac:dyDescent="0.25"/>
    <row r="473" s="58" customFormat="1" x14ac:dyDescent="0.25"/>
    <row r="474" s="58" customFormat="1" x14ac:dyDescent="0.25"/>
    <row r="475" s="58" customFormat="1" x14ac:dyDescent="0.25"/>
    <row r="476" s="58" customFormat="1" x14ac:dyDescent="0.25"/>
    <row r="477" s="58" customFormat="1" x14ac:dyDescent="0.25"/>
    <row r="478" s="58" customFormat="1" x14ac:dyDescent="0.25"/>
    <row r="479" s="58" customFormat="1" x14ac:dyDescent="0.25"/>
    <row r="480" s="58" customFormat="1" x14ac:dyDescent="0.25"/>
    <row r="481" s="58" customFormat="1" x14ac:dyDescent="0.25"/>
    <row r="482" s="58" customFormat="1" x14ac:dyDescent="0.25"/>
    <row r="483" s="58" customFormat="1" x14ac:dyDescent="0.25"/>
    <row r="484" s="58" customFormat="1" x14ac:dyDescent="0.25"/>
    <row r="485" s="58" customFormat="1" x14ac:dyDescent="0.25"/>
    <row r="486" s="58" customFormat="1" x14ac:dyDescent="0.25"/>
    <row r="487" s="58" customFormat="1" x14ac:dyDescent="0.25"/>
    <row r="488" s="58" customFormat="1" x14ac:dyDescent="0.25"/>
    <row r="489" s="58" customFormat="1" x14ac:dyDescent="0.25"/>
    <row r="490" s="58" customFormat="1" x14ac:dyDescent="0.25"/>
    <row r="491" s="58" customFormat="1" x14ac:dyDescent="0.25"/>
    <row r="492" s="58" customFormat="1" x14ac:dyDescent="0.25"/>
    <row r="493" s="58" customFormat="1" x14ac:dyDescent="0.25"/>
    <row r="494" s="58" customFormat="1" x14ac:dyDescent="0.25"/>
    <row r="495" s="58" customFormat="1" x14ac:dyDescent="0.25"/>
    <row r="496" s="58" customFormat="1" x14ac:dyDescent="0.25"/>
    <row r="497" s="58" customFormat="1" x14ac:dyDescent="0.25"/>
    <row r="498" s="58" customFormat="1" x14ac:dyDescent="0.25"/>
    <row r="499" s="58" customFormat="1" x14ac:dyDescent="0.25"/>
    <row r="500" s="58" customFormat="1" x14ac:dyDescent="0.25"/>
    <row r="501" s="58" customFormat="1" x14ac:dyDescent="0.25"/>
    <row r="502" s="58" customFormat="1" x14ac:dyDescent="0.25"/>
    <row r="503" s="58" customFormat="1" x14ac:dyDescent="0.25"/>
    <row r="504" s="58" customFormat="1" x14ac:dyDescent="0.25"/>
    <row r="505" s="58" customFormat="1" x14ac:dyDescent="0.25"/>
    <row r="506" s="58" customFormat="1" x14ac:dyDescent="0.25"/>
    <row r="507" s="58" customFormat="1" x14ac:dyDescent="0.25"/>
    <row r="508" s="58" customFormat="1" x14ac:dyDescent="0.25"/>
    <row r="509" s="58" customFormat="1" x14ac:dyDescent="0.25"/>
    <row r="510" s="58" customFormat="1" x14ac:dyDescent="0.25"/>
    <row r="511" s="58" customFormat="1" x14ac:dyDescent="0.25"/>
    <row r="512" s="58" customFormat="1" x14ac:dyDescent="0.25"/>
    <row r="513" s="58" customFormat="1" x14ac:dyDescent="0.25"/>
    <row r="514" s="58" customFormat="1" x14ac:dyDescent="0.25"/>
    <row r="515" s="58" customFormat="1" x14ac:dyDescent="0.25"/>
    <row r="516" s="58" customFormat="1" x14ac:dyDescent="0.25"/>
    <row r="517" s="58" customFormat="1" x14ac:dyDescent="0.25"/>
    <row r="518" s="58" customFormat="1" x14ac:dyDescent="0.25"/>
    <row r="519" s="58" customFormat="1" x14ac:dyDescent="0.25"/>
    <row r="520" s="58" customFormat="1" x14ac:dyDescent="0.25"/>
    <row r="521" s="58" customFormat="1" x14ac:dyDescent="0.25"/>
    <row r="522" s="58" customFormat="1" x14ac:dyDescent="0.25"/>
    <row r="523" s="58" customFormat="1" x14ac:dyDescent="0.25"/>
    <row r="524" s="58" customFormat="1" x14ac:dyDescent="0.25"/>
    <row r="525" s="58" customFormat="1" x14ac:dyDescent="0.25"/>
    <row r="526" s="58" customFormat="1" x14ac:dyDescent="0.25"/>
    <row r="527" s="58" customFormat="1" x14ac:dyDescent="0.25"/>
    <row r="528" s="58" customFormat="1" x14ac:dyDescent="0.25"/>
    <row r="529" s="58" customFormat="1" x14ac:dyDescent="0.25"/>
    <row r="530" s="58" customFormat="1" x14ac:dyDescent="0.25"/>
    <row r="531" s="58" customFormat="1" x14ac:dyDescent="0.25"/>
    <row r="532" s="58" customFormat="1" x14ac:dyDescent="0.25"/>
    <row r="533" s="58" customFormat="1" x14ac:dyDescent="0.25"/>
    <row r="534" s="58" customFormat="1" x14ac:dyDescent="0.25"/>
    <row r="535" s="58" customFormat="1" x14ac:dyDescent="0.25"/>
    <row r="536" s="58" customFormat="1" x14ac:dyDescent="0.25"/>
    <row r="537" s="58" customFormat="1" x14ac:dyDescent="0.25"/>
    <row r="538" s="58" customFormat="1" x14ac:dyDescent="0.25"/>
    <row r="539" s="58" customFormat="1" x14ac:dyDescent="0.25"/>
    <row r="540" s="58" customFormat="1" x14ac:dyDescent="0.25"/>
    <row r="541" s="58" customFormat="1" x14ac:dyDescent="0.25"/>
    <row r="542" s="58" customFormat="1" x14ac:dyDescent="0.25"/>
    <row r="543" s="58" customFormat="1" x14ac:dyDescent="0.25"/>
    <row r="544" s="58" customFormat="1" x14ac:dyDescent="0.25"/>
    <row r="545" s="58" customFormat="1" x14ac:dyDescent="0.25"/>
    <row r="546" s="58" customFormat="1" x14ac:dyDescent="0.25"/>
    <row r="547" s="58" customFormat="1" x14ac:dyDescent="0.25"/>
    <row r="548" s="58" customFormat="1" x14ac:dyDescent="0.25"/>
    <row r="549" s="58" customFormat="1" x14ac:dyDescent="0.25"/>
    <row r="550" s="58" customFormat="1" x14ac:dyDescent="0.25"/>
    <row r="551" s="58" customFormat="1" x14ac:dyDescent="0.25"/>
    <row r="552" s="58" customFormat="1" x14ac:dyDescent="0.25"/>
    <row r="553" s="58" customFormat="1" x14ac:dyDescent="0.25"/>
    <row r="554" s="58" customFormat="1" x14ac:dyDescent="0.25"/>
    <row r="555" s="58" customFormat="1" x14ac:dyDescent="0.25"/>
    <row r="556" s="58" customFormat="1" x14ac:dyDescent="0.25"/>
    <row r="557" s="58" customFormat="1" x14ac:dyDescent="0.25"/>
    <row r="558" s="58" customFormat="1" x14ac:dyDescent="0.25"/>
    <row r="559" s="58" customFormat="1" x14ac:dyDescent="0.25"/>
    <row r="560" s="58" customFormat="1" x14ac:dyDescent="0.25"/>
    <row r="561" s="58" customFormat="1" x14ac:dyDescent="0.25"/>
    <row r="562" s="58" customFormat="1" x14ac:dyDescent="0.25"/>
    <row r="563" s="58" customFormat="1" x14ac:dyDescent="0.25"/>
    <row r="564" s="58" customFormat="1" x14ac:dyDescent="0.25"/>
    <row r="565" s="58" customFormat="1" x14ac:dyDescent="0.25"/>
    <row r="566" s="58" customFormat="1" x14ac:dyDescent="0.25"/>
    <row r="567" s="58" customFormat="1" x14ac:dyDescent="0.25"/>
    <row r="568" s="58" customFormat="1" x14ac:dyDescent="0.25"/>
    <row r="569" s="58" customFormat="1" x14ac:dyDescent="0.25"/>
    <row r="570" s="58" customFormat="1" x14ac:dyDescent="0.25"/>
    <row r="571" s="58" customFormat="1" x14ac:dyDescent="0.25"/>
    <row r="572" s="58" customFormat="1" x14ac:dyDescent="0.25"/>
    <row r="573" s="58" customFormat="1" x14ac:dyDescent="0.25"/>
    <row r="574" s="58" customFormat="1" x14ac:dyDescent="0.25"/>
    <row r="575" s="58" customFormat="1" x14ac:dyDescent="0.25"/>
    <row r="576" s="58" customFormat="1" x14ac:dyDescent="0.25"/>
    <row r="577" s="58" customFormat="1" x14ac:dyDescent="0.25"/>
    <row r="578" s="58" customFormat="1" x14ac:dyDescent="0.25"/>
    <row r="579" s="58" customFormat="1" x14ac:dyDescent="0.25"/>
    <row r="580" s="58" customFormat="1" x14ac:dyDescent="0.25"/>
    <row r="581" s="58" customFormat="1" x14ac:dyDescent="0.25"/>
    <row r="582" s="58" customFormat="1" x14ac:dyDescent="0.25"/>
    <row r="583" s="58" customFormat="1" x14ac:dyDescent="0.25"/>
    <row r="584" s="58" customFormat="1" x14ac:dyDescent="0.25"/>
    <row r="585" s="58" customFormat="1" x14ac:dyDescent="0.25"/>
    <row r="586" s="58" customFormat="1" x14ac:dyDescent="0.25"/>
    <row r="587" s="58" customFormat="1" x14ac:dyDescent="0.25"/>
    <row r="588" s="58" customFormat="1" x14ac:dyDescent="0.25"/>
    <row r="589" s="58" customFormat="1" x14ac:dyDescent="0.25"/>
    <row r="590" s="58" customFormat="1" x14ac:dyDescent="0.25"/>
    <row r="591" s="58" customFormat="1" x14ac:dyDescent="0.25"/>
    <row r="592" s="58" customFormat="1" x14ac:dyDescent="0.25"/>
    <row r="593" s="58" customFormat="1" x14ac:dyDescent="0.25"/>
    <row r="594" s="58" customFormat="1" x14ac:dyDescent="0.25"/>
    <row r="595" s="58" customFormat="1" x14ac:dyDescent="0.25"/>
    <row r="596" s="58" customFormat="1" x14ac:dyDescent="0.25"/>
    <row r="597" s="58" customFormat="1" x14ac:dyDescent="0.25"/>
    <row r="598" s="58" customFormat="1" x14ac:dyDescent="0.25"/>
    <row r="599" s="58" customFormat="1" x14ac:dyDescent="0.25"/>
    <row r="600" s="58" customFormat="1" x14ac:dyDescent="0.25"/>
    <row r="601" s="58" customFormat="1" x14ac:dyDescent="0.25"/>
    <row r="602" s="58" customFormat="1" x14ac:dyDescent="0.25"/>
    <row r="603" s="58" customFormat="1" x14ac:dyDescent="0.25"/>
    <row r="604" s="58" customFormat="1" x14ac:dyDescent="0.25"/>
    <row r="605" s="58" customFormat="1" x14ac:dyDescent="0.25"/>
    <row r="606" s="58" customFormat="1" x14ac:dyDescent="0.25"/>
    <row r="607" s="58" customFormat="1" x14ac:dyDescent="0.25"/>
    <row r="608" s="58" customFormat="1" x14ac:dyDescent="0.25"/>
    <row r="609" s="58" customFormat="1" x14ac:dyDescent="0.25"/>
    <row r="610" s="58" customFormat="1" x14ac:dyDescent="0.25"/>
    <row r="611" s="58" customFormat="1" x14ac:dyDescent="0.25"/>
    <row r="612" s="58" customFormat="1" x14ac:dyDescent="0.25"/>
    <row r="613" s="58" customFormat="1" x14ac:dyDescent="0.25"/>
    <row r="614" s="58" customFormat="1" x14ac:dyDescent="0.25"/>
    <row r="615" s="58" customFormat="1" x14ac:dyDescent="0.25"/>
    <row r="616" s="58" customFormat="1" x14ac:dyDescent="0.25"/>
    <row r="617" s="58" customFormat="1" x14ac:dyDescent="0.25"/>
    <row r="618" s="58" customFormat="1" x14ac:dyDescent="0.25"/>
    <row r="619" s="58" customFormat="1" x14ac:dyDescent="0.25"/>
    <row r="620" s="58" customFormat="1" x14ac:dyDescent="0.25"/>
    <row r="621" s="58" customFormat="1" x14ac:dyDescent="0.25"/>
    <row r="622" s="58" customFormat="1" x14ac:dyDescent="0.25"/>
    <row r="623" s="58" customFormat="1" x14ac:dyDescent="0.25"/>
    <row r="624" s="58" customFormat="1" x14ac:dyDescent="0.25"/>
    <row r="625" s="58" customFormat="1" x14ac:dyDescent="0.25"/>
    <row r="626" s="58" customFormat="1" x14ac:dyDescent="0.25"/>
    <row r="627" s="58" customFormat="1" x14ac:dyDescent="0.25"/>
    <row r="628" s="58" customFormat="1" x14ac:dyDescent="0.25"/>
    <row r="629" s="58" customFormat="1" x14ac:dyDescent="0.25"/>
    <row r="630" s="58" customFormat="1" x14ac:dyDescent="0.25"/>
    <row r="631" s="58" customFormat="1" x14ac:dyDescent="0.25"/>
    <row r="632" s="58" customFormat="1" x14ac:dyDescent="0.25"/>
    <row r="633" s="58" customFormat="1" x14ac:dyDescent="0.25"/>
    <row r="634" s="58" customFormat="1" x14ac:dyDescent="0.25"/>
    <row r="635" s="58" customFormat="1" x14ac:dyDescent="0.25"/>
    <row r="636" s="58" customFormat="1" x14ac:dyDescent="0.25"/>
    <row r="637" s="58" customFormat="1" x14ac:dyDescent="0.25"/>
    <row r="638" s="58" customFormat="1" x14ac:dyDescent="0.25"/>
    <row r="639" s="58" customFormat="1" x14ac:dyDescent="0.25"/>
    <row r="640" s="58" customFormat="1" x14ac:dyDescent="0.25"/>
    <row r="641" s="58" customFormat="1" x14ac:dyDescent="0.25"/>
    <row r="642" s="58" customFormat="1" x14ac:dyDescent="0.25"/>
    <row r="643" s="58" customFormat="1" x14ac:dyDescent="0.25"/>
    <row r="644" s="58" customFormat="1" x14ac:dyDescent="0.25"/>
    <row r="645" s="58" customFormat="1" x14ac:dyDescent="0.25"/>
    <row r="646" s="58" customFormat="1" x14ac:dyDescent="0.25"/>
    <row r="647" s="58" customFormat="1" x14ac:dyDescent="0.25"/>
    <row r="648" s="58" customFormat="1" x14ac:dyDescent="0.25"/>
    <row r="649" s="58" customFormat="1" x14ac:dyDescent="0.25"/>
    <row r="650" s="58" customFormat="1" x14ac:dyDescent="0.25"/>
    <row r="651" s="58" customFormat="1" x14ac:dyDescent="0.25"/>
    <row r="652" s="58" customFormat="1" x14ac:dyDescent="0.25"/>
    <row r="653" s="58" customFormat="1" x14ac:dyDescent="0.25"/>
    <row r="654" s="58" customFormat="1" x14ac:dyDescent="0.25"/>
    <row r="655" s="58" customFormat="1" x14ac:dyDescent="0.25"/>
    <row r="656" s="58" customFormat="1" x14ac:dyDescent="0.25"/>
    <row r="657" s="58" customFormat="1" x14ac:dyDescent="0.25"/>
    <row r="658" s="58" customFormat="1" x14ac:dyDescent="0.25"/>
    <row r="659" s="58" customFormat="1" x14ac:dyDescent="0.25"/>
    <row r="660" s="58" customFormat="1" x14ac:dyDescent="0.25"/>
    <row r="661" s="58" customFormat="1" x14ac:dyDescent="0.25"/>
    <row r="662" s="58" customFormat="1" x14ac:dyDescent="0.25"/>
    <row r="663" s="58" customFormat="1" x14ac:dyDescent="0.25"/>
    <row r="664" s="58" customFormat="1" x14ac:dyDescent="0.25"/>
    <row r="665" s="58" customFormat="1" x14ac:dyDescent="0.25"/>
    <row r="666" s="58" customFormat="1" x14ac:dyDescent="0.25"/>
    <row r="667" s="58" customFormat="1" x14ac:dyDescent="0.25"/>
    <row r="668" s="58" customFormat="1" x14ac:dyDescent="0.25"/>
    <row r="669" s="58" customFormat="1" x14ac:dyDescent="0.25"/>
    <row r="670" s="58" customFormat="1" x14ac:dyDescent="0.25"/>
    <row r="671" s="58" customFormat="1" x14ac:dyDescent="0.25"/>
    <row r="672" s="58" customFormat="1" x14ac:dyDescent="0.25"/>
    <row r="673" s="58" customFormat="1" x14ac:dyDescent="0.25"/>
    <row r="674" s="58" customFormat="1" x14ac:dyDescent="0.25"/>
    <row r="675" s="58" customFormat="1" x14ac:dyDescent="0.25"/>
    <row r="676" s="58" customFormat="1" x14ac:dyDescent="0.25"/>
    <row r="677" s="58" customFormat="1" x14ac:dyDescent="0.25"/>
    <row r="678" s="58" customFormat="1" x14ac:dyDescent="0.25"/>
    <row r="679" s="58" customFormat="1" x14ac:dyDescent="0.25"/>
    <row r="680" s="58" customFormat="1" x14ac:dyDescent="0.25"/>
    <row r="681" s="58" customFormat="1" x14ac:dyDescent="0.25"/>
    <row r="682" s="58" customFormat="1" x14ac:dyDescent="0.25"/>
    <row r="683" s="58" customFormat="1" x14ac:dyDescent="0.25"/>
    <row r="684" s="58" customFormat="1" x14ac:dyDescent="0.25"/>
    <row r="685" s="58" customFormat="1" x14ac:dyDescent="0.25"/>
    <row r="686" s="58" customFormat="1" x14ac:dyDescent="0.25"/>
    <row r="687" s="58" customFormat="1" x14ac:dyDescent="0.25"/>
    <row r="688" s="58" customFormat="1" x14ac:dyDescent="0.25"/>
    <row r="689" s="58" customFormat="1" x14ac:dyDescent="0.25"/>
    <row r="690" s="58" customFormat="1" x14ac:dyDescent="0.25"/>
    <row r="691" s="58" customFormat="1" x14ac:dyDescent="0.25"/>
    <row r="692" s="58" customFormat="1" x14ac:dyDescent="0.25"/>
    <row r="693" s="58" customFormat="1" x14ac:dyDescent="0.25"/>
    <row r="694" s="58" customFormat="1" x14ac:dyDescent="0.25"/>
    <row r="695" s="58" customFormat="1" x14ac:dyDescent="0.25"/>
    <row r="696" s="58" customFormat="1" x14ac:dyDescent="0.25"/>
    <row r="697" s="58" customFormat="1" x14ac:dyDescent="0.25"/>
    <row r="698" s="58" customFormat="1" x14ac:dyDescent="0.25"/>
    <row r="699" s="58" customFormat="1" x14ac:dyDescent="0.25"/>
    <row r="700" s="58" customFormat="1" x14ac:dyDescent="0.25"/>
    <row r="701" s="58" customFormat="1" x14ac:dyDescent="0.25"/>
    <row r="702" s="58" customFormat="1" x14ac:dyDescent="0.25"/>
    <row r="703" s="58" customFormat="1" x14ac:dyDescent="0.25"/>
    <row r="704" s="58" customFormat="1" x14ac:dyDescent="0.25"/>
    <row r="705" s="58" customFormat="1" x14ac:dyDescent="0.25"/>
    <row r="706" s="58" customFormat="1" x14ac:dyDescent="0.25"/>
    <row r="707" s="58" customFormat="1" x14ac:dyDescent="0.25"/>
    <row r="708" s="58" customFormat="1" x14ac:dyDescent="0.25"/>
    <row r="709" s="58" customFormat="1" x14ac:dyDescent="0.25"/>
    <row r="710" s="58" customFormat="1" x14ac:dyDescent="0.25"/>
    <row r="711" s="58" customFormat="1" x14ac:dyDescent="0.25"/>
    <row r="712" s="58" customFormat="1" x14ac:dyDescent="0.25"/>
    <row r="713" s="58" customFormat="1" x14ac:dyDescent="0.25"/>
    <row r="714" s="58" customFormat="1" x14ac:dyDescent="0.25"/>
    <row r="715" s="58" customFormat="1" x14ac:dyDescent="0.25"/>
    <row r="716" s="58" customFormat="1" x14ac:dyDescent="0.25"/>
    <row r="717" s="58" customFormat="1" x14ac:dyDescent="0.25"/>
    <row r="718" s="58" customFormat="1" x14ac:dyDescent="0.25"/>
    <row r="719" s="58" customFormat="1" x14ac:dyDescent="0.25"/>
    <row r="720" s="58" customFormat="1" x14ac:dyDescent="0.25"/>
    <row r="721" s="58" customFormat="1" x14ac:dyDescent="0.25"/>
    <row r="722" s="58" customFormat="1" x14ac:dyDescent="0.25"/>
    <row r="723" s="58" customFormat="1" x14ac:dyDescent="0.25"/>
    <row r="724" s="58" customFormat="1" x14ac:dyDescent="0.25"/>
    <row r="725" s="58" customFormat="1" x14ac:dyDescent="0.25"/>
    <row r="726" s="58" customFormat="1" x14ac:dyDescent="0.25"/>
    <row r="727" s="58" customFormat="1" x14ac:dyDescent="0.25"/>
    <row r="728" s="58" customFormat="1" x14ac:dyDescent="0.25"/>
    <row r="729" s="58" customFormat="1" x14ac:dyDescent="0.25"/>
    <row r="730" s="58" customFormat="1" x14ac:dyDescent="0.25"/>
    <row r="731" s="58" customFormat="1" x14ac:dyDescent="0.25"/>
    <row r="732" s="58" customFormat="1" x14ac:dyDescent="0.25"/>
    <row r="733" s="58" customFormat="1" x14ac:dyDescent="0.25"/>
    <row r="734" s="58" customFormat="1" x14ac:dyDescent="0.25"/>
    <row r="735" s="58" customFormat="1" x14ac:dyDescent="0.25"/>
    <row r="736" s="58" customFormat="1" x14ac:dyDescent="0.25"/>
    <row r="737" s="58" customFormat="1" x14ac:dyDescent="0.25"/>
    <row r="738" s="58" customFormat="1" x14ac:dyDescent="0.25"/>
    <row r="739" s="58" customFormat="1" x14ac:dyDescent="0.25"/>
    <row r="740" s="58" customFormat="1" x14ac:dyDescent="0.25"/>
    <row r="741" s="58" customFormat="1" x14ac:dyDescent="0.25"/>
    <row r="742" s="58" customFormat="1" x14ac:dyDescent="0.25"/>
    <row r="743" s="58" customFormat="1" x14ac:dyDescent="0.25"/>
    <row r="744" s="58" customFormat="1" x14ac:dyDescent="0.25"/>
    <row r="745" s="58" customFormat="1" x14ac:dyDescent="0.25"/>
    <row r="746" s="58" customFormat="1" x14ac:dyDescent="0.25"/>
    <row r="747" s="58" customFormat="1" x14ac:dyDescent="0.25"/>
    <row r="748" s="58" customFormat="1" x14ac:dyDescent="0.25"/>
    <row r="749" s="58" customFormat="1" x14ac:dyDescent="0.25"/>
    <row r="750" s="58" customFormat="1" x14ac:dyDescent="0.25"/>
    <row r="751" s="58" customFormat="1" x14ac:dyDescent="0.25"/>
    <row r="752" s="58" customFormat="1" x14ac:dyDescent="0.25"/>
    <row r="753" s="58" customFormat="1" x14ac:dyDescent="0.25"/>
    <row r="754" s="58" customFormat="1" x14ac:dyDescent="0.25"/>
    <row r="755" s="58" customFormat="1" x14ac:dyDescent="0.25"/>
    <row r="756" s="58" customFormat="1" x14ac:dyDescent="0.25"/>
    <row r="757" s="58" customFormat="1" x14ac:dyDescent="0.25"/>
    <row r="758" s="58" customFormat="1" x14ac:dyDescent="0.25"/>
    <row r="759" s="58" customFormat="1" x14ac:dyDescent="0.25"/>
    <row r="760" s="58" customFormat="1" x14ac:dyDescent="0.25"/>
    <row r="761" s="58" customFormat="1" x14ac:dyDescent="0.25"/>
    <row r="762" s="58" customFormat="1" x14ac:dyDescent="0.25"/>
    <row r="763" s="58" customFormat="1" x14ac:dyDescent="0.25"/>
    <row r="764" s="58" customFormat="1" x14ac:dyDescent="0.25"/>
    <row r="765" s="58" customFormat="1" x14ac:dyDescent="0.25"/>
    <row r="766" s="58" customFormat="1" x14ac:dyDescent="0.25"/>
    <row r="767" s="58" customFormat="1" x14ac:dyDescent="0.25"/>
    <row r="768" s="58" customFormat="1" x14ac:dyDescent="0.25"/>
    <row r="769" s="58" customFormat="1" x14ac:dyDescent="0.25"/>
    <row r="770" s="58" customFormat="1" x14ac:dyDescent="0.25"/>
    <row r="771" s="58" customFormat="1" x14ac:dyDescent="0.25"/>
    <row r="772" s="58" customFormat="1" x14ac:dyDescent="0.25"/>
    <row r="773" s="58" customFormat="1" x14ac:dyDescent="0.25"/>
    <row r="774" s="58" customFormat="1" x14ac:dyDescent="0.25"/>
    <row r="775" s="58" customFormat="1" x14ac:dyDescent="0.25"/>
    <row r="776" s="58" customFormat="1" x14ac:dyDescent="0.25"/>
    <row r="777" s="58" customFormat="1" x14ac:dyDescent="0.25"/>
    <row r="778" s="58" customFormat="1" x14ac:dyDescent="0.25"/>
    <row r="779" s="58" customFormat="1" x14ac:dyDescent="0.25"/>
    <row r="780" s="58" customFormat="1" x14ac:dyDescent="0.25"/>
    <row r="781" s="58" customFormat="1" x14ac:dyDescent="0.25"/>
    <row r="782" s="58" customFormat="1" x14ac:dyDescent="0.25"/>
    <row r="783" s="58" customFormat="1" x14ac:dyDescent="0.25"/>
    <row r="784" s="58" customFormat="1" x14ac:dyDescent="0.25"/>
    <row r="785" s="58" customFormat="1" x14ac:dyDescent="0.25"/>
    <row r="786" s="58" customFormat="1" x14ac:dyDescent="0.25"/>
    <row r="787" s="58" customFormat="1" x14ac:dyDescent="0.25"/>
    <row r="788" s="58" customFormat="1" x14ac:dyDescent="0.25"/>
    <row r="789" s="58" customFormat="1" x14ac:dyDescent="0.25"/>
    <row r="790" s="58" customFormat="1" x14ac:dyDescent="0.25"/>
    <row r="791" s="58" customFormat="1" x14ac:dyDescent="0.25"/>
    <row r="792" s="58" customFormat="1" x14ac:dyDescent="0.25"/>
    <row r="793" s="58" customFormat="1" x14ac:dyDescent="0.25"/>
    <row r="794" s="58" customFormat="1" x14ac:dyDescent="0.25"/>
    <row r="795" s="58" customFormat="1" x14ac:dyDescent="0.25"/>
    <row r="796" s="58" customFormat="1" x14ac:dyDescent="0.25"/>
    <row r="797" s="58" customFormat="1" x14ac:dyDescent="0.25"/>
    <row r="798" s="58" customFormat="1" x14ac:dyDescent="0.25"/>
    <row r="799" s="58" customFormat="1" x14ac:dyDescent="0.25"/>
    <row r="800" s="58" customFormat="1" x14ac:dyDescent="0.25"/>
    <row r="801" s="58" customFormat="1" x14ac:dyDescent="0.25"/>
    <row r="802" s="58" customFormat="1" x14ac:dyDescent="0.25"/>
    <row r="803" s="58" customFormat="1" x14ac:dyDescent="0.25"/>
    <row r="804" s="58" customFormat="1" x14ac:dyDescent="0.25"/>
    <row r="805" s="58" customFormat="1" x14ac:dyDescent="0.25"/>
    <row r="806" s="58" customFormat="1" x14ac:dyDescent="0.25"/>
    <row r="807" s="58" customFormat="1" x14ac:dyDescent="0.25"/>
    <row r="808" s="58" customFormat="1" x14ac:dyDescent="0.25"/>
    <row r="809" s="58" customFormat="1" x14ac:dyDescent="0.25"/>
  </sheetData>
  <sheetProtection algorithmName="SHA-512" hashValue="Bk3701pUm8SHDy+Eql+EoWjrBfBK4E0NC8FrZk96RLQe2U6AWDfj/ghpppDL8t3bCHJc4u8Iu0eaJ2Wgb/RTgg==" saltValue="rWkovmFpgfadjwjWreJd9Q==" spinCount="100000" sheet="1" objects="1" scenarios="1"/>
  <mergeCells count="3">
    <mergeCell ref="A1:L1"/>
    <mergeCell ref="F2:H2"/>
    <mergeCell ref="J2: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Tjaarda, Harm</dc:creator>
  <cp:lastModifiedBy>Tjaarda, Harm</cp:lastModifiedBy>
  <dcterms:created xsi:type="dcterms:W3CDTF">2019-01-04T07:01:37Z</dcterms:created>
  <dcterms:modified xsi:type="dcterms:W3CDTF">2019-05-06T06:31:55Z</dcterms:modified>
</cp:coreProperties>
</file>