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1355" windowHeight="6825" activeTab="5"/>
  </bookViews>
  <sheets>
    <sheet name="Voorblad" sheetId="9" r:id="rId1"/>
    <sheet name="Instructie" sheetId="13" r:id="rId2"/>
    <sheet name="Eenmalige kosten" sheetId="12" r:id="rId3"/>
    <sheet name="Structurele kosten" sheetId="15" r:id="rId4"/>
    <sheet name="Additionele kosten" sheetId="17" r:id="rId5"/>
    <sheet name="Totaal" sheetId="6" r:id="rId6"/>
  </sheets>
  <definedNames>
    <definedName name="_xlnm.Print_Area" localSheetId="4">'Additionele kosten'!$A$1:$D$13</definedName>
  </definedNames>
  <calcPr calcId="145621"/>
</workbook>
</file>

<file path=xl/calcChain.xml><?xml version="1.0" encoding="utf-8"?>
<calcChain xmlns="http://schemas.openxmlformats.org/spreadsheetml/2006/main">
  <c r="C13" i="6" l="1"/>
  <c r="A2" i="9" l="1"/>
  <c r="D12" i="12" l="1"/>
  <c r="D7" i="15"/>
  <c r="D8" i="15"/>
  <c r="D9" i="15"/>
  <c r="D10" i="15"/>
  <c r="D6" i="15"/>
  <c r="D24" i="12" l="1"/>
  <c r="C9" i="6" s="1"/>
  <c r="D21" i="12"/>
  <c r="C8" i="6" s="1"/>
  <c r="D18" i="12"/>
  <c r="C7" i="6" l="1"/>
  <c r="D25" i="12"/>
  <c r="C6" i="6"/>
  <c r="D11" i="15"/>
  <c r="C10" i="6" l="1"/>
  <c r="D20" i="15"/>
  <c r="D13" i="15"/>
  <c r="D14" i="15" s="1"/>
  <c r="C11" i="6" s="1"/>
  <c r="D21" i="15" l="1"/>
  <c r="D12" i="17"/>
  <c r="D8" i="17"/>
  <c r="D9" i="17"/>
  <c r="D10" i="17"/>
  <c r="D11" i="17"/>
  <c r="D7" i="17"/>
  <c r="B3" i="17"/>
  <c r="A2" i="17"/>
  <c r="A1" i="6"/>
  <c r="D13" i="17" l="1"/>
  <c r="C14" i="6" s="1"/>
  <c r="D16" i="15"/>
  <c r="A1" i="15"/>
  <c r="A2" i="12"/>
  <c r="D17" i="15" l="1"/>
  <c r="D22" i="15" s="1"/>
  <c r="C3" i="12"/>
  <c r="C2" i="6"/>
  <c r="C12" i="6" l="1"/>
  <c r="C15" i="6" s="1"/>
</calcChain>
</file>

<file path=xl/sharedStrings.xml><?xml version="1.0" encoding="utf-8"?>
<sst xmlns="http://schemas.openxmlformats.org/spreadsheetml/2006/main" count="130" uniqueCount="103">
  <si>
    <t>Naam Inschrijver:</t>
  </si>
  <si>
    <t>Tabblad: Totaal</t>
  </si>
  <si>
    <t>Nr.</t>
  </si>
  <si>
    <t>EINDE</t>
  </si>
  <si>
    <t>Tabblad: Instructie</t>
  </si>
  <si>
    <t>Invullen op 'voorblad'</t>
  </si>
  <si>
    <t>Tabblad: Voorblad</t>
  </si>
  <si>
    <t>Tabblad 'Voorblad': Inschrijver dient eenmalig zijn naam in te vullen in het tabblad 'voorblad'.</t>
  </si>
  <si>
    <t>Prijsitem</t>
  </si>
  <si>
    <t>Totale kosten, looptijd 84 maanden, excl. BTW (TCO)</t>
  </si>
  <si>
    <t>Tabblad: Eenmalige kosten</t>
  </si>
  <si>
    <t>Tabblad: Structurele kosten</t>
  </si>
  <si>
    <t>Tabblad: Additionele kosten</t>
  </si>
  <si>
    <t>Aantal fictieve uren</t>
  </si>
  <si>
    <t>Uurtarief excl. BTW</t>
  </si>
  <si>
    <t>Tabblad 'Eenmalige kosten': in dit tabblad zijn de eenmalige kosten opgenomen.
Inschrijver dient slechts de blauw gearceerde cellen in te vullen.</t>
  </si>
  <si>
    <t>Tabblad 'Structurele kosten': in dit tabblad zijn de variabele kosten opgenomen.
Inschrijver dient slechts de blauw gearceerde cellen in te vullen.</t>
  </si>
  <si>
    <t>Eenmalige kosten</t>
  </si>
  <si>
    <t xml:space="preserve">Structurele kosten </t>
  </si>
  <si>
    <t>Type kosten</t>
  </si>
  <si>
    <t>Het verkeerd interpreteren van het prijzenblad komt voor verantwoordelijkheid van de Inschrijver. Vragen omtrent dit prijzenblad kunnen gesteld worden, conform de mogelijkheden die staan beschreven in de Aanbestedingsleidraad;</t>
  </si>
  <si>
    <t>De prijzen dienen alle kosten te bevatten die nodig zijn voor het uitvoeren van de werkzaamheden, inclusief overhead, uitvoeringskosten, reiskosten, algemene kosten, winst en risico, afschrijvingskosten en dergelijke. Kosten welke niet in de template zijn opgenomen kunnen niet bij de gemeente Amsterdam in rekening worden gebracht.</t>
  </si>
  <si>
    <t>De prijsopgave dient in Euro’s en exclusief BTW te geschieden;</t>
  </si>
  <si>
    <t>Toelichting tabbladen</t>
  </si>
  <si>
    <t>Invulinstructie
Dit bestand betreft het Prijzenblad. Inschrijver wordt verzocht dit formulier in te vullen. Daarbij geldt de volgende instructie:</t>
  </si>
  <si>
    <t>Tabblad 'Additionele kosten': in dit tabblad zijn verschillende functieprofielen opgenomen, waarbij de Inschrijver per functieprofiel een uurtarief dient op te geven. De uurtarieven gaan uit van een fictief aantal uren (voor de weging). Inschrijver kan hier geen rechten aan ontlenen. 
Inschrijver dient slechts de blauw gearceerde cellen in te vullen.</t>
  </si>
  <si>
    <t xml:space="preserve">Additionele kosten </t>
  </si>
  <si>
    <t>Totaal</t>
  </si>
  <si>
    <t xml:space="preserve">Totaal
excl. BTW
</t>
  </si>
  <si>
    <t xml:space="preserve">Prijs/maand
excl. BTW
</t>
  </si>
  <si>
    <t>Maanden</t>
  </si>
  <si>
    <t>Prijsitem 5</t>
  </si>
  <si>
    <t>Prijsitem 6</t>
  </si>
  <si>
    <t>Prijsitem 1</t>
  </si>
  <si>
    <t>Prijsitem 2</t>
  </si>
  <si>
    <t>Prijsitem 3</t>
  </si>
  <si>
    <t>Prijsitem 4</t>
  </si>
  <si>
    <t>Subtotaal prijsitem 1</t>
  </si>
  <si>
    <t xml:space="preserve">Bedrag excl. BTW </t>
  </si>
  <si>
    <t>Subtotaal prijsitem 2</t>
  </si>
  <si>
    <t>Subtotaal prijsitem 3</t>
  </si>
  <si>
    <t>Subtotaal prijsitem 4</t>
  </si>
  <si>
    <t>Prijsitem 7</t>
  </si>
  <si>
    <t>Subtotaal prijsitem 6, 84 maanden</t>
  </si>
  <si>
    <t>Subtotaal prijsitem 7, 84 maanden</t>
  </si>
  <si>
    <t>Subtotaal prijsitem 8, 84 maanden</t>
  </si>
  <si>
    <t>Prijsitem 8</t>
  </si>
  <si>
    <t>Prijsitem 9</t>
  </si>
  <si>
    <r>
      <rPr>
        <i/>
        <sz val="11"/>
        <color theme="1"/>
        <rFont val="Calibri"/>
        <family val="2"/>
        <scheme val="minor"/>
      </rPr>
      <t>Beschrijving van de kosten invullen door Inschrijver.</t>
    </r>
    <r>
      <rPr>
        <sz val="11"/>
        <color theme="1"/>
        <rFont val="Calibri"/>
        <family val="2"/>
        <scheme val="minor"/>
      </rPr>
      <t xml:space="preserve">
</t>
    </r>
  </si>
  <si>
    <t>De in te vullen bedragen zijn gebaseerd op de in Aanbestedingsleidraad met inkoopcode AICT-2018-0016 vermelde informatie.</t>
  </si>
  <si>
    <t>Het prijzenblad gaat uit van een berekening van de prijzen over de maximale looptijd van de Overeenkomst (TCO-berekening), te weten 84 maanden. De som van de subtotalen vormt de fictieve TCO. Het is een fictieve TCO omdat in het tabblad additionele kosten met fictieve meerwerkuren wordt gerekend;</t>
  </si>
  <si>
    <t>1a. 1 - 2.000.000 Pagina's (op jaarbasis)</t>
  </si>
  <si>
    <t>1b. 2.000.001 - 3.000.000 Pagina's (op jaarbasis)</t>
  </si>
  <si>
    <t>1c. 3.000.001 - 4.00.000 Pagina's (op jaarbasis)</t>
  </si>
  <si>
    <t>1d. 4.000.001 - 5.000.000 Pagina's (op jaarbasis)</t>
  </si>
  <si>
    <t>1e. 5.000.001 - 6.000.000 Pagina's (op jaarbasis)</t>
  </si>
  <si>
    <r>
      <rPr>
        <b/>
        <sz val="11"/>
        <color theme="1"/>
        <rFont val="Calibri"/>
        <family val="2"/>
        <scheme val="minor"/>
      </rPr>
      <t>2. Koppelingen</t>
    </r>
    <r>
      <rPr>
        <sz val="11"/>
        <color theme="1"/>
        <rFont val="Calibri"/>
        <family val="2"/>
        <scheme val="minor"/>
      </rPr>
      <t xml:space="preserve">
Toelichting: zie hoofstuk Koppeling in PvE</t>
    </r>
  </si>
  <si>
    <t>2a Koppelingen t.b.v. Identity en Access Management.
Toelichting: Zie [Bijlage programma van eisen en wensen, hoofdstuk koppelingen] ( figuur 1 nummer 1)</t>
  </si>
  <si>
    <t xml:space="preserve">2b Koppelingen t.b.v. validatie persoonsgegevens middels de BRP
Toelichting: Zie [Bijlage programma van eisen en wensen  hoofdstuk koppelingen] (figuur 1 nummer 2)
</t>
  </si>
  <si>
    <r>
      <rPr>
        <b/>
        <sz val="11"/>
        <color theme="1"/>
        <rFont val="Calibri"/>
        <family val="2"/>
        <scheme val="minor"/>
      </rPr>
      <t>3. Project- en Implementatiekosten</t>
    </r>
    <r>
      <rPr>
        <sz val="11"/>
        <color theme="1"/>
        <rFont val="Calibri"/>
        <family val="2"/>
        <scheme val="minor"/>
      </rPr>
      <t xml:space="preserve">
Toelichting: Gebruiksklaar opleveren van de Scanvoorziening. Dit is inclusief installatie/ implementatie en opleiding aan de gebruikers. 
Opleiding, voor het aantal medewerkers dat getraind moet worden, zie bijlage Programma van Eisen en Wensen, hoofdstuk Implementatie en Opleiding.
</t>
    </r>
    <r>
      <rPr>
        <sz val="11"/>
        <color rgb="FFFF0000"/>
        <rFont val="Calibri"/>
        <family val="2"/>
        <scheme val="minor"/>
      </rPr>
      <t/>
    </r>
  </si>
  <si>
    <t xml:space="preserve">4. Inrichten van 26 E-formulieren, 14 OLA's (met elk 6 varianten die erg op elkaar lijken), 20 gestructureerde documenten zoals bankafschift, jaaropgave, waternet afrekening.
</t>
  </si>
  <si>
    <t>5a. 1 - 2.000.000 Pagina's (op jaarbasis)</t>
  </si>
  <si>
    <t>5b. 2.000.001 - 3.000.000 Pagina's (op jaarbasis)</t>
  </si>
  <si>
    <t>5c. 3.000.001 - 4.00.000 Pagina's (op jaarbasis)</t>
  </si>
  <si>
    <t>5d. 4.000.001 - 5.000.000 Pagina's (op jaarbasis)</t>
  </si>
  <si>
    <t>5e. 5.000.001 - 6.000.000 Pagina's (op jaarbasis)</t>
  </si>
  <si>
    <t>Subtotaal prijsitem 5, 84 maanden</t>
  </si>
  <si>
    <r>
      <rPr>
        <b/>
        <sz val="11"/>
        <color theme="1"/>
        <rFont val="Calibri"/>
        <family val="2"/>
        <scheme val="minor"/>
      </rPr>
      <t>6. Koppelingen</t>
    </r>
    <r>
      <rPr>
        <sz val="11"/>
        <color theme="1"/>
        <rFont val="Calibri"/>
        <family val="2"/>
        <scheme val="minor"/>
      </rPr>
      <t xml:space="preserve">
Toelichting: De betreft de maandelijkse kosten voor het beheer en onderhoud van de koppeligen welke staan gespecificeerd in tabblad eenmalige kosten.
</t>
    </r>
  </si>
  <si>
    <r>
      <rPr>
        <b/>
        <sz val="11"/>
        <color theme="1"/>
        <rFont val="Calibri"/>
        <family val="2"/>
        <scheme val="minor"/>
      </rPr>
      <t>7. Support</t>
    </r>
    <r>
      <rPr>
        <sz val="11"/>
        <color theme="1"/>
        <rFont val="Calibri"/>
        <family val="2"/>
        <scheme val="minor"/>
      </rPr>
      <t xml:space="preserve">
Toelichting: Het leveren van support op de geleverde ICT-Prestatie (conform SLA).</t>
    </r>
  </si>
  <si>
    <r>
      <rPr>
        <b/>
        <sz val="11"/>
        <color theme="1"/>
        <rFont val="Calibri"/>
        <family val="2"/>
        <scheme val="minor"/>
      </rPr>
      <t>8. Overig structurele kosten</t>
    </r>
    <r>
      <rPr>
        <sz val="11"/>
        <color theme="1"/>
        <rFont val="Calibri"/>
        <family val="2"/>
        <scheme val="minor"/>
      </rPr>
      <t xml:space="preserve">
Toelichting: Dit betreft alle overige kosten die nog niet zijn vermeld in dit tabblad. Indien Inschrijver deze kostenpost niet opneemt, dan gaat de gemeente Amsterdam ervan uit dat deze kosten niet bestaan en onderdeel zijn van de Inschrijving.</t>
    </r>
  </si>
  <si>
    <r>
      <rPr>
        <b/>
        <sz val="11"/>
        <color theme="1"/>
        <rFont val="Calibri"/>
        <family val="2"/>
        <scheme val="minor"/>
      </rPr>
      <t xml:space="preserve">9. Dienstverlening </t>
    </r>
    <r>
      <rPr>
        <sz val="11"/>
        <color theme="1"/>
        <rFont val="Calibri"/>
        <family val="2"/>
        <scheme val="minor"/>
      </rPr>
      <t xml:space="preserve">
Toelichting: Bij elke functie gaat het om senior functieprofielen (meer dan 5 jaar relevante werkervaring). Onderstaande uurtarieven zijn van toepassing op mogelijk toekomstig meerwerk voor bijvoorbeeld verdere uitrol scanvoorziening naar andere onderdelen van de stad. </t>
    </r>
    <r>
      <rPr>
        <b/>
        <sz val="11"/>
        <color theme="1"/>
        <rFont val="Calibri"/>
        <family val="2"/>
        <scheme val="minor"/>
      </rPr>
      <t>Er geldt een prijsplafond per uurtarief van 125 euro (EX BTW).</t>
    </r>
    <r>
      <rPr>
        <sz val="11"/>
        <color theme="1"/>
        <rFont val="Calibri"/>
        <family val="2"/>
        <scheme val="minor"/>
      </rPr>
      <t xml:space="preserve">
</t>
    </r>
  </si>
  <si>
    <t>9a. Software Engineer Scanvoorziening  (koppelingen, database en uitvoeren van updates)</t>
  </si>
  <si>
    <t>9c. Consultant (advies inrichting)</t>
  </si>
  <si>
    <t>9d. Implementatie manager / projectleider opdrachtnemer</t>
  </si>
  <si>
    <t>9e. Architect</t>
  </si>
  <si>
    <t>9f. Trainer</t>
  </si>
  <si>
    <t>TOTAAL ADDITIONELE KOSTEN EXCL. BTW (Optelsom van subtotaal prijsitem 9)</t>
  </si>
  <si>
    <t>Te Scannen + te verwerken in DPS (scans + digitale formulieren, email)</t>
  </si>
  <si>
    <t>Te scannen + te verwerken in DPS (scans + digitale formulieren, email)</t>
  </si>
  <si>
    <r>
      <t xml:space="preserve">Merk en type/versie apparatuur (zowel hoofd- als backupscanapparatuur met aantallen):
</t>
    </r>
    <r>
      <rPr>
        <i/>
        <sz val="9"/>
        <color theme="1"/>
        <rFont val="Calibri"/>
        <family val="2"/>
        <scheme val="minor"/>
      </rPr>
      <t>Specificeren door Inschrijver</t>
    </r>
  </si>
  <si>
    <t>Merk en type/versie apparatuur</t>
  </si>
  <si>
    <t>1. Software/verbruik/licenties (EENMALIG)</t>
  </si>
  <si>
    <t>2. Koppelingen</t>
  </si>
  <si>
    <t>3. Project- en implementatiekosten</t>
  </si>
  <si>
    <t>4. Inrichten 26E-formulieren, 14 OLA's, 20 gestructeerde documenten</t>
  </si>
  <si>
    <t>6. Koppelingen</t>
  </si>
  <si>
    <t>7. Support</t>
  </si>
  <si>
    <t>8. Overige structurele kosten</t>
  </si>
  <si>
    <t>9. Additionele kosten</t>
  </si>
  <si>
    <t>5. Structurele kosten software/verbruik/lease hardware/licenties</t>
  </si>
  <si>
    <t>1. Software/verbruik/licenties
Toelichting: 
a) Dit onderdeel dient ALLE eenmalige softwarekosten te bevatten die benodigd is om de Scanvoorziening conform het PvE te kunnen laten functioneren. Indien van toepassing moet er uitgegaan worden van 30 users op het DPS en 3 op de scanvoorziening.
b) Indien te maken scans en te verwerken in DPS in één prijs zitten dan alleen DPS invullen.
c) Voor prijsitem 1b t/m 1e geldt dat de kosten voor eventueel extra softwarekosten om de genoemde aantallen te realiseren ingevuld kan worden. Indien niet van toepassing niet invullen. U kunt de staffel invullen conform uw prijsmodel, zie het tabblad Voorbeeld voor verdere invulinstructie.
d) Blanco gescande Pagina's die 'uitvallen' tijdens het scanproces tellen niet mee met aantal Pagina's (op jaarbasis)</t>
  </si>
  <si>
    <t>Bijlage Prijzenblad Scanvoorziening incl. Digitaal PostverwerkingsSysteem gemeente Amsterdam, inkoopcode: AICT-2018-0016</t>
  </si>
  <si>
    <t>TOTAAL EENMALIGE KOSTEN EXCL. BTW (Optelsom van subtotaal prijsitem 1 t/m subtotaal prijsitem 4)</t>
  </si>
  <si>
    <t>Inschrijver dient alle gevraagde prijzen volledig in te vullen met gebruikmaking van dit prijzenblad;</t>
  </si>
  <si>
    <t>De opgegeven prijzen dienen op maximaal twee cijfers achter de komma te worden afgerond;</t>
  </si>
  <si>
    <t>Het niet volledig invullen van deze bijlage, het aanbrengen van wijzigingen of het doen van aanvullingen in de prijzenbladen leidt tot ongeldigverklaring van uw Inschrijving en derhalve tot uitsluiting;</t>
  </si>
  <si>
    <r>
      <t xml:space="preserve">Het indienen van </t>
    </r>
    <r>
      <rPr>
        <b/>
        <sz val="9"/>
        <color theme="1"/>
        <rFont val="Calibri"/>
        <family val="2"/>
        <scheme val="minor"/>
      </rPr>
      <t>prijzen welke niet voldoen aan de drempelbedragen, en negatieve prijzen</t>
    </r>
    <r>
      <rPr>
        <sz val="9"/>
        <color theme="1"/>
        <rFont val="Calibri"/>
        <family val="2"/>
        <scheme val="minor"/>
      </rPr>
      <t>, is niet toegestaan op straffe van uitsluiting;</t>
    </r>
  </si>
  <si>
    <t>Tabblad 'Totaal': dit tabblad wordt automatisch gevuld. Inschrijver hoeft deze niet te vullen.</t>
  </si>
  <si>
    <t>2c Koppelingen t.b.v. opslaglocaties
Toelichting: Zie [Bijlage programma van eisen en wensen  hoofdstuk koppelingen]  (figuur 1 nummer 3)</t>
  </si>
  <si>
    <t>TOTAAL STRUCTURELE KOSTEN LOOPTIJD 84 MAANDEN(TCO) EXCL. BTW
(Optelsom van subtotaal prijsitem 5 t/m subtotaal prijsitem 8)</t>
  </si>
  <si>
    <r>
      <t>9b. Inrichter Scanvoorziening (additioneel opzetten en automatiseren formulieren</t>
    </r>
    <r>
      <rPr>
        <sz val="11"/>
        <color rgb="FF1F497D"/>
        <rFont val="Arial"/>
        <family val="2"/>
      </rPr>
      <t xml:space="preserve">, </t>
    </r>
    <r>
      <rPr>
        <sz val="11"/>
        <color theme="1"/>
        <rFont val="Arial"/>
        <family val="2"/>
      </rPr>
      <t>configuratie en inrichting scanvoorziening). Dit voor mogelijke andere directies van de gemeente Amsterdam.</t>
    </r>
  </si>
  <si>
    <t>Inschrijver dient uitsluitend de blauw gearceerde cellen te voorzien van de gevraagde informatie. De gemeente Amsterdam heeft bij de blauwe prijsinvulvelden als voorbeeld overal het bedrag 1,00 ingevuld.</t>
  </si>
  <si>
    <r>
      <rPr>
        <b/>
        <sz val="11"/>
        <color theme="1"/>
        <rFont val="Calibri"/>
        <family val="2"/>
        <scheme val="minor"/>
      </rPr>
      <t>5. Structurele kosten software/verbruik/lease hardware/licenties</t>
    </r>
    <r>
      <rPr>
        <sz val="11"/>
        <color theme="1"/>
        <rFont val="Calibri"/>
        <family val="2"/>
        <scheme val="minor"/>
      </rPr>
      <t xml:space="preserve">
Toelichting: 
a)Dit onderdeel dient ALLE kosten te bevatten die benodigd zijn om de Scanvoorziening conform </t>
    </r>
    <r>
      <rPr>
        <i/>
        <sz val="11"/>
        <color theme="1"/>
        <rFont val="Calibri"/>
        <family val="2"/>
        <scheme val="minor"/>
      </rPr>
      <t>de Bijlage [Programma van eisen en wensen_AICT-2018-0016_V2.0]</t>
    </r>
    <r>
      <rPr>
        <sz val="11"/>
        <color theme="1"/>
        <rFont val="Calibri"/>
        <family val="2"/>
        <scheme val="minor"/>
      </rPr>
      <t xml:space="preserve"> te kunnen laten functioneren. Dat is inclusief kosten zoals leasekosten hardware (Hoofd- en back-up scanapparatuur inclusief (geïntegreerd) werkstation tot en met aansluiting op het Amsterdams domein), software assurance, tikken, kosten per scan,  verwerkingskosten per scan, OCR traceren en dergelijke.
b)De back-up scanapparatuur heeft een minimale capaciteit van 75% van de hoofdscanapparatuur.
c) Indien er software gehost wordt op de platformen aangeboden via Amsterdam (beschreven in 4.8 van het PvE), dan zijn de licentie kosten van de geboden platformen onderdeel van het geboden platform en dienen dus niet meegenomen te worden in de aanbieding.
d) Voor prijsitem 5b t/m 5e geldt dat de kosten voor eventueel extra structuele   kosten om de genoemde aantallen te realiseren ingevuld kan worden.</t>
    </r>
    <r>
      <rPr>
        <sz val="11"/>
        <color rgb="FFFF0000"/>
        <rFont val="Calibri"/>
        <family val="2"/>
        <scheme val="minor"/>
      </rPr>
      <t xml:space="preserve"> </t>
    </r>
    <r>
      <rPr>
        <sz val="11"/>
        <color theme="1"/>
        <rFont val="Calibri"/>
        <family val="2"/>
        <scheme val="minor"/>
      </rPr>
      <t>Indien niet van toepassing niet invullen. De maandelijkse kosten is een optelsom van kolom C en D. U kunt de staffel invullen conform uw prijsmodel.
e) Blanco gescande Pagina's die 'uitvallen' tijdens het scanproces tellen niet mee met aantal Pagina's (op jaarbasis)
f) Noteer de prijs per MAAND vanwege de facturatie per maand, gebaseerd op het aantal Pagina's op JAARbasis (gebaseerd op nacalculatie).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</si>
</sst>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413]\ * #,##0.00_ ;_ [$€-413]\ * \-#,##0.00_ ;_ [$€-413]\ * &quot;-&quot;??_ ;_ @_ "/>
  </numFmts>
  <fonts count="23" x14ac:knownFonts="1">
    <font>
      <sz val="11"/>
      <color theme="1"/>
      <name val="Calibri"/>
      <family val="2"/>
      <scheme val="minor"/>
    </font>
    <font>
      <sz val="11"/>
      <color theme="1"/>
      <name val="Calibri"/>
      <family val="2"/>
    </font>
    <font>
      <b/>
      <sz val="11"/>
      <color theme="1"/>
      <name val="Calibri"/>
      <family val="2"/>
      <scheme val="minor"/>
    </font>
    <font>
      <i/>
      <sz val="11"/>
      <color theme="1"/>
      <name val="Arial"/>
      <family val="2"/>
    </font>
    <font>
      <b/>
      <sz val="11"/>
      <color theme="1"/>
      <name val="Arial"/>
      <family val="2"/>
    </font>
    <font>
      <sz val="18"/>
      <color theme="1"/>
      <name val="Arial"/>
      <family val="2"/>
    </font>
    <font>
      <sz val="11"/>
      <color rgb="FFFF0000"/>
      <name val="Calibri"/>
      <family val="2"/>
      <scheme val="minor"/>
    </font>
    <font>
      <b/>
      <sz val="18"/>
      <color theme="1"/>
      <name val="Arial"/>
      <family val="2"/>
    </font>
    <font>
      <b/>
      <sz val="14"/>
      <color theme="1"/>
      <name val="Arial"/>
      <family val="2"/>
    </font>
    <font>
      <b/>
      <sz val="14"/>
      <color theme="1"/>
      <name val="Calibri"/>
      <family val="2"/>
      <scheme val="minor"/>
    </font>
    <font>
      <b/>
      <i/>
      <sz val="14"/>
      <color theme="1"/>
      <name val="Arial"/>
      <family val="2"/>
    </font>
    <font>
      <b/>
      <sz val="18"/>
      <color theme="1"/>
      <name val="Calibri"/>
      <family val="2"/>
      <scheme val="minor"/>
    </font>
    <font>
      <sz val="18"/>
      <color theme="1"/>
      <name val="Calibri"/>
      <family val="2"/>
      <scheme val="minor"/>
    </font>
    <font>
      <sz val="9"/>
      <color theme="1"/>
      <name val="Calibri"/>
      <family val="2"/>
      <scheme val="minor"/>
    </font>
    <font>
      <b/>
      <sz val="11"/>
      <color theme="0"/>
      <name val="Calibri"/>
      <family val="2"/>
      <scheme val="minor"/>
    </font>
    <font>
      <sz val="11"/>
      <color rgb="FF1F497D"/>
      <name val="Arial"/>
      <family val="2"/>
    </font>
    <font>
      <sz val="11"/>
      <color theme="1"/>
      <name val="Arial"/>
      <family val="2"/>
    </font>
    <font>
      <sz val="10.5"/>
      <color theme="1"/>
      <name val="Corbel"/>
      <family val="2"/>
    </font>
    <font>
      <sz val="8"/>
      <color theme="1"/>
      <name val="Arial"/>
      <family val="2"/>
    </font>
    <font>
      <sz val="11"/>
      <name val="Calibri"/>
      <family val="2"/>
      <scheme val="minor"/>
    </font>
    <font>
      <i/>
      <sz val="11"/>
      <color theme="1"/>
      <name val="Calibri"/>
      <family val="2"/>
      <scheme val="minor"/>
    </font>
    <font>
      <i/>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theme="1"/>
        <bgColor indexed="64"/>
      </patternFill>
    </fill>
    <fill>
      <patternFill patternType="solid">
        <fgColor rgb="FFFF0000"/>
        <bgColor indexed="64"/>
      </patternFill>
    </fill>
    <fill>
      <patternFill patternType="solid">
        <fgColor theme="6" tint="0.59999389629810485"/>
        <bgColor indexed="64"/>
      </patternFill>
    </fill>
    <fill>
      <patternFill patternType="solid">
        <fgColor rgb="FF00B050"/>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1" fillId="0" borderId="0"/>
  </cellStyleXfs>
  <cellXfs count="174">
    <xf numFmtId="0" fontId="0" fillId="0" borderId="0" xfId="0"/>
    <xf numFmtId="0" fontId="2" fillId="0" borderId="13" xfId="0" applyFont="1" applyBorder="1" applyProtection="1"/>
    <xf numFmtId="0" fontId="0" fillId="0" borderId="14" xfId="0" applyFont="1" applyBorder="1" applyProtection="1"/>
    <xf numFmtId="0" fontId="0" fillId="0" borderId="0" xfId="0" applyFont="1" applyBorder="1" applyProtection="1"/>
    <xf numFmtId="0" fontId="0" fillId="0" borderId="0" xfId="0" applyProtection="1"/>
    <xf numFmtId="0" fontId="2" fillId="0" borderId="11" xfId="0" applyFont="1" applyBorder="1" applyProtection="1"/>
    <xf numFmtId="0" fontId="2" fillId="0" borderId="10" xfId="0" applyFont="1" applyBorder="1" applyProtection="1"/>
    <xf numFmtId="0" fontId="9" fillId="0" borderId="11" xfId="0" applyFont="1" applyBorder="1" applyAlignment="1" applyProtection="1">
      <alignment vertical="center"/>
    </xf>
    <xf numFmtId="0" fontId="2" fillId="0" borderId="1" xfId="0" applyFont="1" applyBorder="1" applyAlignment="1" applyProtection="1">
      <alignment vertical="center"/>
    </xf>
    <xf numFmtId="0" fontId="13" fillId="0" borderId="11" xfId="0" applyFont="1" applyBorder="1" applyProtection="1"/>
    <xf numFmtId="0" fontId="2" fillId="0" borderId="0" xfId="0" applyFont="1" applyBorder="1" applyAlignment="1" applyProtection="1">
      <alignment vertical="center"/>
    </xf>
    <xf numFmtId="0" fontId="11" fillId="0" borderId="0" xfId="0" applyFont="1" applyBorder="1" applyAlignment="1" applyProtection="1">
      <alignment horizontal="left" vertical="center"/>
    </xf>
    <xf numFmtId="0" fontId="14" fillId="5" borderId="1" xfId="0" applyFont="1" applyFill="1" applyBorder="1" applyAlignment="1" applyProtection="1">
      <alignment vertical="center" wrapText="1"/>
    </xf>
    <xf numFmtId="0" fontId="9" fillId="0" borderId="17" xfId="0" applyFont="1" applyBorder="1" applyAlignment="1" applyProtection="1">
      <alignment horizontal="left" vertical="center" wrapText="1"/>
    </xf>
    <xf numFmtId="0" fontId="0" fillId="0" borderId="13" xfId="0" applyFont="1" applyBorder="1" applyAlignment="1" applyProtection="1">
      <alignment vertical="top" wrapText="1"/>
    </xf>
    <xf numFmtId="0" fontId="13" fillId="6" borderId="11" xfId="0" applyFont="1" applyFill="1" applyBorder="1" applyAlignment="1" applyProtection="1">
      <alignment horizontal="left"/>
    </xf>
    <xf numFmtId="0" fontId="13" fillId="3" borderId="11" xfId="0" applyFont="1" applyFill="1" applyBorder="1" applyAlignment="1" applyProtection="1">
      <alignment horizontal="left"/>
    </xf>
    <xf numFmtId="0" fontId="2" fillId="0" borderId="3" xfId="0" applyFont="1" applyBorder="1" applyProtection="1"/>
    <xf numFmtId="0" fontId="13" fillId="3" borderId="1" xfId="0" applyFont="1" applyFill="1" applyBorder="1" applyAlignment="1" applyProtection="1">
      <alignment horizontal="left"/>
    </xf>
    <xf numFmtId="0" fontId="17" fillId="0" borderId="0" xfId="0" applyFont="1" applyAlignment="1">
      <alignment horizontal="left" vertical="center" indent="1"/>
    </xf>
    <xf numFmtId="0" fontId="18" fillId="0" borderId="0" xfId="0" applyFont="1" applyAlignment="1">
      <alignment vertical="center"/>
    </xf>
    <xf numFmtId="0" fontId="13" fillId="7" borderId="1" xfId="0" applyFont="1" applyFill="1" applyBorder="1" applyAlignment="1" applyProtection="1">
      <alignment horizontal="left"/>
    </xf>
    <xf numFmtId="0" fontId="0" fillId="8" borderId="1" xfId="0" applyFont="1" applyFill="1" applyBorder="1" applyAlignment="1" applyProtection="1">
      <alignment horizontal="center" vertical="top"/>
    </xf>
    <xf numFmtId="0" fontId="14" fillId="0" borderId="0" xfId="0" applyFont="1" applyFill="1" applyBorder="1" applyAlignment="1" applyProtection="1">
      <alignment horizontal="left" vertical="top" wrapText="1"/>
    </xf>
    <xf numFmtId="0" fontId="14" fillId="5" borderId="1" xfId="0" applyFont="1" applyFill="1" applyBorder="1" applyAlignment="1" applyProtection="1">
      <alignment horizontal="left" vertical="top" wrapText="1"/>
    </xf>
    <xf numFmtId="0" fontId="14" fillId="5" borderId="1" xfId="0" applyFont="1" applyFill="1" applyBorder="1" applyAlignment="1" applyProtection="1">
      <alignment vertical="top" wrapText="1"/>
    </xf>
    <xf numFmtId="0" fontId="14" fillId="5" borderId="11" xfId="0" applyFont="1" applyFill="1" applyBorder="1" applyAlignment="1" applyProtection="1">
      <alignment vertical="center" wrapText="1"/>
    </xf>
    <xf numFmtId="0" fontId="13" fillId="7" borderId="11" xfId="0" applyFont="1" applyFill="1" applyBorder="1" applyAlignment="1" applyProtection="1">
      <alignment horizontal="left"/>
    </xf>
    <xf numFmtId="0" fontId="14" fillId="5" borderId="11" xfId="0" applyFont="1" applyFill="1" applyBorder="1" applyAlignment="1" applyProtection="1">
      <alignment vertical="top"/>
    </xf>
    <xf numFmtId="0" fontId="14" fillId="5" borderId="18" xfId="0" applyFont="1" applyFill="1" applyBorder="1" applyAlignment="1" applyProtection="1">
      <alignment horizontal="center" vertical="top" wrapText="1"/>
    </xf>
    <xf numFmtId="164" fontId="0" fillId="0" borderId="18" xfId="0" applyNumberFormat="1" applyFont="1" applyFill="1" applyBorder="1" applyAlignment="1" applyProtection="1">
      <alignment horizontal="left" vertical="top"/>
    </xf>
    <xf numFmtId="0" fontId="13" fillId="6" borderId="1" xfId="0" applyFont="1" applyFill="1" applyBorder="1" applyAlignment="1" applyProtection="1">
      <alignment horizontal="left"/>
    </xf>
    <xf numFmtId="164" fontId="0" fillId="0" borderId="1" xfId="0" applyNumberFormat="1" applyFont="1" applyBorder="1" applyProtection="1"/>
    <xf numFmtId="0" fontId="2" fillId="0" borderId="1" xfId="0" applyFont="1" applyFill="1" applyBorder="1" applyAlignment="1" applyProtection="1">
      <alignment horizontal="center"/>
    </xf>
    <xf numFmtId="0" fontId="0" fillId="0" borderId="32" xfId="0" applyFont="1" applyBorder="1" applyProtection="1"/>
    <xf numFmtId="0" fontId="2" fillId="0" borderId="33" xfId="0" applyFont="1" applyBorder="1" applyAlignment="1" applyProtection="1">
      <alignment vertical="center"/>
    </xf>
    <xf numFmtId="164" fontId="2" fillId="0" borderId="33" xfId="0" applyNumberFormat="1" applyFont="1" applyBorder="1" applyAlignment="1" applyProtection="1">
      <alignment vertical="center"/>
    </xf>
    <xf numFmtId="0" fontId="13" fillId="0" borderId="32" xfId="0" applyFont="1" applyFill="1" applyBorder="1" applyProtection="1"/>
    <xf numFmtId="0" fontId="0" fillId="0" borderId="11" xfId="0" applyFont="1" applyBorder="1" applyAlignment="1" applyProtection="1">
      <alignment horizontal="left" vertical="top" wrapText="1"/>
    </xf>
    <xf numFmtId="164" fontId="0" fillId="2" borderId="18" xfId="0" applyNumberFormat="1" applyFill="1" applyBorder="1" applyAlignment="1" applyProtection="1">
      <alignment horizontal="center"/>
      <protection locked="0"/>
    </xf>
    <xf numFmtId="0" fontId="14" fillId="5" borderId="21" xfId="0" applyFont="1" applyFill="1" applyBorder="1" applyAlignment="1" applyProtection="1">
      <alignment horizontal="center" vertical="top"/>
    </xf>
    <xf numFmtId="0" fontId="11" fillId="0" borderId="0" xfId="0" applyFont="1" applyBorder="1" applyAlignment="1" applyProtection="1">
      <alignment vertical="center"/>
    </xf>
    <xf numFmtId="0" fontId="12" fillId="0" borderId="12" xfId="0" applyFont="1" applyBorder="1" applyAlignment="1" applyProtection="1">
      <alignment vertical="center"/>
    </xf>
    <xf numFmtId="0" fontId="11" fillId="0" borderId="14" xfId="0" applyFont="1" applyBorder="1" applyAlignment="1" applyProtection="1">
      <alignment vertical="center"/>
    </xf>
    <xf numFmtId="0" fontId="10" fillId="2" borderId="1" xfId="0" applyFont="1" applyFill="1" applyBorder="1" applyAlignment="1" applyProtection="1">
      <protection locked="0"/>
    </xf>
    <xf numFmtId="0" fontId="4" fillId="0" borderId="17" xfId="0" applyFont="1" applyBorder="1" applyProtection="1"/>
    <xf numFmtId="0" fontId="4" fillId="0" borderId="10" xfId="0" applyFont="1" applyBorder="1" applyProtection="1"/>
    <xf numFmtId="0" fontId="8" fillId="0" borderId="11" xfId="0" applyFont="1" applyBorder="1" applyAlignment="1" applyProtection="1">
      <alignment vertical="center"/>
    </xf>
    <xf numFmtId="0" fontId="3" fillId="0" borderId="0" xfId="0" applyFont="1" applyFill="1" applyBorder="1" applyAlignment="1" applyProtection="1"/>
    <xf numFmtId="0" fontId="3" fillId="0" borderId="12" xfId="0" applyFont="1" applyFill="1" applyBorder="1" applyAlignment="1" applyProtection="1"/>
    <xf numFmtId="0" fontId="7" fillId="0" borderId="39" xfId="0" applyFont="1" applyBorder="1" applyAlignment="1" applyProtection="1">
      <alignment vertical="center"/>
    </xf>
    <xf numFmtId="0" fontId="7" fillId="0" borderId="15" xfId="0" applyFont="1" applyBorder="1" applyAlignment="1" applyProtection="1">
      <alignment vertical="center"/>
    </xf>
    <xf numFmtId="0" fontId="5" fillId="0" borderId="16" xfId="0" applyFont="1" applyBorder="1" applyAlignment="1" applyProtection="1">
      <alignment vertical="center"/>
    </xf>
    <xf numFmtId="0" fontId="0" fillId="0" borderId="0" xfId="0" applyBorder="1" applyProtection="1"/>
    <xf numFmtId="0" fontId="0" fillId="0" borderId="34" xfId="0" applyBorder="1" applyProtection="1"/>
    <xf numFmtId="0" fontId="0" fillId="0" borderId="35" xfId="0" applyBorder="1" applyProtection="1"/>
    <xf numFmtId="0" fontId="0" fillId="0" borderId="36" xfId="0" applyBorder="1" applyProtection="1"/>
    <xf numFmtId="164" fontId="2" fillId="0" borderId="18" xfId="0" applyNumberFormat="1" applyFont="1" applyFill="1" applyBorder="1" applyAlignment="1" applyProtection="1">
      <alignment horizontal="center" vertical="center" wrapText="1"/>
    </xf>
    <xf numFmtId="164" fontId="2" fillId="0" borderId="18" xfId="0" applyNumberFormat="1" applyFont="1" applyFill="1" applyBorder="1" applyAlignment="1" applyProtection="1">
      <alignment horizontal="center" vertical="center"/>
    </xf>
    <xf numFmtId="164" fontId="0" fillId="4" borderId="18" xfId="0" applyNumberFormat="1" applyFill="1" applyBorder="1" applyAlignment="1" applyProtection="1">
      <alignment horizontal="center"/>
    </xf>
    <xf numFmtId="164" fontId="2" fillId="0" borderId="37" xfId="0" applyNumberFormat="1" applyFont="1" applyFill="1" applyBorder="1" applyAlignment="1" applyProtection="1">
      <alignment horizontal="center" vertical="center"/>
    </xf>
    <xf numFmtId="164" fontId="9" fillId="0" borderId="30" xfId="0" applyNumberFormat="1" applyFont="1" applyFill="1" applyBorder="1" applyAlignment="1" applyProtection="1">
      <alignment horizontal="center" vertical="center"/>
    </xf>
    <xf numFmtId="0" fontId="0" fillId="0" borderId="10" xfId="0" applyBorder="1" applyProtection="1"/>
    <xf numFmtId="0" fontId="0" fillId="0" borderId="12" xfId="0" applyBorder="1" applyProtection="1"/>
    <xf numFmtId="0" fontId="19" fillId="0" borderId="0" xfId="0" applyFont="1" applyFill="1" applyProtection="1"/>
    <xf numFmtId="164" fontId="9" fillId="0" borderId="7" xfId="0" applyNumberFormat="1" applyFont="1" applyFill="1" applyBorder="1" applyAlignment="1" applyProtection="1">
      <alignment horizontal="center" vertical="center"/>
    </xf>
    <xf numFmtId="164" fontId="0" fillId="2" borderId="1" xfId="0" applyNumberFormat="1" applyFont="1" applyFill="1" applyBorder="1" applyAlignment="1" applyProtection="1">
      <alignment horizontal="left" vertical="top"/>
      <protection locked="0"/>
    </xf>
    <xf numFmtId="0" fontId="0" fillId="0" borderId="17" xfId="0" applyBorder="1" applyProtection="1"/>
    <xf numFmtId="0" fontId="0" fillId="0" borderId="15" xfId="0" applyBorder="1" applyProtection="1"/>
    <xf numFmtId="0" fontId="0" fillId="0" borderId="16" xfId="0" applyBorder="1" applyProtection="1"/>
    <xf numFmtId="0" fontId="0" fillId="0" borderId="0" xfId="0" applyAlignment="1" applyProtection="1">
      <alignment horizontal="center"/>
    </xf>
    <xf numFmtId="0" fontId="2" fillId="0" borderId="0" xfId="0" applyFont="1" applyAlignment="1" applyProtection="1">
      <alignment horizontal="center"/>
    </xf>
    <xf numFmtId="0" fontId="17" fillId="0" borderId="0" xfId="0" applyFont="1" applyProtection="1"/>
    <xf numFmtId="9" fontId="0" fillId="0" borderId="0" xfId="0" applyNumberFormat="1" applyAlignment="1" applyProtection="1">
      <alignment horizontal="center"/>
    </xf>
    <xf numFmtId="0" fontId="8" fillId="0" borderId="22" xfId="0" applyFont="1" applyBorder="1" applyAlignment="1" applyProtection="1">
      <alignment horizontal="left" vertical="top" wrapText="1"/>
    </xf>
    <xf numFmtId="0" fontId="8" fillId="0" borderId="17" xfId="0" applyFont="1" applyBorder="1" applyAlignment="1" applyProtection="1">
      <alignment horizontal="left" vertical="top" wrapText="1"/>
    </xf>
    <xf numFmtId="0" fontId="9" fillId="0" borderId="22" xfId="0" applyFont="1" applyBorder="1" applyAlignment="1" applyProtection="1">
      <alignment horizontal="left" vertical="top" wrapText="1"/>
    </xf>
    <xf numFmtId="0" fontId="9" fillId="0" borderId="17" xfId="0" applyFont="1" applyBorder="1" applyAlignment="1" applyProtection="1">
      <alignment horizontal="left" vertical="top" wrapText="1"/>
    </xf>
    <xf numFmtId="0" fontId="2" fillId="0" borderId="1" xfId="0" applyFont="1" applyBorder="1" applyAlignment="1" applyProtection="1">
      <alignment horizontal="left" vertical="top"/>
    </xf>
    <xf numFmtId="0" fontId="2" fillId="0" borderId="18" xfId="0" applyFont="1" applyBorder="1" applyAlignment="1" applyProtection="1">
      <alignment horizontal="left" vertical="top"/>
    </xf>
    <xf numFmtId="0" fontId="13" fillId="0" borderId="33" xfId="0" applyFont="1" applyBorder="1" applyAlignment="1" applyProtection="1">
      <alignment horizontal="left" vertical="top"/>
    </xf>
    <xf numFmtId="0" fontId="13" fillId="0" borderId="7" xfId="0" applyFont="1" applyBorder="1" applyAlignment="1" applyProtection="1">
      <alignment horizontal="left" vertical="top"/>
    </xf>
    <xf numFmtId="0" fontId="13" fillId="0" borderId="1" xfId="0" applyFont="1" applyBorder="1" applyAlignment="1" applyProtection="1">
      <alignment horizontal="left" vertical="top"/>
    </xf>
    <xf numFmtId="0" fontId="13" fillId="0" borderId="18" xfId="0" applyFont="1" applyBorder="1" applyAlignment="1" applyProtection="1">
      <alignment horizontal="left" vertical="top"/>
    </xf>
    <xf numFmtId="0" fontId="13" fillId="0" borderId="1" xfId="0" applyFont="1" applyBorder="1" applyAlignment="1" applyProtection="1">
      <alignment horizontal="left" vertical="top" wrapText="1"/>
    </xf>
    <xf numFmtId="0" fontId="2" fillId="0" borderId="1" xfId="0" applyFont="1" applyBorder="1" applyAlignment="1" applyProtection="1">
      <alignment horizontal="left" wrapText="1"/>
    </xf>
    <xf numFmtId="0" fontId="2" fillId="0" borderId="18" xfId="0" applyFont="1" applyBorder="1" applyAlignment="1" applyProtection="1">
      <alignment horizontal="left"/>
    </xf>
    <xf numFmtId="0" fontId="2" fillId="0" borderId="13" xfId="0" applyFont="1" applyFill="1" applyBorder="1" applyAlignment="1" applyProtection="1">
      <alignment horizontal="right" vertical="center" wrapText="1"/>
    </xf>
    <xf numFmtId="0" fontId="2" fillId="0" borderId="3" xfId="0" applyFont="1" applyFill="1" applyBorder="1" applyAlignment="1" applyProtection="1">
      <alignment horizontal="right" vertical="center" wrapText="1"/>
    </xf>
    <xf numFmtId="0" fontId="2" fillId="0" borderId="8" xfId="0" applyFont="1" applyFill="1" applyBorder="1" applyAlignment="1" applyProtection="1">
      <alignment horizontal="right" vertical="center" wrapText="1"/>
    </xf>
    <xf numFmtId="0" fontId="9" fillId="0" borderId="5"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9" fillId="0" borderId="13" xfId="0" applyFont="1" applyBorder="1" applyAlignment="1" applyProtection="1">
      <alignment horizontal="left" vertical="center"/>
    </xf>
    <xf numFmtId="0" fontId="9" fillId="0" borderId="8" xfId="0" applyFont="1" applyBorder="1" applyAlignment="1" applyProtection="1">
      <alignment horizontal="left" vertical="center"/>
    </xf>
    <xf numFmtId="0" fontId="19" fillId="0" borderId="11" xfId="0" applyFont="1" applyFill="1" applyBorder="1" applyAlignment="1" applyProtection="1">
      <alignment vertical="top" wrapText="1"/>
    </xf>
    <xf numFmtId="0" fontId="19" fillId="0" borderId="1" xfId="0" applyFont="1" applyFill="1" applyBorder="1" applyAlignment="1" applyProtection="1">
      <alignment vertical="top" wrapText="1"/>
    </xf>
    <xf numFmtId="0" fontId="9" fillId="0" borderId="27" xfId="0" applyFont="1" applyBorder="1" applyAlignment="1" applyProtection="1">
      <alignment horizontal="right" vertical="center"/>
    </xf>
    <xf numFmtId="0" fontId="9" fillId="0" borderId="28" xfId="0" applyFont="1" applyBorder="1" applyAlignment="1" applyProtection="1">
      <alignment horizontal="right" vertical="center"/>
    </xf>
    <xf numFmtId="0" fontId="9" fillId="0" borderId="29" xfId="0" applyFont="1" applyBorder="1" applyAlignment="1" applyProtection="1">
      <alignment horizontal="right" vertical="center"/>
    </xf>
    <xf numFmtId="0" fontId="14" fillId="5" borderId="13" xfId="0" applyFont="1" applyFill="1" applyBorder="1" applyAlignment="1" applyProtection="1">
      <alignment vertical="top"/>
    </xf>
    <xf numFmtId="0" fontId="14" fillId="5" borderId="3" xfId="0" applyFont="1" applyFill="1" applyBorder="1" applyAlignment="1" applyProtection="1">
      <alignment vertical="top"/>
    </xf>
    <xf numFmtId="0" fontId="14" fillId="5" borderId="8" xfId="0" applyFont="1" applyFill="1" applyBorder="1" applyAlignment="1" applyProtection="1">
      <alignment vertical="top"/>
    </xf>
    <xf numFmtId="0" fontId="11" fillId="0" borderId="13"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8" xfId="0" applyFont="1" applyBorder="1" applyAlignment="1" applyProtection="1">
      <alignment horizontal="left" vertical="center"/>
    </xf>
    <xf numFmtId="0" fontId="0" fillId="0" borderId="11"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0" fillId="0" borderId="13"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8" xfId="0" applyFont="1" applyBorder="1" applyAlignment="1" applyProtection="1">
      <alignment horizontal="left" vertical="top"/>
    </xf>
    <xf numFmtId="0" fontId="0" fillId="0" borderId="8" xfId="0" applyFont="1" applyBorder="1" applyAlignment="1" applyProtection="1">
      <alignment horizontal="left" vertical="top" wrapText="1"/>
    </xf>
    <xf numFmtId="0" fontId="14" fillId="5" borderId="13" xfId="0" applyFont="1" applyFill="1" applyBorder="1" applyAlignment="1" applyProtection="1">
      <alignment horizontal="left" vertical="top"/>
    </xf>
    <xf numFmtId="0" fontId="14" fillId="5" borderId="3" xfId="0" applyFont="1" applyFill="1" applyBorder="1" applyAlignment="1" applyProtection="1">
      <alignment horizontal="left" vertical="top"/>
    </xf>
    <xf numFmtId="0" fontId="14" fillId="5" borderId="8" xfId="0" applyFont="1" applyFill="1" applyBorder="1" applyAlignment="1" applyProtection="1">
      <alignment horizontal="left" vertical="top"/>
    </xf>
    <xf numFmtId="0" fontId="2" fillId="0" borderId="24" xfId="0" applyFont="1" applyFill="1" applyBorder="1" applyAlignment="1" applyProtection="1">
      <alignment horizontal="right" vertical="center" wrapText="1"/>
    </xf>
    <xf numFmtId="0" fontId="2" fillId="0" borderId="23" xfId="0" applyFont="1" applyFill="1" applyBorder="1" applyAlignment="1" applyProtection="1">
      <alignment horizontal="right" vertical="center" wrapText="1"/>
    </xf>
    <xf numFmtId="0" fontId="2" fillId="0" borderId="25" xfId="0" applyFont="1" applyFill="1" applyBorder="1" applyAlignment="1" applyProtection="1">
      <alignment horizontal="right" vertical="center" wrapText="1"/>
    </xf>
    <xf numFmtId="0" fontId="2" fillId="0" borderId="13"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0" fillId="0" borderId="8" xfId="0" applyFont="1" applyFill="1" applyBorder="1" applyAlignment="1" applyProtection="1">
      <alignment horizontal="left" vertical="top"/>
    </xf>
    <xf numFmtId="0" fontId="9" fillId="0" borderId="5" xfId="0" applyFont="1" applyBorder="1" applyAlignment="1" applyProtection="1">
      <alignment horizontal="left" vertical="top" wrapText="1"/>
    </xf>
    <xf numFmtId="0" fontId="9" fillId="0" borderId="6" xfId="0" applyFont="1" applyBorder="1" applyAlignment="1" applyProtection="1">
      <alignment horizontal="left" vertical="top" wrapText="1"/>
    </xf>
    <xf numFmtId="164" fontId="0" fillId="4" borderId="3" xfId="0" applyNumberFormat="1" applyFill="1" applyBorder="1" applyAlignment="1" applyProtection="1">
      <alignment horizontal="center"/>
    </xf>
    <xf numFmtId="164" fontId="0" fillId="4" borderId="21" xfId="0" applyNumberFormat="1" applyFill="1" applyBorder="1" applyAlignment="1" applyProtection="1">
      <alignment horizontal="center"/>
    </xf>
    <xf numFmtId="0" fontId="9" fillId="0" borderId="20" xfId="0" applyFont="1" applyBorder="1" applyAlignment="1" applyProtection="1">
      <alignment horizontal="right" vertical="top"/>
    </xf>
    <xf numFmtId="0" fontId="9" fillId="0" borderId="19" xfId="0" applyFont="1" applyBorder="1" applyAlignment="1" applyProtection="1">
      <alignment horizontal="right" vertical="top"/>
    </xf>
    <xf numFmtId="0" fontId="9" fillId="0" borderId="31" xfId="0" applyFont="1" applyBorder="1" applyAlignment="1" applyProtection="1">
      <alignment horizontal="right" vertical="top"/>
    </xf>
    <xf numFmtId="0" fontId="11" fillId="0" borderId="9" xfId="0" applyFont="1" applyBorder="1" applyAlignment="1" applyProtection="1">
      <alignment horizontal="left" vertical="center"/>
    </xf>
    <xf numFmtId="0" fontId="11" fillId="0" borderId="2" xfId="0" applyFont="1" applyBorder="1" applyAlignment="1" applyProtection="1">
      <alignment horizontal="left" vertical="center"/>
    </xf>
    <xf numFmtId="0" fontId="9" fillId="0" borderId="5" xfId="0" applyNumberFormat="1" applyFont="1" applyBorder="1" applyAlignment="1" applyProtection="1">
      <alignment horizontal="left" vertical="top" wrapText="1"/>
    </xf>
    <xf numFmtId="0" fontId="9" fillId="0" borderId="6" xfId="0" applyNumberFormat="1" applyFont="1" applyBorder="1" applyAlignment="1" applyProtection="1">
      <alignment horizontal="left" vertical="top" wrapText="1"/>
    </xf>
    <xf numFmtId="0" fontId="9" fillId="0" borderId="26" xfId="0" applyNumberFormat="1" applyFont="1" applyBorder="1" applyAlignment="1" applyProtection="1">
      <alignment horizontal="left" vertical="top" wrapText="1"/>
    </xf>
    <xf numFmtId="0" fontId="0" fillId="0" borderId="10" xfId="0" applyNumberFormat="1" applyBorder="1" applyProtection="1"/>
    <xf numFmtId="0" fontId="0" fillId="0" borderId="0" xfId="0" applyNumberFormat="1" applyProtection="1"/>
    <xf numFmtId="0" fontId="9" fillId="0" borderId="1" xfId="0" applyNumberFormat="1" applyFont="1" applyBorder="1" applyAlignment="1" applyProtection="1">
      <alignment vertical="center"/>
    </xf>
    <xf numFmtId="0" fontId="9" fillId="0" borderId="1" xfId="0" applyNumberFormat="1" applyFont="1" applyBorder="1" applyAlignment="1" applyProtection="1">
      <alignment horizontal="center" vertical="center"/>
    </xf>
    <xf numFmtId="0" fontId="0" fillId="0" borderId="12" xfId="0" applyNumberFormat="1" applyBorder="1" applyProtection="1"/>
    <xf numFmtId="0" fontId="11" fillId="0" borderId="13" xfId="0" applyNumberFormat="1" applyFont="1" applyBorder="1" applyAlignment="1" applyProtection="1">
      <alignment horizontal="left" vertical="center"/>
    </xf>
    <xf numFmtId="0" fontId="11" fillId="0" borderId="3" xfId="0" applyNumberFormat="1" applyFont="1" applyBorder="1" applyAlignment="1" applyProtection="1">
      <alignment horizontal="left" vertical="center"/>
    </xf>
    <xf numFmtId="0" fontId="11" fillId="0" borderId="21" xfId="0" applyNumberFormat="1" applyFont="1" applyBorder="1" applyAlignment="1" applyProtection="1">
      <alignment horizontal="left" vertical="center"/>
    </xf>
    <xf numFmtId="0" fontId="14" fillId="5" borderId="13" xfId="0" applyNumberFormat="1" applyFont="1" applyFill="1" applyBorder="1" applyAlignment="1" applyProtection="1">
      <alignment horizontal="left" vertical="top"/>
    </xf>
    <xf numFmtId="0" fontId="14" fillId="5" borderId="1" xfId="0" applyNumberFormat="1" applyFont="1" applyFill="1" applyBorder="1" applyAlignment="1" applyProtection="1">
      <alignment horizontal="left" vertical="top" wrapText="1"/>
    </xf>
    <xf numFmtId="0" fontId="14" fillId="5" borderId="1" xfId="0" applyNumberFormat="1" applyFont="1" applyFill="1" applyBorder="1" applyAlignment="1" applyProtection="1">
      <alignment horizontal="left" vertical="top"/>
    </xf>
    <xf numFmtId="0" fontId="14" fillId="5" borderId="1" xfId="0" applyNumberFormat="1" applyFont="1" applyFill="1" applyBorder="1" applyAlignment="1" applyProtection="1">
      <alignment horizontal="center" vertical="top" wrapText="1"/>
    </xf>
    <xf numFmtId="0" fontId="14" fillId="5" borderId="18" xfId="0" applyNumberFormat="1" applyFont="1" applyFill="1" applyBorder="1" applyAlignment="1" applyProtection="1">
      <alignment horizontal="center" vertical="top"/>
    </xf>
    <xf numFmtId="0" fontId="0" fillId="0" borderId="13"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center" wrapText="1"/>
    </xf>
    <xf numFmtId="0" fontId="2" fillId="4" borderId="3" xfId="0" applyNumberFormat="1" applyFont="1" applyFill="1" applyBorder="1" applyAlignment="1" applyProtection="1">
      <alignment horizontal="right" vertical="top" wrapText="1"/>
    </xf>
    <xf numFmtId="0" fontId="2" fillId="4" borderId="4" xfId="0" applyNumberFormat="1" applyFont="1" applyFill="1" applyBorder="1" applyAlignment="1" applyProtection="1">
      <alignment horizontal="center" vertical="center"/>
    </xf>
    <xf numFmtId="0" fontId="2" fillId="4" borderId="12" xfId="0" applyNumberFormat="1" applyFont="1" applyFill="1" applyBorder="1" applyProtection="1"/>
    <xf numFmtId="0" fontId="19" fillId="0" borderId="13" xfId="0" applyNumberFormat="1" applyFont="1" applyFill="1" applyBorder="1" applyAlignment="1" applyProtection="1">
      <alignment horizontal="left" vertical="top" wrapText="1"/>
    </xf>
    <xf numFmtId="0" fontId="0" fillId="0" borderId="1" xfId="0" applyNumberFormat="1" applyFont="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2" fillId="0" borderId="13" xfId="0" applyNumberFormat="1" applyFont="1" applyBorder="1" applyAlignment="1" applyProtection="1">
      <alignment horizontal="right" vertical="top" wrapText="1"/>
    </xf>
    <xf numFmtId="0" fontId="2" fillId="0" borderId="3" xfId="0" applyNumberFormat="1" applyFont="1" applyBorder="1" applyAlignment="1" applyProtection="1">
      <alignment horizontal="right" vertical="top" wrapText="1"/>
    </xf>
    <xf numFmtId="0" fontId="2" fillId="0" borderId="8" xfId="0" applyNumberFormat="1" applyFont="1" applyBorder="1" applyAlignment="1" applyProtection="1">
      <alignment horizontal="right" vertical="top" wrapText="1"/>
    </xf>
    <xf numFmtId="0" fontId="2" fillId="0" borderId="1" xfId="0" applyNumberFormat="1" applyFont="1" applyFill="1" applyBorder="1" applyAlignment="1" applyProtection="1">
      <alignment horizontal="center" vertical="center"/>
    </xf>
    <xf numFmtId="0" fontId="0" fillId="4" borderId="12" xfId="0" applyNumberFormat="1" applyFill="1" applyBorder="1" applyProtection="1"/>
    <xf numFmtId="0" fontId="14" fillId="5" borderId="24" xfId="0" applyNumberFormat="1" applyFont="1" applyFill="1" applyBorder="1" applyAlignment="1" applyProtection="1">
      <alignment horizontal="left" vertical="top"/>
    </xf>
    <xf numFmtId="0" fontId="0" fillId="0" borderId="0" xfId="0" applyNumberFormat="1" applyFill="1" applyProtection="1"/>
    <xf numFmtId="0" fontId="0" fillId="0" borderId="9" xfId="0" applyNumberFormat="1" applyFont="1" applyBorder="1" applyAlignment="1" applyProtection="1">
      <alignment horizontal="left" vertical="top" wrapText="1"/>
    </xf>
    <xf numFmtId="0" fontId="0" fillId="0" borderId="1" xfId="0" applyNumberFormat="1" applyFill="1" applyBorder="1" applyAlignment="1" applyProtection="1">
      <alignment horizontal="center" vertical="center"/>
    </xf>
    <xf numFmtId="0" fontId="0" fillId="0" borderId="14" xfId="0" applyNumberFormat="1" applyFont="1" applyBorder="1" applyAlignment="1" applyProtection="1">
      <alignment horizontal="left" vertical="top" wrapText="1"/>
    </xf>
    <xf numFmtId="0" fontId="0" fillId="4" borderId="1" xfId="0" applyNumberFormat="1" applyFill="1" applyBorder="1" applyAlignment="1" applyProtection="1">
      <alignment horizontal="center" vertical="center"/>
    </xf>
    <xf numFmtId="0" fontId="0" fillId="4" borderId="1" xfId="0" applyNumberFormat="1" applyFont="1" applyFill="1" applyBorder="1" applyAlignment="1" applyProtection="1">
      <alignment horizontal="center" vertical="center"/>
    </xf>
    <xf numFmtId="0" fontId="9" fillId="0" borderId="20" xfId="0" applyNumberFormat="1" applyFont="1" applyBorder="1" applyAlignment="1" applyProtection="1">
      <alignment horizontal="right" vertical="center" wrapText="1"/>
    </xf>
    <xf numFmtId="0" fontId="9" fillId="0" borderId="19" xfId="0" applyNumberFormat="1" applyFont="1" applyBorder="1" applyAlignment="1" applyProtection="1">
      <alignment horizontal="right" vertical="center" wrapText="1"/>
    </xf>
    <xf numFmtId="0" fontId="9" fillId="0" borderId="31" xfId="0" applyNumberFormat="1" applyFont="1" applyBorder="1" applyAlignment="1" applyProtection="1">
      <alignment horizontal="right" vertical="center" wrapText="1"/>
    </xf>
    <xf numFmtId="0" fontId="9" fillId="0" borderId="7" xfId="0" applyNumberFormat="1" applyFont="1" applyFill="1" applyBorder="1" applyAlignment="1" applyProtection="1">
      <alignment horizontal="center" vertical="center" wrapText="1"/>
    </xf>
    <xf numFmtId="0" fontId="0" fillId="4" borderId="16" xfId="0" applyNumberFormat="1" applyFill="1" applyBorder="1" applyProtection="1"/>
    <xf numFmtId="0" fontId="0" fillId="2" borderId="1" xfId="0" applyNumberFormat="1" applyFill="1" applyBorder="1" applyAlignment="1" applyProtection="1">
      <alignment horizontal="center" vertical="center"/>
      <protection locked="0"/>
    </xf>
    <xf numFmtId="0" fontId="13" fillId="2" borderId="38" xfId="0" applyNumberFormat="1" applyFont="1" applyFill="1" applyBorder="1" applyAlignment="1" applyProtection="1">
      <alignment vertical="top" wrapText="1"/>
      <protection locked="0"/>
    </xf>
    <xf numFmtId="0" fontId="0" fillId="2" borderId="9" xfId="0" applyNumberFormat="1" applyFont="1" applyFill="1" applyBorder="1" applyAlignment="1" applyProtection="1">
      <alignment horizontal="left" vertical="top" wrapText="1"/>
      <protection locked="0"/>
    </xf>
  </cellXfs>
  <cellStyles count="2">
    <cellStyle name="Standaard" xfId="0" builtinId="0"/>
    <cellStyle name="Standaard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1390650</xdr:colOff>
      <xdr:row>1</xdr:row>
      <xdr:rowOff>95250</xdr:rowOff>
    </xdr:from>
    <xdr:to>
      <xdr:col>4</xdr:col>
      <xdr:colOff>2647950</xdr:colOff>
      <xdr:row>3</xdr:row>
      <xdr:rowOff>60325</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53525" y="295275"/>
          <a:ext cx="1257300" cy="946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3057525</xdr:colOff>
      <xdr:row>1</xdr:row>
      <xdr:rowOff>76200</xdr:rowOff>
    </xdr:from>
    <xdr:to>
      <xdr:col>2</xdr:col>
      <xdr:colOff>4314825</xdr:colOff>
      <xdr:row>2</xdr:row>
      <xdr:rowOff>327025</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3825" y="276225"/>
          <a:ext cx="1257300" cy="946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1809750</xdr:colOff>
      <xdr:row>1</xdr:row>
      <xdr:rowOff>95250</xdr:rowOff>
    </xdr:from>
    <xdr:to>
      <xdr:col>3</xdr:col>
      <xdr:colOff>3067050</xdr:colOff>
      <xdr:row>2</xdr:row>
      <xdr:rowOff>365125</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295275"/>
          <a:ext cx="1257300" cy="946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1758043</xdr:colOff>
      <xdr:row>0</xdr:row>
      <xdr:rowOff>125186</xdr:rowOff>
    </xdr:from>
    <xdr:to>
      <xdr:col>4</xdr:col>
      <xdr:colOff>3015343</xdr:colOff>
      <xdr:row>1</xdr:row>
      <xdr:rowOff>395061</xdr:rowOff>
    </xdr:to>
    <xdr:pic>
      <xdr:nvPicPr>
        <xdr:cNvPr id="2" name="Afbeelding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6079" y="125186"/>
          <a:ext cx="1257300" cy="95023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1485900</xdr:colOff>
      <xdr:row>1</xdr:row>
      <xdr:rowOff>25400</xdr:rowOff>
    </xdr:from>
    <xdr:to>
      <xdr:col>3</xdr:col>
      <xdr:colOff>2743200</xdr:colOff>
      <xdr:row>2</xdr:row>
      <xdr:rowOff>295275</xdr:rowOff>
    </xdr:to>
    <xdr:pic>
      <xdr:nvPicPr>
        <xdr:cNvPr id="2" name="Afbeelding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31275" y="231775"/>
          <a:ext cx="1257300" cy="9525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171450</xdr:colOff>
      <xdr:row>0</xdr:row>
      <xdr:rowOff>66675</xdr:rowOff>
    </xdr:from>
    <xdr:to>
      <xdr:col>4</xdr:col>
      <xdr:colOff>733425</xdr:colOff>
      <xdr:row>2</xdr:row>
      <xdr:rowOff>127000</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66675"/>
          <a:ext cx="1257300" cy="9461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zoomScaleNormal="100" workbookViewId="0">
      <selection activeCell="B3" sqref="B3"/>
    </sheetView>
  </sheetViews>
  <sheetFormatPr defaultRowHeight="15" x14ac:dyDescent="0.25"/>
  <cols>
    <col min="1" max="1" width="34.140625" style="4" customWidth="1"/>
    <col min="2" max="2" width="60" style="4" customWidth="1"/>
    <col min="3" max="3" width="13.140625" style="4" customWidth="1"/>
    <col min="4" max="4" width="9.140625" style="4"/>
    <col min="5" max="5" width="41.140625" style="4" customWidth="1"/>
    <col min="6" max="16384" width="9.140625" style="4"/>
  </cols>
  <sheetData>
    <row r="1" spans="1:6" ht="15.75" thickBot="1" x14ac:dyDescent="0.3"/>
    <row r="2" spans="1:6" ht="44.25" customHeight="1" x14ac:dyDescent="0.25">
      <c r="A2" s="74" t="str">
        <f>Instructie!A2</f>
        <v>Bijlage Prijzenblad Scanvoorziening incl. Digitaal PostverwerkingsSysteem gemeente Amsterdam, inkoopcode: AICT-2018-0016</v>
      </c>
      <c r="B2" s="75"/>
      <c r="C2" s="75"/>
      <c r="D2" s="45"/>
      <c r="E2" s="46"/>
    </row>
    <row r="3" spans="1:6" ht="33" customHeight="1" x14ac:dyDescent="0.3">
      <c r="A3" s="47" t="s">
        <v>0</v>
      </c>
      <c r="B3" s="44" t="s">
        <v>5</v>
      </c>
      <c r="C3" s="48"/>
      <c r="D3" s="48"/>
      <c r="E3" s="49"/>
    </row>
    <row r="4" spans="1:6" ht="33" customHeight="1" thickBot="1" x14ac:dyDescent="0.3">
      <c r="A4" s="50" t="s">
        <v>6</v>
      </c>
      <c r="B4" s="51"/>
      <c r="C4" s="51"/>
      <c r="D4" s="51"/>
      <c r="E4" s="52"/>
    </row>
    <row r="5" spans="1:6" x14ac:dyDescent="0.25">
      <c r="A5" s="53"/>
      <c r="B5" s="53"/>
      <c r="C5" s="53"/>
      <c r="D5" s="53"/>
      <c r="E5" s="53"/>
      <c r="F5" s="53"/>
    </row>
    <row r="10" spans="1:6" ht="30.75" customHeight="1" x14ac:dyDescent="0.25"/>
    <row r="11" spans="1:6" ht="30" customHeight="1" x14ac:dyDescent="0.25"/>
    <row r="12" spans="1:6" ht="31.5" customHeight="1" x14ac:dyDescent="0.25"/>
    <row r="13" spans="1:6" ht="27" customHeight="1" x14ac:dyDescent="0.25"/>
  </sheetData>
  <sheetProtection password="EF5D" sheet="1" objects="1" scenarios="1" selectLockedCells="1"/>
  <mergeCells count="1">
    <mergeCell ref="A2:C2"/>
  </mergeCells>
  <pageMargins left="0.70866141732283472" right="0.70866141732283472" top="0.74803149606299213" bottom="0.74803149606299213" header="0.31496062992125984" footer="0.31496062992125984"/>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zoomScaleNormal="100" workbookViewId="0">
      <selection sqref="A1:XFD1048576"/>
    </sheetView>
  </sheetViews>
  <sheetFormatPr defaultRowHeight="15" x14ac:dyDescent="0.25"/>
  <cols>
    <col min="1" max="1" width="10.28515625" style="4" customWidth="1"/>
    <col min="2" max="2" width="60" style="4" customWidth="1"/>
    <col min="3" max="3" width="66.42578125" style="4" customWidth="1"/>
    <col min="4" max="16384" width="9.140625" style="4"/>
  </cols>
  <sheetData>
    <row r="1" spans="1:3" ht="15.75" thickBot="1" x14ac:dyDescent="0.3"/>
    <row r="2" spans="1:3" ht="54.75" customHeight="1" x14ac:dyDescent="0.25">
      <c r="A2" s="76" t="s">
        <v>91</v>
      </c>
      <c r="B2" s="77"/>
      <c r="C2" s="6"/>
    </row>
    <row r="3" spans="1:3" ht="45" customHeight="1" x14ac:dyDescent="0.25">
      <c r="A3" s="43" t="s">
        <v>4</v>
      </c>
      <c r="B3" s="41"/>
      <c r="C3" s="42"/>
    </row>
    <row r="4" spans="1:3" ht="31.5" customHeight="1" x14ac:dyDescent="0.25">
      <c r="A4" s="5" t="s">
        <v>2</v>
      </c>
      <c r="B4" s="85" t="s">
        <v>24</v>
      </c>
      <c r="C4" s="86"/>
    </row>
    <row r="5" spans="1:3" ht="25.5" customHeight="1" x14ac:dyDescent="0.25">
      <c r="A5" s="9">
        <v>1</v>
      </c>
      <c r="B5" s="84" t="s">
        <v>101</v>
      </c>
      <c r="C5" s="83"/>
    </row>
    <row r="6" spans="1:3" ht="25.5" customHeight="1" x14ac:dyDescent="0.25">
      <c r="A6" s="9">
        <v>2</v>
      </c>
      <c r="B6" s="84" t="s">
        <v>93</v>
      </c>
      <c r="C6" s="83"/>
    </row>
    <row r="7" spans="1:3" ht="25.5" customHeight="1" x14ac:dyDescent="0.25">
      <c r="A7" s="9">
        <v>3</v>
      </c>
      <c r="B7" s="84" t="s">
        <v>94</v>
      </c>
      <c r="C7" s="83"/>
    </row>
    <row r="8" spans="1:3" ht="25.5" customHeight="1" x14ac:dyDescent="0.25">
      <c r="A8" s="9">
        <v>4</v>
      </c>
      <c r="B8" s="84" t="s">
        <v>20</v>
      </c>
      <c r="C8" s="83"/>
    </row>
    <row r="9" spans="1:3" ht="25.5" customHeight="1" x14ac:dyDescent="0.25">
      <c r="A9" s="9">
        <v>5</v>
      </c>
      <c r="B9" s="84" t="s">
        <v>95</v>
      </c>
      <c r="C9" s="83"/>
    </row>
    <row r="10" spans="1:3" ht="25.5" customHeight="1" x14ac:dyDescent="0.25">
      <c r="A10" s="9">
        <v>6</v>
      </c>
      <c r="B10" s="84" t="s">
        <v>96</v>
      </c>
      <c r="C10" s="83"/>
    </row>
    <row r="11" spans="1:3" ht="42" customHeight="1" x14ac:dyDescent="0.25">
      <c r="A11" s="9">
        <v>7</v>
      </c>
      <c r="B11" s="84" t="s">
        <v>21</v>
      </c>
      <c r="C11" s="83"/>
    </row>
    <row r="12" spans="1:3" ht="25.5" customHeight="1" x14ac:dyDescent="0.25">
      <c r="A12" s="9">
        <v>8</v>
      </c>
      <c r="B12" s="84" t="s">
        <v>22</v>
      </c>
      <c r="C12" s="83"/>
    </row>
    <row r="13" spans="1:3" ht="25.5" customHeight="1" x14ac:dyDescent="0.25">
      <c r="A13" s="9">
        <v>9</v>
      </c>
      <c r="B13" s="84" t="s">
        <v>50</v>
      </c>
      <c r="C13" s="83"/>
    </row>
    <row r="14" spans="1:3" ht="25.5" customHeight="1" x14ac:dyDescent="0.25">
      <c r="A14" s="9">
        <v>10</v>
      </c>
      <c r="B14" s="84" t="s">
        <v>49</v>
      </c>
      <c r="C14" s="83"/>
    </row>
    <row r="15" spans="1:3" ht="25.5" customHeight="1" x14ac:dyDescent="0.25">
      <c r="A15" s="5"/>
      <c r="B15" s="78" t="s">
        <v>23</v>
      </c>
      <c r="C15" s="79"/>
    </row>
    <row r="16" spans="1:3" ht="25.5" customHeight="1" x14ac:dyDescent="0.25">
      <c r="A16" s="9">
        <v>11</v>
      </c>
      <c r="B16" s="82" t="s">
        <v>7</v>
      </c>
      <c r="C16" s="83"/>
    </row>
    <row r="17" spans="1:3" ht="25.5" customHeight="1" x14ac:dyDescent="0.25">
      <c r="A17" s="9">
        <v>12</v>
      </c>
      <c r="B17" s="84" t="s">
        <v>15</v>
      </c>
      <c r="C17" s="83"/>
    </row>
    <row r="18" spans="1:3" ht="25.5" customHeight="1" x14ac:dyDescent="0.25">
      <c r="A18" s="9">
        <v>13</v>
      </c>
      <c r="B18" s="84" t="s">
        <v>16</v>
      </c>
      <c r="C18" s="83"/>
    </row>
    <row r="19" spans="1:3" ht="44.25" customHeight="1" x14ac:dyDescent="0.25">
      <c r="A19" s="9">
        <v>14</v>
      </c>
      <c r="B19" s="84" t="s">
        <v>25</v>
      </c>
      <c r="C19" s="83"/>
    </row>
    <row r="20" spans="1:3" ht="25.5" customHeight="1" x14ac:dyDescent="0.25">
      <c r="A20" s="9">
        <v>15</v>
      </c>
      <c r="B20" s="82" t="s">
        <v>97</v>
      </c>
      <c r="C20" s="83"/>
    </row>
    <row r="21" spans="1:3" ht="15.75" thickBot="1" x14ac:dyDescent="0.3">
      <c r="A21" s="37"/>
      <c r="B21" s="80" t="s">
        <v>3</v>
      </c>
      <c r="C21" s="81"/>
    </row>
    <row r="22" spans="1:3" x14ac:dyDescent="0.25">
      <c r="B22" s="19"/>
    </row>
    <row r="23" spans="1:3" x14ac:dyDescent="0.25">
      <c r="B23" s="19"/>
    </row>
    <row r="24" spans="1:3" x14ac:dyDescent="0.25">
      <c r="B24" s="19"/>
    </row>
    <row r="25" spans="1:3" x14ac:dyDescent="0.25">
      <c r="B25" s="19"/>
    </row>
    <row r="26" spans="1:3" x14ac:dyDescent="0.25">
      <c r="B26" s="19"/>
    </row>
    <row r="27" spans="1:3" x14ac:dyDescent="0.25">
      <c r="B27" s="19"/>
    </row>
    <row r="28" spans="1:3" x14ac:dyDescent="0.25">
      <c r="B28" s="19"/>
    </row>
    <row r="29" spans="1:3" x14ac:dyDescent="0.25">
      <c r="B29" s="19"/>
    </row>
    <row r="30" spans="1:3" x14ac:dyDescent="0.25">
      <c r="B30" s="19"/>
    </row>
    <row r="31" spans="1:3" x14ac:dyDescent="0.25">
      <c r="B31" s="19"/>
    </row>
    <row r="32" spans="1:3" x14ac:dyDescent="0.25">
      <c r="B32" s="20"/>
    </row>
  </sheetData>
  <sheetProtection password="EF5D" sheet="1" objects="1" scenarios="1" selectLockedCells="1"/>
  <mergeCells count="19">
    <mergeCell ref="B11:C11"/>
    <mergeCell ref="B12:C12"/>
    <mergeCell ref="B13:C13"/>
    <mergeCell ref="A2:B2"/>
    <mergeCell ref="B15:C15"/>
    <mergeCell ref="B21:C21"/>
    <mergeCell ref="B16:C16"/>
    <mergeCell ref="B17:C17"/>
    <mergeCell ref="B4:C4"/>
    <mergeCell ref="B20:C20"/>
    <mergeCell ref="B18:C18"/>
    <mergeCell ref="B5:C5"/>
    <mergeCell ref="B6:C6"/>
    <mergeCell ref="B7:C7"/>
    <mergeCell ref="B8:C8"/>
    <mergeCell ref="B19:C19"/>
    <mergeCell ref="B14:C14"/>
    <mergeCell ref="B9:C9"/>
    <mergeCell ref="B10:C10"/>
  </mergeCells>
  <pageMargins left="0.70866141732283472" right="0.70866141732283472" top="0.74803149606299213" bottom="0.74803149606299213" header="0.31496062992125984" footer="0.31496062992125984"/>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zoomScale="85" zoomScaleNormal="85" zoomScaleSheetLayoutView="90" zoomScalePageLayoutView="90" workbookViewId="0">
      <selection activeCell="D9" sqref="D9"/>
    </sheetView>
  </sheetViews>
  <sheetFormatPr defaultRowHeight="15" x14ac:dyDescent="0.25"/>
  <cols>
    <col min="1" max="1" width="84.5703125" style="4" customWidth="1"/>
    <col min="2" max="2" width="23.42578125" style="4" customWidth="1"/>
    <col min="3" max="3" width="24.85546875" style="4" customWidth="1"/>
    <col min="4" max="4" width="48.140625" style="4" customWidth="1"/>
    <col min="5" max="7" width="31.85546875" style="4" customWidth="1"/>
    <col min="8" max="16384" width="9.140625" style="4"/>
  </cols>
  <sheetData>
    <row r="1" spans="1:5" ht="15.75" thickBot="1" x14ac:dyDescent="0.3"/>
    <row r="2" spans="1:5" ht="53.25" customHeight="1" x14ac:dyDescent="0.25">
      <c r="A2" s="90" t="str">
        <f>Instructie!$A$2</f>
        <v>Bijlage Prijzenblad Scanvoorziening incl. Digitaal PostverwerkingsSysteem gemeente Amsterdam, inkoopcode: AICT-2018-0016</v>
      </c>
      <c r="B2" s="91"/>
      <c r="C2" s="92"/>
      <c r="D2" s="54"/>
    </row>
    <row r="3" spans="1:5" ht="33" customHeight="1" x14ac:dyDescent="0.25">
      <c r="A3" s="93" t="s">
        <v>0</v>
      </c>
      <c r="B3" s="94"/>
      <c r="C3" s="8" t="str">
        <f>Voorblad!B3</f>
        <v>Invullen op 'voorblad'</v>
      </c>
      <c r="D3" s="55"/>
    </row>
    <row r="4" spans="1:5" ht="33" customHeight="1" x14ac:dyDescent="0.25">
      <c r="A4" s="103" t="s">
        <v>10</v>
      </c>
      <c r="B4" s="104"/>
      <c r="C4" s="105"/>
      <c r="D4" s="56"/>
    </row>
    <row r="5" spans="1:5" ht="30.75" customHeight="1" x14ac:dyDescent="0.25">
      <c r="A5" s="100" t="s">
        <v>33</v>
      </c>
      <c r="B5" s="101"/>
      <c r="C5" s="102"/>
      <c r="D5" s="29" t="s">
        <v>28</v>
      </c>
      <c r="E5" s="23"/>
    </row>
    <row r="6" spans="1:5" ht="138.75" customHeight="1" x14ac:dyDescent="0.25">
      <c r="A6" s="106" t="s">
        <v>90</v>
      </c>
      <c r="B6" s="107"/>
      <c r="C6" s="107"/>
      <c r="D6" s="57" t="s">
        <v>78</v>
      </c>
    </row>
    <row r="7" spans="1:5" x14ac:dyDescent="0.25">
      <c r="A7" s="95" t="s">
        <v>51</v>
      </c>
      <c r="B7" s="96"/>
      <c r="C7" s="96"/>
      <c r="D7" s="39">
        <v>1</v>
      </c>
    </row>
    <row r="8" spans="1:5" x14ac:dyDescent="0.25">
      <c r="A8" s="95" t="s">
        <v>52</v>
      </c>
      <c r="B8" s="96"/>
      <c r="C8" s="96"/>
      <c r="D8" s="39">
        <v>1</v>
      </c>
    </row>
    <row r="9" spans="1:5" x14ac:dyDescent="0.25">
      <c r="A9" s="95" t="s">
        <v>53</v>
      </c>
      <c r="B9" s="96"/>
      <c r="C9" s="96"/>
      <c r="D9" s="39">
        <v>1</v>
      </c>
    </row>
    <row r="10" spans="1:5" x14ac:dyDescent="0.25">
      <c r="A10" s="95" t="s">
        <v>54</v>
      </c>
      <c r="B10" s="96"/>
      <c r="C10" s="96"/>
      <c r="D10" s="39">
        <v>1</v>
      </c>
    </row>
    <row r="11" spans="1:5" x14ac:dyDescent="0.25">
      <c r="A11" s="95" t="s">
        <v>55</v>
      </c>
      <c r="B11" s="96"/>
      <c r="C11" s="96"/>
      <c r="D11" s="39">
        <v>1</v>
      </c>
    </row>
    <row r="12" spans="1:5" ht="21.75" customHeight="1" x14ac:dyDescent="0.25">
      <c r="A12" s="87" t="s">
        <v>37</v>
      </c>
      <c r="B12" s="88"/>
      <c r="C12" s="89"/>
      <c r="D12" s="58">
        <f>SUM(D7:D11)</f>
        <v>5</v>
      </c>
    </row>
    <row r="13" spans="1:5" ht="21.75" customHeight="1" x14ac:dyDescent="0.25">
      <c r="A13" s="112" t="s">
        <v>34</v>
      </c>
      <c r="B13" s="113"/>
      <c r="C13" s="114"/>
      <c r="D13" s="40" t="s">
        <v>38</v>
      </c>
    </row>
    <row r="14" spans="1:5" x14ac:dyDescent="0.25">
      <c r="A14" s="108" t="s">
        <v>56</v>
      </c>
      <c r="B14" s="109"/>
      <c r="C14" s="110"/>
      <c r="D14" s="59"/>
    </row>
    <row r="15" spans="1:5" ht="32.25" customHeight="1" x14ac:dyDescent="0.25">
      <c r="A15" s="108" t="s">
        <v>57</v>
      </c>
      <c r="B15" s="109"/>
      <c r="C15" s="111"/>
      <c r="D15" s="39">
        <v>1</v>
      </c>
    </row>
    <row r="16" spans="1:5" ht="33" customHeight="1" x14ac:dyDescent="0.25">
      <c r="A16" s="108" t="s">
        <v>58</v>
      </c>
      <c r="B16" s="109"/>
      <c r="C16" s="111"/>
      <c r="D16" s="39">
        <v>1</v>
      </c>
    </row>
    <row r="17" spans="1:4" ht="33.75" customHeight="1" x14ac:dyDescent="0.25">
      <c r="A17" s="108" t="s">
        <v>98</v>
      </c>
      <c r="B17" s="109"/>
      <c r="C17" s="111"/>
      <c r="D17" s="39">
        <v>1</v>
      </c>
    </row>
    <row r="18" spans="1:4" ht="21.75" customHeight="1" x14ac:dyDescent="0.25">
      <c r="A18" s="87" t="s">
        <v>39</v>
      </c>
      <c r="B18" s="88"/>
      <c r="C18" s="89"/>
      <c r="D18" s="58">
        <f>SUM(D15:D17)</f>
        <v>3</v>
      </c>
    </row>
    <row r="19" spans="1:4" x14ac:dyDescent="0.25">
      <c r="A19" s="112" t="s">
        <v>35</v>
      </c>
      <c r="B19" s="113"/>
      <c r="C19" s="114"/>
      <c r="D19" s="40" t="s">
        <v>38</v>
      </c>
    </row>
    <row r="20" spans="1:4" ht="69" customHeight="1" x14ac:dyDescent="0.25">
      <c r="A20" s="108" t="s">
        <v>59</v>
      </c>
      <c r="B20" s="109"/>
      <c r="C20" s="110"/>
      <c r="D20" s="39">
        <v>1</v>
      </c>
    </row>
    <row r="21" spans="1:4" ht="21.75" customHeight="1" x14ac:dyDescent="0.25">
      <c r="A21" s="87" t="s">
        <v>40</v>
      </c>
      <c r="B21" s="88"/>
      <c r="C21" s="89"/>
      <c r="D21" s="58">
        <f>D20</f>
        <v>1</v>
      </c>
    </row>
    <row r="22" spans="1:4" x14ac:dyDescent="0.25">
      <c r="A22" s="112" t="s">
        <v>36</v>
      </c>
      <c r="B22" s="113"/>
      <c r="C22" s="114"/>
      <c r="D22" s="40" t="s">
        <v>38</v>
      </c>
    </row>
    <row r="23" spans="1:4" ht="34.5" customHeight="1" x14ac:dyDescent="0.25">
      <c r="A23" s="118" t="s">
        <v>60</v>
      </c>
      <c r="B23" s="119"/>
      <c r="C23" s="120"/>
      <c r="D23" s="39">
        <v>1</v>
      </c>
    </row>
    <row r="24" spans="1:4" ht="21.75" customHeight="1" thickBot="1" x14ac:dyDescent="0.3">
      <c r="A24" s="115" t="s">
        <v>41</v>
      </c>
      <c r="B24" s="116"/>
      <c r="C24" s="117"/>
      <c r="D24" s="60">
        <f>D23</f>
        <v>1</v>
      </c>
    </row>
    <row r="25" spans="1:4" ht="31.5" customHeight="1" thickBot="1" x14ac:dyDescent="0.3">
      <c r="A25" s="97" t="s">
        <v>92</v>
      </c>
      <c r="B25" s="98"/>
      <c r="C25" s="99"/>
      <c r="D25" s="61">
        <f>D12+D18+D21+D24</f>
        <v>10</v>
      </c>
    </row>
  </sheetData>
  <sheetProtection password="EF5D" sheet="1" objects="1" scenarios="1" selectLockedCells="1"/>
  <mergeCells count="24">
    <mergeCell ref="A25:C25"/>
    <mergeCell ref="A5:C5"/>
    <mergeCell ref="A4:C4"/>
    <mergeCell ref="A6:C6"/>
    <mergeCell ref="A14:C14"/>
    <mergeCell ref="A20:C20"/>
    <mergeCell ref="A17:C17"/>
    <mergeCell ref="A16:C16"/>
    <mergeCell ref="A15:C15"/>
    <mergeCell ref="A13:C13"/>
    <mergeCell ref="A19:C19"/>
    <mergeCell ref="A24:C24"/>
    <mergeCell ref="A23:C23"/>
    <mergeCell ref="A22:C22"/>
    <mergeCell ref="A18:C18"/>
    <mergeCell ref="A21:C21"/>
    <mergeCell ref="A12:C12"/>
    <mergeCell ref="A2:C2"/>
    <mergeCell ref="A3:B3"/>
    <mergeCell ref="A7:C7"/>
    <mergeCell ref="A8:C8"/>
    <mergeCell ref="A9:C9"/>
    <mergeCell ref="A10:C10"/>
    <mergeCell ref="A11:C11"/>
  </mergeCells>
  <pageMargins left="0.70866141732283472" right="0.70866141732283472" top="0.74803149606299213" bottom="0.74803149606299213"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80" zoomScaleNormal="80" zoomScaleSheetLayoutView="80" workbookViewId="0">
      <selection activeCell="B6" sqref="B6"/>
    </sheetView>
  </sheetViews>
  <sheetFormatPr defaultRowHeight="15" x14ac:dyDescent="0.25"/>
  <cols>
    <col min="1" max="1" width="91.42578125" style="134" customWidth="1"/>
    <col min="2" max="2" width="21.42578125" style="134" customWidth="1"/>
    <col min="3" max="3" width="10.140625" style="134" customWidth="1"/>
    <col min="4" max="4" width="34.85546875" style="134" customWidth="1"/>
    <col min="5" max="5" width="49.28515625" style="134" customWidth="1"/>
    <col min="6" max="16384" width="9.140625" style="134"/>
  </cols>
  <sheetData>
    <row r="1" spans="1:8" ht="53.25" customHeight="1" x14ac:dyDescent="0.25">
      <c r="A1" s="130" t="str">
        <f>Instructie!$A$2</f>
        <v>Bijlage Prijzenblad Scanvoorziening incl. Digitaal PostverwerkingsSysteem gemeente Amsterdam, inkoopcode: AICT-2018-0016</v>
      </c>
      <c r="B1" s="131"/>
      <c r="C1" s="131"/>
      <c r="D1" s="132"/>
      <c r="E1" s="133"/>
    </row>
    <row r="2" spans="1:8" ht="33" customHeight="1" x14ac:dyDescent="0.25">
      <c r="A2" s="135" t="s">
        <v>0</v>
      </c>
      <c r="B2" s="136"/>
      <c r="C2" s="136"/>
      <c r="D2" s="136"/>
      <c r="E2" s="137"/>
    </row>
    <row r="3" spans="1:8" ht="33" customHeight="1" x14ac:dyDescent="0.25">
      <c r="A3" s="138" t="s">
        <v>11</v>
      </c>
      <c r="B3" s="139"/>
      <c r="C3" s="139"/>
      <c r="D3" s="140"/>
      <c r="E3" s="137"/>
    </row>
    <row r="4" spans="1:8" ht="36.75" customHeight="1" x14ac:dyDescent="0.25">
      <c r="A4" s="141" t="s">
        <v>31</v>
      </c>
      <c r="B4" s="142" t="s">
        <v>29</v>
      </c>
      <c r="C4" s="143" t="s">
        <v>30</v>
      </c>
      <c r="D4" s="144" t="s">
        <v>9</v>
      </c>
      <c r="E4" s="145" t="s">
        <v>80</v>
      </c>
    </row>
    <row r="5" spans="1:8" ht="340.5" customHeight="1" x14ac:dyDescent="0.25">
      <c r="A5" s="146" t="s">
        <v>102</v>
      </c>
      <c r="B5" s="147" t="s">
        <v>77</v>
      </c>
      <c r="C5" s="148"/>
      <c r="D5" s="149"/>
      <c r="E5" s="150"/>
    </row>
    <row r="6" spans="1:8" ht="63.75" customHeight="1" x14ac:dyDescent="0.25">
      <c r="A6" s="151" t="s">
        <v>61</v>
      </c>
      <c r="B6" s="171">
        <v>1</v>
      </c>
      <c r="C6" s="152">
        <v>84</v>
      </c>
      <c r="D6" s="153">
        <f>B6*C6</f>
        <v>84</v>
      </c>
      <c r="E6" s="172" t="s">
        <v>79</v>
      </c>
    </row>
    <row r="7" spans="1:8" ht="63.75" customHeight="1" x14ac:dyDescent="0.25">
      <c r="A7" s="151" t="s">
        <v>62</v>
      </c>
      <c r="B7" s="171">
        <v>1</v>
      </c>
      <c r="C7" s="152">
        <v>84</v>
      </c>
      <c r="D7" s="153">
        <f t="shared" ref="D7:D10" si="0">B7*C7</f>
        <v>84</v>
      </c>
      <c r="E7" s="172" t="s">
        <v>79</v>
      </c>
    </row>
    <row r="8" spans="1:8" ht="63.75" customHeight="1" x14ac:dyDescent="0.25">
      <c r="A8" s="151" t="s">
        <v>63</v>
      </c>
      <c r="B8" s="171">
        <v>1</v>
      </c>
      <c r="C8" s="152">
        <v>84</v>
      </c>
      <c r="D8" s="153">
        <f t="shared" si="0"/>
        <v>84</v>
      </c>
      <c r="E8" s="172" t="s">
        <v>79</v>
      </c>
    </row>
    <row r="9" spans="1:8" ht="63.75" customHeight="1" x14ac:dyDescent="0.25">
      <c r="A9" s="151" t="s">
        <v>64</v>
      </c>
      <c r="B9" s="171">
        <v>1</v>
      </c>
      <c r="C9" s="152">
        <v>84</v>
      </c>
      <c r="D9" s="153">
        <f t="shared" si="0"/>
        <v>84</v>
      </c>
      <c r="E9" s="172" t="s">
        <v>79</v>
      </c>
    </row>
    <row r="10" spans="1:8" ht="63.75" customHeight="1" x14ac:dyDescent="0.25">
      <c r="A10" s="151" t="s">
        <v>65</v>
      </c>
      <c r="B10" s="171">
        <v>1</v>
      </c>
      <c r="C10" s="152">
        <v>84</v>
      </c>
      <c r="D10" s="153">
        <f t="shared" si="0"/>
        <v>84</v>
      </c>
      <c r="E10" s="172" t="s">
        <v>79</v>
      </c>
    </row>
    <row r="11" spans="1:8" ht="21.75" customHeight="1" x14ac:dyDescent="0.25">
      <c r="A11" s="154" t="s">
        <v>66</v>
      </c>
      <c r="B11" s="155"/>
      <c r="C11" s="156"/>
      <c r="D11" s="157">
        <f>SUM(D6:D10)</f>
        <v>420</v>
      </c>
      <c r="E11" s="158"/>
    </row>
    <row r="12" spans="1:8" ht="35.25" customHeight="1" x14ac:dyDescent="0.25">
      <c r="A12" s="159" t="s">
        <v>32</v>
      </c>
      <c r="B12" s="142" t="s">
        <v>29</v>
      </c>
      <c r="C12" s="143" t="s">
        <v>30</v>
      </c>
      <c r="D12" s="144" t="s">
        <v>9</v>
      </c>
      <c r="E12" s="158"/>
      <c r="F12" s="160"/>
      <c r="G12" s="160"/>
      <c r="H12" s="160"/>
    </row>
    <row r="13" spans="1:8" ht="60" customHeight="1" x14ac:dyDescent="0.25">
      <c r="A13" s="161" t="s">
        <v>67</v>
      </c>
      <c r="B13" s="171">
        <v>1</v>
      </c>
      <c r="C13" s="152">
        <v>84</v>
      </c>
      <c r="D13" s="162">
        <f>B13*C13</f>
        <v>84</v>
      </c>
      <c r="E13" s="158"/>
      <c r="F13" s="160"/>
      <c r="G13" s="160"/>
      <c r="H13" s="160"/>
    </row>
    <row r="14" spans="1:8" ht="21.75" customHeight="1" x14ac:dyDescent="0.25">
      <c r="A14" s="154" t="s">
        <v>43</v>
      </c>
      <c r="B14" s="155"/>
      <c r="C14" s="156"/>
      <c r="D14" s="157">
        <f>D13</f>
        <v>84</v>
      </c>
      <c r="E14" s="158"/>
      <c r="F14" s="160"/>
      <c r="G14" s="160"/>
      <c r="H14" s="160"/>
    </row>
    <row r="15" spans="1:8" ht="33.75" customHeight="1" x14ac:dyDescent="0.25">
      <c r="A15" s="159" t="s">
        <v>42</v>
      </c>
      <c r="B15" s="142" t="s">
        <v>29</v>
      </c>
      <c r="C15" s="143" t="s">
        <v>30</v>
      </c>
      <c r="D15" s="144" t="s">
        <v>9</v>
      </c>
      <c r="E15" s="158"/>
      <c r="F15" s="160"/>
      <c r="G15" s="160"/>
      <c r="H15" s="160"/>
    </row>
    <row r="16" spans="1:8" ht="51.75" customHeight="1" x14ac:dyDescent="0.25">
      <c r="A16" s="161" t="s">
        <v>68</v>
      </c>
      <c r="B16" s="171">
        <v>1</v>
      </c>
      <c r="C16" s="152">
        <v>84</v>
      </c>
      <c r="D16" s="162">
        <f>B16*C16</f>
        <v>84</v>
      </c>
      <c r="E16" s="158"/>
      <c r="F16" s="160"/>
      <c r="G16" s="160"/>
      <c r="H16" s="160"/>
    </row>
    <row r="17" spans="1:5" ht="21.75" customHeight="1" x14ac:dyDescent="0.25">
      <c r="A17" s="154" t="s">
        <v>44</v>
      </c>
      <c r="B17" s="155"/>
      <c r="C17" s="156"/>
      <c r="D17" s="157">
        <f>D16</f>
        <v>84</v>
      </c>
      <c r="E17" s="158"/>
    </row>
    <row r="18" spans="1:5" ht="33" customHeight="1" x14ac:dyDescent="0.25">
      <c r="A18" s="159" t="s">
        <v>46</v>
      </c>
      <c r="B18" s="142" t="s">
        <v>29</v>
      </c>
      <c r="C18" s="143" t="s">
        <v>30</v>
      </c>
      <c r="D18" s="144" t="s">
        <v>9</v>
      </c>
      <c r="E18" s="158"/>
    </row>
    <row r="19" spans="1:5" ht="79.5" customHeight="1" x14ac:dyDescent="0.25">
      <c r="A19" s="163" t="s">
        <v>69</v>
      </c>
      <c r="B19" s="164"/>
      <c r="C19" s="165"/>
      <c r="D19" s="164"/>
      <c r="E19" s="158"/>
    </row>
    <row r="20" spans="1:5" ht="90.75" customHeight="1" x14ac:dyDescent="0.25">
      <c r="A20" s="173" t="s">
        <v>48</v>
      </c>
      <c r="B20" s="171">
        <v>1</v>
      </c>
      <c r="C20" s="152">
        <v>84</v>
      </c>
      <c r="D20" s="162">
        <f>B20*C20</f>
        <v>84</v>
      </c>
      <c r="E20" s="158"/>
    </row>
    <row r="21" spans="1:5" ht="29.25" customHeight="1" x14ac:dyDescent="0.25">
      <c r="A21" s="154" t="s">
        <v>45</v>
      </c>
      <c r="B21" s="155"/>
      <c r="C21" s="156"/>
      <c r="D21" s="157">
        <f>D20</f>
        <v>84</v>
      </c>
      <c r="E21" s="158"/>
    </row>
    <row r="22" spans="1:5" ht="42" customHeight="1" thickBot="1" x14ac:dyDescent="0.3">
      <c r="A22" s="166" t="s">
        <v>99</v>
      </c>
      <c r="B22" s="167"/>
      <c r="C22" s="168"/>
      <c r="D22" s="169">
        <f>D11+D14+D17+D21</f>
        <v>672</v>
      </c>
      <c r="E22" s="170"/>
    </row>
  </sheetData>
  <sheetProtection password="EF5D" sheet="1" objects="1" scenarios="1" selectLockedCells="1"/>
  <mergeCells count="8">
    <mergeCell ref="A3:D3"/>
    <mergeCell ref="A1:D1"/>
    <mergeCell ref="B2:D2"/>
    <mergeCell ref="A14:C14"/>
    <mergeCell ref="A22:C22"/>
    <mergeCell ref="A11:C11"/>
    <mergeCell ref="A21:C21"/>
    <mergeCell ref="A17:C17"/>
  </mergeCells>
  <printOptions headings="1" gridLines="1"/>
  <pageMargins left="0.70866141732283472" right="0.70866141732283472" top="0.74803149606299213" bottom="0.74803149606299213" header="0.31496062992125984" footer="0.31496062992125984"/>
  <pageSetup paperSize="8"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zoomScaleNormal="100" workbookViewId="0">
      <selection activeCell="C7" sqref="C7"/>
    </sheetView>
  </sheetViews>
  <sheetFormatPr defaultRowHeight="15" x14ac:dyDescent="0.25"/>
  <cols>
    <col min="1" max="1" width="68.7109375" style="4" customWidth="1"/>
    <col min="2" max="2" width="21.140625" style="4" customWidth="1"/>
    <col min="3" max="3" width="21.5703125" style="4" customWidth="1"/>
    <col min="4" max="4" width="43" style="4" customWidth="1"/>
    <col min="5" max="16384" width="9.140625" style="4"/>
  </cols>
  <sheetData>
    <row r="1" spans="1:5" ht="15.75" thickBot="1" x14ac:dyDescent="0.3"/>
    <row r="2" spans="1:5" ht="53.25" customHeight="1" x14ac:dyDescent="0.25">
      <c r="A2" s="90" t="str">
        <f>Instructie!$A$2</f>
        <v>Bijlage Prijzenblad Scanvoorziening incl. Digitaal PostverwerkingsSysteem gemeente Amsterdam, inkoopcode: AICT-2018-0016</v>
      </c>
      <c r="B2" s="91"/>
      <c r="C2" s="13"/>
      <c r="D2" s="62"/>
    </row>
    <row r="3" spans="1:5" ht="33" customHeight="1" x14ac:dyDescent="0.25">
      <c r="A3" s="7" t="s">
        <v>0</v>
      </c>
      <c r="B3" s="8" t="str">
        <f>Voorblad!B3</f>
        <v>Invullen op 'voorblad'</v>
      </c>
      <c r="C3" s="10"/>
      <c r="D3" s="63"/>
    </row>
    <row r="4" spans="1:5" ht="33" customHeight="1" x14ac:dyDescent="0.25">
      <c r="A4" s="103" t="s">
        <v>12</v>
      </c>
      <c r="B4" s="105"/>
      <c r="C4" s="11"/>
      <c r="D4" s="63"/>
    </row>
    <row r="5" spans="1:5" ht="30" customHeight="1" x14ac:dyDescent="0.25">
      <c r="A5" s="28" t="s">
        <v>47</v>
      </c>
      <c r="B5" s="25" t="s">
        <v>13</v>
      </c>
      <c r="C5" s="24" t="s">
        <v>14</v>
      </c>
      <c r="D5" s="29" t="s">
        <v>9</v>
      </c>
    </row>
    <row r="6" spans="1:5" ht="105" x14ac:dyDescent="0.25">
      <c r="A6" s="14" t="s">
        <v>70</v>
      </c>
      <c r="B6" s="123"/>
      <c r="C6" s="123"/>
      <c r="D6" s="124"/>
      <c r="E6" s="64"/>
    </row>
    <row r="7" spans="1:5" ht="30" x14ac:dyDescent="0.25">
      <c r="A7" s="38" t="s">
        <v>71</v>
      </c>
      <c r="B7" s="22">
        <v>100</v>
      </c>
      <c r="C7" s="66">
        <v>1</v>
      </c>
      <c r="D7" s="30">
        <f t="shared" ref="D7:D12" si="0">B7*C7</f>
        <v>100</v>
      </c>
    </row>
    <row r="8" spans="1:5" ht="44.25" x14ac:dyDescent="0.25">
      <c r="A8" s="38" t="s">
        <v>100</v>
      </c>
      <c r="B8" s="22">
        <v>100</v>
      </c>
      <c r="C8" s="66">
        <v>1</v>
      </c>
      <c r="D8" s="30">
        <f t="shared" si="0"/>
        <v>100</v>
      </c>
    </row>
    <row r="9" spans="1:5" x14ac:dyDescent="0.25">
      <c r="A9" s="38" t="s">
        <v>72</v>
      </c>
      <c r="B9" s="22">
        <v>100</v>
      </c>
      <c r="C9" s="66">
        <v>1</v>
      </c>
      <c r="D9" s="30">
        <f t="shared" si="0"/>
        <v>100</v>
      </c>
    </row>
    <row r="10" spans="1:5" x14ac:dyDescent="0.25">
      <c r="A10" s="38" t="s">
        <v>73</v>
      </c>
      <c r="B10" s="22">
        <v>100</v>
      </c>
      <c r="C10" s="66">
        <v>1</v>
      </c>
      <c r="D10" s="30">
        <f t="shared" si="0"/>
        <v>100</v>
      </c>
    </row>
    <row r="11" spans="1:5" x14ac:dyDescent="0.25">
      <c r="A11" s="38" t="s">
        <v>74</v>
      </c>
      <c r="B11" s="22">
        <v>100</v>
      </c>
      <c r="C11" s="66">
        <v>1</v>
      </c>
      <c r="D11" s="30">
        <f t="shared" si="0"/>
        <v>100</v>
      </c>
    </row>
    <row r="12" spans="1:5" x14ac:dyDescent="0.25">
      <c r="A12" s="38" t="s">
        <v>75</v>
      </c>
      <c r="B12" s="22">
        <v>50</v>
      </c>
      <c r="C12" s="66">
        <v>1</v>
      </c>
      <c r="D12" s="30">
        <f t="shared" si="0"/>
        <v>50</v>
      </c>
    </row>
    <row r="13" spans="1:5" ht="42" customHeight="1" thickBot="1" x14ac:dyDescent="0.3">
      <c r="A13" s="125" t="s">
        <v>76</v>
      </c>
      <c r="B13" s="126"/>
      <c r="C13" s="127"/>
      <c r="D13" s="65">
        <f>SUM(D7:D12)</f>
        <v>550</v>
      </c>
    </row>
  </sheetData>
  <sheetProtection password="EF5D" sheet="1" objects="1" scenarios="1" selectLockedCells="1"/>
  <mergeCells count="4">
    <mergeCell ref="B6:D6"/>
    <mergeCell ref="A13:C13"/>
    <mergeCell ref="A2:B2"/>
    <mergeCell ref="A4:B4"/>
  </mergeCells>
  <dataValidations count="1">
    <dataValidation type="decimal" allowBlank="1" showInputMessage="1" showErrorMessage="1" errorTitle="ongeldige invoer" error="Vul een waarde in tussen 0,00 en maximaal 125,00." sqref="C7:C12">
      <formula1>0</formula1>
      <formula2>125</formula2>
    </dataValidation>
  </dataValidations>
  <pageMargins left="0.70866141732283472" right="0.70866141732283472" top="0.74803149606299213" bottom="0.74803149606299213" header="0.31496062992125984" footer="0.31496062992125984"/>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zoomScaleNormal="100" zoomScaleSheetLayoutView="100" workbookViewId="0">
      <selection activeCell="B14" sqref="B14"/>
    </sheetView>
  </sheetViews>
  <sheetFormatPr defaultRowHeight="15" x14ac:dyDescent="0.25"/>
  <cols>
    <col min="1" max="1" width="60.85546875" style="4" customWidth="1"/>
    <col min="2" max="2" width="21.85546875" style="4" customWidth="1"/>
    <col min="3" max="3" width="26.140625" style="4" customWidth="1"/>
    <col min="4" max="4" width="10.42578125" style="4" bestFit="1" customWidth="1"/>
    <col min="5" max="5" width="12.42578125" style="4" customWidth="1"/>
    <col min="6" max="16384" width="9.140625" style="4"/>
  </cols>
  <sheetData>
    <row r="1" spans="1:5" ht="48" customHeight="1" x14ac:dyDescent="0.25">
      <c r="A1" s="121" t="str">
        <f>Instructie!A2</f>
        <v>Bijlage Prijzenblad Scanvoorziening incl. Digitaal PostverwerkingsSysteem gemeente Amsterdam, inkoopcode: AICT-2018-0016</v>
      </c>
      <c r="B1" s="122"/>
      <c r="C1" s="122"/>
      <c r="D1" s="67"/>
      <c r="E1" s="62"/>
    </row>
    <row r="2" spans="1:5" ht="21.75" customHeight="1" x14ac:dyDescent="0.25">
      <c r="A2" s="1" t="s">
        <v>0</v>
      </c>
      <c r="B2" s="17"/>
      <c r="C2" s="33" t="str">
        <f>Voorblad!$B$3</f>
        <v>Invullen op 'voorblad'</v>
      </c>
      <c r="D2" s="53"/>
      <c r="E2" s="63"/>
    </row>
    <row r="3" spans="1:5" x14ac:dyDescent="0.25">
      <c r="A3" s="2"/>
      <c r="B3" s="3"/>
      <c r="C3" s="3"/>
      <c r="D3" s="53"/>
      <c r="E3" s="63"/>
    </row>
    <row r="4" spans="1:5" ht="48.75" customHeight="1" x14ac:dyDescent="0.25">
      <c r="A4" s="128" t="s">
        <v>1</v>
      </c>
      <c r="B4" s="129"/>
      <c r="C4" s="129"/>
      <c r="D4" s="53"/>
      <c r="E4" s="63"/>
    </row>
    <row r="5" spans="1:5" ht="48.75" customHeight="1" x14ac:dyDescent="0.25">
      <c r="A5" s="26" t="s">
        <v>8</v>
      </c>
      <c r="B5" s="12" t="s">
        <v>19</v>
      </c>
      <c r="C5" s="12" t="s">
        <v>9</v>
      </c>
      <c r="D5" s="53"/>
      <c r="E5" s="63"/>
    </row>
    <row r="6" spans="1:5" ht="24.75" customHeight="1" x14ac:dyDescent="0.25">
      <c r="A6" s="15" t="s">
        <v>81</v>
      </c>
      <c r="B6" s="31" t="s">
        <v>17</v>
      </c>
      <c r="C6" s="32">
        <f>'Eenmalige kosten'!D12</f>
        <v>5</v>
      </c>
      <c r="D6" s="53"/>
      <c r="E6" s="63"/>
    </row>
    <row r="7" spans="1:5" ht="24.75" customHeight="1" x14ac:dyDescent="0.25">
      <c r="A7" s="15" t="s">
        <v>82</v>
      </c>
      <c r="B7" s="31" t="s">
        <v>17</v>
      </c>
      <c r="C7" s="32">
        <f>'Eenmalige kosten'!D18</f>
        <v>3</v>
      </c>
      <c r="D7" s="53"/>
      <c r="E7" s="63"/>
    </row>
    <row r="8" spans="1:5" ht="24.75" customHeight="1" x14ac:dyDescent="0.25">
      <c r="A8" s="15" t="s">
        <v>83</v>
      </c>
      <c r="B8" s="31" t="s">
        <v>17</v>
      </c>
      <c r="C8" s="32">
        <f>'Eenmalige kosten'!D21</f>
        <v>1</v>
      </c>
      <c r="D8" s="53"/>
      <c r="E8" s="63"/>
    </row>
    <row r="9" spans="1:5" ht="24.75" customHeight="1" x14ac:dyDescent="0.25">
      <c r="A9" s="15" t="s">
        <v>84</v>
      </c>
      <c r="B9" s="31" t="s">
        <v>17</v>
      </c>
      <c r="C9" s="32">
        <f>'Eenmalige kosten'!D24</f>
        <v>1</v>
      </c>
      <c r="D9" s="53"/>
      <c r="E9" s="63"/>
    </row>
    <row r="10" spans="1:5" ht="24.75" customHeight="1" x14ac:dyDescent="0.25">
      <c r="A10" s="16" t="s">
        <v>89</v>
      </c>
      <c r="B10" s="18" t="s">
        <v>18</v>
      </c>
      <c r="C10" s="32">
        <f>'Structurele kosten'!D11</f>
        <v>420</v>
      </c>
      <c r="D10" s="53"/>
      <c r="E10" s="63"/>
    </row>
    <row r="11" spans="1:5" ht="24.75" customHeight="1" x14ac:dyDescent="0.25">
      <c r="A11" s="16" t="s">
        <v>85</v>
      </c>
      <c r="B11" s="18" t="s">
        <v>18</v>
      </c>
      <c r="C11" s="32">
        <f>'Structurele kosten'!D14</f>
        <v>84</v>
      </c>
      <c r="D11" s="53"/>
      <c r="E11" s="63"/>
    </row>
    <row r="12" spans="1:5" ht="24.75" customHeight="1" x14ac:dyDescent="0.25">
      <c r="A12" s="16" t="s">
        <v>86</v>
      </c>
      <c r="B12" s="18" t="s">
        <v>18</v>
      </c>
      <c r="C12" s="32">
        <f>'Structurele kosten'!D17</f>
        <v>84</v>
      </c>
      <c r="D12" s="53"/>
      <c r="E12" s="63"/>
    </row>
    <row r="13" spans="1:5" ht="24.75" customHeight="1" x14ac:dyDescent="0.25">
      <c r="A13" s="16" t="s">
        <v>87</v>
      </c>
      <c r="B13" s="18" t="s">
        <v>18</v>
      </c>
      <c r="C13" s="32">
        <f>'Structurele kosten'!D21</f>
        <v>84</v>
      </c>
      <c r="D13" s="53"/>
      <c r="E13" s="63"/>
    </row>
    <row r="14" spans="1:5" ht="24.75" customHeight="1" x14ac:dyDescent="0.25">
      <c r="A14" s="27" t="s">
        <v>88</v>
      </c>
      <c r="B14" s="21" t="s">
        <v>26</v>
      </c>
      <c r="C14" s="32">
        <f>'Additionele kosten'!D13</f>
        <v>550</v>
      </c>
      <c r="D14" s="53"/>
      <c r="E14" s="63"/>
    </row>
    <row r="15" spans="1:5" ht="40.5" customHeight="1" thickBot="1" x14ac:dyDescent="0.3">
      <c r="A15" s="34"/>
      <c r="B15" s="35" t="s">
        <v>27</v>
      </c>
      <c r="C15" s="36">
        <f>SUM(C6:C14)</f>
        <v>1232</v>
      </c>
      <c r="D15" s="68"/>
      <c r="E15" s="69"/>
    </row>
    <row r="17" spans="2:6" x14ac:dyDescent="0.25">
      <c r="B17" s="70"/>
      <c r="C17" s="71"/>
      <c r="F17" s="72"/>
    </row>
    <row r="18" spans="2:6" x14ac:dyDescent="0.25">
      <c r="B18" s="73"/>
      <c r="C18" s="70"/>
    </row>
    <row r="19" spans="2:6" x14ac:dyDescent="0.25">
      <c r="B19" s="73"/>
      <c r="C19" s="70"/>
    </row>
  </sheetData>
  <sheetProtection password="EF5D" sheet="1" objects="1" scenarios="1"/>
  <mergeCells count="2">
    <mergeCell ref="A4:C4"/>
    <mergeCell ref="A1:C1"/>
  </mergeCells>
  <pageMargins left="0.70866141732283472" right="0.70866141732283472" top="0.74803149606299213" bottom="0.74803149606299213"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Instructie</vt:lpstr>
      <vt:lpstr>Eenmalige kosten</vt:lpstr>
      <vt:lpstr>Structurele kosten</vt:lpstr>
      <vt:lpstr>Additionele kosten</vt:lpstr>
      <vt:lpstr>Totaal</vt:lpstr>
      <vt:lpstr>'Additionele kosten'!Afdrukbereik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2019-03-05T19:24:06Z</dcterms:modified>
</cp:coreProperties>
</file>