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lmr.sharepoint.com/sites/teamsites/Inkoop WMO Hulpmiddelen/Gedeelde documenten/Aanbesteding/NvI/"/>
    </mc:Choice>
  </mc:AlternateContent>
  <xr:revisionPtr revIDLastSave="66" documentId="8_{B3078411-B84A-41B3-8F3B-2E0CE1AC54BB}" xr6:coauthVersionLast="40" xr6:coauthVersionMax="41" xr10:uidLastSave="{07F848DF-816E-49E7-ADEA-F057937781C8}"/>
  <bookViews>
    <workbookView xWindow="0" yWindow="0" windowWidth="20490" windowHeight="6885" xr2:uid="{A349BE6C-138A-4DE9-8537-2627D9033CA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E44" i="1"/>
  <c r="E43" i="1"/>
  <c r="C6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B43" i="1"/>
  <c r="C12" i="1" s="1"/>
  <c r="C34" i="1"/>
  <c r="C27" i="1"/>
  <c r="C11" i="1"/>
  <c r="C31" i="1"/>
  <c r="C30" i="1"/>
  <c r="C18" i="1"/>
  <c r="C29" i="1"/>
  <c r="C20" i="1" l="1"/>
  <c r="C26" i="1"/>
  <c r="C9" i="1"/>
  <c r="C19" i="1"/>
  <c r="C15" i="1"/>
  <c r="C24" i="1"/>
  <c r="C32" i="1"/>
  <c r="C7" i="1"/>
  <c r="C28" i="1"/>
  <c r="C33" i="1"/>
  <c r="C13" i="1"/>
  <c r="C21" i="1"/>
  <c r="C14" i="1"/>
  <c r="C25" i="1"/>
  <c r="C23" i="1"/>
  <c r="C10" i="1"/>
  <c r="C17" i="1"/>
  <c r="C8" i="1"/>
  <c r="C22" i="1"/>
  <c r="C16" i="1"/>
  <c r="C43" i="1" l="1"/>
</calcChain>
</file>

<file path=xl/sharedStrings.xml><?xml version="1.0" encoding="utf-8"?>
<sst xmlns="http://schemas.openxmlformats.org/spreadsheetml/2006/main" count="53" uniqueCount="53">
  <si>
    <t>Bijlage B Tarievenblad behorende bij 2018-235 WMO HULPMIDDELEN GEMEENTE HAARLEMMERMEER</t>
  </si>
  <si>
    <t xml:space="preserve">Naam inschrijver: </t>
  </si>
  <si>
    <t>Categorie</t>
  </si>
  <si>
    <t>Aantal</t>
  </si>
  <si>
    <t>%</t>
  </si>
  <si>
    <t>Huurprijs per maand</t>
  </si>
  <si>
    <t>Huurpijs x aantal</t>
  </si>
  <si>
    <t>1a Handbewogen rolstoel voor incidenteel gebruik</t>
  </si>
  <si>
    <t>1b Buggy</t>
  </si>
  <si>
    <t>2a Handbewogen rolstoel voor (semi)permanent / actief gebruik</t>
  </si>
  <si>
    <t>2b Handbewogen kinderrolstoel voor actief / dagelijks gebruik</t>
  </si>
  <si>
    <t>2c (Handbewogen) rolstoel voor (semi)permanent / passief gebruik</t>
  </si>
  <si>
    <t>2d (Handbewogen) kinderrolstoel met kantelverstelling</t>
  </si>
  <si>
    <t>2e Handbewogen (vastframe) rolstoel voor actief gebruik</t>
  </si>
  <si>
    <t>2f Elektrische hulpaandrijving voor de gebruiker</t>
  </si>
  <si>
    <t>2g Elektrische duwondersteuning voor begeleider</t>
  </si>
  <si>
    <t>3a Elektrische rolstoel in en om huis</t>
  </si>
  <si>
    <t>3b Elektrische rolstoel buiten/binnen</t>
  </si>
  <si>
    <t>3c Elektrische kinderrolstoel</t>
  </si>
  <si>
    <t>3d Complexe elektrische rolstoel</t>
  </si>
  <si>
    <t>4a Scootmobiel beperkt actieradius</t>
  </si>
  <si>
    <t>4b Scootmobiel grotere actieradius</t>
  </si>
  <si>
    <t>5a.1 Driewielfietsen voor volwassenen en kinderen</t>
  </si>
  <si>
    <t>5a.2 Driewielfietsen voor volwassenen en kinderen met trapondersteuning</t>
  </si>
  <si>
    <t>5b.1 Duofietsen voor volwassenen en kinderen</t>
  </si>
  <si>
    <t>5b.2 Duofietsen voor volwassenen en kinderen met trapondersteuning</t>
  </si>
  <si>
    <t>5c Fiets met verlagde instap, verlengd frame en trapondersteuning</t>
  </si>
  <si>
    <t>5d.1 Handbike (aankoppelbaar)</t>
  </si>
  <si>
    <t>5d.2 Handbike (aankoppelbaar) met elektrische ondersteuning</t>
  </si>
  <si>
    <t>6a Autozitje</t>
  </si>
  <si>
    <t>7a Passieve tillift</t>
  </si>
  <si>
    <t>7b Actieve tillift</t>
  </si>
  <si>
    <t>8a Douchebrancard verrijdbaar</t>
  </si>
  <si>
    <t>8b Douche- toiletstoel hoog/laag</t>
  </si>
  <si>
    <t>8c Badvoorzieningen voor kinderen</t>
  </si>
  <si>
    <t>10a Buiten categorie</t>
  </si>
  <si>
    <t>max. 2,5% bcp</t>
  </si>
  <si>
    <t>-</t>
  </si>
  <si>
    <t>Koopvoorzieningen</t>
  </si>
  <si>
    <t>Koopprijs</t>
  </si>
  <si>
    <t>Duur les in minuten(bv. 60 min., per 45 min.)</t>
  </si>
  <si>
    <t>4c Proeflessen cq. haalbaarheidslessen</t>
  </si>
  <si>
    <t>9a Toiletstoel</t>
  </si>
  <si>
    <t>9b Lichtgewicht douche(toilet)stoel</t>
  </si>
  <si>
    <t>9c Douche-toiletstoel verrijdbaar</t>
  </si>
  <si>
    <t>9d Orthesen</t>
  </si>
  <si>
    <t>Totaal</t>
  </si>
  <si>
    <t>per maand</t>
  </si>
  <si>
    <t>Gemiddelde huurprijs per maand</t>
  </si>
  <si>
    <t>gemiddeld per hulpmiddel per maand</t>
  </si>
  <si>
    <t>Let op: de gemiddelde huurprijs per maand moet tussen € 55,- en € 75,- liggen</t>
  </si>
  <si>
    <t>Totale jaarprijs op basis van 100% van de opdracht</t>
  </si>
  <si>
    <t>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</si>
</sst>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4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96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2" borderId="2" xfId="0" applyFont="1" applyFill="1" applyBorder="1"/>
    <xf numFmtId="0" fontId="0" fillId="2" borderId="3" xfId="0" applyFill="1" applyBorder="1"/>
    <xf numFmtId="0" fontId="3" fillId="2" borderId="4" xfId="0" applyFont="1" applyFill="1" applyBorder="1"/>
    <xf numFmtId="44" fontId="0" fillId="0" borderId="0" xfId="1" applyFont="1"/>
    <xf numFmtId="44" fontId="3" fillId="2" borderId="3" xfId="1" applyFont="1" applyFill="1" applyBorder="1"/>
    <xf numFmtId="44" fontId="4" fillId="0" borderId="0" xfId="1" applyFont="1"/>
    <xf numFmtId="44" fontId="2" fillId="0" borderId="0" xfId="1" applyFont="1"/>
    <xf numFmtId="0" fontId="5" fillId="0" borderId="0" xfId="0" applyFont="1" applyAlignment="1">
      <alignment vertical="center"/>
    </xf>
    <xf numFmtId="0" fontId="7" fillId="0" borderId="0" xfId="0" applyFont="1"/>
    <xf numFmtId="44" fontId="4" fillId="3" borderId="7" xfId="1" applyFont="1" applyFill="1" applyBorder="1"/>
    <xf numFmtId="9" fontId="4" fillId="0" borderId="0" xfId="2" applyFont="1"/>
    <xf numFmtId="9" fontId="2" fillId="0" borderId="0" xfId="2" applyFont="1"/>
    <xf numFmtId="0" fontId="4" fillId="0" borderId="0" xfId="0" applyFont="1" applyFill="1"/>
    <xf numFmtId="0" fontId="8" fillId="0" borderId="1" xfId="0" applyFont="1" applyBorder="1"/>
    <xf numFmtId="0" fontId="8" fillId="0" borderId="0" xfId="0" applyFont="1"/>
    <xf numFmtId="44" fontId="9" fillId="0" borderId="0" xfId="1" applyFont="1"/>
    <xf numFmtId="44" fontId="4" fillId="0" borderId="0" xfId="1" applyFont="1" applyFill="1" applyBorder="1"/>
    <xf numFmtId="44" fontId="7" fillId="0" borderId="0" xfId="1" applyFont="1" applyFill="1" applyBorder="1"/>
    <xf numFmtId="0" fontId="10" fillId="0" borderId="0" xfId="0" applyFont="1" applyFill="1"/>
    <xf numFmtId="0" fontId="6" fillId="0" borderId="0" xfId="0" applyFont="1" applyFill="1" applyAlignment="1">
      <alignment horizontal="left"/>
    </xf>
    <xf numFmtId="0" fontId="0" fillId="4" borderId="0" xfId="0" applyFill="1" applyAlignment="1" applyProtection="1">
      <alignment horizontal="center"/>
      <protection locked="0"/>
    </xf>
    <xf numFmtId="44" fontId="4" fillId="3" borderId="5" xfId="1" applyFont="1" applyFill="1" applyBorder="1" applyProtection="1">
      <protection locked="0"/>
    </xf>
    <xf numFmtId="44" fontId="4" fillId="3" borderId="6" xfId="1" applyFont="1" applyFill="1" applyBorder="1" applyProtection="1">
      <protection locked="0"/>
    </xf>
    <xf numFmtId="44" fontId="7" fillId="3" borderId="9" xfId="1" applyFont="1" applyFill="1" applyBorder="1" applyProtection="1">
      <protection locked="0"/>
    </xf>
    <xf numFmtId="44" fontId="4" fillId="3" borderId="7" xfId="1" applyFont="1" applyFill="1" applyBorder="1" applyProtection="1">
      <protection locked="0"/>
    </xf>
    <xf numFmtId="0" fontId="0" fillId="4" borderId="8" xfId="0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1C2B-8037-481C-BFE5-A7CBF7C560CC}">
  <dimension ref="A1:F48"/>
  <sheetViews>
    <sheetView tabSelected="1" workbookViewId="0">
      <selection activeCell="B3" sqref="B3:D3"/>
    </sheetView>
  </sheetViews>
  <sheetFormatPr defaultRowHeight="15" x14ac:dyDescent="0.25"/>
  <cols>
    <col min="1" max="1" width="72.7109375" customWidth="1"/>
    <col min="3" max="3" width="10.140625" bestFit="1" customWidth="1"/>
    <col min="4" max="4" width="19.140625" customWidth="1"/>
    <col min="5" max="5" width="25" customWidth="1"/>
    <col min="6" max="6" width="12.7109375" customWidth="1"/>
  </cols>
  <sheetData>
    <row r="1" spans="1:5" ht="18" x14ac:dyDescent="0.25">
      <c r="A1" s="2" t="s">
        <v>0</v>
      </c>
    </row>
    <row r="2" spans="1:5" ht="18.75" x14ac:dyDescent="0.3">
      <c r="B2" s="24"/>
      <c r="C2" s="24"/>
      <c r="D2" s="24"/>
    </row>
    <row r="3" spans="1:5" ht="18" x14ac:dyDescent="0.25">
      <c r="A3" s="2" t="s">
        <v>1</v>
      </c>
      <c r="B3" s="25"/>
      <c r="C3" s="25"/>
      <c r="D3" s="25"/>
    </row>
    <row r="5" spans="1:5" x14ac:dyDescent="0.25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</row>
    <row r="6" spans="1:5" x14ac:dyDescent="0.25">
      <c r="A6" s="3" t="s">
        <v>7</v>
      </c>
      <c r="B6" s="3">
        <v>474</v>
      </c>
      <c r="C6" s="15">
        <f t="shared" ref="C6:C34" si="0">B6/$B$43</f>
        <v>0.18493952399531799</v>
      </c>
      <c r="D6" s="26"/>
      <c r="E6" s="10">
        <f>D6*B6</f>
        <v>0</v>
      </c>
    </row>
    <row r="7" spans="1:5" x14ac:dyDescent="0.25">
      <c r="A7" s="3" t="s">
        <v>8</v>
      </c>
      <c r="B7" s="3">
        <v>48</v>
      </c>
      <c r="C7" s="15">
        <f t="shared" si="0"/>
        <v>1.872805306281701E-2</v>
      </c>
      <c r="D7" s="27"/>
      <c r="E7" s="10">
        <f t="shared" ref="E7:E33" si="1">D7*B7</f>
        <v>0</v>
      </c>
    </row>
    <row r="8" spans="1:5" x14ac:dyDescent="0.25">
      <c r="A8" s="3" t="s">
        <v>9</v>
      </c>
      <c r="B8" s="3">
        <v>390</v>
      </c>
      <c r="C8" s="15">
        <f t="shared" si="0"/>
        <v>0.15216543113538822</v>
      </c>
      <c r="D8" s="27"/>
      <c r="E8" s="10">
        <f t="shared" si="1"/>
        <v>0</v>
      </c>
    </row>
    <row r="9" spans="1:5" x14ac:dyDescent="0.25">
      <c r="A9" s="3" t="s">
        <v>10</v>
      </c>
      <c r="B9" s="3">
        <v>36</v>
      </c>
      <c r="C9" s="15">
        <f t="shared" si="0"/>
        <v>1.4046039797112759E-2</v>
      </c>
      <c r="D9" s="27"/>
      <c r="E9" s="10">
        <f t="shared" si="1"/>
        <v>0</v>
      </c>
    </row>
    <row r="10" spans="1:5" x14ac:dyDescent="0.25">
      <c r="A10" s="3" t="s">
        <v>11</v>
      </c>
      <c r="B10" s="3">
        <v>44</v>
      </c>
      <c r="C10" s="15">
        <f t="shared" si="0"/>
        <v>1.7167381974248927E-2</v>
      </c>
      <c r="D10" s="27"/>
      <c r="E10" s="10">
        <f t="shared" si="1"/>
        <v>0</v>
      </c>
    </row>
    <row r="11" spans="1:5" x14ac:dyDescent="0.25">
      <c r="A11" s="3" t="s">
        <v>12</v>
      </c>
      <c r="B11" s="3">
        <v>11</v>
      </c>
      <c r="C11" s="15">
        <f t="shared" si="0"/>
        <v>4.2918454935622317E-3</v>
      </c>
      <c r="D11" s="27"/>
      <c r="E11" s="10">
        <f t="shared" si="1"/>
        <v>0</v>
      </c>
    </row>
    <row r="12" spans="1:5" x14ac:dyDescent="0.25">
      <c r="A12" s="3" t="s">
        <v>13</v>
      </c>
      <c r="B12" s="3">
        <v>152</v>
      </c>
      <c r="C12" s="15">
        <f t="shared" si="0"/>
        <v>5.9305501365587203E-2</v>
      </c>
      <c r="D12" s="27"/>
      <c r="E12" s="10">
        <f t="shared" si="1"/>
        <v>0</v>
      </c>
    </row>
    <row r="13" spans="1:5" x14ac:dyDescent="0.25">
      <c r="A13" s="3" t="s">
        <v>14</v>
      </c>
      <c r="B13" s="3">
        <v>75</v>
      </c>
      <c r="C13" s="15">
        <f t="shared" si="0"/>
        <v>2.9262582910651581E-2</v>
      </c>
      <c r="D13" s="27"/>
      <c r="E13" s="10">
        <f t="shared" si="1"/>
        <v>0</v>
      </c>
    </row>
    <row r="14" spans="1:5" x14ac:dyDescent="0.25">
      <c r="A14" s="3" t="s">
        <v>15</v>
      </c>
      <c r="B14" s="3">
        <v>25</v>
      </c>
      <c r="C14" s="15">
        <f t="shared" si="0"/>
        <v>9.7541943035505275E-3</v>
      </c>
      <c r="D14" s="27"/>
      <c r="E14" s="10">
        <f t="shared" si="1"/>
        <v>0</v>
      </c>
    </row>
    <row r="15" spans="1:5" x14ac:dyDescent="0.25">
      <c r="A15" s="3" t="s">
        <v>16</v>
      </c>
      <c r="B15" s="3">
        <v>34</v>
      </c>
      <c r="C15" s="15">
        <f t="shared" si="0"/>
        <v>1.3265704252828716E-2</v>
      </c>
      <c r="D15" s="27"/>
      <c r="E15" s="10">
        <f t="shared" si="1"/>
        <v>0</v>
      </c>
    </row>
    <row r="16" spans="1:5" x14ac:dyDescent="0.25">
      <c r="A16" s="3" t="s">
        <v>17</v>
      </c>
      <c r="B16" s="3">
        <v>54</v>
      </c>
      <c r="C16" s="15">
        <f t="shared" si="0"/>
        <v>2.1069059695669138E-2</v>
      </c>
      <c r="D16" s="27"/>
      <c r="E16" s="10">
        <f t="shared" si="1"/>
        <v>0</v>
      </c>
    </row>
    <row r="17" spans="1:5" x14ac:dyDescent="0.25">
      <c r="A17" s="3" t="s">
        <v>18</v>
      </c>
      <c r="B17" s="3">
        <v>4</v>
      </c>
      <c r="C17" s="15">
        <f t="shared" si="0"/>
        <v>1.5606710885680843E-3</v>
      </c>
      <c r="D17" s="27"/>
      <c r="E17" s="10">
        <f t="shared" si="1"/>
        <v>0</v>
      </c>
    </row>
    <row r="18" spans="1:5" x14ac:dyDescent="0.25">
      <c r="A18" s="3" t="s">
        <v>19</v>
      </c>
      <c r="B18" s="3">
        <v>5</v>
      </c>
      <c r="C18" s="15">
        <f t="shared" si="0"/>
        <v>1.9508388607101053E-3</v>
      </c>
      <c r="D18" s="27"/>
      <c r="E18" s="10">
        <f t="shared" si="1"/>
        <v>0</v>
      </c>
    </row>
    <row r="19" spans="1:5" x14ac:dyDescent="0.25">
      <c r="A19" s="3" t="s">
        <v>20</v>
      </c>
      <c r="B19" s="3">
        <v>133</v>
      </c>
      <c r="C19" s="15">
        <f t="shared" si="0"/>
        <v>5.1892313694888802E-2</v>
      </c>
      <c r="D19" s="27"/>
      <c r="E19" s="10">
        <f t="shared" si="1"/>
        <v>0</v>
      </c>
    </row>
    <row r="20" spans="1:5" x14ac:dyDescent="0.25">
      <c r="A20" s="3" t="s">
        <v>21</v>
      </c>
      <c r="B20" s="3">
        <v>565</v>
      </c>
      <c r="C20" s="15">
        <f t="shared" si="0"/>
        <v>0.22044479126024191</v>
      </c>
      <c r="D20" s="27"/>
      <c r="E20" s="10">
        <f t="shared" si="1"/>
        <v>0</v>
      </c>
    </row>
    <row r="21" spans="1:5" x14ac:dyDescent="0.25">
      <c r="A21" s="3" t="s">
        <v>22</v>
      </c>
      <c r="B21" s="3">
        <v>132</v>
      </c>
      <c r="C21" s="15">
        <f t="shared" si="0"/>
        <v>5.1502145922746781E-2</v>
      </c>
      <c r="D21" s="27"/>
      <c r="E21" s="10">
        <f t="shared" si="1"/>
        <v>0</v>
      </c>
    </row>
    <row r="22" spans="1:5" x14ac:dyDescent="0.25">
      <c r="A22" s="3" t="s">
        <v>23</v>
      </c>
      <c r="B22" s="3">
        <v>21</v>
      </c>
      <c r="C22" s="15">
        <f t="shared" si="0"/>
        <v>8.1935232149824427E-3</v>
      </c>
      <c r="D22" s="27"/>
      <c r="E22" s="10">
        <f t="shared" si="1"/>
        <v>0</v>
      </c>
    </row>
    <row r="23" spans="1:5" x14ac:dyDescent="0.25">
      <c r="A23" s="3" t="s">
        <v>24</v>
      </c>
      <c r="B23" s="3">
        <v>60</v>
      </c>
      <c r="C23" s="15">
        <f t="shared" si="0"/>
        <v>2.3410066328521262E-2</v>
      </c>
      <c r="D23" s="27"/>
      <c r="E23" s="10">
        <f t="shared" si="1"/>
        <v>0</v>
      </c>
    </row>
    <row r="24" spans="1:5" x14ac:dyDescent="0.25">
      <c r="A24" s="3" t="s">
        <v>25</v>
      </c>
      <c r="B24" s="3">
        <v>41</v>
      </c>
      <c r="C24" s="15">
        <f t="shared" si="0"/>
        <v>1.5996878657822865E-2</v>
      </c>
      <c r="D24" s="27"/>
      <c r="E24" s="10">
        <f t="shared" si="1"/>
        <v>0</v>
      </c>
    </row>
    <row r="25" spans="1:5" x14ac:dyDescent="0.25">
      <c r="A25" s="17" t="s">
        <v>26</v>
      </c>
      <c r="B25" s="3">
        <v>106</v>
      </c>
      <c r="C25" s="15">
        <f t="shared" si="0"/>
        <v>4.1357783847054234E-2</v>
      </c>
      <c r="D25" s="27"/>
      <c r="E25" s="10">
        <f t="shared" si="1"/>
        <v>0</v>
      </c>
    </row>
    <row r="26" spans="1:5" x14ac:dyDescent="0.25">
      <c r="A26" s="3" t="s">
        <v>27</v>
      </c>
      <c r="B26" s="3">
        <v>20</v>
      </c>
      <c r="C26" s="15">
        <f t="shared" si="0"/>
        <v>7.8033554428404211E-3</v>
      </c>
      <c r="D26" s="27"/>
      <c r="E26" s="10">
        <f t="shared" si="1"/>
        <v>0</v>
      </c>
    </row>
    <row r="27" spans="1:5" x14ac:dyDescent="0.25">
      <c r="A27" s="3" t="s">
        <v>28</v>
      </c>
      <c r="B27" s="3">
        <v>17</v>
      </c>
      <c r="C27" s="15">
        <f t="shared" si="0"/>
        <v>6.632852126414358E-3</v>
      </c>
      <c r="D27" s="27"/>
      <c r="E27" s="10">
        <f t="shared" si="1"/>
        <v>0</v>
      </c>
    </row>
    <row r="28" spans="1:5" x14ac:dyDescent="0.25">
      <c r="A28" s="17" t="s">
        <v>29</v>
      </c>
      <c r="B28" s="3">
        <v>24</v>
      </c>
      <c r="C28" s="15">
        <f t="shared" si="0"/>
        <v>9.364026531408505E-3</v>
      </c>
      <c r="D28" s="27"/>
      <c r="E28" s="10">
        <f t="shared" si="1"/>
        <v>0</v>
      </c>
    </row>
    <row r="29" spans="1:5" x14ac:dyDescent="0.25">
      <c r="A29" s="17" t="s">
        <v>30</v>
      </c>
      <c r="B29" s="3">
        <v>25</v>
      </c>
      <c r="C29" s="15">
        <f t="shared" si="0"/>
        <v>9.7541943035505275E-3</v>
      </c>
      <c r="D29" s="27"/>
      <c r="E29" s="10">
        <f t="shared" si="1"/>
        <v>0</v>
      </c>
    </row>
    <row r="30" spans="1:5" x14ac:dyDescent="0.25">
      <c r="A30" s="17" t="s">
        <v>31</v>
      </c>
      <c r="B30" s="3">
        <v>10</v>
      </c>
      <c r="C30" s="15">
        <f t="shared" si="0"/>
        <v>3.9016777214202106E-3</v>
      </c>
      <c r="D30" s="27"/>
      <c r="E30" s="10">
        <f t="shared" si="1"/>
        <v>0</v>
      </c>
    </row>
    <row r="31" spans="1:5" x14ac:dyDescent="0.25">
      <c r="A31" s="3" t="s">
        <v>32</v>
      </c>
      <c r="B31" s="3">
        <v>7</v>
      </c>
      <c r="C31" s="15">
        <f t="shared" si="0"/>
        <v>2.7311744049941474E-3</v>
      </c>
      <c r="D31" s="27"/>
      <c r="E31" s="10">
        <f t="shared" si="1"/>
        <v>0</v>
      </c>
    </row>
    <row r="32" spans="1:5" x14ac:dyDescent="0.25">
      <c r="A32" s="3" t="s">
        <v>33</v>
      </c>
      <c r="B32" s="3">
        <v>32</v>
      </c>
      <c r="C32" s="15">
        <f t="shared" si="0"/>
        <v>1.2485368708544674E-2</v>
      </c>
      <c r="D32" s="27"/>
      <c r="E32" s="10">
        <f t="shared" si="1"/>
        <v>0</v>
      </c>
    </row>
    <row r="33" spans="1:6" x14ac:dyDescent="0.25">
      <c r="A33" s="3" t="s">
        <v>34</v>
      </c>
      <c r="B33" s="3">
        <v>14</v>
      </c>
      <c r="C33" s="15">
        <f t="shared" si="0"/>
        <v>5.4623488099882949E-3</v>
      </c>
      <c r="D33" s="27"/>
      <c r="E33" s="10">
        <f t="shared" si="1"/>
        <v>0</v>
      </c>
    </row>
    <row r="34" spans="1:6" ht="15.75" thickBot="1" x14ac:dyDescent="0.3">
      <c r="A34" s="3" t="s">
        <v>35</v>
      </c>
      <c r="B34" s="3">
        <v>4</v>
      </c>
      <c r="C34" s="15">
        <f t="shared" si="0"/>
        <v>1.5606710885680843E-3</v>
      </c>
      <c r="D34" s="14" t="s">
        <v>36</v>
      </c>
      <c r="E34" s="10" t="s">
        <v>37</v>
      </c>
    </row>
    <row r="35" spans="1:6" x14ac:dyDescent="0.25">
      <c r="A35" s="3"/>
      <c r="B35" s="3"/>
      <c r="C35" s="3"/>
      <c r="D35" s="21"/>
      <c r="E35" s="10"/>
    </row>
    <row r="36" spans="1:6" x14ac:dyDescent="0.25">
      <c r="A36" s="13" t="s">
        <v>38</v>
      </c>
      <c r="B36" s="3"/>
      <c r="C36" s="3"/>
      <c r="D36" s="22" t="s">
        <v>39</v>
      </c>
      <c r="E36" s="23" t="s">
        <v>40</v>
      </c>
    </row>
    <row r="37" spans="1:6" x14ac:dyDescent="0.25">
      <c r="A37" s="3" t="s">
        <v>41</v>
      </c>
      <c r="B37" s="3"/>
      <c r="C37" s="3"/>
      <c r="D37" s="28"/>
      <c r="E37" s="30"/>
    </row>
    <row r="38" spans="1:6" x14ac:dyDescent="0.25">
      <c r="A38" s="3" t="s">
        <v>42</v>
      </c>
      <c r="B38" s="3"/>
      <c r="C38" s="3"/>
      <c r="D38" s="27"/>
      <c r="E38" s="10"/>
    </row>
    <row r="39" spans="1:6" x14ac:dyDescent="0.25">
      <c r="A39" s="3" t="s">
        <v>43</v>
      </c>
      <c r="B39" s="3"/>
      <c r="C39" s="3"/>
      <c r="D39" s="27"/>
      <c r="E39" s="10"/>
    </row>
    <row r="40" spans="1:6" x14ac:dyDescent="0.25">
      <c r="A40" s="3" t="s">
        <v>44</v>
      </c>
      <c r="B40" s="3"/>
      <c r="C40" s="3"/>
      <c r="D40" s="27"/>
      <c r="E40" s="10"/>
    </row>
    <row r="41" spans="1:6" ht="15.75" thickBot="1" x14ac:dyDescent="0.3">
      <c r="A41" s="3" t="s">
        <v>45</v>
      </c>
      <c r="B41" s="3"/>
      <c r="C41" s="3"/>
      <c r="D41" s="29"/>
      <c r="E41" s="10"/>
    </row>
    <row r="42" spans="1:6" x14ac:dyDescent="0.25">
      <c r="A42" s="3"/>
      <c r="B42" s="3"/>
      <c r="C42" s="3"/>
      <c r="D42" s="10"/>
      <c r="E42" s="10"/>
    </row>
    <row r="43" spans="1:6" x14ac:dyDescent="0.25">
      <c r="A43" s="1" t="s">
        <v>46</v>
      </c>
      <c r="B43" s="1">
        <f>SUM(B6:B42)</f>
        <v>2563</v>
      </c>
      <c r="C43" s="16">
        <f>SUM(C6:C34)</f>
        <v>1.0000000000000002</v>
      </c>
      <c r="D43" s="11"/>
      <c r="E43" s="11">
        <f>SUM(E6:E33)</f>
        <v>0</v>
      </c>
      <c r="F43" s="1" t="s">
        <v>47</v>
      </c>
    </row>
    <row r="44" spans="1:6" x14ac:dyDescent="0.25">
      <c r="A44" s="1" t="s">
        <v>48</v>
      </c>
      <c r="B44" s="3"/>
      <c r="C44" s="3"/>
      <c r="D44" s="3"/>
      <c r="E44" s="11">
        <f>E43/B43</f>
        <v>0</v>
      </c>
      <c r="F44" s="1" t="s">
        <v>49</v>
      </c>
    </row>
    <row r="45" spans="1:6" x14ac:dyDescent="0.25">
      <c r="E45" s="20" t="s">
        <v>50</v>
      </c>
    </row>
    <row r="46" spans="1:6" ht="15.75" thickBot="1" x14ac:dyDescent="0.3">
      <c r="A46" s="4"/>
      <c r="E46" s="8"/>
    </row>
    <row r="47" spans="1:6" ht="18.75" thickBot="1" x14ac:dyDescent="0.3">
      <c r="A47" s="5" t="s">
        <v>51</v>
      </c>
      <c r="B47" s="6"/>
      <c r="C47" s="6"/>
      <c r="D47" s="6"/>
      <c r="E47" s="9">
        <f>E43*12</f>
        <v>0</v>
      </c>
      <c r="F47" s="7" t="s">
        <v>52</v>
      </c>
    </row>
    <row r="48" spans="1:6" x14ac:dyDescent="0.25">
      <c r="E48" s="12"/>
    </row>
  </sheetData>
  <sheetProtection sheet="1" objects="1" scenarios="1" selectLockedCells="1"/>
  <mergeCells count="2">
    <mergeCell ref="B2:D2"/>
    <mergeCell ref="B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9B735BFE62641BC115E01F8435BA5" ma:contentTypeVersion="8" ma:contentTypeDescription="Een nieuw document maken." ma:contentTypeScope="" ma:versionID="424857a7adaaf9ea6040fd78ee3e2ab6">
  <xsd:schema xmlns:xsd="http://www.w3.org/2001/XMLSchema" xmlns:xs="http://www.w3.org/2001/XMLSchema" xmlns:p="http://schemas.microsoft.com/office/2006/metadata/properties" xmlns:ns2="543d19f6-122d-4227-a879-542d94621e28" xmlns:ns3="4746ef10-7315-4667-8ef3-9a2b57944718" targetNamespace="http://schemas.microsoft.com/office/2006/metadata/properties" ma:root="true" ma:fieldsID="b429c2408ae1ad45dacc305c927228f0" ns2:_="" ns3:_="">
    <xsd:import namespace="543d19f6-122d-4227-a879-542d94621e28"/>
    <xsd:import namespace="4746ef10-7315-4667-8ef3-9a2b57944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d19f6-122d-4227-a879-542d94621e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6ef10-7315-4667-8ef3-9a2b57944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3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746ef10-7315-4667-8ef3-9a2b57944718">KEN3FMN5XDHW-948920111-2271</_dlc_DocId>
    <_dlc_DocIdUrl xmlns="4746ef10-7315-4667-8ef3-9a2b57944718">
      <Url>https://hlmr.sharepoint.com/sites/teamsites/Inkoop%20WMO%20Hulpmiddelen/_layouts/15/DocIdRedir.aspx?ID=KEN3FMN5XDHW-948920111-2271</Url>
      <Description>KEN3FMN5XDHW-948920111-2271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AF748-0D89-406D-8F13-7D49054D985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561589D-2B43-426F-AF21-B86830768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3d19f6-122d-4227-a879-542d94621e28"/>
    <ds:schemaRef ds:uri="4746ef10-7315-4667-8ef3-9a2b579447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B95F6E-95A3-469C-B558-7E8CFE97EF6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43d19f6-122d-4227-a879-542d94621e28"/>
    <ds:schemaRef ds:uri="http://purl.org/dc/elements/1.1/"/>
    <ds:schemaRef ds:uri="http://schemas.microsoft.com/office/2006/metadata/properties"/>
    <ds:schemaRef ds:uri="http://schemas.microsoft.com/office/infopath/2007/PartnerControls"/>
    <ds:schemaRef ds:uri="4746ef10-7315-4667-8ef3-9a2b5794471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9EE2F8D-BCC9-46A8-A78F-E71828936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Femke Nederstigt - van Meeteren</dc:creator>
  <cp:keywords/>
  <dc:description/>
  <cp:lastModifiedBy>Femke Nederstigt - van Meeteren</cp:lastModifiedBy>
  <cp:revision/>
  <dcterms:created xsi:type="dcterms:W3CDTF">2018-11-20T12:18:27Z</dcterms:created>
  <dcterms:modified xsi:type="dcterms:W3CDTF">2019-01-24T12:40:17Z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0x0101001AD9B735BFE62641BC115E01F8435BA5</vt:lpwstr>
  </property>
  <property fmtid="{D5CDD505-2E9C-101B-9397-08002B2CF9AE}" pid="3" name="_dlc_DocIdItemGuid">
    <vt:lpwstr>ca8fa018-ac46-4c87-b994-4303e6fce7cb</vt:lpwstr>
  </property>
  <property fmtid="{D5CDD505-2E9C-101B-9397-08002B2CF9AE}" pid="4" name="AuthorIds_UIVersion_512">
    <vt:lpwstr>2972</vt:lpwstr>
  </property>
  <property fmtid="{D5CDD505-2E9C-101B-9397-08002B2CF9AE}" pid="5" name="AuthorIds_UIVersion_1536">
    <vt:lpwstr>3366</vt:lpwstr>
  </property>
</Properties>
</file>