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4"/>
  <workbookPr autoCompressPictures="0"/>
  <mc:AlternateContent xmlns:mc="http://schemas.openxmlformats.org/markup-compatibility/2006">
    <mc:Choice Requires="x15">
      <x15ac:absPath xmlns:x15ac="http://schemas.microsoft.com/office/spreadsheetml/2010/11/ac" url="/Volumes/Wel_Backup-1/BiC_Consultancy/Gemeente Goes De Bevelanden/EA MFP's  2018/aanbestedingsdocument en bijlagen/Concept/"/>
    </mc:Choice>
  </mc:AlternateContent>
  <xr:revisionPtr revIDLastSave="0" documentId="13_ncr:1_{F2BC50D0-A916-E947-A793-4717CA21FC69}" xr6:coauthVersionLast="38" xr6:coauthVersionMax="38" xr10:uidLastSave="{00000000-0000-0000-0000-000000000000}"/>
  <bookViews>
    <workbookView xWindow="29280" yWindow="460" windowWidth="33980" windowHeight="19540" xr2:uid="{00000000-000D-0000-FFFF-FFFF00000000}"/>
  </bookViews>
  <sheets>
    <sheet name="Beoordelen proefopdrachten" sheetId="20" r:id="rId1"/>
    <sheet name="BEOORDELAAR 1" sheetId="4" r:id="rId2"/>
    <sheet name="BEOORDELAAR 2" sheetId="18" r:id="rId3"/>
    <sheet name="BEOORDELAAR 3" sheetId="19" r:id="rId4"/>
    <sheet name="BEOORDELAAR 4" sheetId="22" r:id="rId5"/>
    <sheet name="BEOORDELAAR 5" sheetId="23" r:id="rId6"/>
    <sheet name="Scores per item" sheetId="21" r:id="rId7"/>
    <sheet name="Eindscore" sheetId="2" r:id="rId8"/>
  </sheets>
  <definedNames>
    <definedName name="SCORE">'Beoordelen proefopdrachten'!$A$11:$A$15</definedName>
  </definedNames>
  <calcPr calcId="179021"/>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6" i="2" l="1"/>
  <c r="C6" i="2"/>
  <c r="B6" i="2"/>
  <c r="D5" i="2"/>
  <c r="C5" i="2"/>
  <c r="B5" i="2"/>
  <c r="D4" i="2"/>
  <c r="C4" i="2"/>
  <c r="B4" i="2"/>
  <c r="D3" i="2"/>
  <c r="C3" i="2"/>
  <c r="B3" i="2"/>
  <c r="D7" i="2"/>
  <c r="D9" i="2" s="1"/>
  <c r="C7" i="2"/>
  <c r="C9" i="2" s="1"/>
  <c r="B7" i="2"/>
  <c r="B9" i="2" s="1"/>
  <c r="N293" i="21"/>
  <c r="O290" i="21"/>
  <c r="O289" i="21"/>
  <c r="O288" i="21"/>
  <c r="O287" i="21"/>
  <c r="O286" i="21"/>
  <c r="N290" i="21"/>
  <c r="N289" i="21"/>
  <c r="N288" i="21"/>
  <c r="N287" i="21"/>
  <c r="N286" i="21"/>
  <c r="K290" i="21"/>
  <c r="K289" i="21"/>
  <c r="K288" i="21"/>
  <c r="K287" i="21"/>
  <c r="K286" i="21"/>
  <c r="J290" i="21"/>
  <c r="J289" i="21"/>
  <c r="J288" i="21"/>
  <c r="J287" i="21"/>
  <c r="J286" i="21"/>
  <c r="G290" i="21"/>
  <c r="G289" i="21"/>
  <c r="G288" i="21"/>
  <c r="G287" i="21"/>
  <c r="G286" i="21"/>
  <c r="F290" i="21"/>
  <c r="F289" i="21"/>
  <c r="F288" i="21"/>
  <c r="F287" i="21"/>
  <c r="F286" i="21"/>
  <c r="F279" i="21"/>
  <c r="O283" i="21"/>
  <c r="O282" i="21"/>
  <c r="O281" i="21"/>
  <c r="O280" i="21"/>
  <c r="O279" i="21"/>
  <c r="N283" i="21"/>
  <c r="N282" i="21"/>
  <c r="N281" i="21"/>
  <c r="N280" i="21"/>
  <c r="N279" i="21"/>
  <c r="K283" i="21"/>
  <c r="K282" i="21"/>
  <c r="K281" i="21"/>
  <c r="K280" i="21"/>
  <c r="K279" i="21"/>
  <c r="J283" i="21"/>
  <c r="J282" i="21"/>
  <c r="J281" i="21"/>
  <c r="J280" i="21"/>
  <c r="J279" i="21"/>
  <c r="G283" i="21"/>
  <c r="G282" i="21"/>
  <c r="G281" i="21"/>
  <c r="G280" i="21"/>
  <c r="G279" i="21"/>
  <c r="F283" i="21"/>
  <c r="F282" i="21"/>
  <c r="F281" i="21"/>
  <c r="F280" i="21"/>
  <c r="F272" i="21"/>
  <c r="O276" i="21"/>
  <c r="O275" i="21"/>
  <c r="O274" i="21"/>
  <c r="O273" i="21"/>
  <c r="O272" i="21"/>
  <c r="N276" i="21"/>
  <c r="N275" i="21"/>
  <c r="N274" i="21"/>
  <c r="N273" i="21"/>
  <c r="N272" i="21"/>
  <c r="K276" i="21"/>
  <c r="K275" i="21"/>
  <c r="K274" i="21"/>
  <c r="K273" i="21"/>
  <c r="K272" i="21"/>
  <c r="J276" i="21"/>
  <c r="J275" i="21"/>
  <c r="J274" i="21"/>
  <c r="J273" i="21"/>
  <c r="J272" i="21"/>
  <c r="G276" i="21"/>
  <c r="G275" i="21"/>
  <c r="G274" i="21"/>
  <c r="G273" i="21"/>
  <c r="G272" i="21"/>
  <c r="F276" i="21"/>
  <c r="F275" i="21"/>
  <c r="F274" i="21"/>
  <c r="F273" i="21"/>
  <c r="F265" i="21"/>
  <c r="O269" i="21"/>
  <c r="O268" i="21"/>
  <c r="O267" i="21"/>
  <c r="O266" i="21"/>
  <c r="O265" i="21"/>
  <c r="N269" i="21"/>
  <c r="N268" i="21"/>
  <c r="N267" i="21"/>
  <c r="N266" i="21"/>
  <c r="N265" i="21"/>
  <c r="K269" i="21"/>
  <c r="K268" i="21"/>
  <c r="K267" i="21"/>
  <c r="K266" i="21"/>
  <c r="K265" i="21"/>
  <c r="J269" i="21"/>
  <c r="J268" i="21"/>
  <c r="J267" i="21"/>
  <c r="J266" i="21"/>
  <c r="J265" i="21"/>
  <c r="G269" i="21"/>
  <c r="G268" i="21"/>
  <c r="G267" i="21"/>
  <c r="G266" i="21"/>
  <c r="G265" i="21"/>
  <c r="F269" i="21"/>
  <c r="F268" i="21"/>
  <c r="F267" i="21"/>
  <c r="F266" i="21"/>
  <c r="F258" i="21"/>
  <c r="O262" i="21"/>
  <c r="O261" i="21"/>
  <c r="O260" i="21"/>
  <c r="O259" i="21"/>
  <c r="O258" i="21"/>
  <c r="N262" i="21"/>
  <c r="N261" i="21"/>
  <c r="N260" i="21"/>
  <c r="N259" i="21"/>
  <c r="N258" i="21"/>
  <c r="K262" i="21"/>
  <c r="K261" i="21"/>
  <c r="K260" i="21"/>
  <c r="K259" i="21"/>
  <c r="K258" i="21"/>
  <c r="J262" i="21"/>
  <c r="J261" i="21"/>
  <c r="J260" i="21"/>
  <c r="J259" i="21"/>
  <c r="J258" i="21"/>
  <c r="G262" i="21"/>
  <c r="G261" i="21"/>
  <c r="G260" i="21"/>
  <c r="G259" i="21"/>
  <c r="G258" i="21"/>
  <c r="F262" i="21"/>
  <c r="F261" i="21"/>
  <c r="F260" i="21"/>
  <c r="F259" i="21"/>
  <c r="F251" i="21"/>
  <c r="O255" i="21"/>
  <c r="O254" i="21"/>
  <c r="O253" i="21"/>
  <c r="O252" i="21"/>
  <c r="O251" i="21"/>
  <c r="N255" i="21"/>
  <c r="N254" i="21"/>
  <c r="N253" i="21"/>
  <c r="N252" i="21"/>
  <c r="N251" i="21"/>
  <c r="K255" i="21"/>
  <c r="K254" i="21"/>
  <c r="K253" i="21"/>
  <c r="K252" i="21"/>
  <c r="K251" i="21"/>
  <c r="J255" i="21"/>
  <c r="J254" i="21"/>
  <c r="J253" i="21"/>
  <c r="J252" i="21"/>
  <c r="J251" i="21"/>
  <c r="G255" i="21"/>
  <c r="G254" i="21"/>
  <c r="G253" i="21"/>
  <c r="G252" i="21"/>
  <c r="G251" i="21"/>
  <c r="F255" i="21"/>
  <c r="F254" i="21"/>
  <c r="F253" i="21"/>
  <c r="F252" i="21"/>
  <c r="F244" i="21"/>
  <c r="O248" i="21"/>
  <c r="O247" i="21"/>
  <c r="O246" i="21"/>
  <c r="O245" i="21"/>
  <c r="O244" i="21"/>
  <c r="N248" i="21"/>
  <c r="N247" i="21"/>
  <c r="N246" i="21"/>
  <c r="N245" i="21"/>
  <c r="N244" i="21"/>
  <c r="K248" i="21"/>
  <c r="K247" i="21"/>
  <c r="K246" i="21"/>
  <c r="K245" i="21"/>
  <c r="K244" i="21"/>
  <c r="J248" i="21"/>
  <c r="J247" i="21"/>
  <c r="J246" i="21"/>
  <c r="J245" i="21"/>
  <c r="J244" i="21"/>
  <c r="G248" i="21"/>
  <c r="G247" i="21"/>
  <c r="G246" i="21"/>
  <c r="G245" i="21"/>
  <c r="G244" i="21"/>
  <c r="F248" i="21"/>
  <c r="F247" i="21"/>
  <c r="F246" i="21"/>
  <c r="F245" i="21"/>
  <c r="F237" i="21"/>
  <c r="O241" i="21"/>
  <c r="O240" i="21"/>
  <c r="O239" i="21"/>
  <c r="O238" i="21"/>
  <c r="O237" i="21"/>
  <c r="N241" i="21"/>
  <c r="N240" i="21"/>
  <c r="N239" i="21"/>
  <c r="N238" i="21"/>
  <c r="N237" i="21"/>
  <c r="K241" i="21"/>
  <c r="K240" i="21"/>
  <c r="K239" i="21"/>
  <c r="K238" i="21"/>
  <c r="K237" i="21"/>
  <c r="J241" i="21"/>
  <c r="J240" i="21"/>
  <c r="J239" i="21"/>
  <c r="J238" i="21"/>
  <c r="J237" i="21"/>
  <c r="G241" i="21"/>
  <c r="G240" i="21"/>
  <c r="G239" i="21"/>
  <c r="G238" i="21"/>
  <c r="G237" i="21"/>
  <c r="F241" i="21"/>
  <c r="F240" i="21"/>
  <c r="F239" i="21"/>
  <c r="F238" i="21"/>
  <c r="F105" i="21"/>
  <c r="N231" i="21"/>
  <c r="N230" i="21"/>
  <c r="N229" i="21"/>
  <c r="N228" i="21"/>
  <c r="N227" i="21"/>
  <c r="J231" i="21"/>
  <c r="J230" i="21"/>
  <c r="J229" i="21"/>
  <c r="J228" i="21"/>
  <c r="J227" i="21"/>
  <c r="F227" i="21"/>
  <c r="F231" i="21"/>
  <c r="F230" i="21"/>
  <c r="F229" i="21"/>
  <c r="F228" i="21"/>
  <c r="F220" i="21"/>
  <c r="N224" i="21"/>
  <c r="N223" i="21"/>
  <c r="N222" i="21"/>
  <c r="N221" i="21"/>
  <c r="N220" i="21"/>
  <c r="J224" i="21"/>
  <c r="J223" i="21"/>
  <c r="J222" i="21"/>
  <c r="J221" i="21"/>
  <c r="J220" i="21"/>
  <c r="F224" i="21"/>
  <c r="F223" i="21"/>
  <c r="F222" i="21"/>
  <c r="F221" i="21"/>
  <c r="F213" i="21"/>
  <c r="N217" i="21"/>
  <c r="N216" i="21"/>
  <c r="N215" i="21"/>
  <c r="N214" i="21"/>
  <c r="N213" i="21"/>
  <c r="J217" i="21"/>
  <c r="J216" i="21"/>
  <c r="J215" i="21"/>
  <c r="J214" i="21"/>
  <c r="J213" i="21"/>
  <c r="F217" i="21"/>
  <c r="F216" i="21"/>
  <c r="F215" i="21"/>
  <c r="F214" i="21"/>
  <c r="F206" i="21"/>
  <c r="N210" i="21"/>
  <c r="N209" i="21"/>
  <c r="N208" i="21"/>
  <c r="N207" i="21"/>
  <c r="N206" i="21"/>
  <c r="J210" i="21"/>
  <c r="J209" i="21"/>
  <c r="J208" i="21"/>
  <c r="J207" i="21"/>
  <c r="J206" i="21"/>
  <c r="F210" i="21"/>
  <c r="F209" i="21"/>
  <c r="F208" i="21"/>
  <c r="F207" i="21"/>
  <c r="F199" i="21" l="1"/>
  <c r="N203" i="21"/>
  <c r="N202" i="21"/>
  <c r="N201" i="21"/>
  <c r="N200" i="21"/>
  <c r="N199" i="21"/>
  <c r="J203" i="21"/>
  <c r="J202" i="21"/>
  <c r="J201" i="21"/>
  <c r="J200" i="21"/>
  <c r="J199" i="21"/>
  <c r="F203" i="21"/>
  <c r="F202" i="21"/>
  <c r="F201" i="21"/>
  <c r="F200" i="21"/>
  <c r="F192" i="21"/>
  <c r="N196" i="21"/>
  <c r="N195" i="21"/>
  <c r="N194" i="21"/>
  <c r="N193" i="21"/>
  <c r="N192" i="21"/>
  <c r="J196" i="21"/>
  <c r="J195" i="21"/>
  <c r="J194" i="21"/>
  <c r="J193" i="21"/>
  <c r="J192" i="21"/>
  <c r="F196" i="21"/>
  <c r="F195" i="21"/>
  <c r="F194" i="21"/>
  <c r="F193" i="21"/>
  <c r="F185" i="21"/>
  <c r="N189" i="21"/>
  <c r="N188" i="21"/>
  <c r="N187" i="21"/>
  <c r="N186" i="21"/>
  <c r="N185" i="21"/>
  <c r="J189" i="21"/>
  <c r="J188" i="21"/>
  <c r="J187" i="21"/>
  <c r="J186" i="21"/>
  <c r="J185" i="21"/>
  <c r="F189" i="21"/>
  <c r="F188" i="21"/>
  <c r="F187" i="21"/>
  <c r="F186" i="21"/>
  <c r="F178" i="21"/>
  <c r="N182" i="21"/>
  <c r="N181" i="21"/>
  <c r="N180" i="21"/>
  <c r="N179" i="21"/>
  <c r="N178" i="21"/>
  <c r="J182" i="21"/>
  <c r="J181" i="21"/>
  <c r="J180" i="21"/>
  <c r="J179" i="21"/>
  <c r="J178" i="21"/>
  <c r="F182" i="21"/>
  <c r="F181" i="21"/>
  <c r="F180" i="21"/>
  <c r="F179" i="21"/>
  <c r="F161" i="21"/>
  <c r="O170" i="21"/>
  <c r="O169" i="21"/>
  <c r="O168" i="21"/>
  <c r="O167" i="21"/>
  <c r="O166" i="21"/>
  <c r="O165" i="21"/>
  <c r="O164" i="21"/>
  <c r="O163" i="21"/>
  <c r="O162" i="21"/>
  <c r="O161" i="21"/>
  <c r="N170" i="21"/>
  <c r="N169" i="21"/>
  <c r="N168" i="21"/>
  <c r="N167" i="21"/>
  <c r="N166" i="21"/>
  <c r="N165" i="21"/>
  <c r="N164" i="21"/>
  <c r="N163" i="21"/>
  <c r="N162" i="21"/>
  <c r="N161" i="21"/>
  <c r="K170" i="21"/>
  <c r="K169" i="21"/>
  <c r="K168" i="21"/>
  <c r="K167" i="21"/>
  <c r="K166" i="21"/>
  <c r="K165" i="21"/>
  <c r="K164" i="21"/>
  <c r="K163" i="21"/>
  <c r="K162" i="21"/>
  <c r="K161" i="21"/>
  <c r="J170" i="21"/>
  <c r="J169" i="21"/>
  <c r="J168" i="21"/>
  <c r="J167" i="21"/>
  <c r="J166" i="21"/>
  <c r="J165" i="21"/>
  <c r="J164" i="21"/>
  <c r="J163" i="21"/>
  <c r="J162" i="21"/>
  <c r="J161" i="21"/>
  <c r="G170" i="21"/>
  <c r="G169" i="21"/>
  <c r="G168" i="21"/>
  <c r="G167" i="21"/>
  <c r="G166" i="21"/>
  <c r="G165" i="21"/>
  <c r="G164" i="21"/>
  <c r="G163" i="21"/>
  <c r="G162" i="21"/>
  <c r="G161" i="21"/>
  <c r="F170" i="21"/>
  <c r="F169" i="21"/>
  <c r="F168" i="21"/>
  <c r="F167" i="21"/>
  <c r="F166" i="21"/>
  <c r="F165" i="21"/>
  <c r="F164" i="21"/>
  <c r="F163" i="21"/>
  <c r="F162" i="21"/>
  <c r="O156" i="21"/>
  <c r="O155" i="21"/>
  <c r="O154" i="21"/>
  <c r="O153" i="21"/>
  <c r="O152" i="21"/>
  <c r="O151" i="21"/>
  <c r="O150" i="21"/>
  <c r="O149" i="21"/>
  <c r="O148" i="21"/>
  <c r="O147" i="21"/>
  <c r="N156" i="21"/>
  <c r="N155" i="21"/>
  <c r="N154" i="21"/>
  <c r="N153" i="21"/>
  <c r="N152" i="21"/>
  <c r="N151" i="21"/>
  <c r="N150" i="21"/>
  <c r="N149" i="21"/>
  <c r="N148" i="21"/>
  <c r="N147" i="21"/>
  <c r="K156" i="21"/>
  <c r="K155" i="21"/>
  <c r="K154" i="21"/>
  <c r="K153" i="21"/>
  <c r="K152" i="21"/>
  <c r="K151" i="21"/>
  <c r="K150" i="21"/>
  <c r="K149" i="21"/>
  <c r="K148" i="21"/>
  <c r="K147" i="21"/>
  <c r="J156" i="21"/>
  <c r="J155" i="21"/>
  <c r="J154" i="21"/>
  <c r="J153" i="21"/>
  <c r="J152" i="21"/>
  <c r="J151" i="21"/>
  <c r="J150" i="21"/>
  <c r="J149" i="21"/>
  <c r="J148" i="21"/>
  <c r="J147" i="21"/>
  <c r="G156" i="21"/>
  <c r="G155" i="21"/>
  <c r="G154" i="21"/>
  <c r="G153" i="21"/>
  <c r="G152" i="21"/>
  <c r="G151" i="21"/>
  <c r="G150" i="21"/>
  <c r="G149" i="21"/>
  <c r="G148" i="21"/>
  <c r="G147" i="21"/>
  <c r="F156" i="21"/>
  <c r="F155" i="21"/>
  <c r="F154" i="21"/>
  <c r="F153" i="21"/>
  <c r="F152" i="21"/>
  <c r="F151" i="21"/>
  <c r="F150" i="21"/>
  <c r="F149" i="21"/>
  <c r="F148" i="21"/>
  <c r="F147" i="21"/>
  <c r="O142" i="21"/>
  <c r="O141" i="21"/>
  <c r="O140" i="21"/>
  <c r="O139" i="21"/>
  <c r="O138" i="21"/>
  <c r="O137" i="21"/>
  <c r="O136" i="21"/>
  <c r="O135" i="21"/>
  <c r="O134" i="21"/>
  <c r="O133" i="21"/>
  <c r="N142" i="21"/>
  <c r="N141" i="21"/>
  <c r="N140" i="21"/>
  <c r="N139" i="21"/>
  <c r="N138" i="21"/>
  <c r="N137" i="21"/>
  <c r="N136" i="21"/>
  <c r="N135" i="21"/>
  <c r="N134" i="21"/>
  <c r="N133" i="21"/>
  <c r="K142" i="21"/>
  <c r="K141" i="21"/>
  <c r="K140" i="21"/>
  <c r="K139" i="21"/>
  <c r="K138" i="21"/>
  <c r="K137" i="21"/>
  <c r="K136" i="21"/>
  <c r="K135" i="21"/>
  <c r="K134" i="21"/>
  <c r="K133" i="21"/>
  <c r="J142" i="21"/>
  <c r="J141" i="21"/>
  <c r="J140" i="21"/>
  <c r="J139" i="21"/>
  <c r="J138" i="21"/>
  <c r="J137" i="21"/>
  <c r="J136" i="21"/>
  <c r="J135" i="21"/>
  <c r="J134" i="21"/>
  <c r="J133" i="21"/>
  <c r="G142" i="21"/>
  <c r="G141" i="21"/>
  <c r="G140" i="21"/>
  <c r="G139" i="21"/>
  <c r="G138" i="21"/>
  <c r="G137" i="21"/>
  <c r="G136" i="21"/>
  <c r="G135" i="21"/>
  <c r="G134" i="21"/>
  <c r="G133" i="21"/>
  <c r="F142" i="21"/>
  <c r="F141" i="21"/>
  <c r="F140" i="21"/>
  <c r="F139" i="21"/>
  <c r="F138" i="21"/>
  <c r="F137" i="21"/>
  <c r="F136" i="21"/>
  <c r="F135" i="21"/>
  <c r="F134" i="21"/>
  <c r="F133" i="21"/>
  <c r="O128" i="21"/>
  <c r="O127" i="21"/>
  <c r="O126" i="21"/>
  <c r="O125" i="21"/>
  <c r="O124" i="21"/>
  <c r="O123" i="21"/>
  <c r="O122" i="21"/>
  <c r="O121" i="21"/>
  <c r="O120" i="21"/>
  <c r="O119" i="21"/>
  <c r="N128" i="21"/>
  <c r="N127" i="21"/>
  <c r="N126" i="21"/>
  <c r="N125" i="21"/>
  <c r="N124" i="21"/>
  <c r="N123" i="21"/>
  <c r="N122" i="21"/>
  <c r="N121" i="21"/>
  <c r="N120" i="21"/>
  <c r="N119" i="21"/>
  <c r="K128" i="21"/>
  <c r="K127" i="21"/>
  <c r="K126" i="21"/>
  <c r="K125" i="21"/>
  <c r="K124" i="21"/>
  <c r="K123" i="21"/>
  <c r="K122" i="21"/>
  <c r="K121" i="21"/>
  <c r="K120" i="21"/>
  <c r="K119" i="21"/>
  <c r="J128" i="21"/>
  <c r="J127" i="21"/>
  <c r="J126" i="21"/>
  <c r="J125" i="21"/>
  <c r="J124" i="21"/>
  <c r="J123" i="21"/>
  <c r="J122" i="21"/>
  <c r="J121" i="21"/>
  <c r="J120" i="21"/>
  <c r="J119" i="21"/>
  <c r="G128" i="21"/>
  <c r="G127" i="21"/>
  <c r="G126" i="21"/>
  <c r="G125" i="21"/>
  <c r="G124" i="21"/>
  <c r="G123" i="21"/>
  <c r="G122" i="21"/>
  <c r="G121" i="21"/>
  <c r="G120" i="21"/>
  <c r="G119" i="21"/>
  <c r="F128" i="21"/>
  <c r="F127" i="21"/>
  <c r="F126" i="21"/>
  <c r="F125" i="21"/>
  <c r="F124" i="21"/>
  <c r="F123" i="21"/>
  <c r="F122" i="21"/>
  <c r="F121" i="21"/>
  <c r="F120" i="21"/>
  <c r="F119" i="21"/>
  <c r="O114" i="21"/>
  <c r="O113" i="21"/>
  <c r="O112" i="21"/>
  <c r="O111" i="21"/>
  <c r="O110" i="21"/>
  <c r="O109" i="21"/>
  <c r="O108" i="21"/>
  <c r="O107" i="21"/>
  <c r="O106" i="21"/>
  <c r="O105" i="21"/>
  <c r="N114" i="21"/>
  <c r="N113" i="21"/>
  <c r="N112" i="21"/>
  <c r="N111" i="21"/>
  <c r="N110" i="21"/>
  <c r="N109" i="21"/>
  <c r="N108" i="21"/>
  <c r="N107" i="21"/>
  <c r="N106" i="21"/>
  <c r="N105" i="21"/>
  <c r="K114" i="21"/>
  <c r="K113" i="21"/>
  <c r="K112" i="21"/>
  <c r="K111" i="21"/>
  <c r="K110" i="21"/>
  <c r="K109" i="21"/>
  <c r="K108" i="21"/>
  <c r="K107" i="21"/>
  <c r="K106" i="21"/>
  <c r="K105" i="21"/>
  <c r="J114" i="21"/>
  <c r="J113" i="21"/>
  <c r="J112" i="21"/>
  <c r="J111" i="21"/>
  <c r="J110" i="21"/>
  <c r="J109" i="21"/>
  <c r="J108" i="21"/>
  <c r="J107" i="21"/>
  <c r="J106" i="21"/>
  <c r="J105" i="21"/>
  <c r="G114" i="21"/>
  <c r="G113" i="21"/>
  <c r="G112" i="21"/>
  <c r="G111" i="21"/>
  <c r="G110" i="21"/>
  <c r="G109" i="21"/>
  <c r="G108" i="21"/>
  <c r="G107" i="21"/>
  <c r="G106" i="21"/>
  <c r="G105" i="21"/>
  <c r="F114" i="21"/>
  <c r="F113" i="21"/>
  <c r="F112" i="21"/>
  <c r="F111" i="21"/>
  <c r="F110" i="21"/>
  <c r="F109" i="21"/>
  <c r="F108" i="21"/>
  <c r="F107" i="21"/>
  <c r="F106" i="21"/>
  <c r="O100" i="21"/>
  <c r="O99" i="21"/>
  <c r="O98" i="21"/>
  <c r="O97" i="21"/>
  <c r="O96" i="21"/>
  <c r="O95" i="21"/>
  <c r="O94" i="21"/>
  <c r="O93" i="21"/>
  <c r="O92" i="21"/>
  <c r="O91" i="21"/>
  <c r="N100" i="21"/>
  <c r="N99" i="21"/>
  <c r="N98" i="21"/>
  <c r="N97" i="21"/>
  <c r="N96" i="21"/>
  <c r="N95" i="21"/>
  <c r="N94" i="21"/>
  <c r="N93" i="21"/>
  <c r="N92" i="21"/>
  <c r="N91" i="21"/>
  <c r="K100" i="21"/>
  <c r="K99" i="21"/>
  <c r="K98" i="21"/>
  <c r="K97" i="21"/>
  <c r="K96" i="21"/>
  <c r="K95" i="21"/>
  <c r="K94" i="21"/>
  <c r="K93" i="21"/>
  <c r="K92" i="21"/>
  <c r="K91" i="21"/>
  <c r="J100" i="21"/>
  <c r="J99" i="21"/>
  <c r="J98" i="21"/>
  <c r="J97" i="21"/>
  <c r="J96" i="21"/>
  <c r="J95" i="21"/>
  <c r="J94" i="21"/>
  <c r="J93" i="21"/>
  <c r="J92" i="21"/>
  <c r="J91" i="21"/>
  <c r="G100" i="21"/>
  <c r="G99" i="21"/>
  <c r="G98" i="21"/>
  <c r="G97" i="21"/>
  <c r="G96" i="21"/>
  <c r="G95" i="21"/>
  <c r="G94" i="21"/>
  <c r="G93" i="21"/>
  <c r="G92" i="21"/>
  <c r="G91" i="21"/>
  <c r="F100" i="21"/>
  <c r="F99" i="21"/>
  <c r="F98" i="21"/>
  <c r="F97" i="21"/>
  <c r="F96" i="21"/>
  <c r="F95" i="21"/>
  <c r="F94" i="21"/>
  <c r="F93" i="21"/>
  <c r="F92" i="21"/>
  <c r="F91" i="21"/>
  <c r="O86" i="21"/>
  <c r="O85" i="21"/>
  <c r="O84" i="21"/>
  <c r="O83" i="21"/>
  <c r="O82" i="21"/>
  <c r="O81" i="21"/>
  <c r="O80" i="21"/>
  <c r="O79" i="21"/>
  <c r="O78" i="21"/>
  <c r="O77" i="21"/>
  <c r="N86" i="21"/>
  <c r="N85" i="21"/>
  <c r="N84" i="21"/>
  <c r="N83" i="21"/>
  <c r="N82" i="21"/>
  <c r="N81" i="21"/>
  <c r="N80" i="21"/>
  <c r="N79" i="21"/>
  <c r="N78" i="21"/>
  <c r="N77" i="21"/>
  <c r="K86" i="21"/>
  <c r="K85" i="21"/>
  <c r="K84" i="21"/>
  <c r="K83" i="21"/>
  <c r="K82" i="21"/>
  <c r="K81" i="21"/>
  <c r="K80" i="21"/>
  <c r="K79" i="21"/>
  <c r="K78" i="21"/>
  <c r="K77" i="21"/>
  <c r="J86" i="21"/>
  <c r="J85" i="21"/>
  <c r="J84" i="21"/>
  <c r="J83" i="21"/>
  <c r="J82" i="21"/>
  <c r="J81" i="21"/>
  <c r="J80" i="21"/>
  <c r="J79" i="21"/>
  <c r="J78" i="21"/>
  <c r="J77" i="21"/>
  <c r="G86" i="21"/>
  <c r="G85" i="21"/>
  <c r="G84" i="21"/>
  <c r="G83" i="21"/>
  <c r="G82" i="21"/>
  <c r="G81" i="21"/>
  <c r="G80" i="21"/>
  <c r="G79" i="21"/>
  <c r="G78" i="21"/>
  <c r="G77" i="21"/>
  <c r="F86" i="21"/>
  <c r="F85" i="21"/>
  <c r="F84" i="21"/>
  <c r="F83" i="21"/>
  <c r="F82" i="21"/>
  <c r="F81" i="21"/>
  <c r="F80" i="21"/>
  <c r="F79" i="21"/>
  <c r="F78" i="21"/>
  <c r="F77" i="21"/>
  <c r="O72" i="21"/>
  <c r="O71" i="21"/>
  <c r="O70" i="21"/>
  <c r="O69" i="21"/>
  <c r="O68" i="21"/>
  <c r="O67" i="21"/>
  <c r="O66" i="21"/>
  <c r="O65" i="21"/>
  <c r="O64" i="21"/>
  <c r="O63" i="21"/>
  <c r="N70" i="21"/>
  <c r="N69" i="21"/>
  <c r="N68" i="21"/>
  <c r="N72" i="21"/>
  <c r="N71" i="21"/>
  <c r="N67" i="21"/>
  <c r="N66" i="21"/>
  <c r="N65" i="21"/>
  <c r="N64" i="21"/>
  <c r="N63" i="21"/>
  <c r="K72" i="21"/>
  <c r="K71" i="21"/>
  <c r="K70" i="21"/>
  <c r="K69" i="21"/>
  <c r="K68" i="21"/>
  <c r="K67" i="21"/>
  <c r="K66" i="21"/>
  <c r="K65" i="21"/>
  <c r="K64" i="21"/>
  <c r="K63" i="21"/>
  <c r="J72" i="21"/>
  <c r="J71" i="21"/>
  <c r="J70" i="21"/>
  <c r="J69" i="21"/>
  <c r="J68" i="21"/>
  <c r="J67" i="21"/>
  <c r="J66" i="21"/>
  <c r="J65" i="21"/>
  <c r="J64" i="21"/>
  <c r="J63" i="21"/>
  <c r="G72" i="21"/>
  <c r="G71" i="21"/>
  <c r="G70" i="21"/>
  <c r="G69" i="21"/>
  <c r="G68" i="21"/>
  <c r="G67" i="21"/>
  <c r="G66" i="21"/>
  <c r="G65" i="21"/>
  <c r="G64" i="21"/>
  <c r="G63" i="21"/>
  <c r="F72" i="21"/>
  <c r="F71" i="21"/>
  <c r="F70" i="21"/>
  <c r="F69" i="21"/>
  <c r="F68" i="21"/>
  <c r="F67" i="21"/>
  <c r="F66" i="21"/>
  <c r="F65" i="21"/>
  <c r="F64" i="21"/>
  <c r="F63" i="21"/>
  <c r="N60" i="21"/>
  <c r="J60" i="21"/>
  <c r="F60" i="21"/>
  <c r="O57" i="21"/>
  <c r="O56" i="21"/>
  <c r="O55" i="21"/>
  <c r="O54" i="21"/>
  <c r="O53" i="21"/>
  <c r="N57" i="21"/>
  <c r="N56" i="21"/>
  <c r="N55" i="21"/>
  <c r="N54" i="21"/>
  <c r="N53" i="21"/>
  <c r="K57" i="21"/>
  <c r="K56" i="21"/>
  <c r="K55" i="21"/>
  <c r="K54" i="21"/>
  <c r="K53" i="21"/>
  <c r="J57" i="21"/>
  <c r="J56" i="21"/>
  <c r="J55" i="21"/>
  <c r="J54" i="21"/>
  <c r="J53" i="21"/>
  <c r="G57" i="21"/>
  <c r="G56" i="21"/>
  <c r="G55" i="21"/>
  <c r="G54" i="21"/>
  <c r="G53" i="21"/>
  <c r="F57" i="21"/>
  <c r="F56" i="21"/>
  <c r="F55" i="21"/>
  <c r="F54" i="21"/>
  <c r="F53" i="21"/>
  <c r="F46" i="21"/>
  <c r="O50" i="21"/>
  <c r="O49" i="21"/>
  <c r="O48" i="21"/>
  <c r="O47" i="21"/>
  <c r="O46" i="21"/>
  <c r="N50" i="21"/>
  <c r="N49" i="21"/>
  <c r="N48" i="21"/>
  <c r="N47" i="21"/>
  <c r="N46" i="21"/>
  <c r="K50" i="21"/>
  <c r="K49" i="21"/>
  <c r="K48" i="21"/>
  <c r="K47" i="21"/>
  <c r="K46" i="21"/>
  <c r="J50" i="21"/>
  <c r="J49" i="21"/>
  <c r="J48" i="21"/>
  <c r="J47" i="21"/>
  <c r="J46" i="21"/>
  <c r="G50" i="21"/>
  <c r="G49" i="21"/>
  <c r="G48" i="21"/>
  <c r="G47" i="21"/>
  <c r="G46" i="21"/>
  <c r="F47" i="21"/>
  <c r="F50" i="21"/>
  <c r="F49" i="21"/>
  <c r="F48" i="21"/>
  <c r="F39" i="21"/>
  <c r="O43" i="21"/>
  <c r="O42" i="21"/>
  <c r="O41" i="21"/>
  <c r="O40" i="21"/>
  <c r="O39" i="21"/>
  <c r="N43" i="21"/>
  <c r="N42" i="21"/>
  <c r="N41" i="21"/>
  <c r="N40" i="21"/>
  <c r="N39" i="21"/>
  <c r="K43" i="21"/>
  <c r="K42" i="21"/>
  <c r="K41" i="21"/>
  <c r="K40" i="21"/>
  <c r="K39" i="21"/>
  <c r="J43" i="21"/>
  <c r="J42" i="21"/>
  <c r="J41" i="21"/>
  <c r="J40" i="21"/>
  <c r="J39" i="21"/>
  <c r="G43" i="21"/>
  <c r="G42" i="21"/>
  <c r="G41" i="21"/>
  <c r="G40" i="21"/>
  <c r="G39" i="21"/>
  <c r="F43" i="21"/>
  <c r="F42" i="21"/>
  <c r="F41" i="21"/>
  <c r="F40" i="21"/>
  <c r="F32" i="21"/>
  <c r="O36" i="21"/>
  <c r="O35" i="21"/>
  <c r="O34" i="21"/>
  <c r="O33" i="21"/>
  <c r="O32" i="21"/>
  <c r="N36" i="21"/>
  <c r="N35" i="21"/>
  <c r="N34" i="21"/>
  <c r="N33" i="21"/>
  <c r="N32" i="21"/>
  <c r="K36" i="21"/>
  <c r="K35" i="21"/>
  <c r="K34" i="21"/>
  <c r="K33" i="21"/>
  <c r="K32" i="21"/>
  <c r="J36" i="21"/>
  <c r="J35" i="21"/>
  <c r="J34" i="21"/>
  <c r="J33" i="21"/>
  <c r="J32" i="21"/>
  <c r="G36" i="21"/>
  <c r="G35" i="21"/>
  <c r="G34" i="21"/>
  <c r="G33" i="21"/>
  <c r="G32" i="21"/>
  <c r="F36" i="21"/>
  <c r="F35" i="21"/>
  <c r="F34" i="21"/>
  <c r="F33" i="21"/>
  <c r="F25" i="21"/>
  <c r="O29" i="21"/>
  <c r="O28" i="21"/>
  <c r="O27" i="21"/>
  <c r="O26" i="21"/>
  <c r="O25" i="21"/>
  <c r="N29" i="21"/>
  <c r="N28" i="21"/>
  <c r="N27" i="21"/>
  <c r="N26" i="21"/>
  <c r="N25" i="21"/>
  <c r="K29" i="21"/>
  <c r="K28" i="21"/>
  <c r="K27" i="21"/>
  <c r="K26" i="21"/>
  <c r="K25" i="21"/>
  <c r="J29" i="21"/>
  <c r="J28" i="21"/>
  <c r="J27" i="21"/>
  <c r="J26" i="21"/>
  <c r="J25" i="21"/>
  <c r="G29" i="21"/>
  <c r="G28" i="21"/>
  <c r="G27" i="21"/>
  <c r="G26" i="21"/>
  <c r="G25" i="21"/>
  <c r="F29" i="21"/>
  <c r="F28" i="21"/>
  <c r="F27" i="21"/>
  <c r="F26" i="21"/>
  <c r="F24" i="21"/>
  <c r="F18" i="21"/>
  <c r="O22" i="21"/>
  <c r="O21" i="21"/>
  <c r="O20" i="21"/>
  <c r="O19" i="21"/>
  <c r="O18" i="21"/>
  <c r="N22" i="21"/>
  <c r="N21" i="21"/>
  <c r="N20" i="21"/>
  <c r="N19" i="21"/>
  <c r="N18" i="21"/>
  <c r="K22" i="21"/>
  <c r="K21" i="21"/>
  <c r="K20" i="21"/>
  <c r="K19" i="21"/>
  <c r="K18" i="21"/>
  <c r="J22" i="21"/>
  <c r="J21" i="21"/>
  <c r="J20" i="21"/>
  <c r="J19" i="21"/>
  <c r="J18" i="21"/>
  <c r="G22" i="21"/>
  <c r="G21" i="21"/>
  <c r="G20" i="21"/>
  <c r="G19" i="21"/>
  <c r="G18" i="21"/>
  <c r="F22" i="21"/>
  <c r="F21" i="21"/>
  <c r="F20" i="21"/>
  <c r="F19" i="21"/>
  <c r="F11" i="21"/>
  <c r="O15" i="21"/>
  <c r="O14" i="21"/>
  <c r="O13" i="21"/>
  <c r="O12" i="21"/>
  <c r="O11" i="21"/>
  <c r="N15" i="21"/>
  <c r="N14" i="21"/>
  <c r="N13" i="21"/>
  <c r="N12" i="21"/>
  <c r="N11" i="21"/>
  <c r="K15" i="21"/>
  <c r="K14" i="21"/>
  <c r="K13" i="21"/>
  <c r="K12" i="21"/>
  <c r="K11" i="21"/>
  <c r="J15" i="21"/>
  <c r="J14" i="21"/>
  <c r="J13" i="21"/>
  <c r="J12" i="21"/>
  <c r="J11" i="21"/>
  <c r="G15" i="21"/>
  <c r="G14" i="21"/>
  <c r="G13" i="21"/>
  <c r="G12" i="21"/>
  <c r="G11" i="21"/>
  <c r="F15" i="21"/>
  <c r="F14" i="21"/>
  <c r="F13" i="21"/>
  <c r="F12" i="21"/>
  <c r="F4" i="21"/>
  <c r="O8" i="21"/>
  <c r="O7" i="21"/>
  <c r="O6" i="21"/>
  <c r="O5" i="21"/>
  <c r="O4" i="21"/>
  <c r="N8" i="21"/>
  <c r="N7" i="21"/>
  <c r="N6" i="21"/>
  <c r="N5" i="21"/>
  <c r="N4" i="21"/>
  <c r="K8" i="21"/>
  <c r="K7" i="21"/>
  <c r="K6" i="21"/>
  <c r="K5" i="21"/>
  <c r="K4" i="21"/>
  <c r="J8" i="21"/>
  <c r="J7" i="21"/>
  <c r="J6" i="21"/>
  <c r="J5" i="21"/>
  <c r="J4" i="21"/>
  <c r="G8" i="21"/>
  <c r="G7" i="21"/>
  <c r="G6" i="21"/>
  <c r="G4" i="21"/>
  <c r="G5" i="21"/>
  <c r="F8" i="21"/>
  <c r="F7" i="21"/>
  <c r="F6" i="21"/>
  <c r="F5" i="21"/>
  <c r="J293" i="21"/>
  <c r="F293" i="21"/>
  <c r="N234" i="21"/>
  <c r="J234" i="21"/>
  <c r="F234" i="21"/>
  <c r="F175" i="21"/>
  <c r="B286" i="21"/>
  <c r="B279" i="21"/>
  <c r="B272" i="21"/>
  <c r="B265" i="21"/>
  <c r="B258" i="21"/>
  <c r="B251" i="21"/>
  <c r="B244" i="21"/>
  <c r="B237" i="21"/>
  <c r="B178" i="21"/>
  <c r="F116" i="21"/>
  <c r="G116" i="21"/>
  <c r="J116" i="21"/>
  <c r="K116" i="21"/>
  <c r="N116" i="21"/>
  <c r="O116" i="21"/>
  <c r="F118" i="21"/>
  <c r="G118" i="21"/>
  <c r="J118" i="21"/>
  <c r="K118" i="21"/>
  <c r="N118" i="21"/>
  <c r="O118" i="21"/>
  <c r="O292" i="21"/>
  <c r="N292" i="21"/>
  <c r="K292" i="21"/>
  <c r="J292" i="21"/>
  <c r="O285" i="21"/>
  <c r="N285" i="21"/>
  <c r="K285" i="21"/>
  <c r="J285" i="21"/>
  <c r="O278" i="21"/>
  <c r="N278" i="21"/>
  <c r="K278" i="21"/>
  <c r="J278" i="21"/>
  <c r="O271" i="21"/>
  <c r="N271" i="21"/>
  <c r="K271" i="21"/>
  <c r="J271" i="21"/>
  <c r="O264" i="21"/>
  <c r="N264" i="21"/>
  <c r="K264" i="21"/>
  <c r="J264" i="21"/>
  <c r="O257" i="21"/>
  <c r="N257" i="21"/>
  <c r="K257" i="21"/>
  <c r="J257" i="21"/>
  <c r="O250" i="21"/>
  <c r="N250" i="21"/>
  <c r="K250" i="21"/>
  <c r="J250" i="21"/>
  <c r="O243" i="21"/>
  <c r="N243" i="21"/>
  <c r="K243" i="21"/>
  <c r="J243" i="21"/>
  <c r="G292" i="21"/>
  <c r="F292" i="21"/>
  <c r="G285" i="21"/>
  <c r="F285" i="21"/>
  <c r="G278" i="21"/>
  <c r="F278" i="21"/>
  <c r="G271" i="21"/>
  <c r="F271" i="21"/>
  <c r="G264" i="21"/>
  <c r="F264" i="21"/>
  <c r="G257" i="21"/>
  <c r="F257" i="21"/>
  <c r="G250" i="21"/>
  <c r="F250" i="21"/>
  <c r="G243" i="21"/>
  <c r="F243" i="21"/>
  <c r="N233" i="21"/>
  <c r="N226" i="21"/>
  <c r="N219" i="21"/>
  <c r="N212" i="21"/>
  <c r="N205" i="21"/>
  <c r="N198" i="21"/>
  <c r="N191" i="21"/>
  <c r="N184" i="21"/>
  <c r="J184" i="21"/>
  <c r="J191" i="21"/>
  <c r="J198" i="21"/>
  <c r="J205" i="21"/>
  <c r="J212" i="21"/>
  <c r="J219" i="21"/>
  <c r="J226" i="21"/>
  <c r="J233" i="21"/>
  <c r="F233" i="21"/>
  <c r="F226" i="21"/>
  <c r="F219" i="21"/>
  <c r="F212" i="21"/>
  <c r="F205" i="21"/>
  <c r="F198" i="21"/>
  <c r="F191" i="21"/>
  <c r="F184" i="21"/>
  <c r="B53" i="21"/>
  <c r="B46" i="21"/>
  <c r="B39" i="21"/>
  <c r="B32" i="21"/>
  <c r="B25" i="21"/>
  <c r="B18" i="21"/>
  <c r="B11" i="21"/>
  <c r="B4" i="21"/>
  <c r="B227" i="21"/>
  <c r="B220" i="21"/>
  <c r="B213" i="21"/>
  <c r="B206" i="21"/>
  <c r="B199" i="21"/>
  <c r="B192" i="21"/>
  <c r="B185" i="21"/>
  <c r="A236" i="21"/>
  <c r="A220" i="21"/>
  <c r="A213" i="21"/>
  <c r="A206" i="21"/>
  <c r="A177" i="21"/>
  <c r="A147" i="21"/>
  <c r="A133" i="21"/>
  <c r="A119" i="21"/>
  <c r="A62" i="21"/>
  <c r="A3" i="21"/>
  <c r="B236" i="21"/>
  <c r="B177" i="21"/>
  <c r="B131" i="23"/>
  <c r="B128" i="23"/>
  <c r="B125" i="23"/>
  <c r="B122" i="23"/>
  <c r="B119" i="23"/>
  <c r="B116" i="23"/>
  <c r="B113" i="23"/>
  <c r="B104" i="23"/>
  <c r="B101" i="23"/>
  <c r="B98" i="23"/>
  <c r="B95" i="23"/>
  <c r="B92" i="23"/>
  <c r="B89" i="23"/>
  <c r="B86" i="23"/>
  <c r="B74" i="23"/>
  <c r="B68" i="23"/>
  <c r="B62" i="23"/>
  <c r="B56" i="23"/>
  <c r="B50" i="23"/>
  <c r="B44" i="23"/>
  <c r="B38" i="23"/>
  <c r="B26" i="23"/>
  <c r="B23" i="23"/>
  <c r="B20" i="23"/>
  <c r="B17" i="23"/>
  <c r="B14" i="23"/>
  <c r="B11" i="23"/>
  <c r="B8" i="23"/>
  <c r="B131" i="22"/>
  <c r="B128" i="22"/>
  <c r="B125" i="22"/>
  <c r="B122" i="22"/>
  <c r="B119" i="22"/>
  <c r="B116" i="22"/>
  <c r="B113" i="22"/>
  <c r="B110" i="22"/>
  <c r="B104" i="22"/>
  <c r="B101" i="22"/>
  <c r="B98" i="22"/>
  <c r="B95" i="22"/>
  <c r="B92" i="22"/>
  <c r="B89" i="22"/>
  <c r="B86" i="22"/>
  <c r="B74" i="22"/>
  <c r="B68" i="22"/>
  <c r="B62" i="22"/>
  <c r="B56" i="22"/>
  <c r="B50" i="22"/>
  <c r="B44" i="22"/>
  <c r="B38" i="22"/>
  <c r="B26" i="22"/>
  <c r="B23" i="22"/>
  <c r="B20" i="22"/>
  <c r="B17" i="22"/>
  <c r="B14" i="22"/>
  <c r="B11" i="22"/>
  <c r="B8" i="22"/>
  <c r="B131" i="19"/>
  <c r="B128" i="19"/>
  <c r="B125" i="19"/>
  <c r="B122" i="19"/>
  <c r="B119" i="19"/>
  <c r="B116" i="19"/>
  <c r="B113" i="19"/>
  <c r="B104" i="19"/>
  <c r="B101" i="19"/>
  <c r="B98" i="19"/>
  <c r="B95" i="19"/>
  <c r="B92" i="19"/>
  <c r="B89" i="19"/>
  <c r="B86" i="19"/>
  <c r="B74" i="19"/>
  <c r="B68" i="19"/>
  <c r="B62" i="19"/>
  <c r="B56" i="19"/>
  <c r="B50" i="19"/>
  <c r="B44" i="19"/>
  <c r="B38" i="19"/>
  <c r="B26" i="19"/>
  <c r="B23" i="19"/>
  <c r="B20" i="19"/>
  <c r="B17" i="19"/>
  <c r="B14" i="19"/>
  <c r="B11" i="19"/>
  <c r="B8" i="19"/>
  <c r="B5" i="19"/>
  <c r="B131" i="18"/>
  <c r="B128" i="18"/>
  <c r="B125" i="18"/>
  <c r="B122" i="18"/>
  <c r="B119" i="18"/>
  <c r="B116" i="18"/>
  <c r="B113" i="18"/>
  <c r="B104" i="18"/>
  <c r="B101" i="18"/>
  <c r="B98" i="18"/>
  <c r="B95" i="18"/>
  <c r="B92" i="18"/>
  <c r="B89" i="18"/>
  <c r="B86" i="18"/>
  <c r="B74" i="18"/>
  <c r="B68" i="18"/>
  <c r="B62" i="18"/>
  <c r="B56" i="18"/>
  <c r="B50" i="18"/>
  <c r="B44" i="18"/>
  <c r="B38" i="18"/>
  <c r="B110" i="23"/>
  <c r="B83" i="23"/>
  <c r="B32" i="23"/>
  <c r="B5" i="23"/>
  <c r="B83" i="22"/>
  <c r="B32" i="22"/>
  <c r="B5" i="22"/>
  <c r="B110" i="19"/>
  <c r="B83" i="19"/>
  <c r="B32" i="19"/>
  <c r="B110" i="18"/>
  <c r="B83" i="18"/>
  <c r="B32" i="18"/>
  <c r="B5" i="18"/>
  <c r="B26" i="18"/>
  <c r="B23" i="18"/>
  <c r="B20" i="18"/>
  <c r="B17" i="18"/>
  <c r="B14" i="18"/>
  <c r="B11" i="18"/>
  <c r="B8" i="18"/>
  <c r="B108" i="23"/>
  <c r="B108" i="22"/>
  <c r="B108" i="19"/>
  <c r="B108" i="18"/>
  <c r="B81" i="23"/>
  <c r="B81" i="22"/>
  <c r="B81" i="19"/>
  <c r="B81" i="18"/>
  <c r="B30" i="23"/>
  <c r="B30" i="22"/>
  <c r="B30" i="19"/>
  <c r="B30" i="18"/>
  <c r="B3" i="23"/>
  <c r="B3" i="22"/>
  <c r="B3" i="19"/>
  <c r="B3" i="18"/>
  <c r="A127" i="23"/>
  <c r="A109" i="23"/>
  <c r="A100" i="23"/>
  <c r="A82" i="23"/>
  <c r="A67" i="23"/>
  <c r="A31" i="23"/>
  <c r="A22" i="23"/>
  <c r="A4" i="23"/>
  <c r="A124" i="23"/>
  <c r="A121" i="23"/>
  <c r="A97" i="23"/>
  <c r="A94" i="23"/>
  <c r="A61" i="23"/>
  <c r="A55" i="23"/>
  <c r="A19" i="23"/>
  <c r="A16" i="23"/>
  <c r="A127" i="22"/>
  <c r="A109" i="22"/>
  <c r="A100" i="22"/>
  <c r="A82" i="22"/>
  <c r="A67" i="22"/>
  <c r="A31" i="22"/>
  <c r="A22" i="22"/>
  <c r="A4" i="22"/>
  <c r="A124" i="22"/>
  <c r="A121" i="22"/>
  <c r="A97" i="22"/>
  <c r="A94" i="22"/>
  <c r="A61" i="22"/>
  <c r="A55" i="22"/>
  <c r="A19" i="22"/>
  <c r="A16" i="22"/>
  <c r="A127" i="19"/>
  <c r="A109" i="19"/>
  <c r="A100" i="19"/>
  <c r="A82" i="19"/>
  <c r="A67" i="19"/>
  <c r="A31" i="19"/>
  <c r="A22" i="19"/>
  <c r="A4" i="19"/>
  <c r="A124" i="19"/>
  <c r="A121" i="19"/>
  <c r="A97" i="19"/>
  <c r="A94" i="19"/>
  <c r="A61" i="19"/>
  <c r="A55" i="19"/>
  <c r="A19" i="19"/>
  <c r="A16" i="19"/>
  <c r="A82" i="18"/>
  <c r="A67" i="18"/>
  <c r="A31" i="18"/>
  <c r="A22" i="18"/>
  <c r="A4" i="18"/>
  <c r="A100" i="18"/>
  <c r="A109" i="18"/>
  <c r="A127" i="18"/>
  <c r="A124" i="18"/>
  <c r="A121" i="18"/>
  <c r="A97" i="18"/>
  <c r="A94" i="18"/>
  <c r="A61" i="18"/>
  <c r="A55" i="18"/>
  <c r="A19" i="18"/>
  <c r="A16" i="18"/>
  <c r="N1" i="23"/>
  <c r="I1" i="23"/>
  <c r="D1" i="23"/>
  <c r="N1" i="22"/>
  <c r="I1" i="22"/>
  <c r="D1" i="22"/>
  <c r="A4" i="4"/>
  <c r="B5" i="4"/>
  <c r="B131" i="4"/>
  <c r="B128" i="4"/>
  <c r="B125" i="4"/>
  <c r="B122" i="4"/>
  <c r="B119" i="4"/>
  <c r="B116" i="4"/>
  <c r="B113" i="4"/>
  <c r="B110" i="4"/>
  <c r="B104" i="4"/>
  <c r="B101" i="4"/>
  <c r="B98" i="4"/>
  <c r="B95" i="4"/>
  <c r="B92" i="4"/>
  <c r="B89" i="4"/>
  <c r="B86" i="4"/>
  <c r="B83" i="4"/>
  <c r="A127" i="4"/>
  <c r="A109" i="4"/>
  <c r="A124" i="4"/>
  <c r="A121" i="4"/>
  <c r="A100" i="4"/>
  <c r="A82" i="4"/>
  <c r="A97" i="4"/>
  <c r="A94" i="4"/>
  <c r="A31" i="4"/>
  <c r="A67" i="4"/>
  <c r="A61" i="4"/>
  <c r="A55" i="4"/>
  <c r="A22" i="4"/>
  <c r="A19" i="4"/>
  <c r="A16" i="4"/>
  <c r="O174" i="21" l="1"/>
  <c r="N174" i="21"/>
  <c r="K174" i="21"/>
  <c r="J174" i="21"/>
  <c r="G174" i="21"/>
  <c r="F174" i="21"/>
  <c r="O172" i="21"/>
  <c r="N172" i="21"/>
  <c r="K172" i="21"/>
  <c r="J172" i="21"/>
  <c r="G172" i="21"/>
  <c r="F172" i="21"/>
  <c r="O160" i="21"/>
  <c r="N160" i="21"/>
  <c r="K160" i="21"/>
  <c r="J160" i="21"/>
  <c r="G160" i="21"/>
  <c r="F160" i="21"/>
  <c r="O158" i="21"/>
  <c r="N158" i="21"/>
  <c r="K158" i="21"/>
  <c r="J158" i="21"/>
  <c r="G158" i="21"/>
  <c r="F158" i="21"/>
  <c r="O146" i="21"/>
  <c r="N146" i="21"/>
  <c r="K146" i="21"/>
  <c r="J146" i="21"/>
  <c r="G146" i="21"/>
  <c r="F146" i="21"/>
  <c r="O144" i="21"/>
  <c r="N144" i="21"/>
  <c r="K144" i="21"/>
  <c r="J144" i="21"/>
  <c r="G144" i="21"/>
  <c r="F144" i="21"/>
  <c r="O132" i="21"/>
  <c r="N132" i="21"/>
  <c r="K132" i="21"/>
  <c r="J132" i="21"/>
  <c r="G132" i="21"/>
  <c r="F132" i="21"/>
  <c r="O130" i="21"/>
  <c r="N130" i="21"/>
  <c r="K130" i="21"/>
  <c r="J130" i="21"/>
  <c r="G130" i="21"/>
  <c r="F130" i="21"/>
  <c r="O104" i="21"/>
  <c r="N104" i="21"/>
  <c r="K104" i="21"/>
  <c r="J104" i="21"/>
  <c r="G104" i="21"/>
  <c r="F104" i="21"/>
  <c r="O102" i="21"/>
  <c r="N102" i="21"/>
  <c r="K102" i="21"/>
  <c r="J102" i="21"/>
  <c r="G102" i="21"/>
  <c r="F102" i="21"/>
  <c r="O90" i="21"/>
  <c r="N90" i="21"/>
  <c r="K90" i="21"/>
  <c r="J90" i="21"/>
  <c r="G90" i="21"/>
  <c r="F90" i="21"/>
  <c r="O88" i="21"/>
  <c r="N88" i="21"/>
  <c r="K88" i="21"/>
  <c r="J88" i="21"/>
  <c r="G88" i="21"/>
  <c r="F88" i="21"/>
  <c r="O76" i="21"/>
  <c r="N76" i="21"/>
  <c r="K76" i="21"/>
  <c r="J76" i="21"/>
  <c r="G76" i="21"/>
  <c r="F76" i="21"/>
  <c r="O74" i="21"/>
  <c r="N74" i="21"/>
  <c r="K74" i="21"/>
  <c r="J74" i="21"/>
  <c r="G74" i="21"/>
  <c r="F74" i="21"/>
  <c r="O59" i="21"/>
  <c r="N59" i="21"/>
  <c r="K59" i="21"/>
  <c r="J59" i="21"/>
  <c r="G59" i="21"/>
  <c r="F59" i="21"/>
  <c r="O52" i="21"/>
  <c r="N52" i="21"/>
  <c r="K52" i="21"/>
  <c r="J52" i="21"/>
  <c r="G52" i="21"/>
  <c r="F52" i="21"/>
  <c r="O45" i="21"/>
  <c r="N45" i="21"/>
  <c r="K45" i="21"/>
  <c r="J45" i="21"/>
  <c r="G45" i="21"/>
  <c r="F45" i="21"/>
  <c r="O38" i="21"/>
  <c r="N38" i="21"/>
  <c r="K38" i="21"/>
  <c r="J38" i="21"/>
  <c r="G38" i="21"/>
  <c r="F38" i="21"/>
  <c r="O31" i="21"/>
  <c r="N31" i="21"/>
  <c r="K31" i="21"/>
  <c r="J31" i="21"/>
  <c r="G31" i="21"/>
  <c r="F31" i="21"/>
  <c r="O24" i="21"/>
  <c r="N24" i="21"/>
  <c r="K24" i="21"/>
  <c r="J24" i="21"/>
  <c r="G24" i="21"/>
  <c r="O17" i="21"/>
  <c r="N17" i="21"/>
  <c r="K17" i="21"/>
  <c r="J17" i="21"/>
  <c r="G17" i="21"/>
  <c r="F17" i="21"/>
  <c r="O10" i="21"/>
  <c r="N10" i="21"/>
  <c r="K10" i="21"/>
  <c r="J10" i="21"/>
  <c r="G10" i="21"/>
  <c r="F10" i="21"/>
  <c r="N175" i="21" l="1"/>
  <c r="J175" i="21"/>
  <c r="D2" i="2" l="1"/>
  <c r="C2" i="2"/>
  <c r="B2" i="2"/>
  <c r="J1" i="21"/>
  <c r="F1" i="21"/>
  <c r="N1" i="21"/>
  <c r="N1" i="19"/>
  <c r="I1" i="19"/>
  <c r="D1" i="19"/>
  <c r="N1" i="18"/>
  <c r="I1" i="18"/>
  <c r="D1" i="18"/>
  <c r="B74" i="4"/>
  <c r="B68" i="4"/>
  <c r="B62" i="4"/>
  <c r="B56" i="4"/>
  <c r="B50" i="4"/>
  <c r="B44" i="4"/>
  <c r="B38" i="4"/>
  <c r="B32" i="4"/>
  <c r="B26" i="4"/>
  <c r="B23" i="4"/>
  <c r="B20" i="4"/>
  <c r="B17" i="4"/>
  <c r="B14" i="4"/>
  <c r="B11" i="4"/>
  <c r="B8" i="4"/>
  <c r="B147" i="21"/>
  <c r="B91" i="21"/>
  <c r="B161" i="21"/>
  <c r="B133" i="21"/>
  <c r="B119" i="21"/>
  <c r="B105" i="21"/>
  <c r="B96" i="21"/>
  <c r="B77" i="21"/>
  <c r="B63" i="21"/>
  <c r="B62" i="21"/>
  <c r="B3" i="21"/>
</calcChain>
</file>

<file path=xl/sharedStrings.xml><?xml version="1.0" encoding="utf-8"?>
<sst xmlns="http://schemas.openxmlformats.org/spreadsheetml/2006/main" count="4558" uniqueCount="72">
  <si>
    <t xml:space="preserve">Code inschrijver: </t>
  </si>
  <si>
    <t>Beoordeling</t>
  </si>
  <si>
    <t>&lt;MOTIVATIE&gt;</t>
  </si>
  <si>
    <t>PRINT:</t>
  </si>
  <si>
    <t>KOPIE:</t>
  </si>
  <si>
    <t>&lt;INSCHRIJVER&gt;</t>
  </si>
  <si>
    <t>Behaalde punten zwart-wit</t>
  </si>
  <si>
    <t>Naam beoordelaar: &lt;&lt;&gt;&gt;</t>
  </si>
  <si>
    <t>Behaalde punten full color</t>
  </si>
  <si>
    <t>Print</t>
  </si>
  <si>
    <t>Kopie</t>
  </si>
  <si>
    <t>Full color</t>
  </si>
  <si>
    <t>Zwart-wit</t>
  </si>
  <si>
    <t>Type 2</t>
  </si>
  <si>
    <t>Behaalde waarde "proefafdrukken"</t>
  </si>
  <si>
    <t xml:space="preserve">Totaal eindscore "proefafdrukken" </t>
  </si>
  <si>
    <t>KO</t>
  </si>
  <si>
    <t>Balken en teksten</t>
  </si>
  <si>
    <t>Grijswaarden</t>
  </si>
  <si>
    <t>Lichte tinten</t>
  </si>
  <si>
    <t>Felle tinten</t>
  </si>
  <si>
    <t>Teksten in kleur</t>
  </si>
  <si>
    <t>Foto's</t>
  </si>
  <si>
    <t>Contrast</t>
  </si>
  <si>
    <t>Logo</t>
  </si>
  <si>
    <t>Kleur/contrast</t>
  </si>
  <si>
    <t>Algemeen</t>
  </si>
  <si>
    <t>Strepen</t>
  </si>
  <si>
    <t xml:space="preserve">Foto's </t>
  </si>
  <si>
    <t>Logo's</t>
  </si>
  <si>
    <t>dan eigen afdrukken</t>
  </si>
  <si>
    <t>met eigen afdrukken</t>
  </si>
  <si>
    <t>SCORE:</t>
  </si>
  <si>
    <t>Beter</t>
  </si>
  <si>
    <t>Vergelijkbaar</t>
  </si>
  <si>
    <t>Zeer matig</t>
  </si>
  <si>
    <t>Onacceptabel</t>
  </si>
  <si>
    <t>Type 1</t>
  </si>
  <si>
    <t>Behaalde waarde:</t>
  </si>
  <si>
    <t>minimaal € 0,00</t>
  </si>
  <si>
    <t>Consensus full color</t>
  </si>
  <si>
    <t>Consensus zwart-wit</t>
  </si>
  <si>
    <t>Behaalde score item 1 full color:</t>
  </si>
  <si>
    <t>Behaalde score item 1 zwart-wit:</t>
  </si>
  <si>
    <t>Behaalde score item 2 full color:</t>
  </si>
  <si>
    <t>Behaalde score item 2 zwart-wit:</t>
  </si>
  <si>
    <t>Behaalde score item 3 full color:</t>
  </si>
  <si>
    <t>Behaalde score item 3 zwart-wit:</t>
  </si>
  <si>
    <t>Behaalde score item 4 full color:</t>
  </si>
  <si>
    <t>Behaalde score item 4 zwart-wit:</t>
  </si>
  <si>
    <t>Behaalde score item 5 full color:</t>
  </si>
  <si>
    <t>Behaalde score item 5 zwart-wit:</t>
  </si>
  <si>
    <t>Behaalde score item 6 full color:</t>
  </si>
  <si>
    <t>Behaalde score item 6 zwart-wit:</t>
  </si>
  <si>
    <t>Behaalde score item 7 full color:</t>
  </si>
  <si>
    <t>Behaalde score item 7 zwart-wit:</t>
  </si>
  <si>
    <t>Behaalde score item 8 full color:</t>
  </si>
  <si>
    <t>Behaalde score item 8 zwart-wit:</t>
  </si>
  <si>
    <t>Behaalde score type 1:</t>
  </si>
  <si>
    <t>Behaalde score type 2:</t>
  </si>
  <si>
    <t>Motivatie Consensus</t>
  </si>
  <si>
    <t>&lt;&lt;MOTIVATIE&gt;&gt;</t>
  </si>
  <si>
    <t>De beoordelingsgroep zal per type MFP en per afdruk (zwart-wit/full color, print en kopie) letten op:</t>
  </si>
  <si>
    <t>Recht</t>
  </si>
  <si>
    <t>Beoordeling Type 1: MFP A4/A3 zwart-wit minimaal 20 PPM</t>
  </si>
  <si>
    <t>Beoordeling Type 2: MFP A4/A3 full color minimaal 45 PPM</t>
  </si>
  <si>
    <t>Beoordeling Type 3: MFP/REPRO A4/A3+ 
full color minimaal 65 PPM</t>
  </si>
  <si>
    <t xml:space="preserve">Beoordeling Type 4: MFP/REPRO A4/A3 
zwart-wit minimaal 80 PPM </t>
  </si>
  <si>
    <t>Behaalde score type 3:</t>
  </si>
  <si>
    <t>Behaalde score type 4:</t>
  </si>
  <si>
    <t>Type 3</t>
  </si>
  <si>
    <t>Type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</si>
</sst>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 #,##0.00"/>
  </numFmts>
  <fonts count="30" x14ac:knownFonts="1">
    <font>
      <sz val="11"/>
      <color theme="1"/>
      <name val="Calibri"/>
      <family val="2"/>
      <scheme val="minor"/>
    </font>
    <font>
      <b/>
      <sz val="8"/>
      <color indexed="8"/>
      <name val="Verdana"/>
      <family val="2"/>
    </font>
    <font>
      <b/>
      <sz val="8"/>
      <color indexed="9"/>
      <name val="Verdana"/>
      <family val="2"/>
    </font>
    <font>
      <sz val="8"/>
      <color indexed="8"/>
      <name val="Verdana"/>
      <family val="2"/>
    </font>
    <font>
      <b/>
      <sz val="10"/>
      <color indexed="9"/>
      <name val="Verdana"/>
      <family val="2"/>
    </font>
    <font>
      <b/>
      <sz val="14"/>
      <color indexed="9"/>
      <name val="Verdana"/>
      <family val="2"/>
    </font>
    <font>
      <sz val="10"/>
      <color indexed="8"/>
      <name val="Verdana"/>
      <family val="2"/>
    </font>
    <font>
      <sz val="8"/>
      <name val="Calibri"/>
      <family val="2"/>
    </font>
    <font>
      <sz val="8"/>
      <color theme="1"/>
      <name val="Verdana"/>
      <family val="2"/>
    </font>
    <font>
      <b/>
      <sz val="8"/>
      <name val="Verdana"/>
      <family val="2"/>
    </font>
    <font>
      <u/>
      <sz val="11"/>
      <color theme="10"/>
      <name val="Calibri"/>
      <family val="2"/>
      <scheme val="minor"/>
    </font>
    <font>
      <u/>
      <sz val="11"/>
      <color theme="11"/>
      <name val="Calibri"/>
      <family val="2"/>
      <scheme val="minor"/>
    </font>
    <font>
      <b/>
      <sz val="10"/>
      <name val="Verdana"/>
      <family val="2"/>
    </font>
    <font>
      <sz val="10"/>
      <name val="Verdana"/>
      <family val="2"/>
    </font>
    <font>
      <b/>
      <sz val="10"/>
      <color theme="2"/>
      <name val="Verdana"/>
      <family val="2"/>
    </font>
    <font>
      <sz val="11"/>
      <name val="Calibri"/>
      <family val="2"/>
      <scheme val="minor"/>
    </font>
    <font>
      <sz val="11"/>
      <color theme="0"/>
      <name val="Calibri"/>
      <family val="2"/>
      <scheme val="minor"/>
    </font>
    <font>
      <sz val="8"/>
      <name val="Verdana"/>
      <family val="2"/>
    </font>
    <font>
      <sz val="9"/>
      <color theme="1"/>
      <name val="Verdana"/>
      <family val="2"/>
    </font>
    <font>
      <b/>
      <sz val="11"/>
      <color indexed="8"/>
      <name val="Verdana"/>
      <family val="2"/>
    </font>
    <font>
      <b/>
      <sz val="11"/>
      <color theme="0"/>
      <name val="Verdana"/>
      <family val="2"/>
    </font>
    <font>
      <b/>
      <i/>
      <sz val="8"/>
      <color theme="0"/>
      <name val="Verdana"/>
      <family val="2"/>
    </font>
    <font>
      <b/>
      <i/>
      <sz val="9"/>
      <color theme="0"/>
      <name val="Verdana"/>
      <family val="2"/>
    </font>
    <font>
      <b/>
      <sz val="16"/>
      <color theme="1"/>
      <name val="Calibri"/>
      <family val="2"/>
      <scheme val="minor"/>
    </font>
    <font>
      <b/>
      <sz val="10"/>
      <color theme="1"/>
      <name val="Verdana"/>
      <family val="2"/>
    </font>
    <font>
      <b/>
      <sz val="8"/>
      <color theme="1"/>
      <name val="Verdana"/>
      <family val="2"/>
    </font>
    <font>
      <b/>
      <sz val="12"/>
      <color theme="0"/>
      <name val="Verdana"/>
      <family val="2"/>
    </font>
    <font>
      <b/>
      <sz val="11"/>
      <color rgb="FF000000"/>
      <name val="Verdana"/>
      <family val="2"/>
    </font>
    <font>
      <b/>
      <sz val="11"/>
      <color rgb="FFFFFFFF"/>
      <name val="Verdana"/>
      <family val="2"/>
    </font>
    <font>
      <b/>
      <i/>
      <sz val="8"/>
      <color rgb="FFFFFFFF"/>
      <name val="Verdana"/>
      <family val="2"/>
    </font>
  </fonts>
  <fills count="24">
    <fill>
      <patternFill patternType="none"/>
    </fill>
    <fill>
      <patternFill patternType="gray125"/>
    </fill>
    <fill>
      <patternFill patternType="solid">
        <fgColor indexed="52"/>
        <bgColor indexed="64"/>
      </patternFill>
    </fill>
    <fill>
      <patternFill patternType="solid">
        <fgColor indexed="47"/>
        <bgColor indexed="64"/>
      </patternFill>
    </fill>
    <fill>
      <patternFill patternType="solid">
        <fgColor indexed="8"/>
        <bgColor indexed="64"/>
      </patternFill>
    </fill>
    <fill>
      <patternFill patternType="solid">
        <fgColor indexed="53"/>
        <bgColor indexed="64"/>
      </patternFill>
    </fill>
    <fill>
      <patternFill patternType="solid">
        <fgColor rgb="FFFFCC99"/>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bgColor indexed="64"/>
      </patternFill>
    </fill>
    <fill>
      <patternFill patternType="solid">
        <fgColor theme="9" tint="-0.499984740745262"/>
        <bgColor indexed="64"/>
      </patternFill>
    </fill>
    <fill>
      <patternFill patternType="solid">
        <fgColor theme="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E26B0A"/>
        <bgColor rgb="FF000000"/>
      </patternFill>
    </fill>
    <fill>
      <patternFill patternType="solid">
        <fgColor rgb="FF974706"/>
        <bgColor rgb="FF000000"/>
      </patternFill>
    </fill>
    <fill>
      <patternFill patternType="solid">
        <fgColor rgb="FFA6A6A6"/>
        <bgColor rgb="FF000000"/>
      </patternFill>
    </fill>
    <fill>
      <patternFill patternType="solid">
        <fgColor rgb="FF808080"/>
        <bgColor rgb="FF000000"/>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indexed="8"/>
      </right>
      <top style="thin">
        <color indexed="8"/>
      </top>
      <bottom style="thin">
        <color indexed="8"/>
      </bottom>
      <diagonal/>
    </border>
    <border>
      <left/>
      <right/>
      <top style="thin">
        <color indexed="8"/>
      </top>
      <bottom style="thin">
        <color indexed="8"/>
      </bottom>
      <diagonal/>
    </border>
    <border>
      <left style="thin">
        <color auto="1"/>
      </left>
      <right/>
      <top style="thin">
        <color indexed="8"/>
      </top>
      <bottom style="thin">
        <color indexed="8"/>
      </bottom>
      <diagonal/>
    </border>
    <border>
      <left style="thin">
        <color auto="1"/>
      </left>
      <right/>
      <top style="thin">
        <color indexed="8"/>
      </top>
      <bottom/>
      <diagonal/>
    </border>
    <border>
      <left style="thin">
        <color auto="1"/>
      </left>
      <right/>
      <top/>
      <bottom style="thin">
        <color auto="1"/>
      </bottom>
      <diagonal/>
    </border>
    <border>
      <left style="thin">
        <color auto="1"/>
      </left>
      <right/>
      <top/>
      <bottom style="thin">
        <color indexed="8"/>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thin">
        <color auto="1"/>
      </right>
      <top style="thin">
        <color auto="1"/>
      </top>
      <bottom style="medium">
        <color auto="1"/>
      </bottom>
      <diagonal/>
    </border>
    <border>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indexed="8"/>
      </top>
      <bottom/>
      <diagonal/>
    </border>
    <border>
      <left/>
      <right/>
      <top/>
      <bottom style="thin">
        <color indexed="8"/>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thin">
        <color auto="1"/>
      </right>
      <top style="thin">
        <color indexed="8"/>
      </top>
      <bottom style="thin">
        <color auto="1"/>
      </bottom>
      <diagonal/>
    </border>
  </borders>
  <cellStyleXfs count="95">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211">
    <xf numFmtId="0" fontId="0" fillId="0" borderId="0" xfId="0"/>
    <xf numFmtId="0" fontId="6" fillId="0" borderId="0" xfId="0" applyFont="1"/>
    <xf numFmtId="0" fontId="4" fillId="4" borderId="0" xfId="0" applyFont="1" applyFill="1" applyAlignment="1">
      <alignment vertical="center"/>
    </xf>
    <xf numFmtId="0" fontId="0" fillId="0" borderId="0" xfId="0" applyAlignment="1">
      <alignment horizontal="left"/>
    </xf>
    <xf numFmtId="0" fontId="4" fillId="4" borderId="0" xfId="0" applyFont="1" applyFill="1" applyAlignment="1">
      <alignment horizontal="center" vertical="center" wrapText="1"/>
    </xf>
    <xf numFmtId="0" fontId="14" fillId="2" borderId="2" xfId="0" applyFont="1" applyFill="1" applyBorder="1" applyAlignment="1">
      <alignment horizontal="left" vertical="center" wrapText="1" indent="1"/>
    </xf>
    <xf numFmtId="0" fontId="1" fillId="8" borderId="3" xfId="0" applyFont="1" applyFill="1" applyBorder="1" applyAlignment="1">
      <alignment horizontal="left" vertical="center" wrapText="1" indent="1"/>
    </xf>
    <xf numFmtId="0" fontId="15" fillId="0" borderId="0" xfId="0" applyFont="1"/>
    <xf numFmtId="0" fontId="8" fillId="11" borderId="4" xfId="0" applyFont="1" applyFill="1" applyBorder="1" applyAlignment="1">
      <alignment vertical="center" wrapText="1"/>
    </xf>
    <xf numFmtId="0" fontId="0" fillId="9" borderId="4" xfId="0" applyFill="1" applyBorder="1"/>
    <xf numFmtId="0" fontId="0" fillId="11" borderId="4" xfId="0" applyFill="1" applyBorder="1" applyAlignment="1">
      <alignment horizontal="center"/>
    </xf>
    <xf numFmtId="0" fontId="0" fillId="0" borderId="0" xfId="0" applyProtection="1"/>
    <xf numFmtId="0" fontId="9" fillId="9" borderId="4" xfId="0" applyFont="1" applyFill="1" applyBorder="1" applyAlignment="1" applyProtection="1">
      <alignment horizontal="center" vertical="center" wrapText="1"/>
    </xf>
    <xf numFmtId="0" fontId="0" fillId="0" borderId="0" xfId="0" applyAlignment="1" applyProtection="1">
      <alignment horizontal="left"/>
    </xf>
    <xf numFmtId="0" fontId="9" fillId="12" borderId="4"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left" vertical="center" wrapText="1" indent="1"/>
    </xf>
    <xf numFmtId="0" fontId="1" fillId="2" borderId="10" xfId="0" applyFont="1" applyFill="1" applyBorder="1" applyAlignment="1" applyProtection="1">
      <alignment horizontal="left" vertical="center" wrapText="1" indent="1"/>
    </xf>
    <xf numFmtId="0" fontId="1" fillId="13" borderId="8" xfId="0" applyFont="1" applyFill="1" applyBorder="1" applyAlignment="1" applyProtection="1">
      <alignment horizontal="left" vertical="center" wrapText="1" indent="1"/>
      <protection locked="0"/>
    </xf>
    <xf numFmtId="0" fontId="1" fillId="9" borderId="1" xfId="0" applyFont="1" applyFill="1" applyBorder="1" applyAlignment="1">
      <alignment horizontal="left" vertical="center" wrapText="1" indent="1"/>
    </xf>
    <xf numFmtId="0" fontId="16" fillId="0" borderId="0" xfId="0" quotePrefix="1" applyFont="1"/>
    <xf numFmtId="0" fontId="0" fillId="14" borderId="0" xfId="0" applyFill="1" applyProtection="1"/>
    <xf numFmtId="0" fontId="1" fillId="2" borderId="9" xfId="0" applyFont="1" applyFill="1" applyBorder="1" applyAlignment="1" applyProtection="1">
      <alignment vertical="center" wrapText="1"/>
    </xf>
    <xf numFmtId="0" fontId="5" fillId="14" borderId="16" xfId="0" applyFont="1" applyFill="1" applyBorder="1" applyAlignment="1" applyProtection="1">
      <alignment vertical="center"/>
    </xf>
    <xf numFmtId="0" fontId="9" fillId="14" borderId="16" xfId="0" applyFont="1" applyFill="1" applyBorder="1" applyAlignment="1" applyProtection="1">
      <alignment horizontal="center" vertical="center" wrapText="1"/>
    </xf>
    <xf numFmtId="0" fontId="1" fillId="14" borderId="16" xfId="0" applyFont="1" applyFill="1" applyBorder="1" applyAlignment="1" applyProtection="1">
      <alignment vertical="center" wrapText="1"/>
    </xf>
    <xf numFmtId="0" fontId="5" fillId="14" borderId="17" xfId="0" applyFont="1" applyFill="1" applyBorder="1" applyAlignment="1" applyProtection="1">
      <alignment vertical="center"/>
    </xf>
    <xf numFmtId="0" fontId="1" fillId="14" borderId="15" xfId="0" applyFont="1" applyFill="1" applyBorder="1" applyAlignment="1" applyProtection="1">
      <alignment horizontal="left" vertical="center" wrapText="1" indent="1"/>
    </xf>
    <xf numFmtId="0" fontId="8" fillId="14" borderId="15" xfId="0" applyFont="1" applyFill="1" applyBorder="1" applyAlignment="1" applyProtection="1">
      <alignment horizontal="left" vertical="center" wrapText="1"/>
    </xf>
    <xf numFmtId="0" fontId="0" fillId="14" borderId="0" xfId="0" applyFill="1" applyAlignment="1" applyProtection="1">
      <alignment horizontal="left"/>
    </xf>
    <xf numFmtId="0" fontId="1" fillId="14" borderId="16" xfId="0" applyFont="1" applyFill="1" applyBorder="1" applyAlignment="1" applyProtection="1">
      <alignment horizontal="left" vertical="center" wrapText="1" indent="1"/>
    </xf>
    <xf numFmtId="0" fontId="2" fillId="2" borderId="1" xfId="0" applyFont="1" applyFill="1" applyBorder="1" applyAlignment="1">
      <alignment horizontal="center" vertical="center" wrapText="1"/>
    </xf>
    <xf numFmtId="2" fontId="12" fillId="2" borderId="1" xfId="0" applyNumberFormat="1" applyFont="1" applyFill="1" applyBorder="1" applyAlignment="1">
      <alignment horizontal="center" vertical="center" wrapText="1"/>
    </xf>
    <xf numFmtId="0" fontId="5" fillId="14" borderId="6" xfId="0" applyFont="1" applyFill="1" applyBorder="1" applyAlignment="1" applyProtection="1">
      <alignment vertical="center"/>
    </xf>
    <xf numFmtId="0" fontId="1" fillId="14" borderId="20" xfId="0" applyFont="1" applyFill="1" applyBorder="1" applyAlignment="1">
      <alignment vertical="center" wrapText="1"/>
    </xf>
    <xf numFmtId="0" fontId="1" fillId="14" borderId="18" xfId="0" applyFont="1" applyFill="1" applyBorder="1" applyAlignment="1">
      <alignment horizontal="center" vertical="center" wrapText="1"/>
    </xf>
    <xf numFmtId="0" fontId="0" fillId="14" borderId="0" xfId="0" applyFill="1"/>
    <xf numFmtId="0" fontId="15" fillId="14" borderId="0" xfId="0" applyFont="1" applyFill="1"/>
    <xf numFmtId="0" fontId="8" fillId="10" borderId="14" xfId="0" applyFont="1" applyFill="1" applyBorder="1" applyAlignment="1">
      <alignment horizontal="center" vertical="center" wrapText="1"/>
    </xf>
    <xf numFmtId="0" fontId="1" fillId="14" borderId="15" xfId="0" applyFont="1" applyFill="1" applyBorder="1" applyAlignment="1">
      <alignment horizontal="center" vertical="center" wrapText="1"/>
    </xf>
    <xf numFmtId="0" fontId="0" fillId="0" borderId="0" xfId="0" applyAlignment="1">
      <alignment horizontal="center"/>
    </xf>
    <xf numFmtId="0" fontId="19" fillId="9" borderId="15" xfId="0" applyFont="1" applyFill="1" applyBorder="1" applyAlignment="1">
      <alignment vertical="center" wrapText="1"/>
    </xf>
    <xf numFmtId="0" fontId="9" fillId="10" borderId="2" xfId="0" applyFont="1" applyFill="1" applyBorder="1" applyAlignment="1" applyProtection="1">
      <alignment horizontal="center" vertical="center" wrapText="1"/>
      <protection locked="0"/>
    </xf>
    <xf numFmtId="0" fontId="13" fillId="5" borderId="20" xfId="0" applyFont="1" applyFill="1" applyBorder="1" applyAlignment="1">
      <alignment horizontal="left" vertical="center" indent="1"/>
    </xf>
    <xf numFmtId="2" fontId="6" fillId="3" borderId="14" xfId="0" applyNumberFormat="1" applyFont="1" applyFill="1" applyBorder="1" applyAlignment="1">
      <alignment horizontal="center" vertical="center"/>
    </xf>
    <xf numFmtId="0" fontId="5" fillId="4" borderId="6" xfId="0" applyFont="1" applyFill="1" applyBorder="1" applyAlignment="1" applyProtection="1">
      <alignment vertical="center" wrapText="1"/>
    </xf>
    <xf numFmtId="0" fontId="14" fillId="15" borderId="2" xfId="0" applyFont="1" applyFill="1" applyBorder="1" applyAlignment="1">
      <alignment horizontal="left" vertical="center" wrapText="1" indent="1"/>
    </xf>
    <xf numFmtId="0" fontId="20" fillId="15" borderId="15" xfId="0" applyFont="1" applyFill="1" applyBorder="1" applyAlignment="1">
      <alignment vertical="center" wrapText="1"/>
    </xf>
    <xf numFmtId="0" fontId="20" fillId="15" borderId="12" xfId="0" applyFont="1" applyFill="1" applyBorder="1" applyAlignment="1">
      <alignment vertical="center" wrapText="1"/>
    </xf>
    <xf numFmtId="0" fontId="0" fillId="0" borderId="0" xfId="0" applyFont="1"/>
    <xf numFmtId="0" fontId="5" fillId="4" borderId="17" xfId="0" applyFont="1" applyFill="1" applyBorder="1" applyAlignment="1" applyProtection="1">
      <alignment vertical="center"/>
    </xf>
    <xf numFmtId="0" fontId="9" fillId="12" borderId="20" xfId="0" applyFont="1" applyFill="1" applyBorder="1" applyAlignment="1" applyProtection="1">
      <alignment horizontal="center" vertical="center" wrapText="1"/>
      <protection locked="0"/>
    </xf>
    <xf numFmtId="0" fontId="8" fillId="9" borderId="34" xfId="0" applyFont="1" applyFill="1" applyBorder="1" applyAlignment="1">
      <alignment vertical="center" wrapText="1"/>
    </xf>
    <xf numFmtId="0" fontId="4" fillId="4" borderId="4" xfId="0" applyFont="1" applyFill="1" applyBorder="1" applyAlignment="1">
      <alignment horizontal="center" vertical="center" wrapText="1"/>
    </xf>
    <xf numFmtId="0" fontId="5" fillId="14" borderId="16" xfId="0" applyFont="1" applyFill="1" applyBorder="1" applyAlignment="1" applyProtection="1">
      <alignment vertical="center" wrapText="1"/>
    </xf>
    <xf numFmtId="4" fontId="17" fillId="12" borderId="22" xfId="0" applyNumberFormat="1" applyFont="1" applyFill="1" applyBorder="1" applyAlignment="1">
      <alignment horizontal="center" vertical="center" wrapText="1"/>
    </xf>
    <xf numFmtId="0" fontId="8" fillId="11" borderId="34" xfId="0" applyFont="1" applyFill="1" applyBorder="1" applyAlignment="1">
      <alignment vertical="center" wrapText="1"/>
    </xf>
    <xf numFmtId="0" fontId="9" fillId="9" borderId="20" xfId="0" applyNumberFormat="1" applyFont="1" applyFill="1" applyBorder="1" applyAlignment="1" applyProtection="1">
      <alignment horizontal="center" vertical="center" wrapText="1"/>
    </xf>
    <xf numFmtId="0" fontId="9" fillId="14" borderId="16" xfId="0" applyNumberFormat="1" applyFont="1" applyFill="1" applyBorder="1" applyAlignment="1" applyProtection="1">
      <alignment horizontal="center" vertical="center" wrapText="1"/>
    </xf>
    <xf numFmtId="0" fontId="5" fillId="4" borderId="26" xfId="0" applyFont="1" applyFill="1" applyBorder="1" applyAlignment="1" applyProtection="1">
      <alignment vertical="center"/>
    </xf>
    <xf numFmtId="0" fontId="5" fillId="4" borderId="28" xfId="0" applyFont="1" applyFill="1" applyBorder="1" applyAlignment="1" applyProtection="1">
      <alignment vertical="center"/>
    </xf>
    <xf numFmtId="0" fontId="9" fillId="9" borderId="34" xfId="0" applyFont="1" applyFill="1" applyBorder="1" applyAlignment="1" applyProtection="1">
      <alignment horizontal="center" vertical="center" wrapText="1"/>
    </xf>
    <xf numFmtId="0" fontId="9" fillId="12" borderId="34" xfId="0" applyFont="1" applyFill="1" applyBorder="1" applyAlignment="1" applyProtection="1">
      <alignment horizontal="center" vertical="center" wrapText="1"/>
      <protection locked="0"/>
    </xf>
    <xf numFmtId="0" fontId="0" fillId="0" borderId="0" xfId="0" applyBorder="1" applyProtection="1"/>
    <xf numFmtId="0" fontId="0" fillId="0" borderId="21" xfId="0" applyBorder="1" applyProtection="1"/>
    <xf numFmtId="0" fontId="24" fillId="0" borderId="0" xfId="0" applyFont="1"/>
    <xf numFmtId="0" fontId="24" fillId="14" borderId="0" xfId="0" applyFont="1" applyFill="1"/>
    <xf numFmtId="0" fontId="1" fillId="14" borderId="0" xfId="0" applyFont="1" applyFill="1" applyBorder="1" applyAlignment="1" applyProtection="1">
      <alignment horizontal="left" vertical="center" wrapText="1" indent="1"/>
    </xf>
    <xf numFmtId="0" fontId="3" fillId="14" borderId="16" xfId="0" applyFont="1" applyFill="1" applyBorder="1" applyAlignment="1" applyProtection="1">
      <alignment horizontal="center" vertical="center" wrapText="1"/>
    </xf>
    <xf numFmtId="0" fontId="1" fillId="2" borderId="0" xfId="0" applyFont="1" applyFill="1" applyBorder="1" applyAlignment="1" applyProtection="1">
      <alignment horizontal="left" vertical="center" wrapText="1" indent="1"/>
    </xf>
    <xf numFmtId="3" fontId="0" fillId="11" borderId="4" xfId="0" applyNumberFormat="1" applyFill="1" applyBorder="1" applyAlignment="1">
      <alignment horizontal="center"/>
    </xf>
    <xf numFmtId="0" fontId="14" fillId="10" borderId="32" xfId="0" applyFont="1" applyFill="1" applyBorder="1" applyAlignment="1">
      <alignment horizontal="left" vertical="center" wrapText="1" indent="1"/>
    </xf>
    <xf numFmtId="4" fontId="17" fillId="11" borderId="4" xfId="0" applyNumberFormat="1" applyFont="1" applyFill="1" applyBorder="1" applyAlignment="1">
      <alignment horizontal="center" vertical="center" wrapText="1"/>
    </xf>
    <xf numFmtId="0" fontId="9" fillId="17" borderId="2" xfId="0" applyFont="1" applyFill="1" applyBorder="1" applyAlignment="1" applyProtection="1">
      <alignment horizontal="center" vertical="center" wrapText="1"/>
      <protection locked="0"/>
    </xf>
    <xf numFmtId="0" fontId="9" fillId="18" borderId="20" xfId="0" applyNumberFormat="1" applyFont="1" applyFill="1" applyBorder="1" applyAlignment="1" applyProtection="1">
      <alignment horizontal="center" vertical="center" wrapText="1"/>
    </xf>
    <xf numFmtId="0" fontId="8" fillId="17" borderId="5" xfId="0" applyFont="1" applyFill="1" applyBorder="1" applyAlignment="1">
      <alignment horizontal="center" vertical="center" wrapText="1"/>
    </xf>
    <xf numFmtId="0" fontId="20" fillId="19" borderId="12" xfId="0" applyFont="1" applyFill="1" applyBorder="1" applyAlignment="1">
      <alignment vertical="center" wrapText="1"/>
    </xf>
    <xf numFmtId="0" fontId="19" fillId="18" borderId="15" xfId="0" applyFont="1" applyFill="1" applyBorder="1" applyAlignment="1">
      <alignment vertical="center" wrapText="1"/>
    </xf>
    <xf numFmtId="0" fontId="1" fillId="14" borderId="0" xfId="0" applyFont="1" applyFill="1" applyBorder="1" applyAlignment="1">
      <alignment horizontal="center" vertical="center" wrapText="1"/>
    </xf>
    <xf numFmtId="0" fontId="4" fillId="4" borderId="16" xfId="0" applyFont="1" applyFill="1" applyBorder="1" applyAlignment="1">
      <alignment horizontal="center" vertical="center" wrapText="1"/>
    </xf>
    <xf numFmtId="164" fontId="9" fillId="9" borderId="34" xfId="0" applyNumberFormat="1" applyFont="1" applyFill="1" applyBorder="1" applyAlignment="1" applyProtection="1">
      <alignment horizontal="center" vertical="center" wrapText="1"/>
    </xf>
    <xf numFmtId="2" fontId="9" fillId="9" borderId="34" xfId="0" applyNumberFormat="1" applyFont="1" applyFill="1" applyBorder="1" applyAlignment="1" applyProtection="1">
      <alignment horizontal="center" vertical="center" wrapText="1"/>
    </xf>
    <xf numFmtId="2" fontId="9" fillId="14" borderId="16" xfId="0" applyNumberFormat="1" applyFont="1" applyFill="1" applyBorder="1" applyAlignment="1" applyProtection="1">
      <alignment horizontal="center" vertical="center" wrapText="1"/>
    </xf>
    <xf numFmtId="0" fontId="0" fillId="0" borderId="0" xfId="0" applyAlignment="1">
      <alignment horizontal="left" vertical="center"/>
    </xf>
    <xf numFmtId="0" fontId="8" fillId="10" borderId="34" xfId="0" applyFont="1" applyFill="1" applyBorder="1" applyAlignment="1">
      <alignment vertical="center" wrapText="1"/>
    </xf>
    <xf numFmtId="0" fontId="25" fillId="16" borderId="34" xfId="0" applyFont="1" applyFill="1" applyBorder="1" applyAlignment="1">
      <alignment horizontal="center" vertical="center"/>
    </xf>
    <xf numFmtId="0" fontId="8" fillId="10" borderId="34" xfId="0" applyFont="1" applyFill="1" applyBorder="1" applyAlignment="1">
      <alignment horizontal="left" vertical="center" wrapText="1"/>
    </xf>
    <xf numFmtId="0" fontId="8" fillId="10" borderId="4" xfId="0" applyFont="1" applyFill="1" applyBorder="1" applyAlignment="1">
      <alignment horizontal="center" vertical="center" wrapText="1"/>
    </xf>
    <xf numFmtId="0" fontId="1" fillId="2" borderId="36" xfId="0" applyFont="1" applyFill="1" applyBorder="1" applyAlignment="1" applyProtection="1">
      <alignment vertical="center" wrapText="1"/>
    </xf>
    <xf numFmtId="0" fontId="1" fillId="2" borderId="34" xfId="0" applyFont="1" applyFill="1" applyBorder="1" applyAlignment="1" applyProtection="1">
      <alignment horizontal="left" vertical="center" wrapText="1" indent="1"/>
    </xf>
    <xf numFmtId="0" fontId="5" fillId="4" borderId="6" xfId="0" applyFont="1" applyFill="1" applyBorder="1" applyAlignment="1" applyProtection="1">
      <alignment vertical="center"/>
    </xf>
    <xf numFmtId="0" fontId="1" fillId="2" borderId="37" xfId="0" applyFont="1" applyFill="1" applyBorder="1" applyAlignment="1" applyProtection="1">
      <alignment vertical="center" wrapText="1"/>
    </xf>
    <xf numFmtId="0" fontId="1" fillId="2" borderId="38" xfId="0" applyFont="1" applyFill="1" applyBorder="1" applyAlignment="1" applyProtection="1">
      <alignment vertical="center" wrapText="1"/>
    </xf>
    <xf numFmtId="0" fontId="1" fillId="2" borderId="39" xfId="0" applyFont="1" applyFill="1" applyBorder="1" applyAlignment="1" applyProtection="1">
      <alignment vertical="center" wrapText="1"/>
    </xf>
    <xf numFmtId="0" fontId="1" fillId="2" borderId="34" xfId="0" applyFont="1" applyFill="1" applyBorder="1" applyAlignment="1" applyProtection="1">
      <alignment vertical="center" wrapText="1"/>
    </xf>
    <xf numFmtId="0" fontId="27" fillId="20" borderId="15" xfId="0" applyFont="1" applyFill="1" applyBorder="1" applyAlignment="1">
      <alignment vertical="center" wrapText="1"/>
    </xf>
    <xf numFmtId="0" fontId="28" fillId="21" borderId="12" xfId="0" applyFont="1" applyFill="1" applyBorder="1" applyAlignment="1">
      <alignment vertical="center" wrapText="1"/>
    </xf>
    <xf numFmtId="0" fontId="27" fillId="22" borderId="15" xfId="0" applyFont="1" applyFill="1" applyBorder="1" applyAlignment="1">
      <alignment vertical="center" wrapText="1"/>
    </xf>
    <xf numFmtId="0" fontId="28" fillId="23" borderId="12" xfId="0" applyFont="1" applyFill="1" applyBorder="1" applyAlignment="1">
      <alignment vertical="center" wrapText="1"/>
    </xf>
    <xf numFmtId="4" fontId="17" fillId="11" borderId="32" xfId="0" applyNumberFormat="1" applyFont="1" applyFill="1" applyBorder="1" applyAlignment="1">
      <alignment horizontal="center" vertical="center" wrapText="1"/>
    </xf>
    <xf numFmtId="2" fontId="9" fillId="9" borderId="34" xfId="0" applyNumberFormat="1" applyFont="1" applyFill="1" applyBorder="1" applyAlignment="1" applyProtection="1">
      <alignment vertical="center" wrapText="1"/>
    </xf>
    <xf numFmtId="0" fontId="13" fillId="5" borderId="32" xfId="0" applyFont="1" applyFill="1" applyBorder="1" applyAlignment="1">
      <alignment horizontal="left" vertical="center" indent="1"/>
    </xf>
    <xf numFmtId="2" fontId="6" fillId="3" borderId="33" xfId="0" applyNumberFormat="1" applyFont="1" applyFill="1" applyBorder="1" applyAlignment="1">
      <alignment horizontal="center" vertical="center"/>
    </xf>
    <xf numFmtId="0" fontId="12" fillId="9" borderId="1" xfId="0" applyNumberFormat="1" applyFont="1" applyFill="1" applyBorder="1" applyAlignment="1">
      <alignment horizontal="center" vertical="center" wrapText="1"/>
    </xf>
    <xf numFmtId="0" fontId="26" fillId="15" borderId="34" xfId="0" applyFont="1" applyFill="1" applyBorder="1" applyAlignment="1">
      <alignment horizontal="left" vertical="center" wrapText="1"/>
    </xf>
    <xf numFmtId="0" fontId="0" fillId="0" borderId="0" xfId="0" applyFont="1" applyAlignment="1">
      <alignment horizontal="center" vertical="center" wrapText="1"/>
    </xf>
    <xf numFmtId="0" fontId="25" fillId="16" borderId="34" xfId="0" applyFont="1" applyFill="1" applyBorder="1" applyAlignment="1">
      <alignment horizontal="center" vertical="center" wrapText="1"/>
    </xf>
    <xf numFmtId="0" fontId="25" fillId="16" borderId="34" xfId="0" applyFont="1" applyFill="1" applyBorder="1" applyAlignment="1">
      <alignment horizontal="center" vertical="center"/>
    </xf>
    <xf numFmtId="0" fontId="3" fillId="7" borderId="32" xfId="0" applyFont="1" applyFill="1" applyBorder="1" applyAlignment="1" applyProtection="1">
      <alignment horizontal="center" vertical="center" wrapText="1"/>
      <protection locked="0"/>
    </xf>
    <xf numFmtId="0" fontId="3" fillId="7" borderId="31" xfId="0" applyFont="1" applyFill="1" applyBorder="1" applyAlignment="1" applyProtection="1">
      <alignment horizontal="center" vertical="center" wrapText="1"/>
      <protection locked="0"/>
    </xf>
    <xf numFmtId="0" fontId="3" fillId="7" borderId="29" xfId="0" applyFont="1" applyFill="1" applyBorder="1" applyAlignment="1" applyProtection="1">
      <alignment horizontal="center" vertical="center" wrapText="1"/>
      <protection locked="0"/>
    </xf>
    <xf numFmtId="0" fontId="9" fillId="9" borderId="32" xfId="0" applyFont="1" applyFill="1" applyBorder="1" applyAlignment="1" applyProtection="1">
      <alignment horizontal="right" vertical="center" wrapText="1"/>
    </xf>
    <xf numFmtId="0" fontId="9" fillId="9" borderId="29" xfId="0" applyFont="1" applyFill="1" applyBorder="1" applyAlignment="1" applyProtection="1">
      <alignment horizontal="right" vertical="center" wrapText="1"/>
    </xf>
    <xf numFmtId="0" fontId="9" fillId="12" borderId="32" xfId="0" applyFont="1" applyFill="1" applyBorder="1" applyAlignment="1" applyProtection="1">
      <alignment horizontal="right" vertical="center" wrapText="1"/>
    </xf>
    <xf numFmtId="0" fontId="9" fillId="12" borderId="29" xfId="0" applyFont="1" applyFill="1" applyBorder="1" applyAlignment="1" applyProtection="1">
      <alignment horizontal="right" vertical="center" wrapText="1"/>
    </xf>
    <xf numFmtId="0" fontId="9" fillId="2" borderId="20" xfId="0" applyFont="1" applyFill="1" applyBorder="1" applyAlignment="1" applyProtection="1">
      <alignment horizontal="center" vertical="center" wrapText="1"/>
    </xf>
    <xf numFmtId="0" fontId="9" fillId="2" borderId="18" xfId="0" applyFont="1" applyFill="1" applyBorder="1" applyAlignment="1" applyProtection="1">
      <alignment horizontal="center" vertical="center" wrapText="1"/>
    </xf>
    <xf numFmtId="0" fontId="9" fillId="2" borderId="32" xfId="0" applyFont="1" applyFill="1" applyBorder="1" applyAlignment="1" applyProtection="1">
      <alignment horizontal="center" vertical="center" wrapText="1"/>
    </xf>
    <xf numFmtId="0" fontId="9" fillId="2" borderId="31" xfId="0" applyFont="1" applyFill="1" applyBorder="1" applyAlignment="1" applyProtection="1">
      <alignment horizontal="center" vertical="center" wrapText="1"/>
    </xf>
    <xf numFmtId="0" fontId="9" fillId="2" borderId="29" xfId="0" applyFont="1" applyFill="1" applyBorder="1" applyAlignment="1" applyProtection="1">
      <alignment horizontal="center" vertical="center" wrapText="1"/>
    </xf>
    <xf numFmtId="0" fontId="23" fillId="16" borderId="33" xfId="0" applyFont="1" applyFill="1" applyBorder="1" applyAlignment="1">
      <alignment horizontal="center" vertical="center" wrapText="1"/>
    </xf>
    <xf numFmtId="0" fontId="23" fillId="16" borderId="16" xfId="0" applyFont="1" applyFill="1" applyBorder="1" applyAlignment="1">
      <alignment horizontal="center" vertical="center" wrapText="1"/>
    </xf>
    <xf numFmtId="0" fontId="23" fillId="16" borderId="27" xfId="0" applyFont="1" applyFill="1" applyBorder="1" applyAlignment="1">
      <alignment horizontal="center" vertical="center" wrapText="1"/>
    </xf>
    <xf numFmtId="0" fontId="23" fillId="16" borderId="33" xfId="0" applyFont="1" applyFill="1" applyBorder="1" applyAlignment="1" applyProtection="1">
      <alignment horizontal="center" vertical="center"/>
    </xf>
    <xf numFmtId="0" fontId="23" fillId="16" borderId="16" xfId="0" applyFont="1" applyFill="1" applyBorder="1" applyAlignment="1" applyProtection="1">
      <alignment horizontal="center" vertical="center"/>
    </xf>
    <xf numFmtId="0" fontId="23" fillId="16" borderId="28" xfId="0" applyFont="1" applyFill="1" applyBorder="1" applyAlignment="1" applyProtection="1">
      <alignment horizontal="center" vertical="center"/>
    </xf>
    <xf numFmtId="0" fontId="23" fillId="16" borderId="21" xfId="0" applyFont="1" applyFill="1" applyBorder="1" applyAlignment="1" applyProtection="1">
      <alignment horizontal="center" vertical="center"/>
    </xf>
    <xf numFmtId="0" fontId="23" fillId="16" borderId="33" xfId="0" applyFont="1" applyFill="1" applyBorder="1" applyAlignment="1" applyProtection="1">
      <alignment horizontal="center" vertical="center" wrapText="1"/>
    </xf>
    <xf numFmtId="0" fontId="23" fillId="16" borderId="16" xfId="0" applyFont="1" applyFill="1" applyBorder="1" applyAlignment="1" applyProtection="1">
      <alignment horizontal="center" vertical="center" wrapText="1"/>
    </xf>
    <xf numFmtId="0" fontId="23" fillId="16" borderId="27" xfId="0" applyFont="1" applyFill="1" applyBorder="1" applyAlignment="1" applyProtection="1">
      <alignment horizontal="center" vertical="center" wrapText="1"/>
    </xf>
    <xf numFmtId="0" fontId="23" fillId="16" borderId="27" xfId="0" applyFont="1" applyFill="1" applyBorder="1" applyAlignment="1" applyProtection="1">
      <alignment horizontal="center" vertical="center"/>
    </xf>
    <xf numFmtId="0" fontId="18" fillId="6" borderId="34" xfId="0" applyFont="1" applyFill="1" applyBorder="1" applyAlignment="1" applyProtection="1">
      <alignment horizontal="left" vertical="center" wrapText="1"/>
    </xf>
    <xf numFmtId="0" fontId="3" fillId="7" borderId="4" xfId="0" applyFont="1" applyFill="1" applyBorder="1" applyAlignment="1" applyProtection="1">
      <alignment horizontal="center" vertical="center" wrapText="1"/>
      <protection locked="0"/>
    </xf>
    <xf numFmtId="0" fontId="3" fillId="7" borderId="20" xfId="0" applyFont="1" applyFill="1" applyBorder="1" applyAlignment="1" applyProtection="1">
      <alignment horizontal="center" vertical="center" wrapText="1"/>
      <protection locked="0"/>
    </xf>
    <xf numFmtId="0" fontId="3" fillId="7" borderId="34"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wrapText="1"/>
    </xf>
    <xf numFmtId="0" fontId="18" fillId="6" borderId="35" xfId="0" applyFont="1" applyFill="1" applyBorder="1" applyAlignment="1" applyProtection="1">
      <alignment horizontal="left" vertical="center" wrapText="1"/>
    </xf>
    <xf numFmtId="0" fontId="18" fillId="6" borderId="21" xfId="0" applyFont="1" applyFill="1" applyBorder="1" applyAlignment="1" applyProtection="1">
      <alignment horizontal="left" vertical="center" wrapText="1"/>
    </xf>
    <xf numFmtId="0" fontId="18" fillId="6" borderId="30" xfId="0" applyFont="1" applyFill="1" applyBorder="1" applyAlignment="1" applyProtection="1">
      <alignment horizontal="left" vertical="center" wrapText="1"/>
    </xf>
    <xf numFmtId="0" fontId="3" fillId="7" borderId="19" xfId="0" applyFont="1" applyFill="1" applyBorder="1" applyAlignment="1" applyProtection="1">
      <alignment horizontal="center" vertical="center" wrapText="1"/>
      <protection locked="0"/>
    </xf>
    <xf numFmtId="0" fontId="18" fillId="6" borderId="11" xfId="0" applyFont="1" applyFill="1" applyBorder="1" applyAlignment="1" applyProtection="1">
      <alignment horizontal="left" vertical="center" wrapText="1"/>
    </xf>
    <xf numFmtId="0" fontId="18" fillId="6" borderId="7" xfId="0" applyFont="1" applyFill="1" applyBorder="1" applyAlignment="1" applyProtection="1">
      <alignment horizontal="left" vertical="center" wrapText="1"/>
    </xf>
    <xf numFmtId="0" fontId="18" fillId="6" borderId="13" xfId="0" applyFont="1" applyFill="1" applyBorder="1" applyAlignment="1" applyProtection="1">
      <alignment horizontal="left" vertical="center" wrapText="1"/>
    </xf>
    <xf numFmtId="0" fontId="18" fillId="6" borderId="12" xfId="0" applyFont="1" applyFill="1" applyBorder="1" applyAlignment="1" applyProtection="1">
      <alignment horizontal="left" vertical="center" wrapText="1"/>
    </xf>
    <xf numFmtId="0" fontId="9" fillId="13" borderId="19" xfId="0" applyFont="1" applyFill="1" applyBorder="1" applyAlignment="1" applyProtection="1">
      <alignment horizontal="center" vertical="center" wrapText="1"/>
      <protection locked="0"/>
    </xf>
    <xf numFmtId="0" fontId="9" fillId="13" borderId="4" xfId="0" applyFont="1" applyFill="1" applyBorder="1" applyAlignment="1" applyProtection="1">
      <alignment horizontal="center" vertical="center" wrapText="1"/>
      <protection locked="0"/>
    </xf>
    <xf numFmtId="0" fontId="9" fillId="13" borderId="20" xfId="0" applyFont="1" applyFill="1" applyBorder="1" applyAlignment="1" applyProtection="1">
      <alignment horizontal="center" vertical="center" wrapText="1"/>
      <protection locked="0"/>
    </xf>
    <xf numFmtId="0" fontId="9" fillId="13" borderId="18" xfId="0" applyFont="1" applyFill="1" applyBorder="1" applyAlignment="1" applyProtection="1">
      <alignment horizontal="center" vertical="center" wrapText="1"/>
    </xf>
    <xf numFmtId="0" fontId="9" fillId="13" borderId="19" xfId="0" applyFont="1" applyFill="1" applyBorder="1" applyAlignment="1" applyProtection="1">
      <alignment horizontal="center" vertical="center" wrapText="1"/>
    </xf>
    <xf numFmtId="0" fontId="9" fillId="13" borderId="4" xfId="0" applyFont="1" applyFill="1" applyBorder="1" applyAlignment="1" applyProtection="1">
      <alignment horizontal="center" vertical="center" wrapText="1"/>
    </xf>
    <xf numFmtId="0" fontId="9" fillId="13" borderId="20" xfId="0" applyFont="1" applyFill="1" applyBorder="1" applyAlignment="1" applyProtection="1">
      <alignment horizontal="center" vertical="center" wrapText="1"/>
    </xf>
    <xf numFmtId="0" fontId="4" fillId="4" borderId="15" xfId="0" applyFont="1" applyFill="1" applyBorder="1" applyAlignment="1">
      <alignment horizontal="center" vertical="center" wrapText="1"/>
    </xf>
    <xf numFmtId="0" fontId="4" fillId="4" borderId="21" xfId="0" applyFont="1" applyFill="1" applyBorder="1" applyAlignment="1">
      <alignment horizontal="center" vertical="center" wrapText="1"/>
    </xf>
    <xf numFmtId="4" fontId="17" fillId="18" borderId="15" xfId="0" applyNumberFormat="1" applyFont="1" applyFill="1" applyBorder="1" applyAlignment="1" applyProtection="1">
      <alignment horizontal="center" vertical="center" wrapText="1"/>
      <protection locked="0"/>
    </xf>
    <xf numFmtId="4" fontId="17" fillId="18" borderId="21" xfId="0" applyNumberFormat="1" applyFont="1" applyFill="1" applyBorder="1" applyAlignment="1" applyProtection="1">
      <alignment horizontal="center" vertical="center" wrapText="1"/>
      <protection locked="0"/>
    </xf>
    <xf numFmtId="4" fontId="17" fillId="18" borderId="12" xfId="0" applyNumberFormat="1" applyFont="1" applyFill="1" applyBorder="1" applyAlignment="1" applyProtection="1">
      <alignment horizontal="center" vertical="center" wrapText="1"/>
      <protection locked="0"/>
    </xf>
    <xf numFmtId="4" fontId="17" fillId="18" borderId="30" xfId="0" applyNumberFormat="1" applyFont="1" applyFill="1" applyBorder="1" applyAlignment="1" applyProtection="1">
      <alignment horizontal="center" vertical="center" wrapText="1"/>
      <protection locked="0"/>
    </xf>
    <xf numFmtId="0" fontId="8" fillId="10" borderId="33" xfId="0" applyFont="1" applyFill="1" applyBorder="1" applyAlignment="1">
      <alignment horizontal="left" vertical="center" wrapText="1"/>
    </xf>
    <xf numFmtId="0" fontId="8" fillId="10" borderId="16" xfId="0" applyFont="1" applyFill="1" applyBorder="1" applyAlignment="1">
      <alignment horizontal="left" vertical="center" wrapText="1"/>
    </xf>
    <xf numFmtId="0" fontId="8" fillId="10" borderId="4" xfId="0" applyFont="1" applyFill="1" applyBorder="1" applyAlignment="1">
      <alignment horizontal="center" vertical="center" wrapText="1"/>
    </xf>
    <xf numFmtId="0" fontId="8" fillId="10" borderId="6" xfId="0" applyFont="1" applyFill="1" applyBorder="1" applyAlignment="1">
      <alignment horizontal="left" vertical="center" wrapText="1"/>
    </xf>
    <xf numFmtId="0" fontId="8" fillId="10" borderId="15" xfId="0" applyFont="1" applyFill="1" applyBorder="1" applyAlignment="1">
      <alignment horizontal="left" vertical="center" wrapText="1"/>
    </xf>
    <xf numFmtId="2" fontId="9" fillId="9" borderId="32" xfId="0" applyNumberFormat="1" applyFont="1" applyFill="1" applyBorder="1" applyAlignment="1" applyProtection="1">
      <alignment horizontal="center" vertical="center" wrapText="1"/>
    </xf>
    <xf numFmtId="2" fontId="9" fillId="9" borderId="29" xfId="0" applyNumberFormat="1" applyFont="1" applyFill="1" applyBorder="1" applyAlignment="1" applyProtection="1">
      <alignment horizontal="center" vertical="center" wrapText="1"/>
    </xf>
    <xf numFmtId="0" fontId="24" fillId="16" borderId="34" xfId="0" applyFont="1" applyFill="1" applyBorder="1" applyAlignment="1">
      <alignment horizontal="center" vertical="center" textRotation="255" wrapText="1"/>
    </xf>
    <xf numFmtId="4" fontId="17" fillId="18" borderId="16" xfId="0" applyNumberFormat="1" applyFont="1" applyFill="1" applyBorder="1" applyAlignment="1" applyProtection="1">
      <alignment horizontal="center" vertical="center" wrapText="1"/>
      <protection locked="0"/>
    </xf>
    <xf numFmtId="4" fontId="17" fillId="18" borderId="27" xfId="0" applyNumberFormat="1" applyFont="1" applyFill="1" applyBorder="1" applyAlignment="1" applyProtection="1">
      <alignment horizontal="center" vertical="center" wrapText="1"/>
      <protection locked="0"/>
    </xf>
    <xf numFmtId="0" fontId="27" fillId="22" borderId="26" xfId="0" applyFont="1" applyFill="1" applyBorder="1" applyAlignment="1">
      <alignment horizontal="center" vertical="center" wrapText="1"/>
    </xf>
    <xf numFmtId="0" fontId="27" fillId="22" borderId="28" xfId="0" applyFont="1" applyFill="1" applyBorder="1" applyAlignment="1">
      <alignment horizontal="center" vertical="center" wrapText="1"/>
    </xf>
    <xf numFmtId="0" fontId="29" fillId="23" borderId="0" xfId="0" applyFont="1" applyFill="1" applyAlignment="1">
      <alignment horizontal="center" vertical="center" wrapText="1"/>
    </xf>
    <xf numFmtId="0" fontId="29" fillId="23" borderId="21" xfId="0" applyFont="1" applyFill="1" applyBorder="1" applyAlignment="1">
      <alignment horizontal="center" vertical="center" wrapText="1"/>
    </xf>
    <xf numFmtId="0" fontId="22" fillId="15" borderId="0" xfId="0" applyFont="1" applyFill="1" applyBorder="1" applyAlignment="1">
      <alignment horizontal="center" vertical="center" wrapText="1"/>
    </xf>
    <xf numFmtId="0" fontId="22" fillId="15" borderId="21" xfId="0" applyFont="1" applyFill="1" applyBorder="1" applyAlignment="1">
      <alignment horizontal="center" vertical="center" wrapText="1"/>
    </xf>
    <xf numFmtId="0" fontId="24" fillId="16" borderId="16" xfId="0" applyFont="1" applyFill="1" applyBorder="1" applyAlignment="1">
      <alignment horizontal="center" vertical="center" textRotation="255"/>
    </xf>
    <xf numFmtId="0" fontId="24" fillId="16" borderId="27" xfId="0" applyFont="1" applyFill="1" applyBorder="1" applyAlignment="1">
      <alignment horizontal="center" vertical="center" textRotation="255"/>
    </xf>
    <xf numFmtId="0" fontId="19" fillId="18" borderId="0" xfId="0" applyFont="1" applyFill="1" applyBorder="1" applyAlignment="1">
      <alignment horizontal="center" vertical="center" wrapText="1"/>
    </xf>
    <xf numFmtId="0" fontId="19" fillId="18" borderId="21" xfId="0" applyFont="1" applyFill="1" applyBorder="1" applyAlignment="1">
      <alignment horizontal="center" vertical="center" wrapText="1"/>
    </xf>
    <xf numFmtId="0" fontId="21" fillId="19" borderId="0" xfId="0" applyFont="1" applyFill="1" applyBorder="1" applyAlignment="1">
      <alignment horizontal="center" vertical="center" wrapText="1"/>
    </xf>
    <xf numFmtId="0" fontId="21" fillId="19" borderId="21" xfId="0" applyFont="1" applyFill="1" applyBorder="1" applyAlignment="1">
      <alignment horizontal="center" vertical="center" wrapText="1"/>
    </xf>
    <xf numFmtId="0" fontId="5" fillId="4" borderId="12"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24" fillId="16" borderId="33" xfId="0" applyFont="1" applyFill="1" applyBorder="1" applyAlignment="1">
      <alignment horizontal="center" vertical="center" textRotation="255" wrapText="1"/>
    </xf>
    <xf numFmtId="0" fontId="24" fillId="16" borderId="16" xfId="0" applyFont="1" applyFill="1" applyBorder="1" applyAlignment="1">
      <alignment horizontal="center" vertical="center" textRotation="255" wrapText="1"/>
    </xf>
    <xf numFmtId="0" fontId="24" fillId="16" borderId="27" xfId="0" applyFont="1" applyFill="1" applyBorder="1" applyAlignment="1">
      <alignment horizontal="center" vertical="center" textRotation="255" wrapText="1"/>
    </xf>
    <xf numFmtId="2" fontId="9" fillId="9" borderId="31" xfId="0" applyNumberFormat="1" applyFont="1" applyFill="1" applyBorder="1" applyAlignment="1" applyProtection="1">
      <alignment horizontal="center" vertical="center" wrapText="1"/>
    </xf>
    <xf numFmtId="0" fontId="27" fillId="20" borderId="0" xfId="0" applyFont="1" applyFill="1" applyAlignment="1">
      <alignment horizontal="center" vertical="center" wrapText="1"/>
    </xf>
    <xf numFmtId="0" fontId="27" fillId="20" borderId="21" xfId="0" applyFont="1" applyFill="1" applyBorder="1" applyAlignment="1">
      <alignment horizontal="center" vertical="center" wrapText="1"/>
    </xf>
    <xf numFmtId="0" fontId="29" fillId="21" borderId="25" xfId="0" applyFont="1" applyFill="1" applyBorder="1" applyAlignment="1">
      <alignment horizontal="center" vertical="center" wrapText="1"/>
    </xf>
    <xf numFmtId="0" fontId="29" fillId="21" borderId="30" xfId="0" applyFont="1" applyFill="1" applyBorder="1" applyAlignment="1">
      <alignment horizontal="center" vertical="center" wrapText="1"/>
    </xf>
    <xf numFmtId="0" fontId="29" fillId="21" borderId="0" xfId="0" applyFont="1" applyFill="1" applyAlignment="1">
      <alignment horizontal="center" vertical="center" wrapText="1"/>
    </xf>
    <xf numFmtId="0" fontId="29" fillId="21" borderId="21" xfId="0" applyFont="1" applyFill="1" applyBorder="1" applyAlignment="1">
      <alignment horizontal="center" vertical="center" wrapText="1"/>
    </xf>
    <xf numFmtId="0" fontId="24" fillId="16" borderId="33" xfId="0" applyFont="1" applyFill="1" applyBorder="1" applyAlignment="1">
      <alignment horizontal="center" vertical="center" textRotation="255"/>
    </xf>
    <xf numFmtId="0" fontId="19" fillId="9" borderId="0" xfId="0" applyFont="1" applyFill="1" applyBorder="1" applyAlignment="1">
      <alignment horizontal="center" vertical="center" wrapText="1"/>
    </xf>
    <xf numFmtId="0" fontId="19" fillId="9" borderId="21" xfId="0" applyFont="1" applyFill="1" applyBorder="1" applyAlignment="1">
      <alignment horizontal="center" vertical="center" wrapText="1"/>
    </xf>
    <xf numFmtId="0" fontId="21" fillId="15" borderId="0" xfId="0" applyFont="1" applyFill="1" applyBorder="1" applyAlignment="1">
      <alignment horizontal="center" vertical="center" wrapText="1"/>
    </xf>
    <xf numFmtId="0" fontId="21" fillId="15" borderId="21" xfId="0" applyFont="1" applyFill="1" applyBorder="1" applyAlignment="1">
      <alignment horizontal="center" vertical="center" wrapText="1"/>
    </xf>
    <xf numFmtId="0" fontId="19" fillId="9" borderId="26" xfId="0" applyFont="1" applyFill="1" applyBorder="1" applyAlignment="1">
      <alignment horizontal="center" vertical="center" wrapText="1"/>
    </xf>
    <xf numFmtId="0" fontId="19" fillId="9" borderId="28"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21" fillId="19" borderId="25" xfId="0" applyFont="1" applyFill="1" applyBorder="1" applyAlignment="1">
      <alignment horizontal="center" vertical="center" wrapText="1"/>
    </xf>
    <xf numFmtId="0" fontId="21" fillId="19" borderId="30" xfId="0" applyFont="1" applyFill="1" applyBorder="1" applyAlignment="1">
      <alignment horizontal="center" vertical="center" wrapText="1"/>
    </xf>
    <xf numFmtId="4" fontId="17" fillId="18" borderId="33" xfId="0" applyNumberFormat="1" applyFont="1" applyFill="1" applyBorder="1" applyAlignment="1" applyProtection="1">
      <alignment horizontal="center" vertical="center" wrapText="1"/>
      <protection locked="0"/>
    </xf>
    <xf numFmtId="0" fontId="9" fillId="9" borderId="15" xfId="0" applyFont="1" applyFill="1" applyBorder="1" applyAlignment="1" applyProtection="1">
      <alignment horizontal="center" vertical="center" wrapText="1"/>
    </xf>
    <xf numFmtId="0" fontId="9" fillId="9" borderId="0" xfId="0" applyFont="1" applyFill="1" applyBorder="1" applyAlignment="1" applyProtection="1">
      <alignment horizontal="center" vertical="center" wrapText="1"/>
    </xf>
    <xf numFmtId="0" fontId="9" fillId="9" borderId="21" xfId="0" applyFont="1" applyFill="1" applyBorder="1" applyAlignment="1" applyProtection="1">
      <alignment horizontal="center" vertical="center" wrapText="1"/>
    </xf>
    <xf numFmtId="165" fontId="12" fillId="10" borderId="32" xfId="0" applyNumberFormat="1" applyFont="1" applyFill="1" applyBorder="1" applyAlignment="1">
      <alignment horizontal="center" vertical="center" wrapText="1"/>
    </xf>
    <xf numFmtId="165" fontId="12" fillId="10" borderId="31" xfId="0" applyNumberFormat="1" applyFont="1" applyFill="1" applyBorder="1" applyAlignment="1">
      <alignment horizontal="center" vertical="center" wrapText="1"/>
    </xf>
    <xf numFmtId="165" fontId="12" fillId="10" borderId="29" xfId="0" applyNumberFormat="1" applyFont="1" applyFill="1" applyBorder="1" applyAlignment="1">
      <alignment horizontal="center" vertical="center" wrapText="1"/>
    </xf>
  </cellXfs>
  <cellStyles count="95">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Gevolgde hyperlink" xfId="58" builtinId="9" hidden="1"/>
    <cellStyle name="Gevolgde hyperlink" xfId="60" builtinId="9" hidden="1"/>
    <cellStyle name="Gevolgde hyperlink" xfId="62" builtinId="9" hidden="1"/>
    <cellStyle name="Gevolgde hyperlink" xfId="64" builtinId="9" hidden="1"/>
    <cellStyle name="Gevolgde hyperlink" xfId="66" builtinId="9" hidden="1"/>
    <cellStyle name="Gevolgde hyperlink" xfId="68" builtinId="9" hidden="1"/>
    <cellStyle name="Gevolgde hyperlink" xfId="70" builtinId="9" hidden="1"/>
    <cellStyle name="Gevolgde hyperlink" xfId="72" builtinId="9" hidden="1"/>
    <cellStyle name="Gevolgde hyperlink" xfId="74" builtinId="9" hidden="1"/>
    <cellStyle name="Gevolgde hyperlink" xfId="76" builtinId="9" hidden="1"/>
    <cellStyle name="Gevolgde hyperlink" xfId="78" builtinId="9" hidden="1"/>
    <cellStyle name="Gevolgde hyperlink" xfId="80" builtinId="9" hidden="1"/>
    <cellStyle name="Gevolgde hyperlink" xfId="82" builtinId="9" hidden="1"/>
    <cellStyle name="Gevolgde hyperlink" xfId="84" builtinId="9" hidden="1"/>
    <cellStyle name="Gevolgde hyperlink" xfId="86" builtinId="9" hidden="1"/>
    <cellStyle name="Gevolgde hyperlink" xfId="88" builtinId="9" hidden="1"/>
    <cellStyle name="Gevolgde hyperlink" xfId="90" builtinId="9" hidden="1"/>
    <cellStyle name="Gevolgde hyperlink" xfId="92" builtinId="9" hidden="1"/>
    <cellStyle name="Gevolgde hyperlink" xfId="9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Standaard" xfId="0" builtinId="0"/>
  </cellStyles>
  <dxfs count="13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1"/>
  <sheetViews>
    <sheetView showGridLines="0" tabSelected="1" workbookViewId="0">
      <selection activeCell="B10" sqref="B10"/>
    </sheetView>
  </sheetViews>
  <sheetFormatPr baseColWidth="10" defaultColWidth="11.5" defaultRowHeight="15" x14ac:dyDescent="0.2"/>
  <cols>
    <col min="1" max="1" width="12.83203125" customWidth="1"/>
    <col min="2" max="2" width="60.83203125" customWidth="1"/>
    <col min="3" max="3" width="12.83203125" customWidth="1"/>
  </cols>
  <sheetData>
    <row r="1" spans="1:21" s="82" customFormat="1" ht="32" customHeight="1" x14ac:dyDescent="0.2">
      <c r="A1" s="103" t="s">
        <v>62</v>
      </c>
      <c r="B1" s="103"/>
    </row>
    <row r="2" spans="1:21" ht="38.25" customHeight="1" x14ac:dyDescent="0.2">
      <c r="A2" s="105" t="s">
        <v>17</v>
      </c>
      <c r="B2" s="83" t="s">
        <v>18</v>
      </c>
      <c r="C2" s="48"/>
      <c r="D2" s="104"/>
      <c r="E2" s="48"/>
      <c r="F2" s="48"/>
      <c r="G2" s="48"/>
      <c r="H2" s="48"/>
      <c r="I2" s="48"/>
      <c r="J2" s="48"/>
      <c r="K2" s="48"/>
      <c r="L2" s="48"/>
      <c r="M2" s="48"/>
      <c r="N2" s="48"/>
      <c r="O2" s="48"/>
      <c r="P2" s="48"/>
      <c r="Q2" s="48"/>
      <c r="R2" s="48"/>
      <c r="S2" s="48"/>
      <c r="T2" s="48"/>
    </row>
    <row r="3" spans="1:21" ht="39.75" customHeight="1" x14ac:dyDescent="0.2">
      <c r="A3" s="105"/>
      <c r="B3" s="83" t="s">
        <v>19</v>
      </c>
      <c r="C3" s="48"/>
      <c r="D3" s="104"/>
      <c r="E3" s="48"/>
      <c r="F3" s="48"/>
      <c r="G3" s="48"/>
      <c r="H3" s="48"/>
      <c r="I3" s="48"/>
      <c r="J3" s="48"/>
      <c r="K3" s="48"/>
      <c r="L3" s="48"/>
      <c r="M3" s="48"/>
      <c r="N3" s="48"/>
      <c r="O3" s="48"/>
      <c r="P3" s="48"/>
      <c r="Q3" s="48"/>
      <c r="R3" s="48"/>
      <c r="S3" s="48"/>
      <c r="T3" s="48"/>
    </row>
    <row r="4" spans="1:21" ht="36.75" customHeight="1" x14ac:dyDescent="0.2">
      <c r="A4" s="105"/>
      <c r="B4" s="83" t="s">
        <v>20</v>
      </c>
      <c r="C4" s="48"/>
      <c r="D4" s="104"/>
      <c r="E4" s="48"/>
      <c r="F4" s="48"/>
      <c r="G4" s="48"/>
      <c r="H4" s="48"/>
      <c r="I4" s="48"/>
      <c r="J4" s="48"/>
      <c r="K4" s="48"/>
      <c r="L4" s="48"/>
      <c r="M4" s="48"/>
      <c r="N4" s="48"/>
      <c r="O4" s="48"/>
      <c r="P4" s="48"/>
      <c r="Q4" s="48"/>
      <c r="R4" s="48"/>
      <c r="S4" s="48"/>
      <c r="T4" s="48"/>
    </row>
    <row r="5" spans="1:21" ht="35.25" customHeight="1" x14ac:dyDescent="0.2">
      <c r="A5" s="105"/>
      <c r="B5" s="83" t="s">
        <v>21</v>
      </c>
      <c r="C5" s="48"/>
      <c r="D5" s="104"/>
      <c r="E5" s="48"/>
      <c r="F5" s="48"/>
      <c r="G5" s="48"/>
      <c r="H5" s="48"/>
      <c r="I5" s="48"/>
      <c r="J5" s="48"/>
      <c r="K5" s="48"/>
      <c r="L5" s="48"/>
      <c r="M5" s="48"/>
      <c r="N5" s="48"/>
      <c r="O5" s="48"/>
      <c r="P5" s="48"/>
      <c r="Q5" s="48"/>
      <c r="R5" s="48"/>
      <c r="S5" s="48"/>
      <c r="T5" s="48"/>
    </row>
    <row r="6" spans="1:21" ht="50" customHeight="1" x14ac:dyDescent="0.2">
      <c r="A6" s="84" t="s">
        <v>22</v>
      </c>
      <c r="B6" s="83" t="s">
        <v>23</v>
      </c>
      <c r="C6" s="48"/>
      <c r="D6" s="48"/>
      <c r="E6" s="48"/>
      <c r="F6" s="48"/>
      <c r="G6" s="48"/>
      <c r="H6" s="48"/>
      <c r="I6" s="48"/>
      <c r="J6" s="48"/>
      <c r="K6" s="48"/>
      <c r="L6" s="48"/>
      <c r="M6" s="48"/>
      <c r="N6" s="48"/>
      <c r="O6" s="48"/>
      <c r="P6" s="48"/>
      <c r="Q6" s="48"/>
      <c r="R6" s="48"/>
      <c r="S6" s="48"/>
      <c r="T6" s="48"/>
    </row>
    <row r="7" spans="1:21" ht="40" customHeight="1" x14ac:dyDescent="0.2">
      <c r="A7" s="84" t="s">
        <v>24</v>
      </c>
      <c r="B7" s="83" t="s">
        <v>25</v>
      </c>
      <c r="C7" s="48"/>
      <c r="D7" s="48"/>
      <c r="E7" s="48"/>
      <c r="F7" s="48"/>
      <c r="G7" s="48"/>
      <c r="H7" s="48"/>
      <c r="I7" s="48"/>
      <c r="J7" s="48"/>
      <c r="K7" s="48"/>
      <c r="L7" s="48"/>
      <c r="M7" s="48"/>
      <c r="N7" s="48"/>
      <c r="O7" s="48"/>
      <c r="P7" s="48"/>
      <c r="Q7" s="48"/>
      <c r="R7" s="48"/>
      <c r="S7" s="48"/>
      <c r="T7" s="48"/>
    </row>
    <row r="8" spans="1:21" ht="40" customHeight="1" x14ac:dyDescent="0.2">
      <c r="A8" s="106" t="s">
        <v>26</v>
      </c>
      <c r="B8" s="85" t="s">
        <v>27</v>
      </c>
      <c r="C8" s="48"/>
      <c r="D8" s="48"/>
      <c r="E8" s="48"/>
      <c r="F8" s="48"/>
      <c r="G8" s="48"/>
      <c r="H8" s="48"/>
      <c r="I8" s="48"/>
      <c r="J8" s="48"/>
      <c r="K8" s="48"/>
      <c r="L8" s="48"/>
      <c r="M8" s="48"/>
      <c r="N8" s="48"/>
      <c r="O8" s="48"/>
      <c r="P8" s="48"/>
      <c r="Q8" s="48"/>
      <c r="R8" s="48"/>
      <c r="S8" s="48"/>
      <c r="T8" s="48"/>
    </row>
    <row r="9" spans="1:21" ht="39" customHeight="1" x14ac:dyDescent="0.2">
      <c r="A9" s="106"/>
      <c r="B9" s="83" t="s">
        <v>63</v>
      </c>
      <c r="C9" s="48"/>
      <c r="D9" s="48"/>
      <c r="E9" s="48"/>
      <c r="F9" s="48"/>
      <c r="G9" s="48"/>
      <c r="H9" s="48"/>
      <c r="I9" s="48"/>
      <c r="J9" s="48"/>
      <c r="K9" s="48"/>
      <c r="L9" s="48"/>
      <c r="M9" s="48"/>
      <c r="N9" s="48"/>
      <c r="O9" s="48"/>
      <c r="P9" s="48"/>
      <c r="Q9" s="48"/>
      <c r="R9" s="48"/>
      <c r="S9" s="48"/>
      <c r="T9" s="48"/>
    </row>
    <row r="10" spans="1:21" x14ac:dyDescent="0.2">
      <c r="B10" s="48"/>
      <c r="C10" s="48"/>
      <c r="D10" s="48"/>
      <c r="E10" s="48"/>
      <c r="F10" s="48"/>
      <c r="G10" s="48"/>
      <c r="H10" s="48"/>
      <c r="I10" s="48"/>
      <c r="J10" s="48"/>
      <c r="K10" s="48"/>
      <c r="L10" s="48"/>
      <c r="M10" s="48"/>
      <c r="N10" s="48"/>
      <c r="O10" s="48"/>
      <c r="P10" s="48"/>
      <c r="Q10" s="48"/>
      <c r="R10" s="48"/>
      <c r="S10" s="48"/>
      <c r="T10" s="48"/>
    </row>
    <row r="11" spans="1:21" ht="20" customHeight="1" x14ac:dyDescent="0.2">
      <c r="A11" s="51" t="s">
        <v>32</v>
      </c>
      <c r="B11" s="51"/>
      <c r="C11" s="9"/>
      <c r="D11" s="48"/>
      <c r="E11" s="48"/>
      <c r="F11" s="48"/>
      <c r="G11" s="48"/>
      <c r="H11" s="48"/>
      <c r="I11" s="48"/>
      <c r="J11" s="48"/>
      <c r="K11" s="48"/>
      <c r="L11" s="48"/>
      <c r="M11" s="48"/>
      <c r="N11" s="48"/>
      <c r="O11" s="48"/>
      <c r="P11" s="48"/>
      <c r="Q11" s="48"/>
      <c r="R11" s="48"/>
      <c r="S11" s="48"/>
      <c r="T11" s="48"/>
      <c r="U11" s="48"/>
    </row>
    <row r="12" spans="1:21" x14ac:dyDescent="0.2">
      <c r="A12" s="8" t="s">
        <v>33</v>
      </c>
      <c r="B12" s="55" t="s">
        <v>30</v>
      </c>
      <c r="C12" s="69">
        <v>1000</v>
      </c>
      <c r="D12" s="48"/>
      <c r="E12" s="48"/>
      <c r="F12" s="48"/>
      <c r="G12" s="48"/>
      <c r="H12" s="48"/>
      <c r="I12" s="48"/>
      <c r="J12" s="48"/>
      <c r="K12" s="48"/>
      <c r="L12" s="48"/>
      <c r="M12" s="48"/>
      <c r="N12" s="48"/>
      <c r="O12" s="48"/>
      <c r="P12" s="48"/>
      <c r="Q12" s="48"/>
      <c r="R12" s="48"/>
      <c r="S12" s="48"/>
      <c r="T12" s="48"/>
      <c r="U12" s="48"/>
    </row>
    <row r="13" spans="1:21" x14ac:dyDescent="0.2">
      <c r="A13" s="55" t="s">
        <v>34</v>
      </c>
      <c r="B13" s="55" t="s">
        <v>31</v>
      </c>
      <c r="C13" s="10">
        <v>0</v>
      </c>
      <c r="D13" s="48"/>
      <c r="E13" s="48"/>
      <c r="F13" s="48"/>
      <c r="G13" s="48"/>
      <c r="H13" s="48"/>
      <c r="I13" s="48"/>
      <c r="J13" s="48"/>
      <c r="K13" s="48"/>
      <c r="L13" s="48"/>
      <c r="M13" s="48"/>
      <c r="N13" s="48"/>
      <c r="O13" s="48"/>
      <c r="P13" s="48"/>
      <c r="Q13" s="48"/>
      <c r="R13" s="48"/>
      <c r="S13" s="48"/>
      <c r="T13" s="48"/>
      <c r="U13" s="48"/>
    </row>
    <row r="14" spans="1:21" x14ac:dyDescent="0.2">
      <c r="A14" s="55" t="s">
        <v>35</v>
      </c>
      <c r="B14" s="55"/>
      <c r="C14" s="69">
        <v>-1000</v>
      </c>
      <c r="D14" s="48"/>
      <c r="E14" s="48"/>
      <c r="F14" s="48"/>
      <c r="G14" s="48"/>
      <c r="H14" s="48"/>
      <c r="I14" s="48"/>
      <c r="J14" s="48"/>
      <c r="K14" s="48"/>
      <c r="L14" s="48"/>
      <c r="M14" s="48"/>
      <c r="N14" s="48"/>
      <c r="O14" s="48"/>
      <c r="P14" s="48"/>
      <c r="Q14" s="48"/>
      <c r="R14" s="48"/>
      <c r="S14" s="48"/>
      <c r="T14" s="48"/>
      <c r="U14" s="48"/>
    </row>
    <row r="15" spans="1:21" x14ac:dyDescent="0.2">
      <c r="A15" s="55" t="s">
        <v>36</v>
      </c>
      <c r="B15" s="55"/>
      <c r="C15" s="10" t="s">
        <v>16</v>
      </c>
      <c r="D15" s="48"/>
      <c r="E15" s="48"/>
      <c r="F15" s="48"/>
      <c r="G15" s="48"/>
      <c r="H15" s="48"/>
      <c r="I15" s="48"/>
      <c r="J15" s="48"/>
      <c r="K15" s="48"/>
      <c r="L15" s="48"/>
      <c r="M15" s="48"/>
      <c r="N15" s="48"/>
      <c r="O15" s="48"/>
      <c r="P15" s="48"/>
      <c r="Q15" s="48"/>
      <c r="R15" s="48"/>
      <c r="S15" s="48"/>
      <c r="T15" s="48"/>
      <c r="U15" s="48"/>
    </row>
    <row r="16" spans="1:21" x14ac:dyDescent="0.2">
      <c r="C16" s="19">
        <v>0</v>
      </c>
      <c r="D16" s="48"/>
      <c r="E16" s="48"/>
      <c r="F16" s="48"/>
      <c r="G16" s="48"/>
      <c r="H16" s="48"/>
      <c r="I16" s="48"/>
      <c r="J16" s="48"/>
      <c r="K16" s="48"/>
      <c r="L16" s="48"/>
      <c r="M16" s="48"/>
      <c r="N16" s="48"/>
      <c r="O16" s="48"/>
      <c r="P16" s="48"/>
      <c r="Q16" s="48"/>
      <c r="R16" s="48"/>
      <c r="S16" s="48"/>
      <c r="T16" s="48"/>
      <c r="U16" s="48"/>
    </row>
    <row r="17" spans="2:21" x14ac:dyDescent="0.2">
      <c r="B17" s="48"/>
      <c r="C17" s="48"/>
      <c r="D17" s="48"/>
      <c r="E17" s="48"/>
      <c r="F17" s="48"/>
      <c r="G17" s="48"/>
      <c r="H17" s="48"/>
      <c r="I17" s="48"/>
      <c r="J17" s="48"/>
      <c r="K17" s="48"/>
      <c r="L17" s="48"/>
      <c r="M17" s="48"/>
      <c r="N17" s="48"/>
      <c r="O17" s="48"/>
      <c r="P17" s="48"/>
      <c r="Q17" s="48"/>
      <c r="R17" s="48"/>
      <c r="S17" s="48"/>
      <c r="T17" s="48"/>
      <c r="U17" s="48"/>
    </row>
    <row r="18" spans="2:21" x14ac:dyDescent="0.2">
      <c r="B18" s="48"/>
      <c r="C18" s="48"/>
      <c r="D18" s="48"/>
      <c r="E18" s="48"/>
      <c r="F18" s="48"/>
      <c r="G18" s="48"/>
      <c r="H18" s="48"/>
      <c r="I18" s="48"/>
      <c r="J18" s="48"/>
      <c r="K18" s="48"/>
      <c r="L18" s="48"/>
      <c r="M18" s="48"/>
      <c r="N18" s="48"/>
      <c r="O18" s="48"/>
      <c r="P18" s="48"/>
      <c r="Q18" s="48"/>
      <c r="R18" s="48"/>
      <c r="S18" s="48"/>
      <c r="T18" s="48"/>
      <c r="U18" s="48"/>
    </row>
    <row r="19" spans="2:21" x14ac:dyDescent="0.2">
      <c r="B19" s="48"/>
      <c r="C19" s="48"/>
      <c r="D19" s="48"/>
      <c r="E19" s="48"/>
      <c r="F19" s="48"/>
      <c r="G19" s="48"/>
      <c r="H19" s="48"/>
      <c r="I19" s="48"/>
      <c r="J19" s="48"/>
      <c r="K19" s="48"/>
      <c r="L19" s="48"/>
      <c r="M19" s="48"/>
      <c r="N19" s="48"/>
      <c r="O19" s="48"/>
      <c r="P19" s="48"/>
      <c r="Q19" s="48"/>
      <c r="R19" s="48"/>
      <c r="S19" s="48"/>
      <c r="T19" s="48"/>
      <c r="U19" s="48"/>
    </row>
    <row r="20" spans="2:21" x14ac:dyDescent="0.2">
      <c r="B20" s="48"/>
      <c r="C20" s="48"/>
      <c r="D20" s="48"/>
      <c r="E20" s="48"/>
      <c r="F20" s="48"/>
      <c r="G20" s="48"/>
      <c r="H20" s="48"/>
      <c r="I20" s="48"/>
      <c r="J20" s="48"/>
      <c r="K20" s="48"/>
      <c r="L20" s="48"/>
      <c r="M20" s="48"/>
      <c r="N20" s="48"/>
      <c r="O20" s="48"/>
      <c r="P20" s="48"/>
      <c r="Q20" s="48"/>
      <c r="R20" s="48"/>
      <c r="S20" s="48"/>
      <c r="T20" s="48"/>
      <c r="U20" s="48"/>
    </row>
    <row r="21" spans="2:21" x14ac:dyDescent="0.2">
      <c r="B21" s="48"/>
      <c r="C21" s="48"/>
      <c r="D21" s="48"/>
      <c r="E21" s="48"/>
      <c r="F21" s="48"/>
      <c r="G21" s="48"/>
      <c r="H21" s="48"/>
      <c r="I21" s="48"/>
      <c r="J21" s="48"/>
      <c r="K21" s="48"/>
      <c r="L21" s="48"/>
      <c r="M21" s="48"/>
      <c r="N21" s="48"/>
      <c r="O21" s="48"/>
      <c r="P21" s="48"/>
      <c r="Q21" s="48"/>
      <c r="R21" s="48"/>
      <c r="S21" s="48"/>
      <c r="T21" s="48"/>
      <c r="U21" s="48"/>
    </row>
    <row r="22" spans="2:21" x14ac:dyDescent="0.2">
      <c r="B22" s="48"/>
      <c r="C22" s="48"/>
      <c r="D22" s="48"/>
      <c r="E22" s="48"/>
      <c r="F22" s="48"/>
      <c r="G22" s="48"/>
      <c r="H22" s="48"/>
      <c r="I22" s="48"/>
      <c r="J22" s="48"/>
      <c r="K22" s="48"/>
      <c r="L22" s="48"/>
      <c r="M22" s="48"/>
      <c r="N22" s="48"/>
      <c r="O22" s="48"/>
      <c r="P22" s="48"/>
      <c r="Q22" s="48"/>
      <c r="R22" s="48"/>
      <c r="S22" s="48"/>
      <c r="T22" s="48"/>
      <c r="U22" s="48"/>
    </row>
    <row r="23" spans="2:21" x14ac:dyDescent="0.2">
      <c r="B23" s="48"/>
      <c r="C23" s="48"/>
      <c r="D23" s="48"/>
      <c r="E23" s="48"/>
      <c r="F23" s="48"/>
      <c r="G23" s="48"/>
      <c r="H23" s="48"/>
      <c r="I23" s="48"/>
      <c r="J23" s="48"/>
      <c r="K23" s="48"/>
      <c r="L23" s="48"/>
      <c r="M23" s="48"/>
      <c r="N23" s="48"/>
      <c r="O23" s="48"/>
      <c r="P23" s="48"/>
      <c r="Q23" s="48"/>
      <c r="R23" s="48"/>
      <c r="S23" s="48"/>
      <c r="T23" s="48"/>
      <c r="U23" s="48"/>
    </row>
    <row r="24" spans="2:21" x14ac:dyDescent="0.2">
      <c r="B24" s="48"/>
      <c r="C24" s="48"/>
      <c r="D24" s="48"/>
      <c r="E24" s="48"/>
      <c r="F24" s="48"/>
      <c r="G24" s="48"/>
      <c r="H24" s="48"/>
      <c r="I24" s="48"/>
      <c r="J24" s="48"/>
      <c r="K24" s="48"/>
      <c r="L24" s="48"/>
      <c r="M24" s="48"/>
      <c r="N24" s="48"/>
      <c r="O24" s="48"/>
      <c r="P24" s="48"/>
      <c r="Q24" s="48"/>
      <c r="R24" s="48"/>
      <c r="S24" s="48"/>
      <c r="T24" s="48"/>
      <c r="U24" s="48"/>
    </row>
    <row r="25" spans="2:21" x14ac:dyDescent="0.2">
      <c r="B25" s="48"/>
      <c r="C25" s="48"/>
      <c r="D25" s="48"/>
      <c r="E25" s="48"/>
      <c r="F25" s="48"/>
      <c r="G25" s="48"/>
      <c r="H25" s="48"/>
      <c r="I25" s="48"/>
      <c r="J25" s="48"/>
      <c r="K25" s="48"/>
      <c r="L25" s="48"/>
      <c r="M25" s="48"/>
      <c r="N25" s="48"/>
      <c r="O25" s="48"/>
      <c r="P25" s="48"/>
      <c r="Q25" s="48"/>
      <c r="R25" s="48"/>
      <c r="S25" s="48"/>
      <c r="T25" s="48"/>
      <c r="U25" s="48"/>
    </row>
    <row r="26" spans="2:21" x14ac:dyDescent="0.2">
      <c r="B26" s="48"/>
      <c r="C26" s="48"/>
      <c r="D26" s="48"/>
      <c r="E26" s="48"/>
      <c r="F26" s="48"/>
      <c r="G26" s="48"/>
      <c r="H26" s="48"/>
      <c r="I26" s="48"/>
      <c r="J26" s="48"/>
      <c r="K26" s="48"/>
      <c r="L26" s="48"/>
      <c r="M26" s="48"/>
      <c r="N26" s="48"/>
      <c r="O26" s="48"/>
      <c r="P26" s="48"/>
      <c r="Q26" s="48"/>
      <c r="R26" s="48"/>
      <c r="S26" s="48"/>
      <c r="T26" s="48"/>
      <c r="U26" s="48"/>
    </row>
    <row r="27" spans="2:21" x14ac:dyDescent="0.2">
      <c r="B27" s="48"/>
      <c r="C27" s="48"/>
      <c r="D27" s="48"/>
      <c r="E27" s="48"/>
      <c r="F27" s="48"/>
      <c r="G27" s="48"/>
      <c r="H27" s="48"/>
      <c r="I27" s="48"/>
      <c r="J27" s="48"/>
      <c r="K27" s="48"/>
      <c r="L27" s="48"/>
      <c r="M27" s="48"/>
      <c r="N27" s="48"/>
      <c r="O27" s="48"/>
      <c r="P27" s="48"/>
      <c r="Q27" s="48"/>
      <c r="R27" s="48"/>
      <c r="S27" s="48"/>
      <c r="T27" s="48"/>
      <c r="U27" s="48"/>
    </row>
    <row r="28" spans="2:21" x14ac:dyDescent="0.2">
      <c r="B28" s="48"/>
      <c r="C28" s="48"/>
      <c r="D28" s="48"/>
      <c r="E28" s="48"/>
      <c r="F28" s="48"/>
      <c r="G28" s="48"/>
      <c r="H28" s="48"/>
      <c r="I28" s="48"/>
      <c r="J28" s="48"/>
      <c r="K28" s="48"/>
      <c r="L28" s="48"/>
      <c r="M28" s="48"/>
      <c r="N28" s="48"/>
      <c r="O28" s="48"/>
      <c r="P28" s="48"/>
      <c r="Q28" s="48"/>
      <c r="R28" s="48"/>
      <c r="S28" s="48"/>
      <c r="T28" s="48"/>
      <c r="U28" s="48"/>
    </row>
    <row r="29" spans="2:21" x14ac:dyDescent="0.2">
      <c r="B29" s="48"/>
      <c r="C29" s="48"/>
      <c r="D29" s="48"/>
      <c r="E29" s="48"/>
      <c r="F29" s="48"/>
      <c r="G29" s="48"/>
      <c r="H29" s="48"/>
      <c r="I29" s="48"/>
      <c r="J29" s="48"/>
      <c r="K29" s="48"/>
      <c r="L29" s="48"/>
      <c r="M29" s="48"/>
      <c r="N29" s="48"/>
      <c r="O29" s="48"/>
      <c r="P29" s="48"/>
      <c r="Q29" s="48"/>
      <c r="R29" s="48"/>
      <c r="S29" s="48"/>
      <c r="T29" s="48"/>
      <c r="U29" s="48"/>
    </row>
    <row r="30" spans="2:21" x14ac:dyDescent="0.2">
      <c r="B30" s="48"/>
      <c r="C30" s="48"/>
      <c r="D30" s="48"/>
      <c r="E30" s="48"/>
      <c r="F30" s="48"/>
      <c r="G30" s="48"/>
      <c r="H30" s="48"/>
      <c r="I30" s="48"/>
      <c r="J30" s="48"/>
      <c r="K30" s="48"/>
      <c r="L30" s="48"/>
      <c r="M30" s="48"/>
      <c r="N30" s="48"/>
      <c r="O30" s="48"/>
      <c r="P30" s="48"/>
      <c r="Q30" s="48"/>
      <c r="R30" s="48"/>
      <c r="S30" s="48"/>
      <c r="T30" s="48"/>
      <c r="U30" s="48"/>
    </row>
    <row r="31" spans="2:21" x14ac:dyDescent="0.2">
      <c r="B31" s="48"/>
      <c r="C31" s="48"/>
      <c r="D31" s="48"/>
      <c r="E31" s="48"/>
      <c r="F31" s="48"/>
      <c r="G31" s="48"/>
      <c r="H31" s="48"/>
      <c r="I31" s="48"/>
      <c r="J31" s="48"/>
      <c r="K31" s="48"/>
      <c r="L31" s="48"/>
      <c r="M31" s="48"/>
      <c r="N31" s="48"/>
      <c r="O31" s="48"/>
      <c r="P31" s="48"/>
      <c r="Q31" s="48"/>
      <c r="R31" s="48"/>
      <c r="S31" s="48"/>
      <c r="T31" s="48"/>
      <c r="U31" s="48"/>
    </row>
    <row r="32" spans="2:21" x14ac:dyDescent="0.2">
      <c r="B32" s="48"/>
      <c r="C32" s="48"/>
      <c r="D32" s="48"/>
      <c r="E32" s="48"/>
      <c r="F32" s="48"/>
      <c r="G32" s="48"/>
      <c r="H32" s="48"/>
      <c r="I32" s="48"/>
      <c r="J32" s="48"/>
      <c r="K32" s="48"/>
      <c r="L32" s="48"/>
      <c r="M32" s="48"/>
      <c r="N32" s="48"/>
      <c r="O32" s="48"/>
      <c r="P32" s="48"/>
    </row>
    <row r="33" spans="2:16" x14ac:dyDescent="0.2">
      <c r="B33" s="48"/>
      <c r="C33" s="48"/>
      <c r="D33" s="48"/>
      <c r="E33" s="48"/>
      <c r="F33" s="48"/>
      <c r="G33" s="48"/>
      <c r="H33" s="48"/>
      <c r="I33" s="48"/>
      <c r="J33" s="48"/>
      <c r="K33" s="48"/>
      <c r="L33" s="48"/>
      <c r="M33" s="48"/>
      <c r="N33" s="48"/>
      <c r="O33" s="48"/>
      <c r="P33" s="48"/>
    </row>
    <row r="34" spans="2:16" x14ac:dyDescent="0.2">
      <c r="B34" s="48"/>
      <c r="C34" s="48"/>
      <c r="D34" s="48"/>
      <c r="E34" s="48"/>
      <c r="F34" s="48"/>
      <c r="G34" s="48"/>
      <c r="H34" s="48"/>
      <c r="I34" s="48"/>
      <c r="J34" s="48"/>
      <c r="K34" s="48"/>
      <c r="L34" s="48"/>
      <c r="M34" s="48"/>
      <c r="N34" s="48"/>
      <c r="O34" s="48"/>
      <c r="P34" s="48"/>
    </row>
    <row r="35" spans="2:16" x14ac:dyDescent="0.2">
      <c r="B35" s="48"/>
      <c r="C35" s="48"/>
      <c r="D35" s="48"/>
      <c r="E35" s="48"/>
      <c r="F35" s="48"/>
      <c r="G35" s="48"/>
      <c r="H35" s="48"/>
      <c r="I35" s="48"/>
      <c r="J35" s="48"/>
      <c r="K35" s="48"/>
      <c r="L35" s="48"/>
      <c r="M35" s="48"/>
      <c r="N35" s="48"/>
      <c r="O35" s="48"/>
      <c r="P35" s="48"/>
    </row>
    <row r="36" spans="2:16" x14ac:dyDescent="0.2">
      <c r="B36" s="48"/>
      <c r="C36" s="48"/>
      <c r="D36" s="48"/>
      <c r="E36" s="48"/>
      <c r="F36" s="48"/>
      <c r="G36" s="48"/>
      <c r="H36" s="48"/>
      <c r="I36" s="48"/>
      <c r="J36" s="48"/>
      <c r="K36" s="48"/>
      <c r="L36" s="48"/>
      <c r="M36" s="48"/>
      <c r="N36" s="48"/>
      <c r="O36" s="48"/>
      <c r="P36" s="48"/>
    </row>
    <row r="37" spans="2:16" x14ac:dyDescent="0.2">
      <c r="B37" s="48"/>
      <c r="C37" s="48"/>
      <c r="D37" s="48"/>
      <c r="E37" s="48"/>
      <c r="F37" s="48"/>
      <c r="G37" s="48"/>
      <c r="H37" s="48"/>
      <c r="I37" s="48"/>
      <c r="J37" s="48"/>
      <c r="K37" s="48"/>
      <c r="L37" s="48"/>
      <c r="M37" s="48"/>
      <c r="N37" s="48"/>
      <c r="O37" s="48"/>
      <c r="P37" s="48"/>
    </row>
    <row r="38" spans="2:16" x14ac:dyDescent="0.2">
      <c r="B38" s="48"/>
      <c r="C38" s="48"/>
      <c r="D38" s="48"/>
      <c r="E38" s="48"/>
      <c r="F38" s="48"/>
      <c r="G38" s="48"/>
      <c r="H38" s="48"/>
      <c r="I38" s="48"/>
      <c r="J38" s="48"/>
      <c r="K38" s="48"/>
      <c r="L38" s="48"/>
      <c r="M38" s="48"/>
      <c r="N38" s="48"/>
      <c r="O38" s="48"/>
      <c r="P38" s="48"/>
    </row>
    <row r="39" spans="2:16" x14ac:dyDescent="0.2">
      <c r="B39" s="48"/>
      <c r="C39" s="48"/>
      <c r="D39" s="48"/>
      <c r="E39" s="48"/>
      <c r="F39" s="48"/>
      <c r="G39" s="48"/>
      <c r="H39" s="48"/>
      <c r="I39" s="48"/>
      <c r="J39" s="48"/>
      <c r="K39" s="48"/>
      <c r="L39" s="48"/>
      <c r="M39" s="48"/>
      <c r="N39" s="48"/>
      <c r="O39" s="48"/>
      <c r="P39" s="48"/>
    </row>
    <row r="40" spans="2:16" x14ac:dyDescent="0.2">
      <c r="B40" s="48"/>
      <c r="C40" s="48"/>
      <c r="D40" s="48"/>
      <c r="E40" s="48"/>
      <c r="F40" s="48"/>
      <c r="G40" s="48"/>
      <c r="H40" s="48"/>
      <c r="I40" s="48"/>
      <c r="J40" s="48"/>
      <c r="K40" s="48"/>
      <c r="L40" s="48"/>
      <c r="M40" s="48"/>
      <c r="N40" s="48"/>
      <c r="O40" s="48"/>
      <c r="P40" s="48"/>
    </row>
    <row r="41" spans="2:16" x14ac:dyDescent="0.2">
      <c r="B41" s="48"/>
      <c r="C41" s="48"/>
      <c r="D41" s="48"/>
      <c r="E41" s="48"/>
      <c r="F41" s="48"/>
      <c r="G41" s="48"/>
      <c r="H41" s="48"/>
      <c r="I41" s="48"/>
      <c r="J41" s="48"/>
      <c r="K41" s="48"/>
      <c r="L41" s="48"/>
      <c r="M41" s="48"/>
      <c r="N41" s="48"/>
      <c r="O41" s="48"/>
      <c r="P41" s="48"/>
    </row>
  </sheetData>
  <sheetProtection algorithmName="SHA-512" hashValue="4vay1vWwB2PVq4MbgaBwPp0sSedRhdrXTSD1gCXvo9onI1ywGhPRNcWp+QXxFYXBJYvam9tGs4gDdOFXIKK24Q==" saltValue="zx/nbgiHHj9FWUGXxnhdLQ==" spinCount="100000" sheet="1" objects="1" scenarios="1"/>
  <mergeCells count="4">
    <mergeCell ref="A1:B1"/>
    <mergeCell ref="D2:D5"/>
    <mergeCell ref="A2:A5"/>
    <mergeCell ref="A8:A9"/>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33"/>
  <sheetViews>
    <sheetView showGridLines="0" workbookViewId="0">
      <pane xSplit="2" ySplit="1" topLeftCell="C72" activePane="bottomRight" state="frozen"/>
      <selection pane="topRight" activeCell="B1" sqref="B1"/>
      <selection pane="bottomLeft" activeCell="A2" sqref="A2"/>
      <selection pane="bottomRight" activeCell="G131" sqref="G131"/>
    </sheetView>
  </sheetViews>
  <sheetFormatPr baseColWidth="10" defaultColWidth="8.83203125" defaultRowHeight="35" customHeight="1" x14ac:dyDescent="0.2"/>
  <cols>
    <col min="1" max="1" width="14.6640625" style="11" customWidth="1"/>
    <col min="2" max="2" width="65.83203125" style="13" customWidth="1"/>
    <col min="3" max="3" width="2.6640625" style="28" customWidth="1"/>
    <col min="4" max="4" width="10.6640625" style="13" customWidth="1"/>
    <col min="5" max="5" width="14.6640625" style="13" customWidth="1"/>
    <col min="6" max="6" width="10.6640625" style="11" customWidth="1"/>
    <col min="7" max="7" width="14.6640625" style="11" customWidth="1"/>
    <col min="8" max="8" width="2.6640625" style="20" customWidth="1"/>
    <col min="9" max="9" width="10.6640625" style="11" customWidth="1"/>
    <col min="10" max="10" width="14.6640625" style="11" customWidth="1"/>
    <col min="11" max="11" width="10.6640625" style="11" customWidth="1"/>
    <col min="12" max="12" width="14.6640625" style="11" customWidth="1"/>
    <col min="13" max="13" width="2.6640625" style="20" customWidth="1"/>
    <col min="14" max="14" width="10.6640625" style="11" customWidth="1"/>
    <col min="15" max="15" width="14.6640625" style="11" customWidth="1"/>
    <col min="16" max="16" width="10.6640625" style="11" customWidth="1"/>
    <col min="17" max="17" width="14.6640625" style="11" customWidth="1"/>
    <col min="18" max="16384" width="8.83203125" style="11"/>
  </cols>
  <sheetData>
    <row r="1" spans="1:17" ht="25.25" customHeight="1" x14ac:dyDescent="0.2">
      <c r="B1" s="17" t="s">
        <v>7</v>
      </c>
      <c r="C1" s="66"/>
      <c r="D1" s="143" t="s">
        <v>5</v>
      </c>
      <c r="E1" s="144"/>
      <c r="F1" s="144"/>
      <c r="G1" s="145"/>
      <c r="H1" s="23"/>
      <c r="I1" s="143" t="s">
        <v>5</v>
      </c>
      <c r="J1" s="144"/>
      <c r="K1" s="144"/>
      <c r="L1" s="145"/>
      <c r="M1" s="23"/>
      <c r="N1" s="143" t="s">
        <v>5</v>
      </c>
      <c r="O1" s="144"/>
      <c r="P1" s="144"/>
      <c r="Q1" s="145"/>
    </row>
    <row r="2" spans="1:17" s="20" customFormat="1" ht="10.5" customHeight="1" x14ac:dyDescent="0.2">
      <c r="B2" s="32"/>
      <c r="C2" s="25"/>
      <c r="D2" s="25"/>
      <c r="E2" s="25"/>
      <c r="F2" s="25"/>
      <c r="G2" s="25"/>
      <c r="H2" s="22"/>
      <c r="I2" s="25"/>
      <c r="J2" s="25"/>
      <c r="K2" s="25"/>
      <c r="L2" s="25"/>
      <c r="M2" s="22"/>
      <c r="N2" s="25"/>
      <c r="O2" s="25"/>
      <c r="P2" s="25"/>
      <c r="Q2" s="25"/>
    </row>
    <row r="3" spans="1:17" ht="38" x14ac:dyDescent="0.2">
      <c r="A3" s="20"/>
      <c r="B3" s="44" t="s">
        <v>64</v>
      </c>
      <c r="C3" s="25"/>
      <c r="D3" s="49"/>
      <c r="E3" s="49"/>
      <c r="F3" s="49"/>
      <c r="G3" s="49"/>
      <c r="H3" s="22"/>
      <c r="I3" s="49"/>
      <c r="J3" s="49"/>
      <c r="K3" s="49"/>
      <c r="L3" s="49"/>
      <c r="M3" s="22"/>
      <c r="N3" s="89"/>
      <c r="O3" s="58"/>
      <c r="P3" s="58"/>
      <c r="Q3" s="59"/>
    </row>
    <row r="4" spans="1:17" ht="15" customHeight="1" x14ac:dyDescent="0.2">
      <c r="A4" s="119" t="str">
        <f>'Beoordelen proefopdrachten'!A2</f>
        <v>Balken en teksten</v>
      </c>
      <c r="B4" s="88"/>
      <c r="C4" s="27"/>
      <c r="D4" s="114" t="s">
        <v>6</v>
      </c>
      <c r="E4" s="115"/>
      <c r="F4" s="115"/>
      <c r="G4" s="134"/>
      <c r="H4" s="23"/>
      <c r="I4" s="114" t="s">
        <v>6</v>
      </c>
      <c r="J4" s="115"/>
      <c r="K4" s="115"/>
      <c r="L4" s="134"/>
      <c r="M4" s="23"/>
      <c r="N4" s="116" t="s">
        <v>6</v>
      </c>
      <c r="O4" s="117"/>
      <c r="P4" s="117"/>
      <c r="Q4" s="118"/>
    </row>
    <row r="5" spans="1:17" ht="15" customHeight="1" x14ac:dyDescent="0.2">
      <c r="A5" s="120"/>
      <c r="B5" s="130" t="str">
        <f>'Beoordelen proefopdrachten'!B2</f>
        <v>Grijswaarden</v>
      </c>
      <c r="C5" s="27"/>
      <c r="D5" s="12" t="s">
        <v>3</v>
      </c>
      <c r="E5" s="14" t="s">
        <v>32</v>
      </c>
      <c r="F5" s="12" t="s">
        <v>4</v>
      </c>
      <c r="G5" s="50" t="s">
        <v>32</v>
      </c>
      <c r="H5" s="23"/>
      <c r="I5" s="12" t="s">
        <v>3</v>
      </c>
      <c r="J5" s="14" t="s">
        <v>32</v>
      </c>
      <c r="K5" s="12" t="s">
        <v>4</v>
      </c>
      <c r="L5" s="50" t="s">
        <v>32</v>
      </c>
      <c r="M5" s="23"/>
      <c r="N5" s="60" t="s">
        <v>3</v>
      </c>
      <c r="O5" s="61" t="s">
        <v>32</v>
      </c>
      <c r="P5" s="60" t="s">
        <v>4</v>
      </c>
      <c r="Q5" s="61" t="s">
        <v>32</v>
      </c>
    </row>
    <row r="6" spans="1:17" ht="80" customHeight="1" x14ac:dyDescent="0.2">
      <c r="A6" s="120"/>
      <c r="B6" s="130"/>
      <c r="C6" s="27"/>
      <c r="D6" s="131" t="s">
        <v>2</v>
      </c>
      <c r="E6" s="132"/>
      <c r="F6" s="131" t="s">
        <v>2</v>
      </c>
      <c r="G6" s="132"/>
      <c r="H6" s="67"/>
      <c r="I6" s="131" t="s">
        <v>2</v>
      </c>
      <c r="J6" s="132"/>
      <c r="K6" s="131" t="s">
        <v>2</v>
      </c>
      <c r="L6" s="132"/>
      <c r="M6" s="67"/>
      <c r="N6" s="133" t="s">
        <v>2</v>
      </c>
      <c r="O6" s="107"/>
      <c r="P6" s="133" t="s">
        <v>2</v>
      </c>
      <c r="Q6" s="133"/>
    </row>
    <row r="7" spans="1:17" ht="15" customHeight="1" x14ac:dyDescent="0.2">
      <c r="A7" s="120"/>
      <c r="B7" s="88"/>
      <c r="C7" s="29"/>
      <c r="D7" s="114" t="s">
        <v>6</v>
      </c>
      <c r="E7" s="115"/>
      <c r="F7" s="115"/>
      <c r="G7" s="134"/>
      <c r="H7" s="23"/>
      <c r="I7" s="114" t="s">
        <v>6</v>
      </c>
      <c r="J7" s="115"/>
      <c r="K7" s="115"/>
      <c r="L7" s="134"/>
      <c r="M7" s="23"/>
      <c r="N7" s="116" t="s">
        <v>6</v>
      </c>
      <c r="O7" s="117"/>
      <c r="P7" s="117"/>
      <c r="Q7" s="118"/>
    </row>
    <row r="8" spans="1:17" ht="16.5" customHeight="1" x14ac:dyDescent="0.2">
      <c r="A8" s="120"/>
      <c r="B8" s="130" t="str">
        <f>'Beoordelen proefopdrachten'!B3:B3</f>
        <v>Lichte tinten</v>
      </c>
      <c r="C8" s="27"/>
      <c r="D8" s="12" t="s">
        <v>3</v>
      </c>
      <c r="E8" s="14" t="s">
        <v>32</v>
      </c>
      <c r="F8" s="12" t="s">
        <v>4</v>
      </c>
      <c r="G8" s="50" t="s">
        <v>32</v>
      </c>
      <c r="H8" s="23"/>
      <c r="I8" s="12" t="s">
        <v>3</v>
      </c>
      <c r="J8" s="14" t="s">
        <v>32</v>
      </c>
      <c r="K8" s="12" t="s">
        <v>4</v>
      </c>
      <c r="L8" s="50" t="s">
        <v>32</v>
      </c>
      <c r="M8" s="23"/>
      <c r="N8" s="60" t="s">
        <v>3</v>
      </c>
      <c r="O8" s="61" t="s">
        <v>32</v>
      </c>
      <c r="P8" s="60" t="s">
        <v>4</v>
      </c>
      <c r="Q8" s="61" t="s">
        <v>32</v>
      </c>
    </row>
    <row r="9" spans="1:17" ht="80" customHeight="1" x14ac:dyDescent="0.2">
      <c r="A9" s="120"/>
      <c r="B9" s="130"/>
      <c r="C9" s="27"/>
      <c r="D9" s="131" t="s">
        <v>2</v>
      </c>
      <c r="E9" s="132"/>
      <c r="F9" s="131" t="s">
        <v>2</v>
      </c>
      <c r="G9" s="132"/>
      <c r="H9" s="67"/>
      <c r="I9" s="131" t="s">
        <v>2</v>
      </c>
      <c r="J9" s="132"/>
      <c r="K9" s="131" t="s">
        <v>2</v>
      </c>
      <c r="L9" s="132"/>
      <c r="M9" s="67"/>
      <c r="N9" s="133" t="s">
        <v>2</v>
      </c>
      <c r="O9" s="107"/>
      <c r="P9" s="133" t="s">
        <v>2</v>
      </c>
      <c r="Q9" s="133"/>
    </row>
    <row r="10" spans="1:17" ht="15" customHeight="1" x14ac:dyDescent="0.2">
      <c r="A10" s="120"/>
      <c r="B10" s="88"/>
      <c r="C10" s="29"/>
      <c r="D10" s="114" t="s">
        <v>6</v>
      </c>
      <c r="E10" s="115"/>
      <c r="F10" s="115"/>
      <c r="G10" s="134"/>
      <c r="H10" s="23"/>
      <c r="I10" s="114" t="s">
        <v>6</v>
      </c>
      <c r="J10" s="115"/>
      <c r="K10" s="115"/>
      <c r="L10" s="134"/>
      <c r="M10" s="23"/>
      <c r="N10" s="116" t="s">
        <v>6</v>
      </c>
      <c r="O10" s="117"/>
      <c r="P10" s="117"/>
      <c r="Q10" s="118"/>
    </row>
    <row r="11" spans="1:17" ht="15" customHeight="1" x14ac:dyDescent="0.2">
      <c r="A11" s="120"/>
      <c r="B11" s="130" t="str">
        <f>'Beoordelen proefopdrachten'!B4:B4</f>
        <v>Felle tinten</v>
      </c>
      <c r="C11" s="27"/>
      <c r="D11" s="12" t="s">
        <v>3</v>
      </c>
      <c r="E11" s="14" t="s">
        <v>32</v>
      </c>
      <c r="F11" s="12" t="s">
        <v>4</v>
      </c>
      <c r="G11" s="50" t="s">
        <v>32</v>
      </c>
      <c r="H11" s="23"/>
      <c r="I11" s="12" t="s">
        <v>3</v>
      </c>
      <c r="J11" s="14" t="s">
        <v>32</v>
      </c>
      <c r="K11" s="12" t="s">
        <v>4</v>
      </c>
      <c r="L11" s="50" t="s">
        <v>32</v>
      </c>
      <c r="M11" s="23"/>
      <c r="N11" s="60" t="s">
        <v>3</v>
      </c>
      <c r="O11" s="61" t="s">
        <v>32</v>
      </c>
      <c r="P11" s="60" t="s">
        <v>4</v>
      </c>
      <c r="Q11" s="61" t="s">
        <v>32</v>
      </c>
    </row>
    <row r="12" spans="1:17" ht="80" customHeight="1" x14ac:dyDescent="0.2">
      <c r="A12" s="120"/>
      <c r="B12" s="130"/>
      <c r="C12" s="27"/>
      <c r="D12" s="131" t="s">
        <v>2</v>
      </c>
      <c r="E12" s="132"/>
      <c r="F12" s="131" t="s">
        <v>2</v>
      </c>
      <c r="G12" s="132"/>
      <c r="H12" s="67"/>
      <c r="I12" s="131" t="s">
        <v>2</v>
      </c>
      <c r="J12" s="132"/>
      <c r="K12" s="131" t="s">
        <v>2</v>
      </c>
      <c r="L12" s="132"/>
      <c r="M12" s="67"/>
      <c r="N12" s="133" t="s">
        <v>2</v>
      </c>
      <c r="O12" s="107"/>
      <c r="P12" s="133" t="s">
        <v>2</v>
      </c>
      <c r="Q12" s="133"/>
    </row>
    <row r="13" spans="1:17" ht="15" customHeight="1" x14ac:dyDescent="0.2">
      <c r="A13" s="120"/>
      <c r="B13" s="88"/>
      <c r="C13" s="29"/>
      <c r="D13" s="114" t="s">
        <v>6</v>
      </c>
      <c r="E13" s="115"/>
      <c r="F13" s="115"/>
      <c r="G13" s="134"/>
      <c r="H13" s="23"/>
      <c r="I13" s="114" t="s">
        <v>6</v>
      </c>
      <c r="J13" s="115"/>
      <c r="K13" s="115"/>
      <c r="L13" s="134"/>
      <c r="M13" s="23"/>
      <c r="N13" s="116" t="s">
        <v>6</v>
      </c>
      <c r="O13" s="117"/>
      <c r="P13" s="117"/>
      <c r="Q13" s="118"/>
    </row>
    <row r="14" spans="1:17" ht="15" customHeight="1" x14ac:dyDescent="0.2">
      <c r="A14" s="120"/>
      <c r="B14" s="130" t="str">
        <f>'Beoordelen proefopdrachten'!B5:B5</f>
        <v>Teksten in kleur</v>
      </c>
      <c r="C14" s="27"/>
      <c r="D14" s="12" t="s">
        <v>3</v>
      </c>
      <c r="E14" s="14" t="s">
        <v>32</v>
      </c>
      <c r="F14" s="12" t="s">
        <v>4</v>
      </c>
      <c r="G14" s="50" t="s">
        <v>32</v>
      </c>
      <c r="H14" s="23"/>
      <c r="I14" s="12" t="s">
        <v>3</v>
      </c>
      <c r="J14" s="14" t="s">
        <v>32</v>
      </c>
      <c r="K14" s="12" t="s">
        <v>4</v>
      </c>
      <c r="L14" s="50" t="s">
        <v>32</v>
      </c>
      <c r="M14" s="23"/>
      <c r="N14" s="60" t="s">
        <v>3</v>
      </c>
      <c r="O14" s="61" t="s">
        <v>32</v>
      </c>
      <c r="P14" s="60" t="s">
        <v>4</v>
      </c>
      <c r="Q14" s="61" t="s">
        <v>32</v>
      </c>
    </row>
    <row r="15" spans="1:17" ht="80" customHeight="1" x14ac:dyDescent="0.2">
      <c r="A15" s="121"/>
      <c r="B15" s="130"/>
      <c r="C15" s="27"/>
      <c r="D15" s="131" t="s">
        <v>2</v>
      </c>
      <c r="E15" s="132"/>
      <c r="F15" s="131" t="s">
        <v>2</v>
      </c>
      <c r="G15" s="132"/>
      <c r="H15" s="67"/>
      <c r="I15" s="131" t="s">
        <v>2</v>
      </c>
      <c r="J15" s="132"/>
      <c r="K15" s="131" t="s">
        <v>2</v>
      </c>
      <c r="L15" s="132"/>
      <c r="M15" s="67"/>
      <c r="N15" s="133" t="s">
        <v>2</v>
      </c>
      <c r="O15" s="107"/>
      <c r="P15" s="133" t="s">
        <v>2</v>
      </c>
      <c r="Q15" s="133"/>
    </row>
    <row r="16" spans="1:17" ht="15" customHeight="1" x14ac:dyDescent="0.2">
      <c r="A16" s="122" t="str">
        <f>'Beoordelen proefopdrachten'!A6</f>
        <v>Foto's</v>
      </c>
      <c r="B16" s="88"/>
      <c r="C16" s="29"/>
      <c r="D16" s="114" t="s">
        <v>6</v>
      </c>
      <c r="E16" s="115"/>
      <c r="F16" s="115"/>
      <c r="G16" s="134"/>
      <c r="H16" s="23"/>
      <c r="I16" s="114" t="s">
        <v>6</v>
      </c>
      <c r="J16" s="115"/>
      <c r="K16" s="115"/>
      <c r="L16" s="134"/>
      <c r="M16" s="23"/>
      <c r="N16" s="116" t="s">
        <v>6</v>
      </c>
      <c r="O16" s="117"/>
      <c r="P16" s="117"/>
      <c r="Q16" s="118"/>
    </row>
    <row r="17" spans="1:17" ht="15" x14ac:dyDescent="0.2">
      <c r="A17" s="123"/>
      <c r="B17" s="130" t="str">
        <f>'Beoordelen proefopdrachten'!B6:B6</f>
        <v>Contrast</v>
      </c>
      <c r="C17" s="27"/>
      <c r="D17" s="12" t="s">
        <v>3</v>
      </c>
      <c r="E17" s="14" t="s">
        <v>32</v>
      </c>
      <c r="F17" s="12" t="s">
        <v>4</v>
      </c>
      <c r="G17" s="50" t="s">
        <v>32</v>
      </c>
      <c r="H17" s="23"/>
      <c r="I17" s="12" t="s">
        <v>3</v>
      </c>
      <c r="J17" s="14" t="s">
        <v>32</v>
      </c>
      <c r="K17" s="12" t="s">
        <v>4</v>
      </c>
      <c r="L17" s="50" t="s">
        <v>32</v>
      </c>
      <c r="M17" s="23"/>
      <c r="N17" s="60" t="s">
        <v>3</v>
      </c>
      <c r="O17" s="61" t="s">
        <v>32</v>
      </c>
      <c r="P17" s="60" t="s">
        <v>4</v>
      </c>
      <c r="Q17" s="61" t="s">
        <v>32</v>
      </c>
    </row>
    <row r="18" spans="1:17" ht="80" customHeight="1" x14ac:dyDescent="0.2">
      <c r="A18" s="123"/>
      <c r="B18" s="130"/>
      <c r="C18" s="27"/>
      <c r="D18" s="131" t="s">
        <v>2</v>
      </c>
      <c r="E18" s="132"/>
      <c r="F18" s="131" t="s">
        <v>2</v>
      </c>
      <c r="G18" s="132"/>
      <c r="H18" s="67"/>
      <c r="I18" s="131" t="s">
        <v>2</v>
      </c>
      <c r="J18" s="132"/>
      <c r="K18" s="131" t="s">
        <v>2</v>
      </c>
      <c r="L18" s="132"/>
      <c r="M18" s="67"/>
      <c r="N18" s="133" t="s">
        <v>2</v>
      </c>
      <c r="O18" s="107"/>
      <c r="P18" s="133" t="s">
        <v>2</v>
      </c>
      <c r="Q18" s="133"/>
    </row>
    <row r="19" spans="1:17" ht="15" customHeight="1" x14ac:dyDescent="0.2">
      <c r="A19" s="124" t="str">
        <f>'Beoordelen proefopdrachten'!A7</f>
        <v>Logo</v>
      </c>
      <c r="B19" s="88"/>
      <c r="C19" s="26"/>
      <c r="D19" s="114" t="s">
        <v>6</v>
      </c>
      <c r="E19" s="115"/>
      <c r="F19" s="115"/>
      <c r="G19" s="134"/>
      <c r="H19" s="23"/>
      <c r="I19" s="114" t="s">
        <v>6</v>
      </c>
      <c r="J19" s="115"/>
      <c r="K19" s="115"/>
      <c r="L19" s="134"/>
      <c r="M19" s="23"/>
      <c r="N19" s="116" t="s">
        <v>6</v>
      </c>
      <c r="O19" s="117"/>
      <c r="P19" s="117"/>
      <c r="Q19" s="118"/>
    </row>
    <row r="20" spans="1:17" ht="15" customHeight="1" x14ac:dyDescent="0.2">
      <c r="A20" s="125"/>
      <c r="B20" s="130" t="str">
        <f>'Beoordelen proefopdrachten'!B7:B7</f>
        <v>Kleur/contrast</v>
      </c>
      <c r="C20" s="27"/>
      <c r="D20" s="12" t="s">
        <v>3</v>
      </c>
      <c r="E20" s="14" t="s">
        <v>32</v>
      </c>
      <c r="F20" s="12" t="s">
        <v>4</v>
      </c>
      <c r="G20" s="50" t="s">
        <v>32</v>
      </c>
      <c r="H20" s="23"/>
      <c r="I20" s="12" t="s">
        <v>3</v>
      </c>
      <c r="J20" s="14" t="s">
        <v>32</v>
      </c>
      <c r="K20" s="12" t="s">
        <v>4</v>
      </c>
      <c r="L20" s="50" t="s">
        <v>32</v>
      </c>
      <c r="M20" s="23"/>
      <c r="N20" s="60" t="s">
        <v>3</v>
      </c>
      <c r="O20" s="61" t="s">
        <v>32</v>
      </c>
      <c r="P20" s="60" t="s">
        <v>4</v>
      </c>
      <c r="Q20" s="61" t="s">
        <v>32</v>
      </c>
    </row>
    <row r="21" spans="1:17" ht="80" customHeight="1" x14ac:dyDescent="0.2">
      <c r="A21" s="125"/>
      <c r="B21" s="130"/>
      <c r="C21" s="27"/>
      <c r="D21" s="131" t="s">
        <v>2</v>
      </c>
      <c r="E21" s="132"/>
      <c r="F21" s="131" t="s">
        <v>2</v>
      </c>
      <c r="G21" s="132"/>
      <c r="H21" s="67"/>
      <c r="I21" s="131" t="s">
        <v>2</v>
      </c>
      <c r="J21" s="132"/>
      <c r="K21" s="131" t="s">
        <v>2</v>
      </c>
      <c r="L21" s="132"/>
      <c r="M21" s="67"/>
      <c r="N21" s="133" t="s">
        <v>2</v>
      </c>
      <c r="O21" s="107"/>
      <c r="P21" s="133" t="s">
        <v>2</v>
      </c>
      <c r="Q21" s="133"/>
    </row>
    <row r="22" spans="1:17" ht="15" customHeight="1" x14ac:dyDescent="0.2">
      <c r="A22" s="126" t="str">
        <f>'Beoordelen proefopdrachten'!A8</f>
        <v>Algemeen</v>
      </c>
      <c r="B22" s="88"/>
      <c r="C22" s="26"/>
      <c r="D22" s="114" t="s">
        <v>6</v>
      </c>
      <c r="E22" s="115"/>
      <c r="F22" s="115"/>
      <c r="G22" s="134"/>
      <c r="H22" s="23"/>
      <c r="I22" s="114" t="s">
        <v>6</v>
      </c>
      <c r="J22" s="115"/>
      <c r="K22" s="115"/>
      <c r="L22" s="134"/>
      <c r="M22" s="23"/>
      <c r="N22" s="116" t="s">
        <v>6</v>
      </c>
      <c r="O22" s="117"/>
      <c r="P22" s="117"/>
      <c r="Q22" s="118"/>
    </row>
    <row r="23" spans="1:17" ht="15.75" customHeight="1" x14ac:dyDescent="0.2">
      <c r="A23" s="127"/>
      <c r="B23" s="130" t="str">
        <f>'Beoordelen proefopdrachten'!B8</f>
        <v>Strepen</v>
      </c>
      <c r="C23" s="27"/>
      <c r="D23" s="12" t="s">
        <v>3</v>
      </c>
      <c r="E23" s="14" t="s">
        <v>32</v>
      </c>
      <c r="F23" s="12" t="s">
        <v>4</v>
      </c>
      <c r="G23" s="14" t="s">
        <v>32</v>
      </c>
      <c r="H23" s="23"/>
      <c r="I23" s="12" t="s">
        <v>3</v>
      </c>
      <c r="J23" s="14" t="s">
        <v>32</v>
      </c>
      <c r="K23" s="12" t="s">
        <v>4</v>
      </c>
      <c r="L23" s="14" t="s">
        <v>32</v>
      </c>
      <c r="M23" s="23"/>
      <c r="N23" s="60" t="s">
        <v>3</v>
      </c>
      <c r="O23" s="61" t="s">
        <v>32</v>
      </c>
      <c r="P23" s="60" t="s">
        <v>4</v>
      </c>
      <c r="Q23" s="61" t="s">
        <v>32</v>
      </c>
    </row>
    <row r="24" spans="1:17" ht="80" customHeight="1" x14ac:dyDescent="0.2">
      <c r="A24" s="127"/>
      <c r="B24" s="130"/>
      <c r="C24" s="27"/>
      <c r="D24" s="132" t="s">
        <v>2</v>
      </c>
      <c r="E24" s="138"/>
      <c r="F24" s="132" t="s">
        <v>2</v>
      </c>
      <c r="G24" s="138"/>
      <c r="H24" s="67"/>
      <c r="I24" s="132" t="s">
        <v>2</v>
      </c>
      <c r="J24" s="138"/>
      <c r="K24" s="132" t="s">
        <v>2</v>
      </c>
      <c r="L24" s="138"/>
      <c r="M24" s="67"/>
      <c r="N24" s="107" t="s">
        <v>2</v>
      </c>
      <c r="O24" s="109"/>
      <c r="P24" s="107" t="s">
        <v>2</v>
      </c>
      <c r="Q24" s="109"/>
    </row>
    <row r="25" spans="1:17" ht="12.75" customHeight="1" x14ac:dyDescent="0.2">
      <c r="A25" s="127"/>
      <c r="B25" s="93"/>
      <c r="C25" s="24"/>
      <c r="D25" s="114" t="s">
        <v>6</v>
      </c>
      <c r="E25" s="115"/>
      <c r="F25" s="115"/>
      <c r="G25" s="134"/>
      <c r="H25" s="23"/>
      <c r="I25" s="114" t="s">
        <v>6</v>
      </c>
      <c r="J25" s="115"/>
      <c r="K25" s="115"/>
      <c r="L25" s="134"/>
      <c r="M25" s="23"/>
      <c r="N25" s="116" t="s">
        <v>6</v>
      </c>
      <c r="O25" s="117"/>
      <c r="P25" s="117"/>
      <c r="Q25" s="118"/>
    </row>
    <row r="26" spans="1:17" ht="15.75" customHeight="1" x14ac:dyDescent="0.2">
      <c r="A26" s="127"/>
      <c r="B26" s="130" t="str">
        <f>'Beoordelen proefopdrachten'!B9:B9</f>
        <v>Recht</v>
      </c>
      <c r="C26" s="27"/>
      <c r="D26" s="12" t="s">
        <v>3</v>
      </c>
      <c r="E26" s="14" t="s">
        <v>32</v>
      </c>
      <c r="F26" s="12" t="s">
        <v>4</v>
      </c>
      <c r="G26" s="50" t="s">
        <v>32</v>
      </c>
      <c r="H26" s="23"/>
      <c r="I26" s="12" t="s">
        <v>3</v>
      </c>
      <c r="J26" s="14" t="s">
        <v>32</v>
      </c>
      <c r="K26" s="12" t="s">
        <v>4</v>
      </c>
      <c r="L26" s="50" t="s">
        <v>32</v>
      </c>
      <c r="M26" s="23"/>
      <c r="N26" s="60" t="s">
        <v>3</v>
      </c>
      <c r="O26" s="61" t="s">
        <v>32</v>
      </c>
      <c r="P26" s="60" t="s">
        <v>4</v>
      </c>
      <c r="Q26" s="61" t="s">
        <v>32</v>
      </c>
    </row>
    <row r="27" spans="1:17" ht="80" customHeight="1" x14ac:dyDescent="0.2">
      <c r="A27" s="127"/>
      <c r="B27" s="130"/>
      <c r="C27" s="27"/>
      <c r="D27" s="131" t="s">
        <v>2</v>
      </c>
      <c r="E27" s="132"/>
      <c r="F27" s="131" t="s">
        <v>2</v>
      </c>
      <c r="G27" s="132"/>
      <c r="H27" s="67"/>
      <c r="I27" s="131" t="s">
        <v>2</v>
      </c>
      <c r="J27" s="132"/>
      <c r="K27" s="131" t="s">
        <v>2</v>
      </c>
      <c r="L27" s="132"/>
      <c r="M27" s="67"/>
      <c r="N27" s="133" t="s">
        <v>2</v>
      </c>
      <c r="O27" s="107"/>
      <c r="P27" s="133" t="s">
        <v>2</v>
      </c>
      <c r="Q27" s="133"/>
    </row>
    <row r="28" spans="1:17" ht="15" customHeight="1" x14ac:dyDescent="0.2">
      <c r="A28" s="128"/>
      <c r="B28" s="93"/>
      <c r="C28" s="24"/>
      <c r="D28" s="21"/>
      <c r="E28" s="21"/>
      <c r="F28" s="21"/>
      <c r="G28" s="21"/>
      <c r="H28" s="24"/>
      <c r="I28" s="21"/>
      <c r="J28" s="21"/>
      <c r="K28" s="21"/>
      <c r="L28" s="21"/>
      <c r="M28" s="24"/>
      <c r="N28" s="90"/>
      <c r="O28" s="91"/>
      <c r="P28" s="91"/>
      <c r="Q28" s="92"/>
    </row>
    <row r="29" spans="1:17" s="20" customFormat="1" ht="10.25" customHeight="1" x14ac:dyDescent="0.2">
      <c r="B29" s="32"/>
      <c r="C29" s="25"/>
      <c r="D29" s="25"/>
      <c r="E29" s="25"/>
      <c r="F29" s="25"/>
      <c r="G29" s="25"/>
      <c r="H29" s="22"/>
      <c r="I29" s="25"/>
      <c r="J29" s="25"/>
      <c r="K29" s="25"/>
      <c r="L29" s="25"/>
      <c r="M29" s="22"/>
      <c r="N29" s="25"/>
      <c r="O29" s="25"/>
      <c r="P29" s="25"/>
      <c r="Q29" s="25"/>
    </row>
    <row r="30" spans="1:17" ht="38" x14ac:dyDescent="0.2">
      <c r="A30" s="20"/>
      <c r="B30" s="44" t="s">
        <v>65</v>
      </c>
      <c r="C30" s="25"/>
      <c r="D30" s="49"/>
      <c r="E30" s="49"/>
      <c r="F30" s="49"/>
      <c r="G30" s="49"/>
      <c r="H30" s="22"/>
      <c r="I30" s="49"/>
      <c r="J30" s="49"/>
      <c r="K30" s="49"/>
      <c r="L30" s="49"/>
      <c r="M30" s="22"/>
      <c r="N30" s="89"/>
      <c r="O30" s="58"/>
      <c r="P30" s="58"/>
      <c r="Q30" s="59"/>
    </row>
    <row r="31" spans="1:17" ht="15" customHeight="1" x14ac:dyDescent="0.2">
      <c r="A31" s="119" t="str">
        <f>'Beoordelen proefopdrachten'!A2</f>
        <v>Balken en teksten</v>
      </c>
      <c r="B31" s="16"/>
      <c r="C31" s="26"/>
      <c r="D31" s="114" t="s">
        <v>8</v>
      </c>
      <c r="E31" s="115"/>
      <c r="F31" s="115"/>
      <c r="G31" s="115"/>
      <c r="H31" s="23"/>
      <c r="I31" s="114" t="s">
        <v>8</v>
      </c>
      <c r="J31" s="115"/>
      <c r="K31" s="115"/>
      <c r="L31" s="115"/>
      <c r="M31" s="23"/>
      <c r="N31" s="116" t="s">
        <v>8</v>
      </c>
      <c r="O31" s="117"/>
      <c r="P31" s="117"/>
      <c r="Q31" s="118"/>
    </row>
    <row r="32" spans="1:17" ht="15" customHeight="1" x14ac:dyDescent="0.2">
      <c r="A32" s="120"/>
      <c r="B32" s="139" t="str">
        <f>'Beoordelen proefopdrachten'!B2:B2</f>
        <v>Grijswaarden</v>
      </c>
      <c r="C32" s="27"/>
      <c r="D32" s="12" t="s">
        <v>3</v>
      </c>
      <c r="E32" s="14" t="s">
        <v>32</v>
      </c>
      <c r="F32" s="12" t="s">
        <v>4</v>
      </c>
      <c r="G32" s="50" t="s">
        <v>32</v>
      </c>
      <c r="H32" s="23"/>
      <c r="I32" s="12" t="s">
        <v>3</v>
      </c>
      <c r="J32" s="14" t="s">
        <v>32</v>
      </c>
      <c r="K32" s="12" t="s">
        <v>4</v>
      </c>
      <c r="L32" s="50" t="s">
        <v>32</v>
      </c>
      <c r="M32" s="23"/>
      <c r="N32" s="60" t="s">
        <v>3</v>
      </c>
      <c r="O32" s="61" t="s">
        <v>32</v>
      </c>
      <c r="P32" s="60" t="s">
        <v>4</v>
      </c>
      <c r="Q32" s="61" t="s">
        <v>32</v>
      </c>
    </row>
    <row r="33" spans="1:17" ht="80" customHeight="1" x14ac:dyDescent="0.2">
      <c r="A33" s="120" t="s">
        <v>17</v>
      </c>
      <c r="B33" s="140"/>
      <c r="C33" s="27"/>
      <c r="D33" s="131" t="s">
        <v>2</v>
      </c>
      <c r="E33" s="132"/>
      <c r="F33" s="131" t="s">
        <v>2</v>
      </c>
      <c r="G33" s="132"/>
      <c r="H33" s="67"/>
      <c r="I33" s="131" t="s">
        <v>2</v>
      </c>
      <c r="J33" s="132"/>
      <c r="K33" s="131" t="s">
        <v>2</v>
      </c>
      <c r="L33" s="132"/>
      <c r="M33" s="67"/>
      <c r="N33" s="133" t="s">
        <v>2</v>
      </c>
      <c r="O33" s="107"/>
      <c r="P33" s="133" t="s">
        <v>2</v>
      </c>
      <c r="Q33" s="133"/>
    </row>
    <row r="34" spans="1:17" ht="15" customHeight="1" x14ac:dyDescent="0.2">
      <c r="A34" s="120"/>
      <c r="B34" s="140"/>
      <c r="C34" s="27"/>
      <c r="D34" s="114" t="s">
        <v>6</v>
      </c>
      <c r="E34" s="115"/>
      <c r="F34" s="115"/>
      <c r="G34" s="134"/>
      <c r="H34" s="23"/>
      <c r="I34" s="114" t="s">
        <v>6</v>
      </c>
      <c r="J34" s="115"/>
      <c r="K34" s="115"/>
      <c r="L34" s="134"/>
      <c r="M34" s="23"/>
      <c r="N34" s="116" t="s">
        <v>6</v>
      </c>
      <c r="O34" s="117"/>
      <c r="P34" s="117"/>
      <c r="Q34" s="118"/>
    </row>
    <row r="35" spans="1:17" ht="15" customHeight="1" x14ac:dyDescent="0.2">
      <c r="A35" s="120"/>
      <c r="B35" s="140"/>
      <c r="C35" s="27"/>
      <c r="D35" s="12" t="s">
        <v>3</v>
      </c>
      <c r="E35" s="14" t="s">
        <v>32</v>
      </c>
      <c r="F35" s="12" t="s">
        <v>4</v>
      </c>
      <c r="G35" s="50" t="s">
        <v>32</v>
      </c>
      <c r="H35" s="23"/>
      <c r="I35" s="12" t="s">
        <v>3</v>
      </c>
      <c r="J35" s="14" t="s">
        <v>32</v>
      </c>
      <c r="K35" s="12" t="s">
        <v>4</v>
      </c>
      <c r="L35" s="50" t="s">
        <v>32</v>
      </c>
      <c r="M35" s="23"/>
      <c r="N35" s="60" t="s">
        <v>3</v>
      </c>
      <c r="O35" s="61" t="s">
        <v>32</v>
      </c>
      <c r="P35" s="60" t="s">
        <v>4</v>
      </c>
      <c r="Q35" s="61" t="s">
        <v>32</v>
      </c>
    </row>
    <row r="36" spans="1:17" ht="80" customHeight="1" x14ac:dyDescent="0.2">
      <c r="A36" s="120"/>
      <c r="B36" s="142"/>
      <c r="C36" s="27"/>
      <c r="D36" s="131" t="s">
        <v>2</v>
      </c>
      <c r="E36" s="132"/>
      <c r="F36" s="131" t="s">
        <v>2</v>
      </c>
      <c r="G36" s="132"/>
      <c r="H36" s="67"/>
      <c r="I36" s="131" t="s">
        <v>2</v>
      </c>
      <c r="J36" s="132"/>
      <c r="K36" s="131" t="s">
        <v>2</v>
      </c>
      <c r="L36" s="132"/>
      <c r="M36" s="67"/>
      <c r="N36" s="133" t="s">
        <v>2</v>
      </c>
      <c r="O36" s="107"/>
      <c r="P36" s="133" t="s">
        <v>2</v>
      </c>
      <c r="Q36" s="133"/>
    </row>
    <row r="37" spans="1:17" ht="15" customHeight="1" x14ac:dyDescent="0.2">
      <c r="A37" s="120"/>
      <c r="B37" s="15"/>
      <c r="C37" s="29"/>
      <c r="D37" s="114" t="s">
        <v>8</v>
      </c>
      <c r="E37" s="115"/>
      <c r="F37" s="115"/>
      <c r="G37" s="115"/>
      <c r="H37" s="23"/>
      <c r="I37" s="114" t="s">
        <v>8</v>
      </c>
      <c r="J37" s="115"/>
      <c r="K37" s="115"/>
      <c r="L37" s="115"/>
      <c r="M37" s="23"/>
      <c r="N37" s="116" t="s">
        <v>8</v>
      </c>
      <c r="O37" s="117"/>
      <c r="P37" s="117"/>
      <c r="Q37" s="118"/>
    </row>
    <row r="38" spans="1:17" ht="16.5" customHeight="1" x14ac:dyDescent="0.2">
      <c r="A38" s="120"/>
      <c r="B38" s="139" t="str">
        <f>'Beoordelen proefopdrachten'!B3:B3</f>
        <v>Lichte tinten</v>
      </c>
      <c r="C38" s="27"/>
      <c r="D38" s="12" t="s">
        <v>3</v>
      </c>
      <c r="E38" s="14" t="s">
        <v>32</v>
      </c>
      <c r="F38" s="12" t="s">
        <v>4</v>
      </c>
      <c r="G38" s="50" t="s">
        <v>32</v>
      </c>
      <c r="H38" s="23"/>
      <c r="I38" s="12" t="s">
        <v>3</v>
      </c>
      <c r="J38" s="14" t="s">
        <v>32</v>
      </c>
      <c r="K38" s="12" t="s">
        <v>4</v>
      </c>
      <c r="L38" s="50" t="s">
        <v>32</v>
      </c>
      <c r="M38" s="23"/>
      <c r="N38" s="60" t="s">
        <v>3</v>
      </c>
      <c r="O38" s="61" t="s">
        <v>32</v>
      </c>
      <c r="P38" s="60" t="s">
        <v>4</v>
      </c>
      <c r="Q38" s="61" t="s">
        <v>32</v>
      </c>
    </row>
    <row r="39" spans="1:17" ht="80" customHeight="1" x14ac:dyDescent="0.2">
      <c r="A39" s="120"/>
      <c r="B39" s="140"/>
      <c r="C39" s="27"/>
      <c r="D39" s="131" t="s">
        <v>2</v>
      </c>
      <c r="E39" s="132"/>
      <c r="F39" s="131" t="s">
        <v>2</v>
      </c>
      <c r="G39" s="132"/>
      <c r="H39" s="67"/>
      <c r="I39" s="131" t="s">
        <v>2</v>
      </c>
      <c r="J39" s="132"/>
      <c r="K39" s="131" t="s">
        <v>2</v>
      </c>
      <c r="L39" s="132"/>
      <c r="M39" s="67"/>
      <c r="N39" s="133" t="s">
        <v>2</v>
      </c>
      <c r="O39" s="107"/>
      <c r="P39" s="133" t="s">
        <v>2</v>
      </c>
      <c r="Q39" s="133"/>
    </row>
    <row r="40" spans="1:17" ht="15" customHeight="1" x14ac:dyDescent="0.2">
      <c r="A40" s="120"/>
      <c r="B40" s="140"/>
      <c r="C40" s="27"/>
      <c r="D40" s="114" t="s">
        <v>6</v>
      </c>
      <c r="E40" s="115"/>
      <c r="F40" s="115"/>
      <c r="G40" s="134"/>
      <c r="H40" s="23"/>
      <c r="I40" s="114" t="s">
        <v>6</v>
      </c>
      <c r="J40" s="115"/>
      <c r="K40" s="115"/>
      <c r="L40" s="134"/>
      <c r="M40" s="23"/>
      <c r="N40" s="116" t="s">
        <v>6</v>
      </c>
      <c r="O40" s="117"/>
      <c r="P40" s="117"/>
      <c r="Q40" s="118"/>
    </row>
    <row r="41" spans="1:17" ht="15" customHeight="1" x14ac:dyDescent="0.2">
      <c r="A41" s="120"/>
      <c r="B41" s="140"/>
      <c r="C41" s="27"/>
      <c r="D41" s="12" t="s">
        <v>3</v>
      </c>
      <c r="E41" s="14" t="s">
        <v>32</v>
      </c>
      <c r="F41" s="12" t="s">
        <v>4</v>
      </c>
      <c r="G41" s="50" t="s">
        <v>32</v>
      </c>
      <c r="H41" s="23"/>
      <c r="I41" s="12" t="s">
        <v>3</v>
      </c>
      <c r="J41" s="14" t="s">
        <v>32</v>
      </c>
      <c r="K41" s="12" t="s">
        <v>4</v>
      </c>
      <c r="L41" s="50" t="s">
        <v>32</v>
      </c>
      <c r="M41" s="23"/>
      <c r="N41" s="60" t="s">
        <v>3</v>
      </c>
      <c r="O41" s="61" t="s">
        <v>32</v>
      </c>
      <c r="P41" s="60" t="s">
        <v>4</v>
      </c>
      <c r="Q41" s="61" t="s">
        <v>32</v>
      </c>
    </row>
    <row r="42" spans="1:17" ht="80" customHeight="1" x14ac:dyDescent="0.2">
      <c r="A42" s="120"/>
      <c r="B42" s="142"/>
      <c r="C42" s="27"/>
      <c r="D42" s="131" t="s">
        <v>2</v>
      </c>
      <c r="E42" s="132"/>
      <c r="F42" s="131" t="s">
        <v>2</v>
      </c>
      <c r="G42" s="132"/>
      <c r="H42" s="67"/>
      <c r="I42" s="131" t="s">
        <v>2</v>
      </c>
      <c r="J42" s="132"/>
      <c r="K42" s="131" t="s">
        <v>2</v>
      </c>
      <c r="L42" s="132"/>
      <c r="M42" s="67"/>
      <c r="N42" s="133" t="s">
        <v>2</v>
      </c>
      <c r="O42" s="107"/>
      <c r="P42" s="133" t="s">
        <v>2</v>
      </c>
      <c r="Q42" s="133"/>
    </row>
    <row r="43" spans="1:17" ht="15" customHeight="1" x14ac:dyDescent="0.2">
      <c r="A43" s="120"/>
      <c r="B43" s="15"/>
      <c r="C43" s="29"/>
      <c r="D43" s="114" t="s">
        <v>8</v>
      </c>
      <c r="E43" s="115"/>
      <c r="F43" s="115"/>
      <c r="G43" s="115"/>
      <c r="H43" s="23"/>
      <c r="I43" s="114" t="s">
        <v>8</v>
      </c>
      <c r="J43" s="115"/>
      <c r="K43" s="115"/>
      <c r="L43" s="115"/>
      <c r="M43" s="23"/>
      <c r="N43" s="116" t="s">
        <v>8</v>
      </c>
      <c r="O43" s="117"/>
      <c r="P43" s="117"/>
      <c r="Q43" s="118"/>
    </row>
    <row r="44" spans="1:17" ht="15" customHeight="1" x14ac:dyDescent="0.2">
      <c r="A44" s="120"/>
      <c r="B44" s="139" t="str">
        <f>'Beoordelen proefopdrachten'!B4:B4</f>
        <v>Felle tinten</v>
      </c>
      <c r="C44" s="27"/>
      <c r="D44" s="12" t="s">
        <v>3</v>
      </c>
      <c r="E44" s="14" t="s">
        <v>32</v>
      </c>
      <c r="F44" s="12" t="s">
        <v>4</v>
      </c>
      <c r="G44" s="50" t="s">
        <v>32</v>
      </c>
      <c r="H44" s="23"/>
      <c r="I44" s="12" t="s">
        <v>3</v>
      </c>
      <c r="J44" s="14" t="s">
        <v>32</v>
      </c>
      <c r="K44" s="12" t="s">
        <v>4</v>
      </c>
      <c r="L44" s="50" t="s">
        <v>32</v>
      </c>
      <c r="M44" s="23"/>
      <c r="N44" s="60" t="s">
        <v>3</v>
      </c>
      <c r="O44" s="61" t="s">
        <v>32</v>
      </c>
      <c r="P44" s="60" t="s">
        <v>4</v>
      </c>
      <c r="Q44" s="61" t="s">
        <v>32</v>
      </c>
    </row>
    <row r="45" spans="1:17" ht="80" customHeight="1" x14ac:dyDescent="0.2">
      <c r="A45" s="120"/>
      <c r="B45" s="140"/>
      <c r="C45" s="27"/>
      <c r="D45" s="131" t="s">
        <v>2</v>
      </c>
      <c r="E45" s="132"/>
      <c r="F45" s="131" t="s">
        <v>2</v>
      </c>
      <c r="G45" s="132"/>
      <c r="H45" s="67"/>
      <c r="I45" s="131" t="s">
        <v>2</v>
      </c>
      <c r="J45" s="132"/>
      <c r="K45" s="131" t="s">
        <v>2</v>
      </c>
      <c r="L45" s="132"/>
      <c r="M45" s="67"/>
      <c r="N45" s="133" t="s">
        <v>2</v>
      </c>
      <c r="O45" s="107"/>
      <c r="P45" s="133" t="s">
        <v>2</v>
      </c>
      <c r="Q45" s="133"/>
    </row>
    <row r="46" spans="1:17" ht="15" customHeight="1" x14ac:dyDescent="0.2">
      <c r="A46" s="120"/>
      <c r="B46" s="140"/>
      <c r="C46" s="27"/>
      <c r="D46" s="114" t="s">
        <v>6</v>
      </c>
      <c r="E46" s="115"/>
      <c r="F46" s="115"/>
      <c r="G46" s="134"/>
      <c r="H46" s="23"/>
      <c r="I46" s="114" t="s">
        <v>6</v>
      </c>
      <c r="J46" s="115"/>
      <c r="K46" s="115"/>
      <c r="L46" s="134"/>
      <c r="M46" s="23"/>
      <c r="N46" s="116" t="s">
        <v>6</v>
      </c>
      <c r="O46" s="117"/>
      <c r="P46" s="117"/>
      <c r="Q46" s="118"/>
    </row>
    <row r="47" spans="1:17" ht="15" customHeight="1" x14ac:dyDescent="0.2">
      <c r="A47" s="120"/>
      <c r="B47" s="140"/>
      <c r="C47" s="27"/>
      <c r="D47" s="12" t="s">
        <v>3</v>
      </c>
      <c r="E47" s="14" t="s">
        <v>32</v>
      </c>
      <c r="F47" s="12" t="s">
        <v>4</v>
      </c>
      <c r="G47" s="50" t="s">
        <v>32</v>
      </c>
      <c r="H47" s="23"/>
      <c r="I47" s="12" t="s">
        <v>3</v>
      </c>
      <c r="J47" s="14" t="s">
        <v>32</v>
      </c>
      <c r="K47" s="12" t="s">
        <v>4</v>
      </c>
      <c r="L47" s="50" t="s">
        <v>32</v>
      </c>
      <c r="M47" s="23"/>
      <c r="N47" s="60" t="s">
        <v>3</v>
      </c>
      <c r="O47" s="61" t="s">
        <v>32</v>
      </c>
      <c r="P47" s="60" t="s">
        <v>4</v>
      </c>
      <c r="Q47" s="61" t="s">
        <v>32</v>
      </c>
    </row>
    <row r="48" spans="1:17" ht="80" customHeight="1" x14ac:dyDescent="0.2">
      <c r="A48" s="120"/>
      <c r="B48" s="142"/>
      <c r="C48" s="27"/>
      <c r="D48" s="131" t="s">
        <v>2</v>
      </c>
      <c r="E48" s="132"/>
      <c r="F48" s="131" t="s">
        <v>2</v>
      </c>
      <c r="G48" s="132"/>
      <c r="H48" s="67"/>
      <c r="I48" s="131" t="s">
        <v>2</v>
      </c>
      <c r="J48" s="132"/>
      <c r="K48" s="131" t="s">
        <v>2</v>
      </c>
      <c r="L48" s="132"/>
      <c r="M48" s="67"/>
      <c r="N48" s="133" t="s">
        <v>2</v>
      </c>
      <c r="O48" s="107"/>
      <c r="P48" s="133" t="s">
        <v>2</v>
      </c>
      <c r="Q48" s="133"/>
    </row>
    <row r="49" spans="1:17" ht="15" customHeight="1" x14ac:dyDescent="0.2">
      <c r="A49" s="120"/>
      <c r="B49" s="15"/>
      <c r="C49" s="29"/>
      <c r="D49" s="114" t="s">
        <v>8</v>
      </c>
      <c r="E49" s="115"/>
      <c r="F49" s="115"/>
      <c r="G49" s="115"/>
      <c r="H49" s="23"/>
      <c r="I49" s="114" t="s">
        <v>8</v>
      </c>
      <c r="J49" s="115"/>
      <c r="K49" s="115"/>
      <c r="L49" s="115"/>
      <c r="M49" s="23"/>
      <c r="N49" s="116" t="s">
        <v>8</v>
      </c>
      <c r="O49" s="117"/>
      <c r="P49" s="117"/>
      <c r="Q49" s="118"/>
    </row>
    <row r="50" spans="1:17" ht="15" customHeight="1" x14ac:dyDescent="0.2">
      <c r="A50" s="120"/>
      <c r="B50" s="139" t="str">
        <f>'Beoordelen proefopdrachten'!B5:B5</f>
        <v>Teksten in kleur</v>
      </c>
      <c r="C50" s="27"/>
      <c r="D50" s="12" t="s">
        <v>3</v>
      </c>
      <c r="E50" s="14" t="s">
        <v>32</v>
      </c>
      <c r="F50" s="12" t="s">
        <v>4</v>
      </c>
      <c r="G50" s="50" t="s">
        <v>32</v>
      </c>
      <c r="H50" s="23"/>
      <c r="I50" s="12" t="s">
        <v>3</v>
      </c>
      <c r="J50" s="14" t="s">
        <v>32</v>
      </c>
      <c r="K50" s="12" t="s">
        <v>4</v>
      </c>
      <c r="L50" s="50" t="s">
        <v>32</v>
      </c>
      <c r="M50" s="23"/>
      <c r="N50" s="60" t="s">
        <v>3</v>
      </c>
      <c r="O50" s="61" t="s">
        <v>32</v>
      </c>
      <c r="P50" s="60" t="s">
        <v>4</v>
      </c>
      <c r="Q50" s="61" t="s">
        <v>32</v>
      </c>
    </row>
    <row r="51" spans="1:17" ht="80" customHeight="1" x14ac:dyDescent="0.2">
      <c r="A51" s="120"/>
      <c r="B51" s="140"/>
      <c r="C51" s="27"/>
      <c r="D51" s="131" t="s">
        <v>2</v>
      </c>
      <c r="E51" s="132"/>
      <c r="F51" s="131" t="s">
        <v>2</v>
      </c>
      <c r="G51" s="132"/>
      <c r="H51" s="67"/>
      <c r="I51" s="131" t="s">
        <v>2</v>
      </c>
      <c r="J51" s="132"/>
      <c r="K51" s="131" t="s">
        <v>2</v>
      </c>
      <c r="L51" s="132"/>
      <c r="M51" s="67"/>
      <c r="N51" s="133" t="s">
        <v>2</v>
      </c>
      <c r="O51" s="107"/>
      <c r="P51" s="133" t="s">
        <v>2</v>
      </c>
      <c r="Q51" s="133"/>
    </row>
    <row r="52" spans="1:17" ht="15" customHeight="1" x14ac:dyDescent="0.2">
      <c r="A52" s="120"/>
      <c r="B52" s="140"/>
      <c r="C52" s="27"/>
      <c r="D52" s="114" t="s">
        <v>6</v>
      </c>
      <c r="E52" s="115"/>
      <c r="F52" s="115"/>
      <c r="G52" s="134"/>
      <c r="H52" s="23"/>
      <c r="I52" s="114" t="s">
        <v>6</v>
      </c>
      <c r="J52" s="115"/>
      <c r="K52" s="115"/>
      <c r="L52" s="134"/>
      <c r="M52" s="23"/>
      <c r="N52" s="116" t="s">
        <v>6</v>
      </c>
      <c r="O52" s="117"/>
      <c r="P52" s="117"/>
      <c r="Q52" s="118"/>
    </row>
    <row r="53" spans="1:17" ht="15" customHeight="1" x14ac:dyDescent="0.2">
      <c r="A53" s="120"/>
      <c r="B53" s="140"/>
      <c r="C53" s="27"/>
      <c r="D53" s="12" t="s">
        <v>3</v>
      </c>
      <c r="E53" s="14" t="s">
        <v>32</v>
      </c>
      <c r="F53" s="12" t="s">
        <v>4</v>
      </c>
      <c r="G53" s="50" t="s">
        <v>32</v>
      </c>
      <c r="H53" s="23"/>
      <c r="I53" s="12" t="s">
        <v>3</v>
      </c>
      <c r="J53" s="14" t="s">
        <v>32</v>
      </c>
      <c r="K53" s="12" t="s">
        <v>4</v>
      </c>
      <c r="L53" s="50" t="s">
        <v>32</v>
      </c>
      <c r="M53" s="23"/>
      <c r="N53" s="60" t="s">
        <v>3</v>
      </c>
      <c r="O53" s="61" t="s">
        <v>32</v>
      </c>
      <c r="P53" s="60" t="s">
        <v>4</v>
      </c>
      <c r="Q53" s="61" t="s">
        <v>32</v>
      </c>
    </row>
    <row r="54" spans="1:17" ht="80" customHeight="1" x14ac:dyDescent="0.2">
      <c r="A54" s="120"/>
      <c r="B54" s="142"/>
      <c r="C54" s="27"/>
      <c r="D54" s="131" t="s">
        <v>2</v>
      </c>
      <c r="E54" s="132"/>
      <c r="F54" s="131" t="s">
        <v>2</v>
      </c>
      <c r="G54" s="132"/>
      <c r="H54" s="67"/>
      <c r="I54" s="131" t="s">
        <v>2</v>
      </c>
      <c r="J54" s="132"/>
      <c r="K54" s="131" t="s">
        <v>2</v>
      </c>
      <c r="L54" s="132"/>
      <c r="M54" s="67"/>
      <c r="N54" s="133" t="s">
        <v>2</v>
      </c>
      <c r="O54" s="107"/>
      <c r="P54" s="133" t="s">
        <v>2</v>
      </c>
      <c r="Q54" s="133"/>
    </row>
    <row r="55" spans="1:17" ht="15" customHeight="1" x14ac:dyDescent="0.2">
      <c r="A55" s="122" t="str">
        <f>'Beoordelen proefopdrachten'!A6</f>
        <v>Foto's</v>
      </c>
      <c r="B55" s="15"/>
      <c r="C55" s="29"/>
      <c r="D55" s="114" t="s">
        <v>8</v>
      </c>
      <c r="E55" s="115"/>
      <c r="F55" s="115"/>
      <c r="G55" s="115"/>
      <c r="H55" s="23"/>
      <c r="I55" s="114" t="s">
        <v>8</v>
      </c>
      <c r="J55" s="115"/>
      <c r="K55" s="115"/>
      <c r="L55" s="115"/>
      <c r="M55" s="23"/>
      <c r="N55" s="116" t="s">
        <v>8</v>
      </c>
      <c r="O55" s="117"/>
      <c r="P55" s="117"/>
      <c r="Q55" s="118"/>
    </row>
    <row r="56" spans="1:17" ht="15" x14ac:dyDescent="0.2">
      <c r="A56" s="123"/>
      <c r="B56" s="139" t="str">
        <f>'Beoordelen proefopdrachten'!B6:B6</f>
        <v>Contrast</v>
      </c>
      <c r="C56" s="27"/>
      <c r="D56" s="12" t="s">
        <v>3</v>
      </c>
      <c r="E56" s="14" t="s">
        <v>32</v>
      </c>
      <c r="F56" s="12" t="s">
        <v>4</v>
      </c>
      <c r="G56" s="50" t="s">
        <v>32</v>
      </c>
      <c r="H56" s="23"/>
      <c r="I56" s="12" t="s">
        <v>3</v>
      </c>
      <c r="J56" s="14" t="s">
        <v>32</v>
      </c>
      <c r="K56" s="12" t="s">
        <v>4</v>
      </c>
      <c r="L56" s="50" t="s">
        <v>32</v>
      </c>
      <c r="M56" s="23"/>
      <c r="N56" s="60" t="s">
        <v>3</v>
      </c>
      <c r="O56" s="61" t="s">
        <v>32</v>
      </c>
      <c r="P56" s="60" t="s">
        <v>4</v>
      </c>
      <c r="Q56" s="61" t="s">
        <v>32</v>
      </c>
    </row>
    <row r="57" spans="1:17" ht="80" customHeight="1" x14ac:dyDescent="0.2">
      <c r="A57" s="123" t="s">
        <v>28</v>
      </c>
      <c r="B57" s="140"/>
      <c r="C57" s="27"/>
      <c r="D57" s="131" t="s">
        <v>2</v>
      </c>
      <c r="E57" s="132"/>
      <c r="F57" s="131" t="s">
        <v>2</v>
      </c>
      <c r="G57" s="132"/>
      <c r="H57" s="67"/>
      <c r="I57" s="131" t="s">
        <v>2</v>
      </c>
      <c r="J57" s="132"/>
      <c r="K57" s="131" t="s">
        <v>2</v>
      </c>
      <c r="L57" s="132"/>
      <c r="M57" s="67"/>
      <c r="N57" s="133" t="s">
        <v>2</v>
      </c>
      <c r="O57" s="107"/>
      <c r="P57" s="133" t="s">
        <v>2</v>
      </c>
      <c r="Q57" s="133"/>
    </row>
    <row r="58" spans="1:17" ht="15" customHeight="1" x14ac:dyDescent="0.2">
      <c r="A58" s="123"/>
      <c r="B58" s="140"/>
      <c r="C58" s="27"/>
      <c r="D58" s="114" t="s">
        <v>6</v>
      </c>
      <c r="E58" s="115"/>
      <c r="F58" s="115"/>
      <c r="G58" s="134"/>
      <c r="H58" s="23"/>
      <c r="I58" s="114" t="s">
        <v>6</v>
      </c>
      <c r="J58" s="115"/>
      <c r="K58" s="115"/>
      <c r="L58" s="134"/>
      <c r="M58" s="23"/>
      <c r="N58" s="116" t="s">
        <v>6</v>
      </c>
      <c r="O58" s="117"/>
      <c r="P58" s="117"/>
      <c r="Q58" s="118"/>
    </row>
    <row r="59" spans="1:17" ht="15" customHeight="1" x14ac:dyDescent="0.2">
      <c r="A59" s="123"/>
      <c r="B59" s="140"/>
      <c r="C59" s="27"/>
      <c r="D59" s="12" t="s">
        <v>3</v>
      </c>
      <c r="E59" s="14" t="s">
        <v>32</v>
      </c>
      <c r="F59" s="12" t="s">
        <v>4</v>
      </c>
      <c r="G59" s="50" t="s">
        <v>32</v>
      </c>
      <c r="H59" s="23"/>
      <c r="I59" s="12" t="s">
        <v>3</v>
      </c>
      <c r="J59" s="14" t="s">
        <v>32</v>
      </c>
      <c r="K59" s="12" t="s">
        <v>4</v>
      </c>
      <c r="L59" s="50" t="s">
        <v>32</v>
      </c>
      <c r="M59" s="23"/>
      <c r="N59" s="60" t="s">
        <v>3</v>
      </c>
      <c r="O59" s="61" t="s">
        <v>32</v>
      </c>
      <c r="P59" s="60" t="s">
        <v>4</v>
      </c>
      <c r="Q59" s="61" t="s">
        <v>32</v>
      </c>
    </row>
    <row r="60" spans="1:17" ht="80" customHeight="1" x14ac:dyDescent="0.2">
      <c r="A60" s="129"/>
      <c r="B60" s="141"/>
      <c r="C60" s="27"/>
      <c r="D60" s="131" t="s">
        <v>2</v>
      </c>
      <c r="E60" s="132"/>
      <c r="F60" s="131" t="s">
        <v>2</v>
      </c>
      <c r="G60" s="132"/>
      <c r="H60" s="67"/>
      <c r="I60" s="131" t="s">
        <v>2</v>
      </c>
      <c r="J60" s="132"/>
      <c r="K60" s="131" t="s">
        <v>2</v>
      </c>
      <c r="L60" s="132"/>
      <c r="M60" s="67"/>
      <c r="N60" s="133" t="s">
        <v>2</v>
      </c>
      <c r="O60" s="107"/>
      <c r="P60" s="133" t="s">
        <v>2</v>
      </c>
      <c r="Q60" s="133"/>
    </row>
    <row r="61" spans="1:17" ht="15" customHeight="1" x14ac:dyDescent="0.2">
      <c r="A61" s="124" t="str">
        <f>'Beoordelen proefopdrachten'!A7</f>
        <v>Logo</v>
      </c>
      <c r="B61" s="15"/>
      <c r="C61" s="26"/>
      <c r="D61" s="114" t="s">
        <v>8</v>
      </c>
      <c r="E61" s="115"/>
      <c r="F61" s="115"/>
      <c r="G61" s="115"/>
      <c r="H61" s="23"/>
      <c r="I61" s="114" t="s">
        <v>8</v>
      </c>
      <c r="J61" s="115"/>
      <c r="K61" s="115"/>
      <c r="L61" s="115"/>
      <c r="M61" s="23"/>
      <c r="N61" s="116" t="s">
        <v>8</v>
      </c>
      <c r="O61" s="117"/>
      <c r="P61" s="117"/>
      <c r="Q61" s="118"/>
    </row>
    <row r="62" spans="1:17" ht="15" customHeight="1" x14ac:dyDescent="0.2">
      <c r="A62" s="125"/>
      <c r="B62" s="139" t="str">
        <f>'Beoordelen proefopdrachten'!B7:B7</f>
        <v>Kleur/contrast</v>
      </c>
      <c r="C62" s="27"/>
      <c r="D62" s="12" t="s">
        <v>3</v>
      </c>
      <c r="E62" s="14" t="s">
        <v>32</v>
      </c>
      <c r="F62" s="12" t="s">
        <v>4</v>
      </c>
      <c r="G62" s="50" t="s">
        <v>32</v>
      </c>
      <c r="H62" s="23"/>
      <c r="I62" s="12" t="s">
        <v>3</v>
      </c>
      <c r="J62" s="14" t="s">
        <v>32</v>
      </c>
      <c r="K62" s="12" t="s">
        <v>4</v>
      </c>
      <c r="L62" s="50" t="s">
        <v>32</v>
      </c>
      <c r="M62" s="23"/>
      <c r="N62" s="60" t="s">
        <v>3</v>
      </c>
      <c r="O62" s="61" t="s">
        <v>32</v>
      </c>
      <c r="P62" s="60" t="s">
        <v>4</v>
      </c>
      <c r="Q62" s="61" t="s">
        <v>32</v>
      </c>
    </row>
    <row r="63" spans="1:17" ht="80" customHeight="1" x14ac:dyDescent="0.2">
      <c r="A63" s="125"/>
      <c r="B63" s="140"/>
      <c r="C63" s="27"/>
      <c r="D63" s="131" t="s">
        <v>2</v>
      </c>
      <c r="E63" s="132"/>
      <c r="F63" s="131" t="s">
        <v>2</v>
      </c>
      <c r="G63" s="132"/>
      <c r="H63" s="67"/>
      <c r="I63" s="131" t="s">
        <v>2</v>
      </c>
      <c r="J63" s="132"/>
      <c r="K63" s="131" t="s">
        <v>2</v>
      </c>
      <c r="L63" s="132"/>
      <c r="M63" s="67"/>
      <c r="N63" s="133" t="s">
        <v>2</v>
      </c>
      <c r="O63" s="107"/>
      <c r="P63" s="133" t="s">
        <v>2</v>
      </c>
      <c r="Q63" s="133"/>
    </row>
    <row r="64" spans="1:17" ht="15" customHeight="1" x14ac:dyDescent="0.2">
      <c r="A64" s="125" t="s">
        <v>29</v>
      </c>
      <c r="B64" s="140"/>
      <c r="C64" s="27"/>
      <c r="D64" s="114" t="s">
        <v>6</v>
      </c>
      <c r="E64" s="115"/>
      <c r="F64" s="115"/>
      <c r="G64" s="134"/>
      <c r="H64" s="23"/>
      <c r="I64" s="114" t="s">
        <v>6</v>
      </c>
      <c r="J64" s="115"/>
      <c r="K64" s="115"/>
      <c r="L64" s="134"/>
      <c r="M64" s="23"/>
      <c r="N64" s="116" t="s">
        <v>6</v>
      </c>
      <c r="O64" s="117"/>
      <c r="P64" s="117"/>
      <c r="Q64" s="118"/>
    </row>
    <row r="65" spans="1:17" ht="15" customHeight="1" x14ac:dyDescent="0.2">
      <c r="A65" s="125"/>
      <c r="B65" s="140"/>
      <c r="C65" s="27"/>
      <c r="D65" s="12" t="s">
        <v>3</v>
      </c>
      <c r="E65" s="14" t="s">
        <v>32</v>
      </c>
      <c r="F65" s="12" t="s">
        <v>4</v>
      </c>
      <c r="G65" s="50" t="s">
        <v>32</v>
      </c>
      <c r="H65" s="23"/>
      <c r="I65" s="12" t="s">
        <v>3</v>
      </c>
      <c r="J65" s="14" t="s">
        <v>32</v>
      </c>
      <c r="K65" s="12" t="s">
        <v>4</v>
      </c>
      <c r="L65" s="50" t="s">
        <v>32</v>
      </c>
      <c r="M65" s="23"/>
      <c r="N65" s="60" t="s">
        <v>3</v>
      </c>
      <c r="O65" s="61" t="s">
        <v>32</v>
      </c>
      <c r="P65" s="60" t="s">
        <v>4</v>
      </c>
      <c r="Q65" s="61" t="s">
        <v>32</v>
      </c>
    </row>
    <row r="66" spans="1:17" ht="80" customHeight="1" x14ac:dyDescent="0.2">
      <c r="A66" s="125"/>
      <c r="B66" s="141"/>
      <c r="C66" s="27"/>
      <c r="D66" s="131" t="s">
        <v>2</v>
      </c>
      <c r="E66" s="132"/>
      <c r="F66" s="131" t="s">
        <v>2</v>
      </c>
      <c r="G66" s="132"/>
      <c r="H66" s="67"/>
      <c r="I66" s="131" t="s">
        <v>2</v>
      </c>
      <c r="J66" s="132"/>
      <c r="K66" s="131" t="s">
        <v>2</v>
      </c>
      <c r="L66" s="132"/>
      <c r="M66" s="67"/>
      <c r="N66" s="133" t="s">
        <v>2</v>
      </c>
      <c r="O66" s="107"/>
      <c r="P66" s="133" t="s">
        <v>2</v>
      </c>
      <c r="Q66" s="133"/>
    </row>
    <row r="67" spans="1:17" ht="15" customHeight="1" x14ac:dyDescent="0.2">
      <c r="A67" s="126" t="str">
        <f>'Beoordelen proefopdrachten'!A8</f>
        <v>Algemeen</v>
      </c>
      <c r="B67" s="68"/>
      <c r="C67" s="26"/>
      <c r="D67" s="114" t="s">
        <v>8</v>
      </c>
      <c r="E67" s="115"/>
      <c r="F67" s="115"/>
      <c r="G67" s="115"/>
      <c r="H67" s="23"/>
      <c r="I67" s="114" t="s">
        <v>8</v>
      </c>
      <c r="J67" s="115"/>
      <c r="K67" s="115"/>
      <c r="L67" s="115"/>
      <c r="M67" s="23"/>
      <c r="N67" s="116" t="s">
        <v>8</v>
      </c>
      <c r="O67" s="117"/>
      <c r="P67" s="117"/>
      <c r="Q67" s="118"/>
    </row>
    <row r="68" spans="1:17" ht="15.75" customHeight="1" x14ac:dyDescent="0.2">
      <c r="A68" s="127" t="s">
        <v>26</v>
      </c>
      <c r="B68" s="135" t="str">
        <f>'Beoordelen proefopdrachten'!B8</f>
        <v>Strepen</v>
      </c>
      <c r="C68" s="27"/>
      <c r="D68" s="12" t="s">
        <v>3</v>
      </c>
      <c r="E68" s="14" t="s">
        <v>32</v>
      </c>
      <c r="F68" s="12" t="s">
        <v>4</v>
      </c>
      <c r="G68" s="14" t="s">
        <v>32</v>
      </c>
      <c r="H68" s="23"/>
      <c r="I68" s="12" t="s">
        <v>3</v>
      </c>
      <c r="J68" s="14" t="s">
        <v>32</v>
      </c>
      <c r="K68" s="12" t="s">
        <v>4</v>
      </c>
      <c r="L68" s="14" t="s">
        <v>32</v>
      </c>
      <c r="M68" s="23"/>
      <c r="N68" s="60" t="s">
        <v>3</v>
      </c>
      <c r="O68" s="61" t="s">
        <v>32</v>
      </c>
      <c r="P68" s="60" t="s">
        <v>4</v>
      </c>
      <c r="Q68" s="61" t="s">
        <v>32</v>
      </c>
    </row>
    <row r="69" spans="1:17" ht="80" customHeight="1" x14ac:dyDescent="0.2">
      <c r="A69" s="127"/>
      <c r="B69" s="136"/>
      <c r="C69" s="27"/>
      <c r="D69" s="132" t="s">
        <v>2</v>
      </c>
      <c r="E69" s="138"/>
      <c r="F69" s="132" t="s">
        <v>2</v>
      </c>
      <c r="G69" s="138"/>
      <c r="H69" s="67"/>
      <c r="I69" s="132" t="s">
        <v>2</v>
      </c>
      <c r="J69" s="138"/>
      <c r="K69" s="132" t="s">
        <v>2</v>
      </c>
      <c r="L69" s="138"/>
      <c r="M69" s="67"/>
      <c r="N69" s="107" t="s">
        <v>2</v>
      </c>
      <c r="O69" s="109"/>
      <c r="P69" s="107" t="s">
        <v>2</v>
      </c>
      <c r="Q69" s="109"/>
    </row>
    <row r="70" spans="1:17" ht="15" customHeight="1" x14ac:dyDescent="0.2">
      <c r="A70" s="127"/>
      <c r="B70" s="136"/>
      <c r="C70" s="27"/>
      <c r="D70" s="114" t="s">
        <v>6</v>
      </c>
      <c r="E70" s="115"/>
      <c r="F70" s="115"/>
      <c r="G70" s="134"/>
      <c r="H70" s="23"/>
      <c r="I70" s="114" t="s">
        <v>6</v>
      </c>
      <c r="J70" s="115"/>
      <c r="K70" s="115"/>
      <c r="L70" s="134"/>
      <c r="M70" s="23"/>
      <c r="N70" s="116" t="s">
        <v>6</v>
      </c>
      <c r="O70" s="117"/>
      <c r="P70" s="117"/>
      <c r="Q70" s="118"/>
    </row>
    <row r="71" spans="1:17" ht="15" customHeight="1" x14ac:dyDescent="0.2">
      <c r="A71" s="127"/>
      <c r="B71" s="136"/>
      <c r="C71" s="27"/>
      <c r="D71" s="12" t="s">
        <v>3</v>
      </c>
      <c r="E71" s="14" t="s">
        <v>32</v>
      </c>
      <c r="F71" s="12" t="s">
        <v>4</v>
      </c>
      <c r="G71" s="14" t="s">
        <v>32</v>
      </c>
      <c r="H71" s="23"/>
      <c r="I71" s="12" t="s">
        <v>3</v>
      </c>
      <c r="J71" s="14" t="s">
        <v>32</v>
      </c>
      <c r="K71" s="12" t="s">
        <v>4</v>
      </c>
      <c r="L71" s="14" t="s">
        <v>32</v>
      </c>
      <c r="M71" s="23"/>
      <c r="N71" s="60" t="s">
        <v>3</v>
      </c>
      <c r="O71" s="61" t="s">
        <v>32</v>
      </c>
      <c r="P71" s="60" t="s">
        <v>4</v>
      </c>
      <c r="Q71" s="61" t="s">
        <v>32</v>
      </c>
    </row>
    <row r="72" spans="1:17" ht="80" customHeight="1" x14ac:dyDescent="0.2">
      <c r="A72" s="127"/>
      <c r="B72" s="137"/>
      <c r="C72" s="27"/>
      <c r="D72" s="132" t="s">
        <v>2</v>
      </c>
      <c r="E72" s="138"/>
      <c r="F72" s="132" t="s">
        <v>2</v>
      </c>
      <c r="G72" s="138"/>
      <c r="H72" s="67"/>
      <c r="I72" s="132" t="s">
        <v>2</v>
      </c>
      <c r="J72" s="138"/>
      <c r="K72" s="132" t="s">
        <v>2</v>
      </c>
      <c r="L72" s="138"/>
      <c r="M72" s="67"/>
      <c r="N72" s="107" t="s">
        <v>2</v>
      </c>
      <c r="O72" s="109"/>
      <c r="P72" s="107" t="s">
        <v>2</v>
      </c>
      <c r="Q72" s="109"/>
    </row>
    <row r="73" spans="1:17" ht="12.75" customHeight="1" x14ac:dyDescent="0.2">
      <c r="A73" s="127"/>
      <c r="B73" s="87"/>
      <c r="C73" s="24"/>
      <c r="D73" s="114" t="s">
        <v>8</v>
      </c>
      <c r="E73" s="115"/>
      <c r="F73" s="115"/>
      <c r="G73" s="115"/>
      <c r="H73" s="24"/>
      <c r="I73" s="114" t="s">
        <v>8</v>
      </c>
      <c r="J73" s="115"/>
      <c r="K73" s="115"/>
      <c r="L73" s="115"/>
      <c r="M73" s="24"/>
      <c r="N73" s="116" t="s">
        <v>8</v>
      </c>
      <c r="O73" s="117"/>
      <c r="P73" s="117"/>
      <c r="Q73" s="118"/>
    </row>
    <row r="74" spans="1:17" ht="15.75" customHeight="1" x14ac:dyDescent="0.2">
      <c r="A74" s="127"/>
      <c r="B74" s="135" t="str">
        <f>'Beoordelen proefopdrachten'!B9:B9</f>
        <v>Recht</v>
      </c>
      <c r="C74" s="27"/>
      <c r="D74" s="12" t="s">
        <v>3</v>
      </c>
      <c r="E74" s="14" t="s">
        <v>32</v>
      </c>
      <c r="F74" s="12" t="s">
        <v>4</v>
      </c>
      <c r="G74" s="50" t="s">
        <v>32</v>
      </c>
      <c r="H74" s="23"/>
      <c r="I74" s="12" t="s">
        <v>3</v>
      </c>
      <c r="J74" s="14" t="s">
        <v>32</v>
      </c>
      <c r="K74" s="12" t="s">
        <v>4</v>
      </c>
      <c r="L74" s="50" t="s">
        <v>32</v>
      </c>
      <c r="M74" s="23"/>
      <c r="N74" s="60" t="s">
        <v>3</v>
      </c>
      <c r="O74" s="61" t="s">
        <v>32</v>
      </c>
      <c r="P74" s="60" t="s">
        <v>4</v>
      </c>
      <c r="Q74" s="61" t="s">
        <v>32</v>
      </c>
    </row>
    <row r="75" spans="1:17" ht="80" customHeight="1" x14ac:dyDescent="0.2">
      <c r="A75" s="127"/>
      <c r="B75" s="136"/>
      <c r="C75" s="27"/>
      <c r="D75" s="131" t="s">
        <v>2</v>
      </c>
      <c r="E75" s="132"/>
      <c r="F75" s="131" t="s">
        <v>2</v>
      </c>
      <c r="G75" s="132"/>
      <c r="H75" s="67"/>
      <c r="I75" s="131" t="s">
        <v>2</v>
      </c>
      <c r="J75" s="132"/>
      <c r="K75" s="131" t="s">
        <v>2</v>
      </c>
      <c r="L75" s="132"/>
      <c r="M75" s="67"/>
      <c r="N75" s="133" t="s">
        <v>2</v>
      </c>
      <c r="O75" s="107"/>
      <c r="P75" s="133" t="s">
        <v>2</v>
      </c>
      <c r="Q75" s="133"/>
    </row>
    <row r="76" spans="1:17" ht="15" customHeight="1" x14ac:dyDescent="0.2">
      <c r="A76" s="127"/>
      <c r="B76" s="136"/>
      <c r="C76" s="27"/>
      <c r="D76" s="114" t="s">
        <v>6</v>
      </c>
      <c r="E76" s="115"/>
      <c r="F76" s="115"/>
      <c r="G76" s="134"/>
      <c r="H76" s="23"/>
      <c r="I76" s="114" t="s">
        <v>6</v>
      </c>
      <c r="J76" s="115"/>
      <c r="K76" s="115"/>
      <c r="L76" s="134"/>
      <c r="M76" s="23"/>
      <c r="N76" s="116" t="s">
        <v>6</v>
      </c>
      <c r="O76" s="117"/>
      <c r="P76" s="117"/>
      <c r="Q76" s="118"/>
    </row>
    <row r="77" spans="1:17" ht="12" customHeight="1" x14ac:dyDescent="0.2">
      <c r="A77" s="127"/>
      <c r="B77" s="136"/>
      <c r="C77" s="27"/>
      <c r="D77" s="12" t="s">
        <v>3</v>
      </c>
      <c r="E77" s="14" t="s">
        <v>32</v>
      </c>
      <c r="F77" s="12" t="s">
        <v>4</v>
      </c>
      <c r="G77" s="50" t="s">
        <v>32</v>
      </c>
      <c r="H77" s="23"/>
      <c r="I77" s="12" t="s">
        <v>3</v>
      </c>
      <c r="J77" s="14" t="s">
        <v>32</v>
      </c>
      <c r="K77" s="12" t="s">
        <v>4</v>
      </c>
      <c r="L77" s="50" t="s">
        <v>32</v>
      </c>
      <c r="M77" s="23"/>
      <c r="N77" s="60" t="s">
        <v>3</v>
      </c>
      <c r="O77" s="61" t="s">
        <v>32</v>
      </c>
      <c r="P77" s="60" t="s">
        <v>4</v>
      </c>
      <c r="Q77" s="61" t="s">
        <v>32</v>
      </c>
    </row>
    <row r="78" spans="1:17" ht="80" customHeight="1" x14ac:dyDescent="0.2">
      <c r="A78" s="127"/>
      <c r="B78" s="137"/>
      <c r="C78" s="27"/>
      <c r="D78" s="131" t="s">
        <v>2</v>
      </c>
      <c r="E78" s="132"/>
      <c r="F78" s="131" t="s">
        <v>2</v>
      </c>
      <c r="G78" s="132"/>
      <c r="H78" s="67"/>
      <c r="I78" s="131" t="s">
        <v>2</v>
      </c>
      <c r="J78" s="132"/>
      <c r="K78" s="131" t="s">
        <v>2</v>
      </c>
      <c r="L78" s="132"/>
      <c r="M78" s="67"/>
      <c r="N78" s="133" t="s">
        <v>2</v>
      </c>
      <c r="O78" s="107"/>
      <c r="P78" s="133" t="s">
        <v>2</v>
      </c>
      <c r="Q78" s="133"/>
    </row>
    <row r="79" spans="1:17" ht="15" customHeight="1" x14ac:dyDescent="0.2">
      <c r="A79" s="128"/>
      <c r="B79" s="87"/>
      <c r="C79" s="24"/>
      <c r="D79" s="21"/>
      <c r="E79" s="21"/>
      <c r="F79" s="21"/>
      <c r="G79" s="21"/>
      <c r="H79" s="24"/>
      <c r="I79" s="21"/>
      <c r="J79" s="21"/>
      <c r="K79" s="21"/>
      <c r="L79" s="21"/>
      <c r="M79" s="24"/>
      <c r="N79" s="90"/>
      <c r="O79" s="91"/>
      <c r="P79" s="91"/>
      <c r="Q79" s="92"/>
    </row>
    <row r="80" spans="1:17" s="20" customFormat="1" ht="10.5" customHeight="1" x14ac:dyDescent="0.2">
      <c r="B80" s="32"/>
      <c r="C80" s="25"/>
      <c r="D80" s="25"/>
      <c r="E80" s="25"/>
      <c r="F80" s="25"/>
      <c r="G80" s="25"/>
      <c r="H80" s="22"/>
      <c r="I80" s="25"/>
      <c r="J80" s="25"/>
      <c r="K80" s="25"/>
      <c r="L80" s="25"/>
      <c r="M80" s="22"/>
      <c r="N80" s="25"/>
      <c r="O80" s="25"/>
      <c r="P80" s="25"/>
      <c r="Q80" s="25"/>
    </row>
    <row r="81" spans="1:17" ht="38" x14ac:dyDescent="0.2">
      <c r="A81" s="20"/>
      <c r="B81" s="44" t="s">
        <v>66</v>
      </c>
      <c r="C81" s="25"/>
      <c r="D81" s="49"/>
      <c r="E81" s="49"/>
      <c r="F81" s="49"/>
      <c r="G81" s="49"/>
      <c r="H81" s="22"/>
      <c r="I81" s="49"/>
      <c r="J81" s="49"/>
      <c r="K81" s="49"/>
      <c r="L81" s="49"/>
      <c r="M81" s="22"/>
      <c r="N81" s="49"/>
      <c r="O81" s="49"/>
      <c r="P81" s="49"/>
      <c r="Q81" s="49"/>
    </row>
    <row r="82" spans="1:17" ht="15" customHeight="1" x14ac:dyDescent="0.2">
      <c r="A82" s="119" t="str">
        <f>'Beoordelen proefopdrachten'!A2</f>
        <v>Balken en teksten</v>
      </c>
      <c r="B82" s="88"/>
      <c r="C82" s="27"/>
      <c r="D82" s="114" t="s">
        <v>8</v>
      </c>
      <c r="E82" s="115"/>
      <c r="F82" s="115"/>
      <c r="G82" s="115"/>
      <c r="H82" s="24"/>
      <c r="I82" s="114" t="s">
        <v>8</v>
      </c>
      <c r="J82" s="115"/>
      <c r="K82" s="115"/>
      <c r="L82" s="115"/>
      <c r="M82" s="24"/>
      <c r="N82" s="116" t="s">
        <v>8</v>
      </c>
      <c r="O82" s="117"/>
      <c r="P82" s="117"/>
      <c r="Q82" s="118"/>
    </row>
    <row r="83" spans="1:17" ht="15" customHeight="1" x14ac:dyDescent="0.2">
      <c r="A83" s="120"/>
      <c r="B83" s="130" t="str">
        <f>'Beoordelen proefopdrachten'!B2</f>
        <v>Grijswaarden</v>
      </c>
      <c r="C83" s="27"/>
      <c r="D83" s="110" t="s">
        <v>3</v>
      </c>
      <c r="E83" s="111"/>
      <c r="F83" s="112" t="s">
        <v>32</v>
      </c>
      <c r="G83" s="113"/>
      <c r="H83" s="23"/>
      <c r="I83" s="110" t="s">
        <v>3</v>
      </c>
      <c r="J83" s="111"/>
      <c r="K83" s="112" t="s">
        <v>32</v>
      </c>
      <c r="L83" s="113"/>
      <c r="M83" s="23"/>
      <c r="N83" s="110" t="s">
        <v>3</v>
      </c>
      <c r="O83" s="111"/>
      <c r="P83" s="112" t="s">
        <v>32</v>
      </c>
      <c r="Q83" s="113"/>
    </row>
    <row r="84" spans="1:17" ht="80" customHeight="1" x14ac:dyDescent="0.2">
      <c r="A84" s="120"/>
      <c r="B84" s="130"/>
      <c r="C84" s="27"/>
      <c r="D84" s="107" t="s">
        <v>2</v>
      </c>
      <c r="E84" s="108"/>
      <c r="F84" s="108"/>
      <c r="G84" s="109"/>
      <c r="H84" s="67"/>
      <c r="I84" s="107" t="s">
        <v>2</v>
      </c>
      <c r="J84" s="108"/>
      <c r="K84" s="108"/>
      <c r="L84" s="109"/>
      <c r="M84" s="67"/>
      <c r="N84" s="107" t="s">
        <v>2</v>
      </c>
      <c r="O84" s="108"/>
      <c r="P84" s="108"/>
      <c r="Q84" s="109"/>
    </row>
    <row r="85" spans="1:17" ht="15" customHeight="1" x14ac:dyDescent="0.2">
      <c r="A85" s="120"/>
      <c r="B85" s="88"/>
      <c r="C85" s="29"/>
      <c r="D85" s="114" t="s">
        <v>8</v>
      </c>
      <c r="E85" s="115"/>
      <c r="F85" s="115"/>
      <c r="G85" s="115"/>
      <c r="H85" s="24"/>
      <c r="I85" s="114" t="s">
        <v>8</v>
      </c>
      <c r="J85" s="115"/>
      <c r="K85" s="115"/>
      <c r="L85" s="115"/>
      <c r="M85" s="24"/>
      <c r="N85" s="116" t="s">
        <v>8</v>
      </c>
      <c r="O85" s="117"/>
      <c r="P85" s="117"/>
      <c r="Q85" s="118"/>
    </row>
    <row r="86" spans="1:17" ht="16.5" customHeight="1" x14ac:dyDescent="0.2">
      <c r="A86" s="120"/>
      <c r="B86" s="130" t="str">
        <f>'Beoordelen proefopdrachten'!B3</f>
        <v>Lichte tinten</v>
      </c>
      <c r="C86" s="27"/>
      <c r="D86" s="110" t="s">
        <v>3</v>
      </c>
      <c r="E86" s="111"/>
      <c r="F86" s="112" t="s">
        <v>32</v>
      </c>
      <c r="G86" s="113"/>
      <c r="H86" s="23"/>
      <c r="I86" s="110" t="s">
        <v>3</v>
      </c>
      <c r="J86" s="111"/>
      <c r="K86" s="112" t="s">
        <v>32</v>
      </c>
      <c r="L86" s="113"/>
      <c r="M86" s="23"/>
      <c r="N86" s="110" t="s">
        <v>3</v>
      </c>
      <c r="O86" s="111"/>
      <c r="P86" s="112" t="s">
        <v>32</v>
      </c>
      <c r="Q86" s="113"/>
    </row>
    <row r="87" spans="1:17" ht="80" customHeight="1" x14ac:dyDescent="0.2">
      <c r="A87" s="120"/>
      <c r="B87" s="130"/>
      <c r="C87" s="27"/>
      <c r="D87" s="107" t="s">
        <v>2</v>
      </c>
      <c r="E87" s="108"/>
      <c r="F87" s="108"/>
      <c r="G87" s="109"/>
      <c r="H87" s="67"/>
      <c r="I87" s="107" t="s">
        <v>2</v>
      </c>
      <c r="J87" s="108"/>
      <c r="K87" s="108"/>
      <c r="L87" s="109"/>
      <c r="M87" s="67"/>
      <c r="N87" s="107" t="s">
        <v>2</v>
      </c>
      <c r="O87" s="108"/>
      <c r="P87" s="108"/>
      <c r="Q87" s="109"/>
    </row>
    <row r="88" spans="1:17" ht="15" customHeight="1" x14ac:dyDescent="0.2">
      <c r="A88" s="120"/>
      <c r="B88" s="88"/>
      <c r="C88" s="29"/>
      <c r="D88" s="114" t="s">
        <v>8</v>
      </c>
      <c r="E88" s="115"/>
      <c r="F88" s="115"/>
      <c r="G88" s="115"/>
      <c r="H88" s="24"/>
      <c r="I88" s="114" t="s">
        <v>8</v>
      </c>
      <c r="J88" s="115"/>
      <c r="K88" s="115"/>
      <c r="L88" s="115"/>
      <c r="M88" s="24"/>
      <c r="N88" s="116" t="s">
        <v>8</v>
      </c>
      <c r="O88" s="117"/>
      <c r="P88" s="117"/>
      <c r="Q88" s="118"/>
    </row>
    <row r="89" spans="1:17" ht="15" customHeight="1" x14ac:dyDescent="0.2">
      <c r="A89" s="120"/>
      <c r="B89" s="130" t="str">
        <f>'Beoordelen proefopdrachten'!B4</f>
        <v>Felle tinten</v>
      </c>
      <c r="C89" s="27"/>
      <c r="D89" s="110" t="s">
        <v>3</v>
      </c>
      <c r="E89" s="111"/>
      <c r="F89" s="112" t="s">
        <v>32</v>
      </c>
      <c r="G89" s="113"/>
      <c r="H89" s="23"/>
      <c r="I89" s="110" t="s">
        <v>3</v>
      </c>
      <c r="J89" s="111"/>
      <c r="K89" s="112" t="s">
        <v>32</v>
      </c>
      <c r="L89" s="113"/>
      <c r="M89" s="23"/>
      <c r="N89" s="110" t="s">
        <v>3</v>
      </c>
      <c r="O89" s="111"/>
      <c r="P89" s="112" t="s">
        <v>32</v>
      </c>
      <c r="Q89" s="113"/>
    </row>
    <row r="90" spans="1:17" ht="80" customHeight="1" x14ac:dyDescent="0.2">
      <c r="A90" s="120"/>
      <c r="B90" s="130"/>
      <c r="C90" s="27"/>
      <c r="D90" s="107" t="s">
        <v>2</v>
      </c>
      <c r="E90" s="108"/>
      <c r="F90" s="108"/>
      <c r="G90" s="109"/>
      <c r="H90" s="67"/>
      <c r="I90" s="107" t="s">
        <v>2</v>
      </c>
      <c r="J90" s="108"/>
      <c r="K90" s="108"/>
      <c r="L90" s="109"/>
      <c r="M90" s="67"/>
      <c r="N90" s="107" t="s">
        <v>2</v>
      </c>
      <c r="O90" s="108"/>
      <c r="P90" s="108"/>
      <c r="Q90" s="109"/>
    </row>
    <row r="91" spans="1:17" ht="15" customHeight="1" x14ac:dyDescent="0.2">
      <c r="A91" s="120"/>
      <c r="B91" s="88"/>
      <c r="C91" s="29"/>
      <c r="D91" s="114" t="s">
        <v>8</v>
      </c>
      <c r="E91" s="115"/>
      <c r="F91" s="115"/>
      <c r="G91" s="115"/>
      <c r="H91" s="24"/>
      <c r="I91" s="114" t="s">
        <v>8</v>
      </c>
      <c r="J91" s="115"/>
      <c r="K91" s="115"/>
      <c r="L91" s="115"/>
      <c r="M91" s="24"/>
      <c r="N91" s="116" t="s">
        <v>8</v>
      </c>
      <c r="O91" s="117"/>
      <c r="P91" s="117"/>
      <c r="Q91" s="118"/>
    </row>
    <row r="92" spans="1:17" ht="15" customHeight="1" x14ac:dyDescent="0.2">
      <c r="A92" s="120"/>
      <c r="B92" s="130" t="str">
        <f>'Beoordelen proefopdrachten'!B5</f>
        <v>Teksten in kleur</v>
      </c>
      <c r="C92" s="27"/>
      <c r="D92" s="110" t="s">
        <v>3</v>
      </c>
      <c r="E92" s="111"/>
      <c r="F92" s="112" t="s">
        <v>32</v>
      </c>
      <c r="G92" s="113"/>
      <c r="H92" s="23"/>
      <c r="I92" s="110" t="s">
        <v>3</v>
      </c>
      <c r="J92" s="111"/>
      <c r="K92" s="112" t="s">
        <v>32</v>
      </c>
      <c r="L92" s="113"/>
      <c r="M92" s="23"/>
      <c r="N92" s="110" t="s">
        <v>3</v>
      </c>
      <c r="O92" s="111"/>
      <c r="P92" s="112" t="s">
        <v>32</v>
      </c>
      <c r="Q92" s="113"/>
    </row>
    <row r="93" spans="1:17" ht="80" customHeight="1" x14ac:dyDescent="0.2">
      <c r="A93" s="121"/>
      <c r="B93" s="130"/>
      <c r="C93" s="27"/>
      <c r="D93" s="107" t="s">
        <v>2</v>
      </c>
      <c r="E93" s="108"/>
      <c r="F93" s="108"/>
      <c r="G93" s="109"/>
      <c r="H93" s="67"/>
      <c r="I93" s="107" t="s">
        <v>2</v>
      </c>
      <c r="J93" s="108"/>
      <c r="K93" s="108"/>
      <c r="L93" s="109"/>
      <c r="M93" s="67"/>
      <c r="N93" s="107" t="s">
        <v>2</v>
      </c>
      <c r="O93" s="108"/>
      <c r="P93" s="108"/>
      <c r="Q93" s="109"/>
    </row>
    <row r="94" spans="1:17" ht="15" customHeight="1" x14ac:dyDescent="0.2">
      <c r="A94" s="122" t="str">
        <f>'Beoordelen proefopdrachten'!A6</f>
        <v>Foto's</v>
      </c>
      <c r="B94" s="88"/>
      <c r="C94" s="29"/>
      <c r="D94" s="114" t="s">
        <v>8</v>
      </c>
      <c r="E94" s="115"/>
      <c r="F94" s="115"/>
      <c r="G94" s="115"/>
      <c r="H94" s="24"/>
      <c r="I94" s="114" t="s">
        <v>8</v>
      </c>
      <c r="J94" s="115"/>
      <c r="K94" s="115"/>
      <c r="L94" s="115"/>
      <c r="M94" s="24"/>
      <c r="N94" s="116" t="s">
        <v>8</v>
      </c>
      <c r="O94" s="117"/>
      <c r="P94" s="117"/>
      <c r="Q94" s="118"/>
    </row>
    <row r="95" spans="1:17" ht="15" x14ac:dyDescent="0.2">
      <c r="A95" s="123"/>
      <c r="B95" s="130" t="str">
        <f>'Beoordelen proefopdrachten'!B6</f>
        <v>Contrast</v>
      </c>
      <c r="C95" s="27"/>
      <c r="D95" s="110" t="s">
        <v>3</v>
      </c>
      <c r="E95" s="111"/>
      <c r="F95" s="112" t="s">
        <v>32</v>
      </c>
      <c r="G95" s="113"/>
      <c r="H95" s="23"/>
      <c r="I95" s="110" t="s">
        <v>3</v>
      </c>
      <c r="J95" s="111"/>
      <c r="K95" s="112" t="s">
        <v>32</v>
      </c>
      <c r="L95" s="113"/>
      <c r="M95" s="23"/>
      <c r="N95" s="110" t="s">
        <v>3</v>
      </c>
      <c r="O95" s="111"/>
      <c r="P95" s="112" t="s">
        <v>32</v>
      </c>
      <c r="Q95" s="113"/>
    </row>
    <row r="96" spans="1:17" ht="80" customHeight="1" x14ac:dyDescent="0.2">
      <c r="A96" s="123"/>
      <c r="B96" s="130"/>
      <c r="C96" s="27"/>
      <c r="D96" s="107" t="s">
        <v>2</v>
      </c>
      <c r="E96" s="108"/>
      <c r="F96" s="108"/>
      <c r="G96" s="109"/>
      <c r="H96" s="67"/>
      <c r="I96" s="107" t="s">
        <v>2</v>
      </c>
      <c r="J96" s="108"/>
      <c r="K96" s="108"/>
      <c r="L96" s="109"/>
      <c r="M96" s="67"/>
      <c r="N96" s="107" t="s">
        <v>2</v>
      </c>
      <c r="O96" s="108"/>
      <c r="P96" s="108"/>
      <c r="Q96" s="109"/>
    </row>
    <row r="97" spans="1:17" ht="15" customHeight="1" x14ac:dyDescent="0.2">
      <c r="A97" s="124" t="str">
        <f>'Beoordelen proefopdrachten'!A7</f>
        <v>Logo</v>
      </c>
      <c r="B97" s="88"/>
      <c r="C97" s="26"/>
      <c r="D97" s="114" t="s">
        <v>8</v>
      </c>
      <c r="E97" s="115"/>
      <c r="F97" s="115"/>
      <c r="G97" s="115"/>
      <c r="H97" s="24"/>
      <c r="I97" s="114" t="s">
        <v>8</v>
      </c>
      <c r="J97" s="115"/>
      <c r="K97" s="115"/>
      <c r="L97" s="115"/>
      <c r="M97" s="24"/>
      <c r="N97" s="116" t="s">
        <v>8</v>
      </c>
      <c r="O97" s="117"/>
      <c r="P97" s="117"/>
      <c r="Q97" s="118"/>
    </row>
    <row r="98" spans="1:17" ht="15" customHeight="1" x14ac:dyDescent="0.2">
      <c r="A98" s="125"/>
      <c r="B98" s="130" t="str">
        <f>'Beoordelen proefopdrachten'!B7</f>
        <v>Kleur/contrast</v>
      </c>
      <c r="C98" s="27"/>
      <c r="D98" s="110" t="s">
        <v>3</v>
      </c>
      <c r="E98" s="111"/>
      <c r="F98" s="112" t="s">
        <v>32</v>
      </c>
      <c r="G98" s="113"/>
      <c r="H98" s="23"/>
      <c r="I98" s="110" t="s">
        <v>3</v>
      </c>
      <c r="J98" s="111"/>
      <c r="K98" s="112" t="s">
        <v>32</v>
      </c>
      <c r="L98" s="113"/>
      <c r="M98" s="23"/>
      <c r="N98" s="110" t="s">
        <v>3</v>
      </c>
      <c r="O98" s="111"/>
      <c r="P98" s="112" t="s">
        <v>32</v>
      </c>
      <c r="Q98" s="113"/>
    </row>
    <row r="99" spans="1:17" ht="80" customHeight="1" x14ac:dyDescent="0.2">
      <c r="A99" s="125"/>
      <c r="B99" s="130"/>
      <c r="C99" s="27"/>
      <c r="D99" s="107" t="s">
        <v>2</v>
      </c>
      <c r="E99" s="108"/>
      <c r="F99" s="108"/>
      <c r="G99" s="109"/>
      <c r="H99" s="67"/>
      <c r="I99" s="107" t="s">
        <v>2</v>
      </c>
      <c r="J99" s="108"/>
      <c r="K99" s="108"/>
      <c r="L99" s="109"/>
      <c r="M99" s="67"/>
      <c r="N99" s="107" t="s">
        <v>2</v>
      </c>
      <c r="O99" s="108"/>
      <c r="P99" s="108"/>
      <c r="Q99" s="109"/>
    </row>
    <row r="100" spans="1:17" ht="15" customHeight="1" x14ac:dyDescent="0.2">
      <c r="A100" s="126" t="str">
        <f>'Beoordelen proefopdrachten'!A8</f>
        <v>Algemeen</v>
      </c>
      <c r="B100" s="88"/>
      <c r="C100" s="26"/>
      <c r="D100" s="114" t="s">
        <v>8</v>
      </c>
      <c r="E100" s="115"/>
      <c r="F100" s="115"/>
      <c r="G100" s="115"/>
      <c r="H100" s="24"/>
      <c r="I100" s="114" t="s">
        <v>8</v>
      </c>
      <c r="J100" s="115"/>
      <c r="K100" s="115"/>
      <c r="L100" s="115"/>
      <c r="M100" s="24"/>
      <c r="N100" s="116" t="s">
        <v>8</v>
      </c>
      <c r="O100" s="117"/>
      <c r="P100" s="117"/>
      <c r="Q100" s="118"/>
    </row>
    <row r="101" spans="1:17" ht="15.75" customHeight="1" x14ac:dyDescent="0.2">
      <c r="A101" s="127"/>
      <c r="B101" s="130" t="str">
        <f>'Beoordelen proefopdrachten'!B8</f>
        <v>Strepen</v>
      </c>
      <c r="C101" s="27"/>
      <c r="D101" s="110" t="s">
        <v>3</v>
      </c>
      <c r="E101" s="111"/>
      <c r="F101" s="112" t="s">
        <v>32</v>
      </c>
      <c r="G101" s="113"/>
      <c r="H101" s="23"/>
      <c r="I101" s="110" t="s">
        <v>3</v>
      </c>
      <c r="J101" s="111"/>
      <c r="K101" s="112" t="s">
        <v>32</v>
      </c>
      <c r="L101" s="113"/>
      <c r="M101" s="23"/>
      <c r="N101" s="110" t="s">
        <v>3</v>
      </c>
      <c r="O101" s="111"/>
      <c r="P101" s="112" t="s">
        <v>32</v>
      </c>
      <c r="Q101" s="113"/>
    </row>
    <row r="102" spans="1:17" ht="80" customHeight="1" x14ac:dyDescent="0.2">
      <c r="A102" s="127"/>
      <c r="B102" s="130"/>
      <c r="C102" s="27"/>
      <c r="D102" s="107" t="s">
        <v>2</v>
      </c>
      <c r="E102" s="108"/>
      <c r="F102" s="108"/>
      <c r="G102" s="109"/>
      <c r="H102" s="67"/>
      <c r="I102" s="107" t="s">
        <v>2</v>
      </c>
      <c r="J102" s="108"/>
      <c r="K102" s="108"/>
      <c r="L102" s="109"/>
      <c r="M102" s="67"/>
      <c r="N102" s="107" t="s">
        <v>2</v>
      </c>
      <c r="O102" s="108"/>
      <c r="P102" s="108"/>
      <c r="Q102" s="109"/>
    </row>
    <row r="103" spans="1:17" ht="12.75" customHeight="1" x14ac:dyDescent="0.2">
      <c r="A103" s="127"/>
      <c r="B103" s="93"/>
      <c r="C103" s="24"/>
      <c r="D103" s="114" t="s">
        <v>8</v>
      </c>
      <c r="E103" s="115"/>
      <c r="F103" s="115"/>
      <c r="G103" s="115"/>
      <c r="H103" s="24"/>
      <c r="I103" s="114" t="s">
        <v>8</v>
      </c>
      <c r="J103" s="115"/>
      <c r="K103" s="115"/>
      <c r="L103" s="115"/>
      <c r="M103" s="24"/>
      <c r="N103" s="116" t="s">
        <v>8</v>
      </c>
      <c r="O103" s="117"/>
      <c r="P103" s="117"/>
      <c r="Q103" s="118"/>
    </row>
    <row r="104" spans="1:17" ht="15.75" customHeight="1" x14ac:dyDescent="0.2">
      <c r="A104" s="127"/>
      <c r="B104" s="130" t="str">
        <f>'Beoordelen proefopdrachten'!B9</f>
        <v>Recht</v>
      </c>
      <c r="C104" s="27"/>
      <c r="D104" s="110" t="s">
        <v>3</v>
      </c>
      <c r="E104" s="111"/>
      <c r="F104" s="112" t="s">
        <v>32</v>
      </c>
      <c r="G104" s="113"/>
      <c r="H104" s="23"/>
      <c r="I104" s="110" t="s">
        <v>3</v>
      </c>
      <c r="J104" s="111"/>
      <c r="K104" s="112" t="s">
        <v>32</v>
      </c>
      <c r="L104" s="113"/>
      <c r="M104" s="23"/>
      <c r="N104" s="110" t="s">
        <v>3</v>
      </c>
      <c r="O104" s="111"/>
      <c r="P104" s="112" t="s">
        <v>32</v>
      </c>
      <c r="Q104" s="113"/>
    </row>
    <row r="105" spans="1:17" ht="80" customHeight="1" x14ac:dyDescent="0.2">
      <c r="A105" s="127"/>
      <c r="B105" s="130"/>
      <c r="C105" s="27"/>
      <c r="D105" s="107" t="s">
        <v>2</v>
      </c>
      <c r="E105" s="108"/>
      <c r="F105" s="108"/>
      <c r="G105" s="109"/>
      <c r="H105" s="67"/>
      <c r="I105" s="107" t="s">
        <v>2</v>
      </c>
      <c r="J105" s="108"/>
      <c r="K105" s="108"/>
      <c r="L105" s="109"/>
      <c r="M105" s="67"/>
      <c r="N105" s="107" t="s">
        <v>2</v>
      </c>
      <c r="O105" s="108"/>
      <c r="P105" s="108"/>
      <c r="Q105" s="109"/>
    </row>
    <row r="106" spans="1:17" ht="15" customHeight="1" x14ac:dyDescent="0.2">
      <c r="A106" s="128"/>
      <c r="B106" s="93"/>
      <c r="C106" s="24"/>
      <c r="D106" s="21"/>
      <c r="E106" s="21"/>
      <c r="F106" s="21"/>
      <c r="G106" s="21"/>
      <c r="H106" s="24"/>
      <c r="I106" s="21"/>
      <c r="J106" s="21"/>
      <c r="K106" s="21"/>
      <c r="L106" s="21"/>
      <c r="M106" s="24"/>
      <c r="N106" s="90"/>
      <c r="O106" s="91"/>
      <c r="P106" s="91"/>
      <c r="Q106" s="92"/>
    </row>
    <row r="107" spans="1:17" s="20" customFormat="1" ht="10.25" customHeight="1" x14ac:dyDescent="0.2">
      <c r="B107" s="32"/>
      <c r="C107" s="25"/>
      <c r="D107" s="25"/>
      <c r="E107" s="25"/>
      <c r="F107" s="25"/>
      <c r="G107" s="25"/>
      <c r="H107" s="22"/>
      <c r="I107" s="25"/>
      <c r="J107" s="25"/>
      <c r="K107" s="25"/>
      <c r="L107" s="25"/>
      <c r="M107" s="22"/>
      <c r="N107" s="25"/>
      <c r="O107" s="25"/>
      <c r="P107" s="25"/>
      <c r="Q107" s="25"/>
    </row>
    <row r="108" spans="1:17" ht="38" x14ac:dyDescent="0.2">
      <c r="A108" s="20"/>
      <c r="B108" s="44" t="s">
        <v>67</v>
      </c>
      <c r="C108" s="25"/>
      <c r="D108" s="49"/>
      <c r="E108" s="49"/>
      <c r="F108" s="49"/>
      <c r="G108" s="49"/>
      <c r="H108" s="22"/>
      <c r="I108" s="49"/>
      <c r="J108" s="49"/>
      <c r="K108" s="49"/>
      <c r="L108" s="49"/>
      <c r="M108" s="22"/>
      <c r="N108" s="89"/>
      <c r="O108" s="58"/>
      <c r="P108" s="58"/>
      <c r="Q108" s="59"/>
    </row>
    <row r="109" spans="1:17" ht="15" customHeight="1" x14ac:dyDescent="0.2">
      <c r="A109" s="119" t="str">
        <f>'Beoordelen proefopdrachten'!A2</f>
        <v>Balken en teksten</v>
      </c>
      <c r="B109" s="88"/>
      <c r="C109" s="26"/>
      <c r="D109" s="114" t="s">
        <v>6</v>
      </c>
      <c r="E109" s="115"/>
      <c r="F109" s="115"/>
      <c r="G109" s="134"/>
      <c r="H109" s="23"/>
      <c r="I109" s="114" t="s">
        <v>6</v>
      </c>
      <c r="J109" s="115"/>
      <c r="K109" s="115"/>
      <c r="L109" s="134"/>
      <c r="M109" s="23"/>
      <c r="N109" s="116" t="s">
        <v>6</v>
      </c>
      <c r="O109" s="117"/>
      <c r="P109" s="117"/>
      <c r="Q109" s="118"/>
    </row>
    <row r="110" spans="1:17" ht="15" customHeight="1" x14ac:dyDescent="0.2">
      <c r="A110" s="120"/>
      <c r="B110" s="130" t="str">
        <f>'Beoordelen proefopdrachten'!B2</f>
        <v>Grijswaarden</v>
      </c>
      <c r="C110" s="27"/>
      <c r="D110" s="12" t="s">
        <v>3</v>
      </c>
      <c r="E110" s="14" t="s">
        <v>32</v>
      </c>
      <c r="F110" s="12" t="s">
        <v>4</v>
      </c>
      <c r="G110" s="50" t="s">
        <v>32</v>
      </c>
      <c r="H110" s="23"/>
      <c r="I110" s="12" t="s">
        <v>3</v>
      </c>
      <c r="J110" s="14" t="s">
        <v>32</v>
      </c>
      <c r="K110" s="12" t="s">
        <v>4</v>
      </c>
      <c r="L110" s="50" t="s">
        <v>32</v>
      </c>
      <c r="M110" s="23"/>
      <c r="N110" s="60" t="s">
        <v>3</v>
      </c>
      <c r="O110" s="61" t="s">
        <v>32</v>
      </c>
      <c r="P110" s="60" t="s">
        <v>4</v>
      </c>
      <c r="Q110" s="61" t="s">
        <v>32</v>
      </c>
    </row>
    <row r="111" spans="1:17" ht="80" customHeight="1" x14ac:dyDescent="0.2">
      <c r="A111" s="120"/>
      <c r="B111" s="130"/>
      <c r="C111" s="27"/>
      <c r="D111" s="131" t="s">
        <v>2</v>
      </c>
      <c r="E111" s="132"/>
      <c r="F111" s="131" t="s">
        <v>2</v>
      </c>
      <c r="G111" s="132"/>
      <c r="H111" s="67"/>
      <c r="I111" s="131" t="s">
        <v>2</v>
      </c>
      <c r="J111" s="132"/>
      <c r="K111" s="131" t="s">
        <v>2</v>
      </c>
      <c r="L111" s="132"/>
      <c r="M111" s="67"/>
      <c r="N111" s="133" t="s">
        <v>2</v>
      </c>
      <c r="O111" s="107"/>
      <c r="P111" s="133" t="s">
        <v>2</v>
      </c>
      <c r="Q111" s="133"/>
    </row>
    <row r="112" spans="1:17" ht="15" customHeight="1" x14ac:dyDescent="0.2">
      <c r="A112" s="120"/>
      <c r="B112" s="88"/>
      <c r="C112" s="29"/>
      <c r="D112" s="114" t="s">
        <v>6</v>
      </c>
      <c r="E112" s="115"/>
      <c r="F112" s="115"/>
      <c r="G112" s="134"/>
      <c r="H112" s="23"/>
      <c r="I112" s="114" t="s">
        <v>6</v>
      </c>
      <c r="J112" s="115"/>
      <c r="K112" s="115"/>
      <c r="L112" s="134"/>
      <c r="M112" s="23"/>
      <c r="N112" s="116" t="s">
        <v>6</v>
      </c>
      <c r="O112" s="117"/>
      <c r="P112" s="117"/>
      <c r="Q112" s="118"/>
    </row>
    <row r="113" spans="1:17" ht="16.5" customHeight="1" x14ac:dyDescent="0.2">
      <c r="A113" s="120"/>
      <c r="B113" s="130" t="str">
        <f>'Beoordelen proefopdrachten'!B3</f>
        <v>Lichte tinten</v>
      </c>
      <c r="C113" s="27"/>
      <c r="D113" s="12" t="s">
        <v>3</v>
      </c>
      <c r="E113" s="14" t="s">
        <v>32</v>
      </c>
      <c r="F113" s="12" t="s">
        <v>4</v>
      </c>
      <c r="G113" s="50" t="s">
        <v>32</v>
      </c>
      <c r="H113" s="23"/>
      <c r="I113" s="12" t="s">
        <v>3</v>
      </c>
      <c r="J113" s="14" t="s">
        <v>32</v>
      </c>
      <c r="K113" s="12" t="s">
        <v>4</v>
      </c>
      <c r="L113" s="50" t="s">
        <v>32</v>
      </c>
      <c r="M113" s="23"/>
      <c r="N113" s="60" t="s">
        <v>3</v>
      </c>
      <c r="O113" s="61" t="s">
        <v>32</v>
      </c>
      <c r="P113" s="60" t="s">
        <v>4</v>
      </c>
      <c r="Q113" s="61" t="s">
        <v>32</v>
      </c>
    </row>
    <row r="114" spans="1:17" ht="80" customHeight="1" x14ac:dyDescent="0.2">
      <c r="A114" s="120"/>
      <c r="B114" s="130"/>
      <c r="C114" s="27"/>
      <c r="D114" s="131" t="s">
        <v>2</v>
      </c>
      <c r="E114" s="132"/>
      <c r="F114" s="131" t="s">
        <v>2</v>
      </c>
      <c r="G114" s="132"/>
      <c r="H114" s="67"/>
      <c r="I114" s="131" t="s">
        <v>2</v>
      </c>
      <c r="J114" s="132"/>
      <c r="K114" s="131" t="s">
        <v>2</v>
      </c>
      <c r="L114" s="132"/>
      <c r="M114" s="67"/>
      <c r="N114" s="133" t="s">
        <v>2</v>
      </c>
      <c r="O114" s="107"/>
      <c r="P114" s="133" t="s">
        <v>2</v>
      </c>
      <c r="Q114" s="133"/>
    </row>
    <row r="115" spans="1:17" ht="15" customHeight="1" x14ac:dyDescent="0.2">
      <c r="A115" s="120"/>
      <c r="B115" s="88"/>
      <c r="C115" s="29"/>
      <c r="D115" s="114" t="s">
        <v>6</v>
      </c>
      <c r="E115" s="115"/>
      <c r="F115" s="115"/>
      <c r="G115" s="134"/>
      <c r="H115" s="23"/>
      <c r="I115" s="114" t="s">
        <v>6</v>
      </c>
      <c r="J115" s="115"/>
      <c r="K115" s="115"/>
      <c r="L115" s="134"/>
      <c r="M115" s="23"/>
      <c r="N115" s="116" t="s">
        <v>6</v>
      </c>
      <c r="O115" s="117"/>
      <c r="P115" s="117"/>
      <c r="Q115" s="118"/>
    </row>
    <row r="116" spans="1:17" ht="15" customHeight="1" x14ac:dyDescent="0.2">
      <c r="A116" s="120"/>
      <c r="B116" s="130" t="str">
        <f>'Beoordelen proefopdrachten'!B4</f>
        <v>Felle tinten</v>
      </c>
      <c r="C116" s="27"/>
      <c r="D116" s="12" t="s">
        <v>3</v>
      </c>
      <c r="E116" s="14" t="s">
        <v>32</v>
      </c>
      <c r="F116" s="12" t="s">
        <v>4</v>
      </c>
      <c r="G116" s="50" t="s">
        <v>32</v>
      </c>
      <c r="H116" s="23"/>
      <c r="I116" s="12" t="s">
        <v>3</v>
      </c>
      <c r="J116" s="14" t="s">
        <v>32</v>
      </c>
      <c r="K116" s="12" t="s">
        <v>4</v>
      </c>
      <c r="L116" s="50" t="s">
        <v>32</v>
      </c>
      <c r="M116" s="23"/>
      <c r="N116" s="60" t="s">
        <v>3</v>
      </c>
      <c r="O116" s="61" t="s">
        <v>32</v>
      </c>
      <c r="P116" s="60" t="s">
        <v>4</v>
      </c>
      <c r="Q116" s="61" t="s">
        <v>32</v>
      </c>
    </row>
    <row r="117" spans="1:17" ht="80" customHeight="1" x14ac:dyDescent="0.2">
      <c r="A117" s="120"/>
      <c r="B117" s="130"/>
      <c r="C117" s="27"/>
      <c r="D117" s="131" t="s">
        <v>2</v>
      </c>
      <c r="E117" s="132"/>
      <c r="F117" s="131" t="s">
        <v>2</v>
      </c>
      <c r="G117" s="132"/>
      <c r="H117" s="67"/>
      <c r="I117" s="131" t="s">
        <v>2</v>
      </c>
      <c r="J117" s="132"/>
      <c r="K117" s="131" t="s">
        <v>2</v>
      </c>
      <c r="L117" s="132"/>
      <c r="M117" s="67"/>
      <c r="N117" s="133" t="s">
        <v>2</v>
      </c>
      <c r="O117" s="107"/>
      <c r="P117" s="133" t="s">
        <v>2</v>
      </c>
      <c r="Q117" s="133"/>
    </row>
    <row r="118" spans="1:17" ht="15" customHeight="1" x14ac:dyDescent="0.2">
      <c r="A118" s="120"/>
      <c r="B118" s="88"/>
      <c r="C118" s="29"/>
      <c r="D118" s="114" t="s">
        <v>6</v>
      </c>
      <c r="E118" s="115"/>
      <c r="F118" s="115"/>
      <c r="G118" s="134"/>
      <c r="H118" s="23"/>
      <c r="I118" s="114" t="s">
        <v>6</v>
      </c>
      <c r="J118" s="115"/>
      <c r="K118" s="115"/>
      <c r="L118" s="134"/>
      <c r="M118" s="23"/>
      <c r="N118" s="116" t="s">
        <v>6</v>
      </c>
      <c r="O118" s="117"/>
      <c r="P118" s="117"/>
      <c r="Q118" s="118"/>
    </row>
    <row r="119" spans="1:17" ht="15" customHeight="1" x14ac:dyDescent="0.2">
      <c r="A119" s="120"/>
      <c r="B119" s="130" t="str">
        <f>'Beoordelen proefopdrachten'!B5</f>
        <v>Teksten in kleur</v>
      </c>
      <c r="C119" s="27"/>
      <c r="D119" s="12" t="s">
        <v>3</v>
      </c>
      <c r="E119" s="14" t="s">
        <v>32</v>
      </c>
      <c r="F119" s="12" t="s">
        <v>4</v>
      </c>
      <c r="G119" s="50" t="s">
        <v>32</v>
      </c>
      <c r="H119" s="23"/>
      <c r="I119" s="12" t="s">
        <v>3</v>
      </c>
      <c r="J119" s="14" t="s">
        <v>32</v>
      </c>
      <c r="K119" s="12" t="s">
        <v>4</v>
      </c>
      <c r="L119" s="50" t="s">
        <v>32</v>
      </c>
      <c r="M119" s="23"/>
      <c r="N119" s="60" t="s">
        <v>3</v>
      </c>
      <c r="O119" s="61" t="s">
        <v>32</v>
      </c>
      <c r="P119" s="60" t="s">
        <v>4</v>
      </c>
      <c r="Q119" s="61" t="s">
        <v>32</v>
      </c>
    </row>
    <row r="120" spans="1:17" ht="80" customHeight="1" x14ac:dyDescent="0.2">
      <c r="A120" s="120"/>
      <c r="B120" s="130"/>
      <c r="C120" s="27"/>
      <c r="D120" s="131" t="s">
        <v>2</v>
      </c>
      <c r="E120" s="132"/>
      <c r="F120" s="131" t="s">
        <v>2</v>
      </c>
      <c r="G120" s="132"/>
      <c r="H120" s="67"/>
      <c r="I120" s="131" t="s">
        <v>2</v>
      </c>
      <c r="J120" s="132"/>
      <c r="K120" s="131" t="s">
        <v>2</v>
      </c>
      <c r="L120" s="132"/>
      <c r="M120" s="67"/>
      <c r="N120" s="133" t="s">
        <v>2</v>
      </c>
      <c r="O120" s="107"/>
      <c r="P120" s="133" t="s">
        <v>2</v>
      </c>
      <c r="Q120" s="133"/>
    </row>
    <row r="121" spans="1:17" ht="15" customHeight="1" x14ac:dyDescent="0.2">
      <c r="A121" s="122" t="str">
        <f>'Beoordelen proefopdrachten'!A6</f>
        <v>Foto's</v>
      </c>
      <c r="B121" s="88"/>
      <c r="C121" s="29"/>
      <c r="D121" s="114" t="s">
        <v>6</v>
      </c>
      <c r="E121" s="115"/>
      <c r="F121" s="115"/>
      <c r="G121" s="134"/>
      <c r="H121" s="23"/>
      <c r="I121" s="114" t="s">
        <v>6</v>
      </c>
      <c r="J121" s="115"/>
      <c r="K121" s="115"/>
      <c r="L121" s="134"/>
      <c r="M121" s="23"/>
      <c r="N121" s="116" t="s">
        <v>6</v>
      </c>
      <c r="O121" s="117"/>
      <c r="P121" s="117"/>
      <c r="Q121" s="118"/>
    </row>
    <row r="122" spans="1:17" ht="15" x14ac:dyDescent="0.2">
      <c r="A122" s="123"/>
      <c r="B122" s="130" t="str">
        <f>'Beoordelen proefopdrachten'!B6</f>
        <v>Contrast</v>
      </c>
      <c r="C122" s="27"/>
      <c r="D122" s="12" t="s">
        <v>3</v>
      </c>
      <c r="E122" s="14" t="s">
        <v>32</v>
      </c>
      <c r="F122" s="12" t="s">
        <v>4</v>
      </c>
      <c r="G122" s="50" t="s">
        <v>32</v>
      </c>
      <c r="H122" s="23"/>
      <c r="I122" s="12" t="s">
        <v>3</v>
      </c>
      <c r="J122" s="14" t="s">
        <v>32</v>
      </c>
      <c r="K122" s="12" t="s">
        <v>4</v>
      </c>
      <c r="L122" s="50" t="s">
        <v>32</v>
      </c>
      <c r="M122" s="23"/>
      <c r="N122" s="60" t="s">
        <v>3</v>
      </c>
      <c r="O122" s="61" t="s">
        <v>32</v>
      </c>
      <c r="P122" s="60" t="s">
        <v>4</v>
      </c>
      <c r="Q122" s="61" t="s">
        <v>32</v>
      </c>
    </row>
    <row r="123" spans="1:17" ht="80" customHeight="1" x14ac:dyDescent="0.2">
      <c r="A123" s="123"/>
      <c r="B123" s="130"/>
      <c r="C123" s="27"/>
      <c r="D123" s="131" t="s">
        <v>2</v>
      </c>
      <c r="E123" s="132"/>
      <c r="F123" s="131" t="s">
        <v>2</v>
      </c>
      <c r="G123" s="132"/>
      <c r="H123" s="67"/>
      <c r="I123" s="131" t="s">
        <v>2</v>
      </c>
      <c r="J123" s="132"/>
      <c r="K123" s="131" t="s">
        <v>2</v>
      </c>
      <c r="L123" s="132"/>
      <c r="M123" s="67"/>
      <c r="N123" s="133" t="s">
        <v>2</v>
      </c>
      <c r="O123" s="107"/>
      <c r="P123" s="133" t="s">
        <v>2</v>
      </c>
      <c r="Q123" s="133"/>
    </row>
    <row r="124" spans="1:17" ht="15" customHeight="1" x14ac:dyDescent="0.2">
      <c r="A124" s="124" t="str">
        <f>'Beoordelen proefopdrachten'!A7</f>
        <v>Logo</v>
      </c>
      <c r="B124" s="88"/>
      <c r="C124" s="26"/>
      <c r="D124" s="114" t="s">
        <v>6</v>
      </c>
      <c r="E124" s="115"/>
      <c r="F124" s="115"/>
      <c r="G124" s="134"/>
      <c r="H124" s="23"/>
      <c r="I124" s="114" t="s">
        <v>6</v>
      </c>
      <c r="J124" s="115"/>
      <c r="K124" s="115"/>
      <c r="L124" s="134"/>
      <c r="M124" s="23"/>
      <c r="N124" s="116" t="s">
        <v>6</v>
      </c>
      <c r="O124" s="117"/>
      <c r="P124" s="117"/>
      <c r="Q124" s="118"/>
    </row>
    <row r="125" spans="1:17" ht="15" customHeight="1" x14ac:dyDescent="0.2">
      <c r="A125" s="125"/>
      <c r="B125" s="130" t="str">
        <f>'Beoordelen proefopdrachten'!B7</f>
        <v>Kleur/contrast</v>
      </c>
      <c r="C125" s="27"/>
      <c r="D125" s="12" t="s">
        <v>3</v>
      </c>
      <c r="E125" s="14" t="s">
        <v>32</v>
      </c>
      <c r="F125" s="12" t="s">
        <v>4</v>
      </c>
      <c r="G125" s="50" t="s">
        <v>32</v>
      </c>
      <c r="H125" s="23"/>
      <c r="I125" s="12" t="s">
        <v>3</v>
      </c>
      <c r="J125" s="14" t="s">
        <v>32</v>
      </c>
      <c r="K125" s="12" t="s">
        <v>4</v>
      </c>
      <c r="L125" s="50" t="s">
        <v>32</v>
      </c>
      <c r="M125" s="23"/>
      <c r="N125" s="60" t="s">
        <v>3</v>
      </c>
      <c r="O125" s="61" t="s">
        <v>32</v>
      </c>
      <c r="P125" s="60" t="s">
        <v>4</v>
      </c>
      <c r="Q125" s="61" t="s">
        <v>32</v>
      </c>
    </row>
    <row r="126" spans="1:17" ht="80" customHeight="1" x14ac:dyDescent="0.2">
      <c r="A126" s="125"/>
      <c r="B126" s="130"/>
      <c r="C126" s="27"/>
      <c r="D126" s="131" t="s">
        <v>2</v>
      </c>
      <c r="E126" s="132"/>
      <c r="F126" s="131" t="s">
        <v>2</v>
      </c>
      <c r="G126" s="132"/>
      <c r="H126" s="67"/>
      <c r="I126" s="131" t="s">
        <v>2</v>
      </c>
      <c r="J126" s="132"/>
      <c r="K126" s="131" t="s">
        <v>2</v>
      </c>
      <c r="L126" s="132"/>
      <c r="M126" s="67"/>
      <c r="N126" s="133" t="s">
        <v>2</v>
      </c>
      <c r="O126" s="107"/>
      <c r="P126" s="133" t="s">
        <v>2</v>
      </c>
      <c r="Q126" s="133"/>
    </row>
    <row r="127" spans="1:17" ht="15" customHeight="1" x14ac:dyDescent="0.2">
      <c r="A127" s="126" t="str">
        <f>'Beoordelen proefopdrachten'!A8</f>
        <v>Algemeen</v>
      </c>
      <c r="B127" s="88"/>
      <c r="C127" s="26"/>
      <c r="D127" s="114" t="s">
        <v>6</v>
      </c>
      <c r="E127" s="115"/>
      <c r="F127" s="115"/>
      <c r="G127" s="134"/>
      <c r="H127" s="23"/>
      <c r="I127" s="114" t="s">
        <v>6</v>
      </c>
      <c r="J127" s="115"/>
      <c r="K127" s="115"/>
      <c r="L127" s="134"/>
      <c r="M127" s="23"/>
      <c r="N127" s="116" t="s">
        <v>6</v>
      </c>
      <c r="O127" s="117"/>
      <c r="P127" s="117"/>
      <c r="Q127" s="118"/>
    </row>
    <row r="128" spans="1:17" ht="15.75" customHeight="1" x14ac:dyDescent="0.2">
      <c r="A128" s="127"/>
      <c r="B128" s="130" t="str">
        <f>'Beoordelen proefopdrachten'!B8</f>
        <v>Strepen</v>
      </c>
      <c r="C128" s="27"/>
      <c r="D128" s="12" t="s">
        <v>3</v>
      </c>
      <c r="E128" s="14" t="s">
        <v>32</v>
      </c>
      <c r="F128" s="12" t="s">
        <v>4</v>
      </c>
      <c r="G128" s="50" t="s">
        <v>32</v>
      </c>
      <c r="H128" s="23"/>
      <c r="I128" s="12" t="s">
        <v>3</v>
      </c>
      <c r="J128" s="14" t="s">
        <v>32</v>
      </c>
      <c r="K128" s="12" t="s">
        <v>4</v>
      </c>
      <c r="L128" s="50" t="s">
        <v>32</v>
      </c>
      <c r="M128" s="23"/>
      <c r="N128" s="60" t="s">
        <v>3</v>
      </c>
      <c r="O128" s="61" t="s">
        <v>32</v>
      </c>
      <c r="P128" s="60" t="s">
        <v>4</v>
      </c>
      <c r="Q128" s="61" t="s">
        <v>32</v>
      </c>
    </row>
    <row r="129" spans="1:17" ht="80" customHeight="1" x14ac:dyDescent="0.2">
      <c r="A129" s="127"/>
      <c r="B129" s="130"/>
      <c r="C129" s="27"/>
      <c r="D129" s="131" t="s">
        <v>2</v>
      </c>
      <c r="E129" s="132"/>
      <c r="F129" s="131" t="s">
        <v>2</v>
      </c>
      <c r="G129" s="132"/>
      <c r="H129" s="67"/>
      <c r="I129" s="131" t="s">
        <v>2</v>
      </c>
      <c r="J129" s="132"/>
      <c r="K129" s="131" t="s">
        <v>2</v>
      </c>
      <c r="L129" s="132"/>
      <c r="M129" s="67"/>
      <c r="N129" s="133" t="s">
        <v>2</v>
      </c>
      <c r="O129" s="107"/>
      <c r="P129" s="133" t="s">
        <v>2</v>
      </c>
      <c r="Q129" s="133"/>
    </row>
    <row r="130" spans="1:17" ht="12.75" customHeight="1" x14ac:dyDescent="0.2">
      <c r="A130" s="127"/>
      <c r="B130" s="93"/>
      <c r="C130" s="24"/>
      <c r="D130" s="114" t="s">
        <v>6</v>
      </c>
      <c r="E130" s="115"/>
      <c r="F130" s="115"/>
      <c r="G130" s="134"/>
      <c r="H130" s="23"/>
      <c r="I130" s="114" t="s">
        <v>6</v>
      </c>
      <c r="J130" s="115"/>
      <c r="K130" s="115"/>
      <c r="L130" s="134"/>
      <c r="M130" s="23"/>
      <c r="N130" s="116" t="s">
        <v>6</v>
      </c>
      <c r="O130" s="117"/>
      <c r="P130" s="117"/>
      <c r="Q130" s="118"/>
    </row>
    <row r="131" spans="1:17" ht="15.75" customHeight="1" x14ac:dyDescent="0.2">
      <c r="A131" s="127"/>
      <c r="B131" s="130" t="str">
        <f>'Beoordelen proefopdrachten'!B9</f>
        <v>Recht</v>
      </c>
      <c r="C131" s="27"/>
      <c r="D131" s="12" t="s">
        <v>3</v>
      </c>
      <c r="E131" s="14" t="s">
        <v>32</v>
      </c>
      <c r="F131" s="12" t="s">
        <v>4</v>
      </c>
      <c r="G131" s="50" t="s">
        <v>32</v>
      </c>
      <c r="H131" s="23"/>
      <c r="I131" s="12" t="s">
        <v>3</v>
      </c>
      <c r="J131" s="14" t="s">
        <v>32</v>
      </c>
      <c r="K131" s="12" t="s">
        <v>4</v>
      </c>
      <c r="L131" s="50" t="s">
        <v>32</v>
      </c>
      <c r="M131" s="23"/>
      <c r="N131" s="60" t="s">
        <v>3</v>
      </c>
      <c r="O131" s="61" t="s">
        <v>32</v>
      </c>
      <c r="P131" s="60" t="s">
        <v>4</v>
      </c>
      <c r="Q131" s="61" t="s">
        <v>32</v>
      </c>
    </row>
    <row r="132" spans="1:17" ht="80" customHeight="1" x14ac:dyDescent="0.2">
      <c r="A132" s="127"/>
      <c r="B132" s="130"/>
      <c r="C132" s="27"/>
      <c r="D132" s="131" t="s">
        <v>2</v>
      </c>
      <c r="E132" s="132"/>
      <c r="F132" s="131" t="s">
        <v>2</v>
      </c>
      <c r="G132" s="132"/>
      <c r="H132" s="67"/>
      <c r="I132" s="131" t="s">
        <v>2</v>
      </c>
      <c r="J132" s="132"/>
      <c r="K132" s="131" t="s">
        <v>2</v>
      </c>
      <c r="L132" s="132"/>
      <c r="M132" s="67"/>
      <c r="N132" s="133" t="s">
        <v>2</v>
      </c>
      <c r="O132" s="107"/>
      <c r="P132" s="133" t="s">
        <v>2</v>
      </c>
      <c r="Q132" s="133"/>
    </row>
    <row r="133" spans="1:17" ht="15" customHeight="1" x14ac:dyDescent="0.2">
      <c r="A133" s="128"/>
      <c r="B133" s="93"/>
      <c r="C133" s="24"/>
      <c r="D133" s="21"/>
      <c r="E133" s="21"/>
      <c r="F133" s="21"/>
      <c r="G133" s="21"/>
      <c r="H133" s="24"/>
      <c r="I133" s="21"/>
      <c r="J133" s="21"/>
      <c r="K133" s="21"/>
      <c r="L133" s="21"/>
      <c r="M133" s="24"/>
      <c r="N133" s="90"/>
      <c r="O133" s="91"/>
      <c r="P133" s="91"/>
      <c r="Q133" s="92"/>
    </row>
  </sheetData>
  <sheetProtection algorithmName="SHA-512" hashValue="iKqEBjuzoXx/C9SsnF5m1JlXps6y5l0OCqoYKdE6qG2icY13bkTakQ4JS8MJlwLswg1qBQyRLKMPKpCjlMFSnA==" saltValue="akEoHkix6Ly5oLuJajQKpg==" spinCount="100000" sheet="1" objects="1" scenarios="1"/>
  <dataConsolidate/>
  <mergeCells count="435">
    <mergeCell ref="P69:Q69"/>
    <mergeCell ref="D70:G70"/>
    <mergeCell ref="I70:L70"/>
    <mergeCell ref="N70:Q70"/>
    <mergeCell ref="D72:E72"/>
    <mergeCell ref="F72:G72"/>
    <mergeCell ref="I72:J72"/>
    <mergeCell ref="K72:L72"/>
    <mergeCell ref="N72:O72"/>
    <mergeCell ref="P72:Q72"/>
    <mergeCell ref="I31:L31"/>
    <mergeCell ref="N31:Q31"/>
    <mergeCell ref="B32:B36"/>
    <mergeCell ref="D33:E33"/>
    <mergeCell ref="F33:G33"/>
    <mergeCell ref="I33:J33"/>
    <mergeCell ref="K33:L33"/>
    <mergeCell ref="N33:O33"/>
    <mergeCell ref="P33:Q33"/>
    <mergeCell ref="D34:G34"/>
    <mergeCell ref="I9:J9"/>
    <mergeCell ref="K9:L9"/>
    <mergeCell ref="N9:O9"/>
    <mergeCell ref="P9:Q9"/>
    <mergeCell ref="D10:G10"/>
    <mergeCell ref="I10:L10"/>
    <mergeCell ref="N24:O24"/>
    <mergeCell ref="P24:Q24"/>
    <mergeCell ref="D25:G25"/>
    <mergeCell ref="I25:L25"/>
    <mergeCell ref="N25:Q25"/>
    <mergeCell ref="N10:Q10"/>
    <mergeCell ref="B11:B12"/>
    <mergeCell ref="D12:E12"/>
    <mergeCell ref="F12:G12"/>
    <mergeCell ref="I12:J12"/>
    <mergeCell ref="K12:L12"/>
    <mergeCell ref="N12:O12"/>
    <mergeCell ref="P12:Q12"/>
    <mergeCell ref="N1:Q1"/>
    <mergeCell ref="I1:L1"/>
    <mergeCell ref="D1:G1"/>
    <mergeCell ref="D4:G4"/>
    <mergeCell ref="I4:L4"/>
    <mergeCell ref="N4:Q4"/>
    <mergeCell ref="D6:E6"/>
    <mergeCell ref="F6:G6"/>
    <mergeCell ref="I6:J6"/>
    <mergeCell ref="K6:L6"/>
    <mergeCell ref="N6:O6"/>
    <mergeCell ref="P6:Q6"/>
    <mergeCell ref="D7:G7"/>
    <mergeCell ref="I7:L7"/>
    <mergeCell ref="N7:Q7"/>
    <mergeCell ref="B8:B9"/>
    <mergeCell ref="I13:L13"/>
    <mergeCell ref="N13:Q13"/>
    <mergeCell ref="B14:B15"/>
    <mergeCell ref="D15:E15"/>
    <mergeCell ref="F15:G15"/>
    <mergeCell ref="I15:J15"/>
    <mergeCell ref="K15:L15"/>
    <mergeCell ref="N15:O15"/>
    <mergeCell ref="P15:Q15"/>
    <mergeCell ref="I16:L16"/>
    <mergeCell ref="N16:Q16"/>
    <mergeCell ref="B17:B18"/>
    <mergeCell ref="D18:E18"/>
    <mergeCell ref="F18:G18"/>
    <mergeCell ref="I18:J18"/>
    <mergeCell ref="K18:L18"/>
    <mergeCell ref="N18:O18"/>
    <mergeCell ref="P18:Q18"/>
    <mergeCell ref="I19:L19"/>
    <mergeCell ref="N19:Q19"/>
    <mergeCell ref="B20:B21"/>
    <mergeCell ref="D21:E21"/>
    <mergeCell ref="F21:G21"/>
    <mergeCell ref="I21:J21"/>
    <mergeCell ref="K21:L21"/>
    <mergeCell ref="N21:O21"/>
    <mergeCell ref="P21:Q21"/>
    <mergeCell ref="I22:L22"/>
    <mergeCell ref="N22:Q22"/>
    <mergeCell ref="B26:B27"/>
    <mergeCell ref="D27:E27"/>
    <mergeCell ref="F27:G27"/>
    <mergeCell ref="I27:J27"/>
    <mergeCell ref="K27:L27"/>
    <mergeCell ref="N27:O27"/>
    <mergeCell ref="P27:Q27"/>
    <mergeCell ref="B23:B24"/>
    <mergeCell ref="D24:E24"/>
    <mergeCell ref="F24:G24"/>
    <mergeCell ref="I24:J24"/>
    <mergeCell ref="K24:L24"/>
    <mergeCell ref="I34:L34"/>
    <mergeCell ref="N34:Q34"/>
    <mergeCell ref="D36:E36"/>
    <mergeCell ref="F36:G36"/>
    <mergeCell ref="I36:J36"/>
    <mergeCell ref="K36:L36"/>
    <mergeCell ref="N36:O36"/>
    <mergeCell ref="P36:Q36"/>
    <mergeCell ref="D37:G37"/>
    <mergeCell ref="I37:L37"/>
    <mergeCell ref="N37:Q37"/>
    <mergeCell ref="I39:J39"/>
    <mergeCell ref="K39:L39"/>
    <mergeCell ref="N39:O39"/>
    <mergeCell ref="P39:Q39"/>
    <mergeCell ref="D40:G40"/>
    <mergeCell ref="I40:L40"/>
    <mergeCell ref="N40:Q40"/>
    <mergeCell ref="D42:E42"/>
    <mergeCell ref="F42:G42"/>
    <mergeCell ref="I42:J42"/>
    <mergeCell ref="K42:L42"/>
    <mergeCell ref="N42:O42"/>
    <mergeCell ref="P42:Q42"/>
    <mergeCell ref="I43:L43"/>
    <mergeCell ref="N43:Q43"/>
    <mergeCell ref="B44:B48"/>
    <mergeCell ref="D45:E45"/>
    <mergeCell ref="F45:G45"/>
    <mergeCell ref="I45:J45"/>
    <mergeCell ref="K45:L45"/>
    <mergeCell ref="N45:O45"/>
    <mergeCell ref="P45:Q45"/>
    <mergeCell ref="D46:G46"/>
    <mergeCell ref="I46:L46"/>
    <mergeCell ref="N46:Q46"/>
    <mergeCell ref="D48:E48"/>
    <mergeCell ref="F48:G48"/>
    <mergeCell ref="I48:J48"/>
    <mergeCell ref="K48:L48"/>
    <mergeCell ref="N48:O48"/>
    <mergeCell ref="P48:Q48"/>
    <mergeCell ref="I49:L49"/>
    <mergeCell ref="N49:Q49"/>
    <mergeCell ref="B50:B54"/>
    <mergeCell ref="D51:E51"/>
    <mergeCell ref="F51:G51"/>
    <mergeCell ref="I51:J51"/>
    <mergeCell ref="K51:L51"/>
    <mergeCell ref="N51:O51"/>
    <mergeCell ref="P51:Q51"/>
    <mergeCell ref="D52:G52"/>
    <mergeCell ref="I52:L52"/>
    <mergeCell ref="N52:Q52"/>
    <mergeCell ref="D54:E54"/>
    <mergeCell ref="F54:G54"/>
    <mergeCell ref="I54:J54"/>
    <mergeCell ref="K54:L54"/>
    <mergeCell ref="N54:O54"/>
    <mergeCell ref="P54:Q54"/>
    <mergeCell ref="I55:L55"/>
    <mergeCell ref="N55:Q55"/>
    <mergeCell ref="B56:B60"/>
    <mergeCell ref="D57:E57"/>
    <mergeCell ref="F57:G57"/>
    <mergeCell ref="I57:J57"/>
    <mergeCell ref="K57:L57"/>
    <mergeCell ref="N57:O57"/>
    <mergeCell ref="P57:Q57"/>
    <mergeCell ref="D58:G58"/>
    <mergeCell ref="I58:L58"/>
    <mergeCell ref="N58:Q58"/>
    <mergeCell ref="D60:E60"/>
    <mergeCell ref="F60:G60"/>
    <mergeCell ref="I60:J60"/>
    <mergeCell ref="K60:L60"/>
    <mergeCell ref="N60:O60"/>
    <mergeCell ref="P60:Q60"/>
    <mergeCell ref="I61:L61"/>
    <mergeCell ref="N61:Q61"/>
    <mergeCell ref="B62:B66"/>
    <mergeCell ref="D63:E63"/>
    <mergeCell ref="F63:G63"/>
    <mergeCell ref="I63:J63"/>
    <mergeCell ref="K63:L63"/>
    <mergeCell ref="N63:O63"/>
    <mergeCell ref="P63:Q63"/>
    <mergeCell ref="D64:G64"/>
    <mergeCell ref="I64:L64"/>
    <mergeCell ref="N64:Q64"/>
    <mergeCell ref="D66:E66"/>
    <mergeCell ref="F66:G66"/>
    <mergeCell ref="I66:J66"/>
    <mergeCell ref="K66:L66"/>
    <mergeCell ref="N66:O66"/>
    <mergeCell ref="P66:Q66"/>
    <mergeCell ref="I67:L67"/>
    <mergeCell ref="N67:Q67"/>
    <mergeCell ref="B74:B78"/>
    <mergeCell ref="D75:E75"/>
    <mergeCell ref="F75:G75"/>
    <mergeCell ref="I75:J75"/>
    <mergeCell ref="K75:L75"/>
    <mergeCell ref="N75:O75"/>
    <mergeCell ref="P75:Q75"/>
    <mergeCell ref="D76:G76"/>
    <mergeCell ref="I76:L76"/>
    <mergeCell ref="N76:Q76"/>
    <mergeCell ref="D78:E78"/>
    <mergeCell ref="F78:G78"/>
    <mergeCell ref="I78:J78"/>
    <mergeCell ref="K78:L78"/>
    <mergeCell ref="N78:O78"/>
    <mergeCell ref="P78:Q78"/>
    <mergeCell ref="B68:B72"/>
    <mergeCell ref="D69:E69"/>
    <mergeCell ref="F69:G69"/>
    <mergeCell ref="I69:J69"/>
    <mergeCell ref="K69:L69"/>
    <mergeCell ref="N69:O69"/>
    <mergeCell ref="I88:L88"/>
    <mergeCell ref="N88:Q88"/>
    <mergeCell ref="D82:G82"/>
    <mergeCell ref="I82:L82"/>
    <mergeCell ref="N82:Q82"/>
    <mergeCell ref="B83:B84"/>
    <mergeCell ref="D85:G85"/>
    <mergeCell ref="I85:L85"/>
    <mergeCell ref="N85:Q85"/>
    <mergeCell ref="B86:B87"/>
    <mergeCell ref="I91:L91"/>
    <mergeCell ref="N91:Q91"/>
    <mergeCell ref="B92:B93"/>
    <mergeCell ref="D92:E92"/>
    <mergeCell ref="F92:G92"/>
    <mergeCell ref="I92:J92"/>
    <mergeCell ref="K92:L92"/>
    <mergeCell ref="N92:O92"/>
    <mergeCell ref="B89:B90"/>
    <mergeCell ref="F89:G89"/>
    <mergeCell ref="I89:J89"/>
    <mergeCell ref="K89:L89"/>
    <mergeCell ref="N89:O89"/>
    <mergeCell ref="P89:Q89"/>
    <mergeCell ref="D90:G90"/>
    <mergeCell ref="I90:L90"/>
    <mergeCell ref="N90:Q90"/>
    <mergeCell ref="P92:Q92"/>
    <mergeCell ref="D93:G93"/>
    <mergeCell ref="I93:L93"/>
    <mergeCell ref="N93:Q93"/>
    <mergeCell ref="I97:L97"/>
    <mergeCell ref="N97:Q97"/>
    <mergeCell ref="B98:B99"/>
    <mergeCell ref="D100:G100"/>
    <mergeCell ref="I100:L100"/>
    <mergeCell ref="N100:Q100"/>
    <mergeCell ref="D103:G103"/>
    <mergeCell ref="D94:G94"/>
    <mergeCell ref="I94:L94"/>
    <mergeCell ref="N94:Q94"/>
    <mergeCell ref="B95:B96"/>
    <mergeCell ref="D95:E95"/>
    <mergeCell ref="F95:G95"/>
    <mergeCell ref="I95:J95"/>
    <mergeCell ref="K95:L95"/>
    <mergeCell ref="N95:O95"/>
    <mergeCell ref="P95:Q95"/>
    <mergeCell ref="D96:G96"/>
    <mergeCell ref="I96:L96"/>
    <mergeCell ref="N96:Q96"/>
    <mergeCell ref="I112:L112"/>
    <mergeCell ref="N112:Q112"/>
    <mergeCell ref="B113:B114"/>
    <mergeCell ref="B104:B105"/>
    <mergeCell ref="B101:B102"/>
    <mergeCell ref="D101:E101"/>
    <mergeCell ref="F101:G101"/>
    <mergeCell ref="I101:J101"/>
    <mergeCell ref="K101:L101"/>
    <mergeCell ref="N101:O101"/>
    <mergeCell ref="P101:Q101"/>
    <mergeCell ref="D102:G102"/>
    <mergeCell ref="I102:L102"/>
    <mergeCell ref="I109:L109"/>
    <mergeCell ref="N109:Q109"/>
    <mergeCell ref="B110:B111"/>
    <mergeCell ref="D111:E111"/>
    <mergeCell ref="F111:G111"/>
    <mergeCell ref="I111:J111"/>
    <mergeCell ref="K111:L111"/>
    <mergeCell ref="N111:O111"/>
    <mergeCell ref="P111:Q111"/>
    <mergeCell ref="I117:J117"/>
    <mergeCell ref="K117:L117"/>
    <mergeCell ref="N117:O117"/>
    <mergeCell ref="P117:Q117"/>
    <mergeCell ref="D115:G115"/>
    <mergeCell ref="I115:L115"/>
    <mergeCell ref="N115:Q115"/>
    <mergeCell ref="D114:E114"/>
    <mergeCell ref="F114:G114"/>
    <mergeCell ref="I114:J114"/>
    <mergeCell ref="K114:L114"/>
    <mergeCell ref="N114:O114"/>
    <mergeCell ref="P114:Q114"/>
    <mergeCell ref="I118:L118"/>
    <mergeCell ref="N118:Q118"/>
    <mergeCell ref="B119:B120"/>
    <mergeCell ref="D120:E120"/>
    <mergeCell ref="F120:G120"/>
    <mergeCell ref="I120:J120"/>
    <mergeCell ref="K120:L120"/>
    <mergeCell ref="N120:O120"/>
    <mergeCell ref="P120:Q120"/>
    <mergeCell ref="I121:L121"/>
    <mergeCell ref="N121:Q121"/>
    <mergeCell ref="B122:B123"/>
    <mergeCell ref="D123:E123"/>
    <mergeCell ref="F123:G123"/>
    <mergeCell ref="I123:J123"/>
    <mergeCell ref="K123:L123"/>
    <mergeCell ref="N123:O123"/>
    <mergeCell ref="P123:Q123"/>
    <mergeCell ref="I124:L124"/>
    <mergeCell ref="N124:Q124"/>
    <mergeCell ref="B125:B126"/>
    <mergeCell ref="D126:E126"/>
    <mergeCell ref="F126:G126"/>
    <mergeCell ref="I126:J126"/>
    <mergeCell ref="K126:L126"/>
    <mergeCell ref="N126:O126"/>
    <mergeCell ref="P126:Q126"/>
    <mergeCell ref="F132:G132"/>
    <mergeCell ref="I132:J132"/>
    <mergeCell ref="K132:L132"/>
    <mergeCell ref="N132:O132"/>
    <mergeCell ref="P132:Q132"/>
    <mergeCell ref="D127:G127"/>
    <mergeCell ref="I127:L127"/>
    <mergeCell ref="N127:Q127"/>
    <mergeCell ref="B128:B129"/>
    <mergeCell ref="D129:E129"/>
    <mergeCell ref="F129:G129"/>
    <mergeCell ref="I129:J129"/>
    <mergeCell ref="K129:L129"/>
    <mergeCell ref="N129:O129"/>
    <mergeCell ref="P129:Q129"/>
    <mergeCell ref="D130:G130"/>
    <mergeCell ref="I130:L130"/>
    <mergeCell ref="N130:Q130"/>
    <mergeCell ref="B131:B132"/>
    <mergeCell ref="A94:A96"/>
    <mergeCell ref="A97:A99"/>
    <mergeCell ref="A100:A106"/>
    <mergeCell ref="A109:A120"/>
    <mergeCell ref="A121:A123"/>
    <mergeCell ref="A124:A126"/>
    <mergeCell ref="A127:A133"/>
    <mergeCell ref="B5:B6"/>
    <mergeCell ref="D132:E132"/>
    <mergeCell ref="D124:G124"/>
    <mergeCell ref="D121:G121"/>
    <mergeCell ref="D118:G118"/>
    <mergeCell ref="B116:B117"/>
    <mergeCell ref="D117:E117"/>
    <mergeCell ref="F117:G117"/>
    <mergeCell ref="D109:G109"/>
    <mergeCell ref="D112:G112"/>
    <mergeCell ref="D97:G97"/>
    <mergeCell ref="D91:G91"/>
    <mergeCell ref="D88:G88"/>
    <mergeCell ref="D67:G67"/>
    <mergeCell ref="D61:G61"/>
    <mergeCell ref="D55:G55"/>
    <mergeCell ref="D49:G49"/>
    <mergeCell ref="D89:E89"/>
    <mergeCell ref="A4:A15"/>
    <mergeCell ref="A16:A18"/>
    <mergeCell ref="A19:A21"/>
    <mergeCell ref="A22:A28"/>
    <mergeCell ref="A31:A54"/>
    <mergeCell ref="A55:A60"/>
    <mergeCell ref="A61:A66"/>
    <mergeCell ref="A67:A79"/>
    <mergeCell ref="A82:A93"/>
    <mergeCell ref="D43:G43"/>
    <mergeCell ref="B38:B42"/>
    <mergeCell ref="D39:E39"/>
    <mergeCell ref="F39:G39"/>
    <mergeCell ref="D22:G22"/>
    <mergeCell ref="D19:G19"/>
    <mergeCell ref="D16:G16"/>
    <mergeCell ref="D13:G13"/>
    <mergeCell ref="D9:E9"/>
    <mergeCell ref="F9:G9"/>
    <mergeCell ref="D31:G31"/>
    <mergeCell ref="D86:E86"/>
    <mergeCell ref="F86:G86"/>
    <mergeCell ref="D87:G87"/>
    <mergeCell ref="I86:J86"/>
    <mergeCell ref="K86:L86"/>
    <mergeCell ref="I87:L87"/>
    <mergeCell ref="N86:O86"/>
    <mergeCell ref="P86:Q86"/>
    <mergeCell ref="N87:Q87"/>
    <mergeCell ref="D73:G73"/>
    <mergeCell ref="I73:L73"/>
    <mergeCell ref="N73:Q73"/>
    <mergeCell ref="D83:E83"/>
    <mergeCell ref="F83:G83"/>
    <mergeCell ref="D84:G84"/>
    <mergeCell ref="I83:J83"/>
    <mergeCell ref="K83:L83"/>
    <mergeCell ref="I84:L84"/>
    <mergeCell ref="N83:O83"/>
    <mergeCell ref="P83:Q83"/>
    <mergeCell ref="N84:Q84"/>
    <mergeCell ref="D98:E98"/>
    <mergeCell ref="F98:G98"/>
    <mergeCell ref="I98:J98"/>
    <mergeCell ref="K98:L98"/>
    <mergeCell ref="N98:O98"/>
    <mergeCell ref="P98:Q98"/>
    <mergeCell ref="D99:G99"/>
    <mergeCell ref="I99:L99"/>
    <mergeCell ref="N99:Q99"/>
    <mergeCell ref="N102:Q102"/>
    <mergeCell ref="D104:E104"/>
    <mergeCell ref="F104:G104"/>
    <mergeCell ref="I104:J104"/>
    <mergeCell ref="K104:L104"/>
    <mergeCell ref="N104:O104"/>
    <mergeCell ref="P104:Q104"/>
    <mergeCell ref="D105:G105"/>
    <mergeCell ref="I105:L105"/>
    <mergeCell ref="N105:Q105"/>
    <mergeCell ref="I103:L103"/>
    <mergeCell ref="N103:Q103"/>
  </mergeCells>
  <phoneticPr fontId="7" type="noConversion"/>
  <conditionalFormatting sqref="F6">
    <cfRule type="containsText" dxfId="1346" priority="1083" operator="containsText" text="onvoldoende">
      <formula>NOT(ISERROR(SEARCH("onvoldoende",F6)))</formula>
    </cfRule>
  </conditionalFormatting>
  <conditionalFormatting sqref="D6">
    <cfRule type="containsText" dxfId="1345" priority="1082" operator="containsText" text="onvoldoende">
      <formula>NOT(ISERROR(SEARCH("onvoldoende",D6)))</formula>
    </cfRule>
  </conditionalFormatting>
  <conditionalFormatting sqref="F9">
    <cfRule type="containsText" dxfId="1344" priority="1081" operator="containsText" text="onvoldoende">
      <formula>NOT(ISERROR(SEARCH("onvoldoende",F9)))</formula>
    </cfRule>
  </conditionalFormatting>
  <conditionalFormatting sqref="D9">
    <cfRule type="containsText" dxfId="1343" priority="1080" operator="containsText" text="onvoldoende">
      <formula>NOT(ISERROR(SEARCH("onvoldoende",D9)))</formula>
    </cfRule>
  </conditionalFormatting>
  <conditionalFormatting sqref="F12">
    <cfRule type="containsText" dxfId="1342" priority="1077" operator="containsText" text="onvoldoende">
      <formula>NOT(ISERROR(SEARCH("onvoldoende",F12)))</formula>
    </cfRule>
  </conditionalFormatting>
  <conditionalFormatting sqref="D12">
    <cfRule type="containsText" dxfId="1341" priority="1076" operator="containsText" text="onvoldoende">
      <formula>NOT(ISERROR(SEARCH("onvoldoende",D12)))</formula>
    </cfRule>
  </conditionalFormatting>
  <conditionalFormatting sqref="F15">
    <cfRule type="containsText" dxfId="1340" priority="1073" operator="containsText" text="onvoldoende">
      <formula>NOT(ISERROR(SEARCH("onvoldoende",F15)))</formula>
    </cfRule>
  </conditionalFormatting>
  <conditionalFormatting sqref="D15">
    <cfRule type="containsText" dxfId="1339" priority="1072" operator="containsText" text="onvoldoende">
      <formula>NOT(ISERROR(SEARCH("onvoldoende",D15)))</formula>
    </cfRule>
  </conditionalFormatting>
  <conditionalFormatting sqref="F18">
    <cfRule type="containsText" dxfId="1338" priority="1069" operator="containsText" text="onvoldoende">
      <formula>NOT(ISERROR(SEARCH("onvoldoende",F18)))</formula>
    </cfRule>
  </conditionalFormatting>
  <conditionalFormatting sqref="D18">
    <cfRule type="containsText" dxfId="1337" priority="1068" operator="containsText" text="onvoldoende">
      <formula>NOT(ISERROR(SEARCH("onvoldoende",D18)))</formula>
    </cfRule>
  </conditionalFormatting>
  <conditionalFormatting sqref="F21">
    <cfRule type="containsText" dxfId="1336" priority="1065" operator="containsText" text="onvoldoende">
      <formula>NOT(ISERROR(SEARCH("onvoldoende",F21)))</formula>
    </cfRule>
  </conditionalFormatting>
  <conditionalFormatting sqref="D21">
    <cfRule type="containsText" dxfId="1335" priority="1064" operator="containsText" text="onvoldoende">
      <formula>NOT(ISERROR(SEARCH("onvoldoende",D21)))</formula>
    </cfRule>
  </conditionalFormatting>
  <conditionalFormatting sqref="F27">
    <cfRule type="containsText" dxfId="1334" priority="1061" operator="containsText" text="onvoldoende">
      <formula>NOT(ISERROR(SEARCH("onvoldoende",F27)))</formula>
    </cfRule>
  </conditionalFormatting>
  <conditionalFormatting sqref="D27">
    <cfRule type="containsText" dxfId="1333" priority="1060" operator="containsText" text="onvoldoende">
      <formula>NOT(ISERROR(SEARCH("onvoldoende",D27)))</formula>
    </cfRule>
  </conditionalFormatting>
  <conditionalFormatting sqref="K6">
    <cfRule type="containsText" dxfId="1332" priority="971" operator="containsText" text="onvoldoende">
      <formula>NOT(ISERROR(SEARCH("onvoldoende",K6)))</formula>
    </cfRule>
  </conditionalFormatting>
  <conditionalFormatting sqref="I6">
    <cfRule type="containsText" dxfId="1331" priority="970" operator="containsText" text="onvoldoende">
      <formula>NOT(ISERROR(SEARCH("onvoldoende",I6)))</formula>
    </cfRule>
  </conditionalFormatting>
  <conditionalFormatting sqref="K9">
    <cfRule type="containsText" dxfId="1330" priority="969" operator="containsText" text="onvoldoende">
      <formula>NOT(ISERROR(SEARCH("onvoldoende",K9)))</formula>
    </cfRule>
  </conditionalFormatting>
  <conditionalFormatting sqref="I9">
    <cfRule type="containsText" dxfId="1329" priority="968" operator="containsText" text="onvoldoende">
      <formula>NOT(ISERROR(SEARCH("onvoldoende",I9)))</formula>
    </cfRule>
  </conditionalFormatting>
  <conditionalFormatting sqref="K12">
    <cfRule type="containsText" dxfId="1328" priority="965" operator="containsText" text="onvoldoende">
      <formula>NOT(ISERROR(SEARCH("onvoldoende",K12)))</formula>
    </cfRule>
  </conditionalFormatting>
  <conditionalFormatting sqref="I12">
    <cfRule type="containsText" dxfId="1327" priority="964" operator="containsText" text="onvoldoende">
      <formula>NOT(ISERROR(SEARCH("onvoldoende",I12)))</formula>
    </cfRule>
  </conditionalFormatting>
  <conditionalFormatting sqref="K15">
    <cfRule type="containsText" dxfId="1326" priority="961" operator="containsText" text="onvoldoende">
      <formula>NOT(ISERROR(SEARCH("onvoldoende",K15)))</formula>
    </cfRule>
  </conditionalFormatting>
  <conditionalFormatting sqref="I15">
    <cfRule type="containsText" dxfId="1325" priority="960" operator="containsText" text="onvoldoende">
      <formula>NOT(ISERROR(SEARCH("onvoldoende",I15)))</formula>
    </cfRule>
  </conditionalFormatting>
  <conditionalFormatting sqref="K18">
    <cfRule type="containsText" dxfId="1324" priority="957" operator="containsText" text="onvoldoende">
      <formula>NOT(ISERROR(SEARCH("onvoldoende",K18)))</formula>
    </cfRule>
  </conditionalFormatting>
  <conditionalFormatting sqref="I18">
    <cfRule type="containsText" dxfId="1323" priority="956" operator="containsText" text="onvoldoende">
      <formula>NOT(ISERROR(SEARCH("onvoldoende",I18)))</formula>
    </cfRule>
  </conditionalFormatting>
  <conditionalFormatting sqref="K21">
    <cfRule type="containsText" dxfId="1322" priority="953" operator="containsText" text="onvoldoende">
      <formula>NOT(ISERROR(SEARCH("onvoldoende",K21)))</formula>
    </cfRule>
  </conditionalFormatting>
  <conditionalFormatting sqref="I21">
    <cfRule type="containsText" dxfId="1321" priority="952" operator="containsText" text="onvoldoende">
      <formula>NOT(ISERROR(SEARCH("onvoldoende",I21)))</formula>
    </cfRule>
  </conditionalFormatting>
  <conditionalFormatting sqref="K27">
    <cfRule type="containsText" dxfId="1320" priority="949" operator="containsText" text="onvoldoende">
      <formula>NOT(ISERROR(SEARCH("onvoldoende",K27)))</formula>
    </cfRule>
  </conditionalFormatting>
  <conditionalFormatting sqref="I27">
    <cfRule type="containsText" dxfId="1319" priority="948" operator="containsText" text="onvoldoende">
      <formula>NOT(ISERROR(SEARCH("onvoldoende",I27)))</formula>
    </cfRule>
  </conditionalFormatting>
  <conditionalFormatting sqref="P6">
    <cfRule type="containsText" dxfId="1318" priority="859" operator="containsText" text="onvoldoende">
      <formula>NOT(ISERROR(SEARCH("onvoldoende",P6)))</formula>
    </cfRule>
  </conditionalFormatting>
  <conditionalFormatting sqref="N6">
    <cfRule type="containsText" dxfId="1317" priority="858" operator="containsText" text="onvoldoende">
      <formula>NOT(ISERROR(SEARCH("onvoldoende",N6)))</formula>
    </cfRule>
  </conditionalFormatting>
  <conditionalFormatting sqref="P9">
    <cfRule type="containsText" dxfId="1316" priority="857" operator="containsText" text="onvoldoende">
      <formula>NOT(ISERROR(SEARCH("onvoldoende",P9)))</formula>
    </cfRule>
  </conditionalFormatting>
  <conditionalFormatting sqref="N9">
    <cfRule type="containsText" dxfId="1315" priority="856" operator="containsText" text="onvoldoende">
      <formula>NOT(ISERROR(SEARCH("onvoldoende",N9)))</formula>
    </cfRule>
  </conditionalFormatting>
  <conditionalFormatting sqref="P12">
    <cfRule type="containsText" dxfId="1314" priority="853" operator="containsText" text="onvoldoende">
      <formula>NOT(ISERROR(SEARCH("onvoldoende",P12)))</formula>
    </cfRule>
  </conditionalFormatting>
  <conditionalFormatting sqref="N12">
    <cfRule type="containsText" dxfId="1313" priority="852" operator="containsText" text="onvoldoende">
      <formula>NOT(ISERROR(SEARCH("onvoldoende",N12)))</formula>
    </cfRule>
  </conditionalFormatting>
  <conditionalFormatting sqref="P15">
    <cfRule type="containsText" dxfId="1312" priority="849" operator="containsText" text="onvoldoende">
      <formula>NOT(ISERROR(SEARCH("onvoldoende",P15)))</formula>
    </cfRule>
  </conditionalFormatting>
  <conditionalFormatting sqref="N15">
    <cfRule type="containsText" dxfId="1311" priority="848" operator="containsText" text="onvoldoende">
      <formula>NOT(ISERROR(SEARCH("onvoldoende",N15)))</formula>
    </cfRule>
  </conditionalFormatting>
  <conditionalFormatting sqref="P18">
    <cfRule type="containsText" dxfId="1310" priority="845" operator="containsText" text="onvoldoende">
      <formula>NOT(ISERROR(SEARCH("onvoldoende",P18)))</formula>
    </cfRule>
  </conditionalFormatting>
  <conditionalFormatting sqref="N18">
    <cfRule type="containsText" dxfId="1309" priority="844" operator="containsText" text="onvoldoende">
      <formula>NOT(ISERROR(SEARCH("onvoldoende",N18)))</formula>
    </cfRule>
  </conditionalFormatting>
  <conditionalFormatting sqref="P21">
    <cfRule type="containsText" dxfId="1308" priority="841" operator="containsText" text="onvoldoende">
      <formula>NOT(ISERROR(SEARCH("onvoldoende",P21)))</formula>
    </cfRule>
  </conditionalFormatting>
  <conditionalFormatting sqref="N21">
    <cfRule type="containsText" dxfId="1307" priority="840" operator="containsText" text="onvoldoende">
      <formula>NOT(ISERROR(SEARCH("onvoldoende",N21)))</formula>
    </cfRule>
  </conditionalFormatting>
  <conditionalFormatting sqref="P27">
    <cfRule type="containsText" dxfId="1306" priority="837" operator="containsText" text="onvoldoende">
      <formula>NOT(ISERROR(SEARCH("onvoldoende",P27)))</formula>
    </cfRule>
  </conditionalFormatting>
  <conditionalFormatting sqref="N27">
    <cfRule type="containsText" dxfId="1305" priority="836" operator="containsText" text="onvoldoende">
      <formula>NOT(ISERROR(SEARCH("onvoldoende",N27)))</formula>
    </cfRule>
  </conditionalFormatting>
  <conditionalFormatting sqref="F24">
    <cfRule type="containsText" dxfId="1304" priority="713" operator="containsText" text="onvoldoende">
      <formula>NOT(ISERROR(SEARCH("onvoldoende",F24)))</formula>
    </cfRule>
  </conditionalFormatting>
  <conditionalFormatting sqref="D24">
    <cfRule type="containsText" dxfId="1303" priority="712" operator="containsText" text="onvoldoende">
      <formula>NOT(ISERROR(SEARCH("onvoldoende",D24)))</formula>
    </cfRule>
  </conditionalFormatting>
  <conditionalFormatting sqref="I78">
    <cfRule type="containsText" dxfId="1302" priority="358" operator="containsText" text="onvoldoende">
      <formula>NOT(ISERROR(SEARCH("onvoldoende",I78)))</formula>
    </cfRule>
  </conditionalFormatting>
  <conditionalFormatting sqref="P33">
    <cfRule type="containsText" dxfId="1301" priority="357" operator="containsText" text="onvoldoende">
      <formula>NOT(ISERROR(SEARCH("onvoldoende",P33)))</formula>
    </cfRule>
  </conditionalFormatting>
  <conditionalFormatting sqref="K24">
    <cfRule type="containsText" dxfId="1300" priority="711" operator="containsText" text="onvoldoende">
      <formula>NOT(ISERROR(SEARCH("onvoldoende",K24)))</formula>
    </cfRule>
  </conditionalFormatting>
  <conditionalFormatting sqref="I24">
    <cfRule type="containsText" dxfId="1299" priority="710" operator="containsText" text="onvoldoende">
      <formula>NOT(ISERROR(SEARCH("onvoldoende",I24)))</formula>
    </cfRule>
  </conditionalFormatting>
  <conditionalFormatting sqref="N33">
    <cfRule type="containsText" dxfId="1298" priority="356" operator="containsText" text="onvoldoende">
      <formula>NOT(ISERROR(SEARCH("onvoldoende",N33)))</formula>
    </cfRule>
  </conditionalFormatting>
  <conditionalFormatting sqref="P36">
    <cfRule type="containsText" dxfId="1297" priority="355" operator="containsText" text="onvoldoende">
      <formula>NOT(ISERROR(SEARCH("onvoldoende",P36)))</formula>
    </cfRule>
  </conditionalFormatting>
  <conditionalFormatting sqref="P24">
    <cfRule type="containsText" dxfId="1296" priority="709" operator="containsText" text="onvoldoende">
      <formula>NOT(ISERROR(SEARCH("onvoldoende",P24)))</formula>
    </cfRule>
  </conditionalFormatting>
  <conditionalFormatting sqref="N24">
    <cfRule type="containsText" dxfId="1295" priority="708" operator="containsText" text="onvoldoende">
      <formula>NOT(ISERROR(SEARCH("onvoldoende",N24)))</formula>
    </cfRule>
  </conditionalFormatting>
  <conditionalFormatting sqref="I66">
    <cfRule type="containsText" dxfId="1294" priority="362" operator="containsText" text="onvoldoende">
      <formula>NOT(ISERROR(SEARCH("onvoldoende",I66)))</formula>
    </cfRule>
  </conditionalFormatting>
  <conditionalFormatting sqref="K75">
    <cfRule type="containsText" dxfId="1293" priority="361" operator="containsText" text="onvoldoende">
      <formula>NOT(ISERROR(SEARCH("onvoldoende",K75)))</formula>
    </cfRule>
  </conditionalFormatting>
  <conditionalFormatting sqref="I60">
    <cfRule type="containsText" dxfId="1292" priority="366" operator="containsText" text="onvoldoende">
      <formula>NOT(ISERROR(SEARCH("onvoldoende",I60)))</formula>
    </cfRule>
  </conditionalFormatting>
  <conditionalFormatting sqref="K63">
    <cfRule type="containsText" dxfId="1291" priority="365" operator="containsText" text="onvoldoende">
      <formula>NOT(ISERROR(SEARCH("onvoldoende",K63)))</formula>
    </cfRule>
  </conditionalFormatting>
  <conditionalFormatting sqref="I63">
    <cfRule type="containsText" dxfId="1290" priority="364" operator="containsText" text="onvoldoende">
      <formula>NOT(ISERROR(SEARCH("onvoldoende",I63)))</formula>
    </cfRule>
  </conditionalFormatting>
  <conditionalFormatting sqref="K66">
    <cfRule type="containsText" dxfId="1289" priority="363" operator="containsText" text="onvoldoende">
      <formula>NOT(ISERROR(SEARCH("onvoldoende",K66)))</formula>
    </cfRule>
  </conditionalFormatting>
  <conditionalFormatting sqref="I75">
    <cfRule type="containsText" dxfId="1288" priority="360" operator="containsText" text="onvoldoende">
      <formula>NOT(ISERROR(SEARCH("onvoldoende",I75)))</formula>
    </cfRule>
  </conditionalFormatting>
  <conditionalFormatting sqref="K78">
    <cfRule type="containsText" dxfId="1287" priority="359" operator="containsText" text="onvoldoende">
      <formula>NOT(ISERROR(SEARCH("onvoldoende",K78)))</formula>
    </cfRule>
  </conditionalFormatting>
  <conditionalFormatting sqref="F33">
    <cfRule type="containsText" dxfId="1286" priority="413" operator="containsText" text="onvoldoende">
      <formula>NOT(ISERROR(SEARCH("onvoldoende",F33)))</formula>
    </cfRule>
  </conditionalFormatting>
  <conditionalFormatting sqref="D33">
    <cfRule type="containsText" dxfId="1285" priority="412" operator="containsText" text="onvoldoende">
      <formula>NOT(ISERROR(SEARCH("onvoldoende",D33)))</formula>
    </cfRule>
  </conditionalFormatting>
  <conditionalFormatting sqref="F36">
    <cfRule type="containsText" dxfId="1284" priority="411" operator="containsText" text="onvoldoende">
      <formula>NOT(ISERROR(SEARCH("onvoldoende",F36)))</formula>
    </cfRule>
  </conditionalFormatting>
  <conditionalFormatting sqref="D36">
    <cfRule type="containsText" dxfId="1283" priority="410" operator="containsText" text="onvoldoende">
      <formula>NOT(ISERROR(SEARCH("onvoldoende",D36)))</formula>
    </cfRule>
  </conditionalFormatting>
  <conditionalFormatting sqref="F39">
    <cfRule type="containsText" dxfId="1282" priority="409" operator="containsText" text="onvoldoende">
      <formula>NOT(ISERROR(SEARCH("onvoldoende",F39)))</formula>
    </cfRule>
  </conditionalFormatting>
  <conditionalFormatting sqref="D39">
    <cfRule type="containsText" dxfId="1281" priority="408" operator="containsText" text="onvoldoende">
      <formula>NOT(ISERROR(SEARCH("onvoldoende",D39)))</formula>
    </cfRule>
  </conditionalFormatting>
  <conditionalFormatting sqref="F42">
    <cfRule type="containsText" dxfId="1280" priority="407" operator="containsText" text="onvoldoende">
      <formula>NOT(ISERROR(SEARCH("onvoldoende",F42)))</formula>
    </cfRule>
  </conditionalFormatting>
  <conditionalFormatting sqref="D42">
    <cfRule type="containsText" dxfId="1279" priority="406" operator="containsText" text="onvoldoende">
      <formula>NOT(ISERROR(SEARCH("onvoldoende",D42)))</formula>
    </cfRule>
  </conditionalFormatting>
  <conditionalFormatting sqref="F45">
    <cfRule type="containsText" dxfId="1278" priority="405" operator="containsText" text="onvoldoende">
      <formula>NOT(ISERROR(SEARCH("onvoldoende",F45)))</formula>
    </cfRule>
  </conditionalFormatting>
  <conditionalFormatting sqref="D45">
    <cfRule type="containsText" dxfId="1277" priority="404" operator="containsText" text="onvoldoende">
      <formula>NOT(ISERROR(SEARCH("onvoldoende",D45)))</formula>
    </cfRule>
  </conditionalFormatting>
  <conditionalFormatting sqref="F48">
    <cfRule type="containsText" dxfId="1276" priority="403" operator="containsText" text="onvoldoende">
      <formula>NOT(ISERROR(SEARCH("onvoldoende",F48)))</formula>
    </cfRule>
  </conditionalFormatting>
  <conditionalFormatting sqref="D48">
    <cfRule type="containsText" dxfId="1275" priority="402" operator="containsText" text="onvoldoende">
      <formula>NOT(ISERROR(SEARCH("onvoldoende",D48)))</formula>
    </cfRule>
  </conditionalFormatting>
  <conditionalFormatting sqref="F51">
    <cfRule type="containsText" dxfId="1274" priority="401" operator="containsText" text="onvoldoende">
      <formula>NOT(ISERROR(SEARCH("onvoldoende",F51)))</formula>
    </cfRule>
  </conditionalFormatting>
  <conditionalFormatting sqref="D51">
    <cfRule type="containsText" dxfId="1273" priority="400" operator="containsText" text="onvoldoende">
      <formula>NOT(ISERROR(SEARCH("onvoldoende",D51)))</formula>
    </cfRule>
  </conditionalFormatting>
  <conditionalFormatting sqref="F54">
    <cfRule type="containsText" dxfId="1272" priority="399" operator="containsText" text="onvoldoende">
      <formula>NOT(ISERROR(SEARCH("onvoldoende",F54)))</formula>
    </cfRule>
  </conditionalFormatting>
  <conditionalFormatting sqref="D54">
    <cfRule type="containsText" dxfId="1271" priority="398" operator="containsText" text="onvoldoende">
      <formula>NOT(ISERROR(SEARCH("onvoldoende",D54)))</formula>
    </cfRule>
  </conditionalFormatting>
  <conditionalFormatting sqref="F57">
    <cfRule type="containsText" dxfId="1270" priority="397" operator="containsText" text="onvoldoende">
      <formula>NOT(ISERROR(SEARCH("onvoldoende",F57)))</formula>
    </cfRule>
  </conditionalFormatting>
  <conditionalFormatting sqref="D57">
    <cfRule type="containsText" dxfId="1269" priority="396" operator="containsText" text="onvoldoende">
      <formula>NOT(ISERROR(SEARCH("onvoldoende",D57)))</formula>
    </cfRule>
  </conditionalFormatting>
  <conditionalFormatting sqref="F60">
    <cfRule type="containsText" dxfId="1268" priority="395" operator="containsText" text="onvoldoende">
      <formula>NOT(ISERROR(SEARCH("onvoldoende",F60)))</formula>
    </cfRule>
  </conditionalFormatting>
  <conditionalFormatting sqref="D60">
    <cfRule type="containsText" dxfId="1267" priority="394" operator="containsText" text="onvoldoende">
      <formula>NOT(ISERROR(SEARCH("onvoldoende",D60)))</formula>
    </cfRule>
  </conditionalFormatting>
  <conditionalFormatting sqref="F63">
    <cfRule type="containsText" dxfId="1266" priority="393" operator="containsText" text="onvoldoende">
      <formula>NOT(ISERROR(SEARCH("onvoldoende",F63)))</formula>
    </cfRule>
  </conditionalFormatting>
  <conditionalFormatting sqref="D63">
    <cfRule type="containsText" dxfId="1265" priority="392" operator="containsText" text="onvoldoende">
      <formula>NOT(ISERROR(SEARCH("onvoldoende",D63)))</formula>
    </cfRule>
  </conditionalFormatting>
  <conditionalFormatting sqref="F66">
    <cfRule type="containsText" dxfId="1264" priority="391" operator="containsText" text="onvoldoende">
      <formula>NOT(ISERROR(SEARCH("onvoldoende",F66)))</formula>
    </cfRule>
  </conditionalFormatting>
  <conditionalFormatting sqref="D66">
    <cfRule type="containsText" dxfId="1263" priority="390" operator="containsText" text="onvoldoende">
      <formula>NOT(ISERROR(SEARCH("onvoldoende",D66)))</formula>
    </cfRule>
  </conditionalFormatting>
  <conditionalFormatting sqref="F75">
    <cfRule type="containsText" dxfId="1262" priority="389" operator="containsText" text="onvoldoende">
      <formula>NOT(ISERROR(SEARCH("onvoldoende",F75)))</formula>
    </cfRule>
  </conditionalFormatting>
  <conditionalFormatting sqref="D75">
    <cfRule type="containsText" dxfId="1261" priority="388" operator="containsText" text="onvoldoende">
      <formula>NOT(ISERROR(SEARCH("onvoldoende",D75)))</formula>
    </cfRule>
  </conditionalFormatting>
  <conditionalFormatting sqref="F78">
    <cfRule type="containsText" dxfId="1260" priority="387" operator="containsText" text="onvoldoende">
      <formula>NOT(ISERROR(SEARCH("onvoldoende",F78)))</formula>
    </cfRule>
  </conditionalFormatting>
  <conditionalFormatting sqref="D78">
    <cfRule type="containsText" dxfId="1259" priority="386" operator="containsText" text="onvoldoende">
      <formula>NOT(ISERROR(SEARCH("onvoldoende",D78)))</formula>
    </cfRule>
  </conditionalFormatting>
  <conditionalFormatting sqref="K33">
    <cfRule type="containsText" dxfId="1258" priority="385" operator="containsText" text="onvoldoende">
      <formula>NOT(ISERROR(SEARCH("onvoldoende",K33)))</formula>
    </cfRule>
  </conditionalFormatting>
  <conditionalFormatting sqref="I33">
    <cfRule type="containsText" dxfId="1257" priority="384" operator="containsText" text="onvoldoende">
      <formula>NOT(ISERROR(SEARCH("onvoldoende",I33)))</formula>
    </cfRule>
  </conditionalFormatting>
  <conditionalFormatting sqref="K36">
    <cfRule type="containsText" dxfId="1256" priority="383" operator="containsText" text="onvoldoende">
      <formula>NOT(ISERROR(SEARCH("onvoldoende",K36)))</formula>
    </cfRule>
  </conditionalFormatting>
  <conditionalFormatting sqref="N36">
    <cfRule type="containsText" dxfId="1255" priority="354" operator="containsText" text="onvoldoende">
      <formula>NOT(ISERROR(SEARCH("onvoldoende",N36)))</formula>
    </cfRule>
  </conditionalFormatting>
  <conditionalFormatting sqref="P39">
    <cfRule type="containsText" dxfId="1254" priority="353" operator="containsText" text="onvoldoende">
      <formula>NOT(ISERROR(SEARCH("onvoldoende",P39)))</formula>
    </cfRule>
  </conditionalFormatting>
  <conditionalFormatting sqref="N39">
    <cfRule type="containsText" dxfId="1253" priority="352" operator="containsText" text="onvoldoende">
      <formula>NOT(ISERROR(SEARCH("onvoldoende",N39)))</formula>
    </cfRule>
  </conditionalFormatting>
  <conditionalFormatting sqref="P42">
    <cfRule type="containsText" dxfId="1252" priority="351" operator="containsText" text="onvoldoende">
      <formula>NOT(ISERROR(SEARCH("onvoldoende",P42)))</formula>
    </cfRule>
  </conditionalFormatting>
  <conditionalFormatting sqref="N42">
    <cfRule type="containsText" dxfId="1251" priority="350" operator="containsText" text="onvoldoende">
      <formula>NOT(ISERROR(SEARCH("onvoldoende",N42)))</formula>
    </cfRule>
  </conditionalFormatting>
  <conditionalFormatting sqref="P45">
    <cfRule type="containsText" dxfId="1250" priority="349" operator="containsText" text="onvoldoende">
      <formula>NOT(ISERROR(SEARCH("onvoldoende",P45)))</formula>
    </cfRule>
  </conditionalFormatting>
  <conditionalFormatting sqref="N45">
    <cfRule type="containsText" dxfId="1249" priority="348" operator="containsText" text="onvoldoende">
      <formula>NOT(ISERROR(SEARCH("onvoldoende",N45)))</formula>
    </cfRule>
  </conditionalFormatting>
  <conditionalFormatting sqref="P48">
    <cfRule type="containsText" dxfId="1248" priority="347" operator="containsText" text="onvoldoende">
      <formula>NOT(ISERROR(SEARCH("onvoldoende",P48)))</formula>
    </cfRule>
  </conditionalFormatting>
  <conditionalFormatting sqref="N48">
    <cfRule type="containsText" dxfId="1247" priority="346" operator="containsText" text="onvoldoende">
      <formula>NOT(ISERROR(SEARCH("onvoldoende",N48)))</formula>
    </cfRule>
  </conditionalFormatting>
  <conditionalFormatting sqref="P51">
    <cfRule type="containsText" dxfId="1246" priority="345" operator="containsText" text="onvoldoende">
      <formula>NOT(ISERROR(SEARCH("onvoldoende",P51)))</formula>
    </cfRule>
  </conditionalFormatting>
  <conditionalFormatting sqref="N51">
    <cfRule type="containsText" dxfId="1245" priority="344" operator="containsText" text="onvoldoende">
      <formula>NOT(ISERROR(SEARCH("onvoldoende",N51)))</formula>
    </cfRule>
  </conditionalFormatting>
  <conditionalFormatting sqref="P54">
    <cfRule type="containsText" dxfId="1244" priority="343" operator="containsText" text="onvoldoende">
      <formula>NOT(ISERROR(SEARCH("onvoldoende",P54)))</formula>
    </cfRule>
  </conditionalFormatting>
  <conditionalFormatting sqref="N54">
    <cfRule type="containsText" dxfId="1243" priority="342" operator="containsText" text="onvoldoende">
      <formula>NOT(ISERROR(SEARCH("onvoldoende",N54)))</formula>
    </cfRule>
  </conditionalFormatting>
  <conditionalFormatting sqref="P57">
    <cfRule type="containsText" dxfId="1242" priority="341" operator="containsText" text="onvoldoende">
      <formula>NOT(ISERROR(SEARCH("onvoldoende",P57)))</formula>
    </cfRule>
  </conditionalFormatting>
  <conditionalFormatting sqref="N57">
    <cfRule type="containsText" dxfId="1241" priority="340" operator="containsText" text="onvoldoende">
      <formula>NOT(ISERROR(SEARCH("onvoldoende",N57)))</formula>
    </cfRule>
  </conditionalFormatting>
  <conditionalFormatting sqref="P60">
    <cfRule type="containsText" dxfId="1240" priority="339" operator="containsText" text="onvoldoende">
      <formula>NOT(ISERROR(SEARCH("onvoldoende",P60)))</formula>
    </cfRule>
  </conditionalFormatting>
  <conditionalFormatting sqref="N60">
    <cfRule type="containsText" dxfId="1239" priority="338" operator="containsText" text="onvoldoende">
      <formula>NOT(ISERROR(SEARCH("onvoldoende",N60)))</formula>
    </cfRule>
  </conditionalFormatting>
  <conditionalFormatting sqref="P63">
    <cfRule type="containsText" dxfId="1238" priority="337" operator="containsText" text="onvoldoende">
      <formula>NOT(ISERROR(SEARCH("onvoldoende",P63)))</formula>
    </cfRule>
  </conditionalFormatting>
  <conditionalFormatting sqref="N63">
    <cfRule type="containsText" dxfId="1237" priority="336" operator="containsText" text="onvoldoende">
      <formula>NOT(ISERROR(SEARCH("onvoldoende",N63)))</formula>
    </cfRule>
  </conditionalFormatting>
  <conditionalFormatting sqref="P66">
    <cfRule type="containsText" dxfId="1236" priority="335" operator="containsText" text="onvoldoende">
      <formula>NOT(ISERROR(SEARCH("onvoldoende",P66)))</formula>
    </cfRule>
  </conditionalFormatting>
  <conditionalFormatting sqref="N66">
    <cfRule type="containsText" dxfId="1235" priority="334" operator="containsText" text="onvoldoende">
      <formula>NOT(ISERROR(SEARCH("onvoldoende",N66)))</formula>
    </cfRule>
  </conditionalFormatting>
  <conditionalFormatting sqref="P75">
    <cfRule type="containsText" dxfId="1234" priority="333" operator="containsText" text="onvoldoende">
      <formula>NOT(ISERROR(SEARCH("onvoldoende",P75)))</formula>
    </cfRule>
  </conditionalFormatting>
  <conditionalFormatting sqref="N75">
    <cfRule type="containsText" dxfId="1233" priority="332" operator="containsText" text="onvoldoende">
      <formula>NOT(ISERROR(SEARCH("onvoldoende",N75)))</formula>
    </cfRule>
  </conditionalFormatting>
  <conditionalFormatting sqref="P78">
    <cfRule type="containsText" dxfId="1232" priority="331" operator="containsText" text="onvoldoende">
      <formula>NOT(ISERROR(SEARCH("onvoldoende",P78)))</formula>
    </cfRule>
  </conditionalFormatting>
  <conditionalFormatting sqref="N78">
    <cfRule type="containsText" dxfId="1231" priority="330" operator="containsText" text="onvoldoende">
      <formula>NOT(ISERROR(SEARCH("onvoldoende",N78)))</formula>
    </cfRule>
  </conditionalFormatting>
  <conditionalFormatting sqref="F69">
    <cfRule type="containsText" dxfId="1230" priority="329" operator="containsText" text="onvoldoende">
      <formula>NOT(ISERROR(SEARCH("onvoldoende",F69)))</formula>
    </cfRule>
  </conditionalFormatting>
  <conditionalFormatting sqref="D69">
    <cfRule type="containsText" dxfId="1229" priority="328" operator="containsText" text="onvoldoende">
      <formula>NOT(ISERROR(SEARCH("onvoldoende",D69)))</formula>
    </cfRule>
  </conditionalFormatting>
  <conditionalFormatting sqref="K69">
    <cfRule type="containsText" dxfId="1228" priority="327" operator="containsText" text="onvoldoende">
      <formula>NOT(ISERROR(SEARCH("onvoldoende",K69)))</formula>
    </cfRule>
  </conditionalFormatting>
  <conditionalFormatting sqref="K57">
    <cfRule type="containsText" dxfId="1227" priority="369" operator="containsText" text="onvoldoende">
      <formula>NOT(ISERROR(SEARCH("onvoldoende",K57)))</formula>
    </cfRule>
  </conditionalFormatting>
  <conditionalFormatting sqref="I57">
    <cfRule type="containsText" dxfId="1226" priority="368" operator="containsText" text="onvoldoende">
      <formula>NOT(ISERROR(SEARCH("onvoldoende",I57)))</formula>
    </cfRule>
  </conditionalFormatting>
  <conditionalFormatting sqref="K60">
    <cfRule type="containsText" dxfId="1225" priority="367" operator="containsText" text="onvoldoende">
      <formula>NOT(ISERROR(SEARCH("onvoldoende",K60)))</formula>
    </cfRule>
  </conditionalFormatting>
  <conditionalFormatting sqref="I69">
    <cfRule type="containsText" dxfId="1224" priority="326" operator="containsText" text="onvoldoende">
      <formula>NOT(ISERROR(SEARCH("onvoldoende",I69)))</formula>
    </cfRule>
  </conditionalFormatting>
  <conditionalFormatting sqref="P69">
    <cfRule type="containsText" dxfId="1223" priority="325" operator="containsText" text="onvoldoende">
      <formula>NOT(ISERROR(SEARCH("onvoldoende",P69)))</formula>
    </cfRule>
  </conditionalFormatting>
  <conditionalFormatting sqref="N69">
    <cfRule type="containsText" dxfId="1222" priority="324" operator="containsText" text="onvoldoende">
      <formula>NOT(ISERROR(SEARCH("onvoldoende",N69)))</formula>
    </cfRule>
  </conditionalFormatting>
  <conditionalFormatting sqref="F72">
    <cfRule type="containsText" dxfId="1221" priority="323" operator="containsText" text="onvoldoende">
      <formula>NOT(ISERROR(SEARCH("onvoldoende",F72)))</formula>
    </cfRule>
  </conditionalFormatting>
  <conditionalFormatting sqref="D72">
    <cfRule type="containsText" dxfId="1220" priority="322" operator="containsText" text="onvoldoende">
      <formula>NOT(ISERROR(SEARCH("onvoldoende",D72)))</formula>
    </cfRule>
  </conditionalFormatting>
  <conditionalFormatting sqref="K72">
    <cfRule type="containsText" dxfId="1219" priority="321" operator="containsText" text="onvoldoende">
      <formula>NOT(ISERROR(SEARCH("onvoldoende",K72)))</formula>
    </cfRule>
  </conditionalFormatting>
  <conditionalFormatting sqref="I72">
    <cfRule type="containsText" dxfId="1218" priority="320" operator="containsText" text="onvoldoende">
      <formula>NOT(ISERROR(SEARCH("onvoldoende",I72)))</formula>
    </cfRule>
  </conditionalFormatting>
  <conditionalFormatting sqref="P72">
    <cfRule type="containsText" dxfId="1217" priority="319" operator="containsText" text="onvoldoende">
      <formula>NOT(ISERROR(SEARCH("onvoldoende",P72)))</formula>
    </cfRule>
  </conditionalFormatting>
  <conditionalFormatting sqref="N72">
    <cfRule type="containsText" dxfId="1216" priority="318" operator="containsText" text="onvoldoende">
      <formula>NOT(ISERROR(SEARCH("onvoldoende",N72)))</formula>
    </cfRule>
  </conditionalFormatting>
  <conditionalFormatting sqref="I36">
    <cfRule type="containsText" dxfId="1215" priority="382" operator="containsText" text="onvoldoende">
      <formula>NOT(ISERROR(SEARCH("onvoldoende",I36)))</formula>
    </cfRule>
  </conditionalFormatting>
  <conditionalFormatting sqref="K39">
    <cfRule type="containsText" dxfId="1214" priority="381" operator="containsText" text="onvoldoende">
      <formula>NOT(ISERROR(SEARCH("onvoldoende",K39)))</formula>
    </cfRule>
  </conditionalFormatting>
  <conditionalFormatting sqref="I39">
    <cfRule type="containsText" dxfId="1213" priority="380" operator="containsText" text="onvoldoende">
      <formula>NOT(ISERROR(SEARCH("onvoldoende",I39)))</formula>
    </cfRule>
  </conditionalFormatting>
  <conditionalFormatting sqref="K42">
    <cfRule type="containsText" dxfId="1212" priority="379" operator="containsText" text="onvoldoende">
      <formula>NOT(ISERROR(SEARCH("onvoldoende",K42)))</formula>
    </cfRule>
  </conditionalFormatting>
  <conditionalFormatting sqref="I42">
    <cfRule type="containsText" dxfId="1211" priority="378" operator="containsText" text="onvoldoende">
      <formula>NOT(ISERROR(SEARCH("onvoldoende",I42)))</formula>
    </cfRule>
  </conditionalFormatting>
  <conditionalFormatting sqref="K45">
    <cfRule type="containsText" dxfId="1210" priority="377" operator="containsText" text="onvoldoende">
      <formula>NOT(ISERROR(SEARCH("onvoldoende",K45)))</formula>
    </cfRule>
  </conditionalFormatting>
  <conditionalFormatting sqref="I45">
    <cfRule type="containsText" dxfId="1209" priority="376" operator="containsText" text="onvoldoende">
      <formula>NOT(ISERROR(SEARCH("onvoldoende",I45)))</formula>
    </cfRule>
  </conditionalFormatting>
  <conditionalFormatting sqref="K48">
    <cfRule type="containsText" dxfId="1208" priority="375" operator="containsText" text="onvoldoende">
      <formula>NOT(ISERROR(SEARCH("onvoldoende",K48)))</formula>
    </cfRule>
  </conditionalFormatting>
  <conditionalFormatting sqref="I48">
    <cfRule type="containsText" dxfId="1207" priority="374" operator="containsText" text="onvoldoende">
      <formula>NOT(ISERROR(SEARCH("onvoldoende",I48)))</formula>
    </cfRule>
  </conditionalFormatting>
  <conditionalFormatting sqref="K51">
    <cfRule type="containsText" dxfId="1206" priority="373" operator="containsText" text="onvoldoende">
      <formula>NOT(ISERROR(SEARCH("onvoldoende",K51)))</formula>
    </cfRule>
  </conditionalFormatting>
  <conditionalFormatting sqref="I51">
    <cfRule type="containsText" dxfId="1205" priority="372" operator="containsText" text="onvoldoende">
      <formula>NOT(ISERROR(SEARCH("onvoldoende",I51)))</formula>
    </cfRule>
  </conditionalFormatting>
  <conditionalFormatting sqref="K54">
    <cfRule type="containsText" dxfId="1204" priority="371" operator="containsText" text="onvoldoende">
      <formula>NOT(ISERROR(SEARCH("onvoldoende",K54)))</formula>
    </cfRule>
  </conditionalFormatting>
  <conditionalFormatting sqref="I54">
    <cfRule type="containsText" dxfId="1203" priority="370" operator="containsText" text="onvoldoende">
      <formula>NOT(ISERROR(SEARCH("onvoldoende",I54)))</formula>
    </cfRule>
  </conditionalFormatting>
  <conditionalFormatting sqref="D84">
    <cfRule type="containsText" dxfId="1202" priority="124" operator="containsText" text="onvoldoende">
      <formula>NOT(ISERROR(SEARCH("onvoldoende",D84)))</formula>
    </cfRule>
  </conditionalFormatting>
  <conditionalFormatting sqref="D87">
    <cfRule type="containsText" dxfId="1201" priority="75" operator="containsText" text="onvoldoende">
      <formula>NOT(ISERROR(SEARCH("onvoldoende",D87)))</formula>
    </cfRule>
  </conditionalFormatting>
  <conditionalFormatting sqref="I87">
    <cfRule type="containsText" dxfId="1200" priority="74" operator="containsText" text="onvoldoende">
      <formula>NOT(ISERROR(SEARCH("onvoldoende",I87)))</formula>
    </cfRule>
  </conditionalFormatting>
  <conditionalFormatting sqref="N84">
    <cfRule type="containsText" dxfId="1199" priority="76" operator="containsText" text="onvoldoende">
      <formula>NOT(ISERROR(SEARCH("onvoldoende",N84)))</formula>
    </cfRule>
  </conditionalFormatting>
  <conditionalFormatting sqref="I84">
    <cfRule type="containsText" dxfId="1198" priority="77" operator="containsText" text="onvoldoende">
      <formula>NOT(ISERROR(SEARCH("onvoldoende",I84)))</formula>
    </cfRule>
  </conditionalFormatting>
  <conditionalFormatting sqref="N87">
    <cfRule type="containsText" dxfId="1197" priority="73" operator="containsText" text="onvoldoende">
      <formula>NOT(ISERROR(SEARCH("onvoldoende",N87)))</formula>
    </cfRule>
  </conditionalFormatting>
  <conditionalFormatting sqref="D90">
    <cfRule type="containsText" dxfId="1196" priority="72" operator="containsText" text="onvoldoende">
      <formula>NOT(ISERROR(SEARCH("onvoldoende",D90)))</formula>
    </cfRule>
  </conditionalFormatting>
  <conditionalFormatting sqref="I90">
    <cfRule type="containsText" dxfId="1195" priority="71" operator="containsText" text="onvoldoende">
      <formula>NOT(ISERROR(SEARCH("onvoldoende",I90)))</formula>
    </cfRule>
  </conditionalFormatting>
  <conditionalFormatting sqref="N90">
    <cfRule type="containsText" dxfId="1194" priority="70" operator="containsText" text="onvoldoende">
      <formula>NOT(ISERROR(SEARCH("onvoldoende",N90)))</formula>
    </cfRule>
  </conditionalFormatting>
  <conditionalFormatting sqref="D93">
    <cfRule type="containsText" dxfId="1193" priority="69" operator="containsText" text="onvoldoende">
      <formula>NOT(ISERROR(SEARCH("onvoldoende",D93)))</formula>
    </cfRule>
  </conditionalFormatting>
  <conditionalFormatting sqref="I93">
    <cfRule type="containsText" dxfId="1192" priority="68" operator="containsText" text="onvoldoende">
      <formula>NOT(ISERROR(SEARCH("onvoldoende",I93)))</formula>
    </cfRule>
  </conditionalFormatting>
  <conditionalFormatting sqref="N93">
    <cfRule type="containsText" dxfId="1191" priority="67" operator="containsText" text="onvoldoende">
      <formula>NOT(ISERROR(SEARCH("onvoldoende",N93)))</formula>
    </cfRule>
  </conditionalFormatting>
  <conditionalFormatting sqref="D96">
    <cfRule type="containsText" dxfId="1190" priority="66" operator="containsText" text="onvoldoende">
      <formula>NOT(ISERROR(SEARCH("onvoldoende",D96)))</formula>
    </cfRule>
  </conditionalFormatting>
  <conditionalFormatting sqref="I96">
    <cfRule type="containsText" dxfId="1189" priority="65" operator="containsText" text="onvoldoende">
      <formula>NOT(ISERROR(SEARCH("onvoldoende",I96)))</formula>
    </cfRule>
  </conditionalFormatting>
  <conditionalFormatting sqref="N96">
    <cfRule type="containsText" dxfId="1188" priority="64" operator="containsText" text="onvoldoende">
      <formula>NOT(ISERROR(SEARCH("onvoldoende",N96)))</formula>
    </cfRule>
  </conditionalFormatting>
  <conditionalFormatting sqref="D99">
    <cfRule type="containsText" dxfId="1187" priority="63" operator="containsText" text="onvoldoende">
      <formula>NOT(ISERROR(SEARCH("onvoldoende",D99)))</formula>
    </cfRule>
  </conditionalFormatting>
  <conditionalFormatting sqref="I99">
    <cfRule type="containsText" dxfId="1186" priority="62" operator="containsText" text="onvoldoende">
      <formula>NOT(ISERROR(SEARCH("onvoldoende",I99)))</formula>
    </cfRule>
  </conditionalFormatting>
  <conditionalFormatting sqref="N99">
    <cfRule type="containsText" dxfId="1185" priority="61" operator="containsText" text="onvoldoende">
      <formula>NOT(ISERROR(SEARCH("onvoldoende",N99)))</formula>
    </cfRule>
  </conditionalFormatting>
  <conditionalFormatting sqref="D102">
    <cfRule type="containsText" dxfId="1184" priority="60" operator="containsText" text="onvoldoende">
      <formula>NOT(ISERROR(SEARCH("onvoldoende",D102)))</formula>
    </cfRule>
  </conditionalFormatting>
  <conditionalFormatting sqref="I102">
    <cfRule type="containsText" dxfId="1183" priority="59" operator="containsText" text="onvoldoende">
      <formula>NOT(ISERROR(SEARCH("onvoldoende",I102)))</formula>
    </cfRule>
  </conditionalFormatting>
  <conditionalFormatting sqref="N102">
    <cfRule type="containsText" dxfId="1182" priority="58" operator="containsText" text="onvoldoende">
      <formula>NOT(ISERROR(SEARCH("onvoldoende",N102)))</formula>
    </cfRule>
  </conditionalFormatting>
  <conditionalFormatting sqref="D105">
    <cfRule type="containsText" dxfId="1181" priority="57" operator="containsText" text="onvoldoende">
      <formula>NOT(ISERROR(SEARCH("onvoldoende",D105)))</formula>
    </cfRule>
  </conditionalFormatting>
  <conditionalFormatting sqref="I105">
    <cfRule type="containsText" dxfId="1180" priority="56" operator="containsText" text="onvoldoende">
      <formula>NOT(ISERROR(SEARCH("onvoldoende",I105)))</formula>
    </cfRule>
  </conditionalFormatting>
  <conditionalFormatting sqref="N105">
    <cfRule type="containsText" dxfId="1179" priority="55" operator="containsText" text="onvoldoende">
      <formula>NOT(ISERROR(SEARCH("onvoldoende",N105)))</formula>
    </cfRule>
  </conditionalFormatting>
  <conditionalFormatting sqref="I111">
    <cfRule type="containsText" dxfId="1178" priority="51" operator="containsText" text="onvoldoende">
      <formula>NOT(ISERROR(SEARCH("onvoldoende",I111)))</formula>
    </cfRule>
  </conditionalFormatting>
  <conditionalFormatting sqref="K111">
    <cfRule type="containsText" dxfId="1177" priority="52" operator="containsText" text="onvoldoende">
      <formula>NOT(ISERROR(SEARCH("onvoldoende",K111)))</formula>
    </cfRule>
  </conditionalFormatting>
  <conditionalFormatting sqref="F111">
    <cfRule type="containsText" dxfId="1176" priority="54" operator="containsText" text="onvoldoende">
      <formula>NOT(ISERROR(SEARCH("onvoldoende",F111)))</formula>
    </cfRule>
  </conditionalFormatting>
  <conditionalFormatting sqref="D111">
    <cfRule type="containsText" dxfId="1175" priority="53" operator="containsText" text="onvoldoende">
      <formula>NOT(ISERROR(SEARCH("onvoldoende",D111)))</formula>
    </cfRule>
  </conditionalFormatting>
  <conditionalFormatting sqref="P111">
    <cfRule type="containsText" dxfId="1174" priority="50" operator="containsText" text="onvoldoende">
      <formula>NOT(ISERROR(SEARCH("onvoldoende",P111)))</formula>
    </cfRule>
  </conditionalFormatting>
  <conditionalFormatting sqref="N111">
    <cfRule type="containsText" dxfId="1173" priority="49" operator="containsText" text="onvoldoende">
      <formula>NOT(ISERROR(SEARCH("onvoldoende",N111)))</formula>
    </cfRule>
  </conditionalFormatting>
  <conditionalFormatting sqref="I114">
    <cfRule type="containsText" dxfId="1172" priority="45" operator="containsText" text="onvoldoende">
      <formula>NOT(ISERROR(SEARCH("onvoldoende",I114)))</formula>
    </cfRule>
  </conditionalFormatting>
  <conditionalFormatting sqref="K114">
    <cfRule type="containsText" dxfId="1171" priority="46" operator="containsText" text="onvoldoende">
      <formula>NOT(ISERROR(SEARCH("onvoldoende",K114)))</formula>
    </cfRule>
  </conditionalFormatting>
  <conditionalFormatting sqref="F114">
    <cfRule type="containsText" dxfId="1170" priority="48" operator="containsText" text="onvoldoende">
      <formula>NOT(ISERROR(SEARCH("onvoldoende",F114)))</formula>
    </cfRule>
  </conditionalFormatting>
  <conditionalFormatting sqref="D114">
    <cfRule type="containsText" dxfId="1169" priority="47" operator="containsText" text="onvoldoende">
      <formula>NOT(ISERROR(SEARCH("onvoldoende",D114)))</formula>
    </cfRule>
  </conditionalFormatting>
  <conditionalFormatting sqref="P114">
    <cfRule type="containsText" dxfId="1168" priority="44" operator="containsText" text="onvoldoende">
      <formula>NOT(ISERROR(SEARCH("onvoldoende",P114)))</formula>
    </cfRule>
  </conditionalFormatting>
  <conditionalFormatting sqref="N114">
    <cfRule type="containsText" dxfId="1167" priority="43" operator="containsText" text="onvoldoende">
      <formula>NOT(ISERROR(SEARCH("onvoldoende",N114)))</formula>
    </cfRule>
  </conditionalFormatting>
  <conditionalFormatting sqref="I117">
    <cfRule type="containsText" dxfId="1166" priority="39" operator="containsText" text="onvoldoende">
      <formula>NOT(ISERROR(SEARCH("onvoldoende",I117)))</formula>
    </cfRule>
  </conditionalFormatting>
  <conditionalFormatting sqref="K117">
    <cfRule type="containsText" dxfId="1165" priority="40" operator="containsText" text="onvoldoende">
      <formula>NOT(ISERROR(SEARCH("onvoldoende",K117)))</formula>
    </cfRule>
  </conditionalFormatting>
  <conditionalFormatting sqref="F117">
    <cfRule type="containsText" dxfId="1164" priority="42" operator="containsText" text="onvoldoende">
      <formula>NOT(ISERROR(SEARCH("onvoldoende",F117)))</formula>
    </cfRule>
  </conditionalFormatting>
  <conditionalFormatting sqref="D117">
    <cfRule type="containsText" dxfId="1163" priority="41" operator="containsText" text="onvoldoende">
      <formula>NOT(ISERROR(SEARCH("onvoldoende",D117)))</formula>
    </cfRule>
  </conditionalFormatting>
  <conditionalFormatting sqref="P117">
    <cfRule type="containsText" dxfId="1162" priority="38" operator="containsText" text="onvoldoende">
      <formula>NOT(ISERROR(SEARCH("onvoldoende",P117)))</formula>
    </cfRule>
  </conditionalFormatting>
  <conditionalFormatting sqref="N117">
    <cfRule type="containsText" dxfId="1161" priority="37" operator="containsText" text="onvoldoende">
      <formula>NOT(ISERROR(SEARCH("onvoldoende",N117)))</formula>
    </cfRule>
  </conditionalFormatting>
  <conditionalFormatting sqref="I120">
    <cfRule type="containsText" dxfId="1160" priority="33" operator="containsText" text="onvoldoende">
      <formula>NOT(ISERROR(SEARCH("onvoldoende",I120)))</formula>
    </cfRule>
  </conditionalFormatting>
  <conditionalFormatting sqref="K120">
    <cfRule type="containsText" dxfId="1159" priority="34" operator="containsText" text="onvoldoende">
      <formula>NOT(ISERROR(SEARCH("onvoldoende",K120)))</formula>
    </cfRule>
  </conditionalFormatting>
  <conditionalFormatting sqref="F120">
    <cfRule type="containsText" dxfId="1158" priority="36" operator="containsText" text="onvoldoende">
      <formula>NOT(ISERROR(SEARCH("onvoldoende",F120)))</formula>
    </cfRule>
  </conditionalFormatting>
  <conditionalFormatting sqref="D120">
    <cfRule type="containsText" dxfId="1157" priority="35" operator="containsText" text="onvoldoende">
      <formula>NOT(ISERROR(SEARCH("onvoldoende",D120)))</formula>
    </cfRule>
  </conditionalFormatting>
  <conditionalFormatting sqref="P120">
    <cfRule type="containsText" dxfId="1156" priority="32" operator="containsText" text="onvoldoende">
      <formula>NOT(ISERROR(SEARCH("onvoldoende",P120)))</formula>
    </cfRule>
  </conditionalFormatting>
  <conditionalFormatting sqref="N120">
    <cfRule type="containsText" dxfId="1155" priority="31" operator="containsText" text="onvoldoende">
      <formula>NOT(ISERROR(SEARCH("onvoldoende",N120)))</formula>
    </cfRule>
  </conditionalFormatting>
  <conditionalFormatting sqref="I123">
    <cfRule type="containsText" dxfId="1154" priority="27" operator="containsText" text="onvoldoende">
      <formula>NOT(ISERROR(SEARCH("onvoldoende",I123)))</formula>
    </cfRule>
  </conditionalFormatting>
  <conditionalFormatting sqref="K123">
    <cfRule type="containsText" dxfId="1153" priority="28" operator="containsText" text="onvoldoende">
      <formula>NOT(ISERROR(SEARCH("onvoldoende",K123)))</formula>
    </cfRule>
  </conditionalFormatting>
  <conditionalFormatting sqref="F123">
    <cfRule type="containsText" dxfId="1152" priority="30" operator="containsText" text="onvoldoende">
      <formula>NOT(ISERROR(SEARCH("onvoldoende",F123)))</formula>
    </cfRule>
  </conditionalFormatting>
  <conditionalFormatting sqref="D123">
    <cfRule type="containsText" dxfId="1151" priority="29" operator="containsText" text="onvoldoende">
      <formula>NOT(ISERROR(SEARCH("onvoldoende",D123)))</formula>
    </cfRule>
  </conditionalFormatting>
  <conditionalFormatting sqref="P123">
    <cfRule type="containsText" dxfId="1150" priority="26" operator="containsText" text="onvoldoende">
      <formula>NOT(ISERROR(SEARCH("onvoldoende",P123)))</formula>
    </cfRule>
  </conditionalFormatting>
  <conditionalFormatting sqref="N123">
    <cfRule type="containsText" dxfId="1149" priority="25" operator="containsText" text="onvoldoende">
      <formula>NOT(ISERROR(SEARCH("onvoldoende",N123)))</formula>
    </cfRule>
  </conditionalFormatting>
  <conditionalFormatting sqref="I126">
    <cfRule type="containsText" dxfId="1148" priority="21" operator="containsText" text="onvoldoende">
      <formula>NOT(ISERROR(SEARCH("onvoldoende",I126)))</formula>
    </cfRule>
  </conditionalFormatting>
  <conditionalFormatting sqref="K126">
    <cfRule type="containsText" dxfId="1147" priority="22" operator="containsText" text="onvoldoende">
      <formula>NOT(ISERROR(SEARCH("onvoldoende",K126)))</formula>
    </cfRule>
  </conditionalFormatting>
  <conditionalFormatting sqref="F126">
    <cfRule type="containsText" dxfId="1146" priority="24" operator="containsText" text="onvoldoende">
      <formula>NOT(ISERROR(SEARCH("onvoldoende",F126)))</formula>
    </cfRule>
  </conditionalFormatting>
  <conditionalFormatting sqref="D126">
    <cfRule type="containsText" dxfId="1145" priority="23" operator="containsText" text="onvoldoende">
      <formula>NOT(ISERROR(SEARCH("onvoldoende",D126)))</formula>
    </cfRule>
  </conditionalFormatting>
  <conditionalFormatting sqref="P126">
    <cfRule type="containsText" dxfId="1144" priority="20" operator="containsText" text="onvoldoende">
      <formula>NOT(ISERROR(SEARCH("onvoldoende",P126)))</formula>
    </cfRule>
  </conditionalFormatting>
  <conditionalFormatting sqref="N126">
    <cfRule type="containsText" dxfId="1143" priority="19" operator="containsText" text="onvoldoende">
      <formula>NOT(ISERROR(SEARCH("onvoldoende",N126)))</formula>
    </cfRule>
  </conditionalFormatting>
  <conditionalFormatting sqref="I129">
    <cfRule type="containsText" dxfId="1142" priority="15" operator="containsText" text="onvoldoende">
      <formula>NOT(ISERROR(SEARCH("onvoldoende",I129)))</formula>
    </cfRule>
  </conditionalFormatting>
  <conditionalFormatting sqref="K129">
    <cfRule type="containsText" dxfId="1141" priority="16" operator="containsText" text="onvoldoende">
      <formula>NOT(ISERROR(SEARCH("onvoldoende",K129)))</formula>
    </cfRule>
  </conditionalFormatting>
  <conditionalFormatting sqref="F129">
    <cfRule type="containsText" dxfId="1140" priority="18" operator="containsText" text="onvoldoende">
      <formula>NOT(ISERROR(SEARCH("onvoldoende",F129)))</formula>
    </cfRule>
  </conditionalFormatting>
  <conditionalFormatting sqref="D129">
    <cfRule type="containsText" dxfId="1139" priority="17" operator="containsText" text="onvoldoende">
      <formula>NOT(ISERROR(SEARCH("onvoldoende",D129)))</formula>
    </cfRule>
  </conditionalFormatting>
  <conditionalFormatting sqref="P129">
    <cfRule type="containsText" dxfId="1138" priority="14" operator="containsText" text="onvoldoende">
      <formula>NOT(ISERROR(SEARCH("onvoldoende",P129)))</formula>
    </cfRule>
  </conditionalFormatting>
  <conditionalFormatting sqref="N129">
    <cfRule type="containsText" dxfId="1137" priority="13" operator="containsText" text="onvoldoende">
      <formula>NOT(ISERROR(SEARCH("onvoldoende",N129)))</formula>
    </cfRule>
  </conditionalFormatting>
  <conditionalFormatting sqref="I132">
    <cfRule type="containsText" dxfId="1136" priority="3" operator="containsText" text="onvoldoende">
      <formula>NOT(ISERROR(SEARCH("onvoldoende",I132)))</formula>
    </cfRule>
  </conditionalFormatting>
  <conditionalFormatting sqref="K132">
    <cfRule type="containsText" dxfId="1135" priority="4" operator="containsText" text="onvoldoende">
      <formula>NOT(ISERROR(SEARCH("onvoldoende",K132)))</formula>
    </cfRule>
  </conditionalFormatting>
  <conditionalFormatting sqref="F132">
    <cfRule type="containsText" dxfId="1134" priority="6" operator="containsText" text="onvoldoende">
      <formula>NOT(ISERROR(SEARCH("onvoldoende",F132)))</formula>
    </cfRule>
  </conditionalFormatting>
  <conditionalFormatting sqref="D132">
    <cfRule type="containsText" dxfId="1133" priority="5" operator="containsText" text="onvoldoende">
      <formula>NOT(ISERROR(SEARCH("onvoldoende",D132)))</formula>
    </cfRule>
  </conditionalFormatting>
  <conditionalFormatting sqref="P132">
    <cfRule type="containsText" dxfId="1132" priority="2" operator="containsText" text="onvoldoende">
      <formula>NOT(ISERROR(SEARCH("onvoldoende",P132)))</formula>
    </cfRule>
  </conditionalFormatting>
  <conditionalFormatting sqref="N132">
    <cfRule type="containsText" dxfId="1131" priority="1" operator="containsText" text="onvoldoende">
      <formula>NOT(ISERROR(SEARCH("onvoldoende",N132)))</formula>
    </cfRule>
  </conditionalFormatting>
  <dataValidations count="2">
    <dataValidation type="list" errorStyle="warning" allowBlank="1" showErrorMessage="1" error="Voor juiste waarde in. _x000a_" sqref="E47 G5:H5 J35 L5:M5 E77 G8:H8 L8:M8 E5 J38 G11:H11 E8 L11:M11 E50 G14:H14 L14:M14 J41 G17:H17 L17:M17 J44 E11 E53 G20:H20 L20:M20 E56 J47 G26:H26 J50 L26:M26 E14 E59 G32:H32 L32:M32 J53 G35:H35 L35:M35 J56 J59 G38:H38 L38:M38 G41:H41 E17 L41:M41 E62 G44:H44 L44:M44 J62 G47:H47 J65 L47:M47 E65 G50:H50 L50:M50 J74 G53:H53 L53:M53 E74 G56:H56 E20 L56:M56 G59:H59 L59:M59 J77 G62:H62 J5 L62:M62 E26 J8 G65:H65 L65:M65 G74:H74 L74:M74 Q71 J11 L77:M77 J14 E32 J17 E35 E38 J20 E41 J26 E44 J32 O35 Q5 Q8 O38 Q11 Q14 O41 Q17 O44 Q20 O47 O50 Q26 Q32 O53 Q35 O56 O59 Q38 Q41 Q44 O62 O65 Q47 Q50 O74 Q53 Q56 Q59 O77 O5 Q62 O8 Q65 Q74 O11 Q77 O14 O17 O20 O26 O32 E23 G23 J23 L23 O23 Q23 E68 G68 J68 L68 O68 Q68 E71 G71 J71 L71 O71 G77:H77 E110 J110 L110:M110 O110 Q110 G110:H110 E113 J113 L113:M113 O113 Q113 G113:H113 E116 J116 L116:M116 O116 Q116 G116:H116 E119 J119 L119:M119 O119 Q119 G119:H119 E122 J122 L122:M122 O122 Q122 G122:H122 E125 J125 L125:M125 O125 Q125 G125:H125 E128 J128 L128:M128 O128 Q128 G128:H128 E131 J131 L131:M131 O131 Q131 G131:H131" xr:uid="{00000000-0002-0000-0100-000000000000}">
      <formula1>SCORE</formula1>
    </dataValidation>
    <dataValidation type="list" allowBlank="1" showInputMessage="1" showErrorMessage="1" sqref="F83:G83 K83:L83 P83:Q83 F86:G86 K86:L86 P86:Q86 F89:G89 K89:L89 P89:Q89 F92:G92 K92:L92 P92:Q92 F95:G95 K95:L95 P95:Q95 F98:G98 K98:L98 P98:Q98 F101:G101 K101:L101 P101:Q101 F104:G104 K104:L104 P104:Q104" xr:uid="{2059611F-4251-D14A-BD91-1DBA4EA5A5F9}">
      <formula1>SCORE</formula1>
    </dataValidation>
  </dataValidations>
  <pageMargins left="0.7" right="0.7" top="0.75" bottom="0.75" header="0.3" footer="0.3"/>
  <pageSetup paperSize="8"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33"/>
  <sheetViews>
    <sheetView showGridLines="0" workbookViewId="0">
      <pane xSplit="2" ySplit="1" topLeftCell="C115" activePane="bottomRight" state="frozen"/>
      <selection pane="topRight" activeCell="B1" sqref="B1"/>
      <selection pane="bottomLeft" activeCell="A2" sqref="A2"/>
      <selection pane="bottomRight" activeCell="B134" sqref="B134"/>
    </sheetView>
  </sheetViews>
  <sheetFormatPr baseColWidth="10" defaultColWidth="8.83203125" defaultRowHeight="35" customHeight="1" x14ac:dyDescent="0.2"/>
  <cols>
    <col min="1" max="1" width="14.6640625" style="11" customWidth="1"/>
    <col min="2" max="2" width="65.83203125" style="13" customWidth="1"/>
    <col min="3" max="3" width="2.6640625" style="28" customWidth="1"/>
    <col min="4" max="4" width="10.6640625" style="13" customWidth="1"/>
    <col min="5" max="5" width="14.6640625" style="13" customWidth="1"/>
    <col min="6" max="6" width="10.6640625" style="11" customWidth="1"/>
    <col min="7" max="7" width="14.6640625" style="11" customWidth="1"/>
    <col min="8" max="8" width="2.6640625" style="20" customWidth="1"/>
    <col min="9" max="9" width="10.6640625" style="11" customWidth="1"/>
    <col min="10" max="10" width="14.6640625" style="11" customWidth="1"/>
    <col min="11" max="11" width="10.6640625" style="11" customWidth="1"/>
    <col min="12" max="12" width="14.6640625" style="11" customWidth="1"/>
    <col min="13" max="13" width="2.6640625" style="20" customWidth="1"/>
    <col min="14" max="14" width="10.6640625" style="11" customWidth="1"/>
    <col min="15" max="15" width="14.6640625" style="11" customWidth="1"/>
    <col min="16" max="16" width="10.6640625" style="11" customWidth="1"/>
    <col min="17" max="17" width="14.6640625" style="11" customWidth="1"/>
    <col min="18" max="16384" width="8.83203125" style="11"/>
  </cols>
  <sheetData>
    <row r="1" spans="1:17" ht="25.25" customHeight="1" x14ac:dyDescent="0.2">
      <c r="B1" s="17" t="s">
        <v>7</v>
      </c>
      <c r="C1" s="66"/>
      <c r="D1" s="146" t="str">
        <f>'BEOORDELAAR 1'!D1</f>
        <v>&lt;INSCHRIJVER&gt;</v>
      </c>
      <c r="E1" s="146"/>
      <c r="F1" s="146"/>
      <c r="G1" s="147"/>
      <c r="H1" s="23"/>
      <c r="I1" s="146" t="str">
        <f>'BEOORDELAAR 1'!I1</f>
        <v>&lt;INSCHRIJVER&gt;</v>
      </c>
      <c r="J1" s="146"/>
      <c r="K1" s="146"/>
      <c r="L1" s="147"/>
      <c r="M1" s="23"/>
      <c r="N1" s="146" t="str">
        <f>'BEOORDELAAR 1'!N1</f>
        <v>&lt;INSCHRIJVER&gt;</v>
      </c>
      <c r="O1" s="146"/>
      <c r="P1" s="146"/>
      <c r="Q1" s="147"/>
    </row>
    <row r="2" spans="1:17" s="20" customFormat="1" ht="10.5" customHeight="1" x14ac:dyDescent="0.2">
      <c r="B2" s="32"/>
      <c r="C2" s="25"/>
      <c r="D2" s="25"/>
      <c r="E2" s="25"/>
      <c r="F2" s="25"/>
      <c r="G2" s="25"/>
      <c r="H2" s="22"/>
      <c r="I2" s="25"/>
      <c r="J2" s="25"/>
      <c r="K2" s="25"/>
      <c r="L2" s="25"/>
      <c r="M2" s="22"/>
      <c r="N2" s="25"/>
      <c r="O2" s="25"/>
      <c r="P2" s="25"/>
      <c r="Q2" s="25"/>
    </row>
    <row r="3" spans="1:17" ht="38" customHeight="1" x14ac:dyDescent="0.2">
      <c r="A3" s="20"/>
      <c r="B3" s="44" t="str">
        <f>'BEOORDELAAR 1'!B3</f>
        <v>Beoordeling Type 1: MFP A4/A3 zwart-wit minimaal 20 PPM</v>
      </c>
      <c r="C3" s="25"/>
      <c r="D3" s="49"/>
      <c r="E3" s="49"/>
      <c r="F3" s="49"/>
      <c r="G3" s="49"/>
      <c r="H3" s="22"/>
      <c r="I3" s="49"/>
      <c r="J3" s="49"/>
      <c r="K3" s="49"/>
      <c r="L3" s="49"/>
      <c r="M3" s="22"/>
      <c r="N3" s="89"/>
      <c r="O3" s="58"/>
      <c r="P3" s="58"/>
      <c r="Q3" s="59"/>
    </row>
    <row r="4" spans="1:17" ht="15" customHeight="1" x14ac:dyDescent="0.2">
      <c r="A4" s="119" t="str">
        <f>'Beoordelen proefopdrachten'!A2</f>
        <v>Balken en teksten</v>
      </c>
      <c r="B4" s="88"/>
      <c r="C4" s="27"/>
      <c r="D4" s="114" t="s">
        <v>6</v>
      </c>
      <c r="E4" s="115"/>
      <c r="F4" s="115"/>
      <c r="G4" s="134"/>
      <c r="H4" s="23"/>
      <c r="I4" s="114" t="s">
        <v>6</v>
      </c>
      <c r="J4" s="115"/>
      <c r="K4" s="115"/>
      <c r="L4" s="134"/>
      <c r="M4" s="23"/>
      <c r="N4" s="116" t="s">
        <v>6</v>
      </c>
      <c r="O4" s="117"/>
      <c r="P4" s="117"/>
      <c r="Q4" s="118"/>
    </row>
    <row r="5" spans="1:17" ht="15" customHeight="1" x14ac:dyDescent="0.2">
      <c r="A5" s="120"/>
      <c r="B5" s="130" t="str">
        <f>'Beoordelen proefopdrachten'!B2</f>
        <v>Grijswaarden</v>
      </c>
      <c r="C5" s="27"/>
      <c r="D5" s="12" t="s">
        <v>3</v>
      </c>
      <c r="E5" s="14" t="s">
        <v>32</v>
      </c>
      <c r="F5" s="12" t="s">
        <v>4</v>
      </c>
      <c r="G5" s="50" t="s">
        <v>32</v>
      </c>
      <c r="H5" s="23"/>
      <c r="I5" s="12" t="s">
        <v>3</v>
      </c>
      <c r="J5" s="14" t="s">
        <v>32</v>
      </c>
      <c r="K5" s="12" t="s">
        <v>4</v>
      </c>
      <c r="L5" s="50" t="s">
        <v>32</v>
      </c>
      <c r="M5" s="23"/>
      <c r="N5" s="60" t="s">
        <v>3</v>
      </c>
      <c r="O5" s="61" t="s">
        <v>32</v>
      </c>
      <c r="P5" s="60" t="s">
        <v>4</v>
      </c>
      <c r="Q5" s="61" t="s">
        <v>32</v>
      </c>
    </row>
    <row r="6" spans="1:17" ht="80" customHeight="1" x14ac:dyDescent="0.2">
      <c r="A6" s="120"/>
      <c r="B6" s="130"/>
      <c r="C6" s="27"/>
      <c r="D6" s="131" t="s">
        <v>2</v>
      </c>
      <c r="E6" s="132"/>
      <c r="F6" s="131" t="s">
        <v>2</v>
      </c>
      <c r="G6" s="132"/>
      <c r="H6" s="67"/>
      <c r="I6" s="131" t="s">
        <v>2</v>
      </c>
      <c r="J6" s="132"/>
      <c r="K6" s="131" t="s">
        <v>2</v>
      </c>
      <c r="L6" s="132"/>
      <c r="M6" s="67"/>
      <c r="N6" s="133" t="s">
        <v>2</v>
      </c>
      <c r="O6" s="107"/>
      <c r="P6" s="133" t="s">
        <v>2</v>
      </c>
      <c r="Q6" s="133"/>
    </row>
    <row r="7" spans="1:17" ht="15" customHeight="1" x14ac:dyDescent="0.2">
      <c r="A7" s="120"/>
      <c r="B7" s="88"/>
      <c r="C7" s="29"/>
      <c r="D7" s="114" t="s">
        <v>6</v>
      </c>
      <c r="E7" s="115"/>
      <c r="F7" s="115"/>
      <c r="G7" s="134"/>
      <c r="H7" s="23"/>
      <c r="I7" s="114" t="s">
        <v>6</v>
      </c>
      <c r="J7" s="115"/>
      <c r="K7" s="115"/>
      <c r="L7" s="134"/>
      <c r="M7" s="23"/>
      <c r="N7" s="116" t="s">
        <v>6</v>
      </c>
      <c r="O7" s="117"/>
      <c r="P7" s="117"/>
      <c r="Q7" s="118"/>
    </row>
    <row r="8" spans="1:17" ht="16.5" customHeight="1" x14ac:dyDescent="0.2">
      <c r="A8" s="120"/>
      <c r="B8" s="130" t="str">
        <f>'Beoordelen proefopdrachten'!B3</f>
        <v>Lichte tinten</v>
      </c>
      <c r="C8" s="27"/>
      <c r="D8" s="12" t="s">
        <v>3</v>
      </c>
      <c r="E8" s="14" t="s">
        <v>32</v>
      </c>
      <c r="F8" s="12" t="s">
        <v>4</v>
      </c>
      <c r="G8" s="50" t="s">
        <v>32</v>
      </c>
      <c r="H8" s="23"/>
      <c r="I8" s="12" t="s">
        <v>3</v>
      </c>
      <c r="J8" s="14" t="s">
        <v>32</v>
      </c>
      <c r="K8" s="12" t="s">
        <v>4</v>
      </c>
      <c r="L8" s="50" t="s">
        <v>32</v>
      </c>
      <c r="M8" s="23"/>
      <c r="N8" s="60" t="s">
        <v>3</v>
      </c>
      <c r="O8" s="61" t="s">
        <v>32</v>
      </c>
      <c r="P8" s="60" t="s">
        <v>4</v>
      </c>
      <c r="Q8" s="61" t="s">
        <v>32</v>
      </c>
    </row>
    <row r="9" spans="1:17" ht="80" customHeight="1" x14ac:dyDescent="0.2">
      <c r="A9" s="120"/>
      <c r="B9" s="130"/>
      <c r="C9" s="27"/>
      <c r="D9" s="131" t="s">
        <v>2</v>
      </c>
      <c r="E9" s="132"/>
      <c r="F9" s="131" t="s">
        <v>2</v>
      </c>
      <c r="G9" s="132"/>
      <c r="H9" s="67"/>
      <c r="I9" s="131" t="s">
        <v>2</v>
      </c>
      <c r="J9" s="132"/>
      <c r="K9" s="131" t="s">
        <v>2</v>
      </c>
      <c r="L9" s="132"/>
      <c r="M9" s="67"/>
      <c r="N9" s="133" t="s">
        <v>2</v>
      </c>
      <c r="O9" s="107"/>
      <c r="P9" s="133" t="s">
        <v>2</v>
      </c>
      <c r="Q9" s="133"/>
    </row>
    <row r="10" spans="1:17" ht="15" customHeight="1" x14ac:dyDescent="0.2">
      <c r="A10" s="120"/>
      <c r="B10" s="88"/>
      <c r="C10" s="29"/>
      <c r="D10" s="114" t="s">
        <v>6</v>
      </c>
      <c r="E10" s="115"/>
      <c r="F10" s="115"/>
      <c r="G10" s="134"/>
      <c r="H10" s="23"/>
      <c r="I10" s="114" t="s">
        <v>6</v>
      </c>
      <c r="J10" s="115"/>
      <c r="K10" s="115"/>
      <c r="L10" s="134"/>
      <c r="M10" s="23"/>
      <c r="N10" s="116" t="s">
        <v>6</v>
      </c>
      <c r="O10" s="117"/>
      <c r="P10" s="117"/>
      <c r="Q10" s="118"/>
    </row>
    <row r="11" spans="1:17" ht="15" customHeight="1" x14ac:dyDescent="0.2">
      <c r="A11" s="120"/>
      <c r="B11" s="130" t="str">
        <f>'Beoordelen proefopdrachten'!B4</f>
        <v>Felle tinten</v>
      </c>
      <c r="C11" s="27"/>
      <c r="D11" s="12" t="s">
        <v>3</v>
      </c>
      <c r="E11" s="14" t="s">
        <v>32</v>
      </c>
      <c r="F11" s="12" t="s">
        <v>4</v>
      </c>
      <c r="G11" s="50" t="s">
        <v>32</v>
      </c>
      <c r="H11" s="23"/>
      <c r="I11" s="12" t="s">
        <v>3</v>
      </c>
      <c r="J11" s="14" t="s">
        <v>32</v>
      </c>
      <c r="K11" s="12" t="s">
        <v>4</v>
      </c>
      <c r="L11" s="50" t="s">
        <v>32</v>
      </c>
      <c r="M11" s="23"/>
      <c r="N11" s="60" t="s">
        <v>3</v>
      </c>
      <c r="O11" s="61" t="s">
        <v>32</v>
      </c>
      <c r="P11" s="60" t="s">
        <v>4</v>
      </c>
      <c r="Q11" s="61" t="s">
        <v>32</v>
      </c>
    </row>
    <row r="12" spans="1:17" ht="80" customHeight="1" x14ac:dyDescent="0.2">
      <c r="A12" s="120"/>
      <c r="B12" s="130"/>
      <c r="C12" s="27"/>
      <c r="D12" s="131" t="s">
        <v>2</v>
      </c>
      <c r="E12" s="132"/>
      <c r="F12" s="131" t="s">
        <v>2</v>
      </c>
      <c r="G12" s="132"/>
      <c r="H12" s="67"/>
      <c r="I12" s="131" t="s">
        <v>2</v>
      </c>
      <c r="J12" s="132"/>
      <c r="K12" s="131" t="s">
        <v>2</v>
      </c>
      <c r="L12" s="132"/>
      <c r="M12" s="67"/>
      <c r="N12" s="133" t="s">
        <v>2</v>
      </c>
      <c r="O12" s="107"/>
      <c r="P12" s="133" t="s">
        <v>2</v>
      </c>
      <c r="Q12" s="133"/>
    </row>
    <row r="13" spans="1:17" ht="15" customHeight="1" x14ac:dyDescent="0.2">
      <c r="A13" s="120"/>
      <c r="B13" s="88"/>
      <c r="C13" s="29"/>
      <c r="D13" s="114" t="s">
        <v>6</v>
      </c>
      <c r="E13" s="115"/>
      <c r="F13" s="115"/>
      <c r="G13" s="134"/>
      <c r="H13" s="23"/>
      <c r="I13" s="114" t="s">
        <v>6</v>
      </c>
      <c r="J13" s="115"/>
      <c r="K13" s="115"/>
      <c r="L13" s="134"/>
      <c r="M13" s="23"/>
      <c r="N13" s="116" t="s">
        <v>6</v>
      </c>
      <c r="O13" s="117"/>
      <c r="P13" s="117"/>
      <c r="Q13" s="118"/>
    </row>
    <row r="14" spans="1:17" ht="15" customHeight="1" x14ac:dyDescent="0.2">
      <c r="A14" s="120"/>
      <c r="B14" s="130" t="str">
        <f>'Beoordelen proefopdrachten'!B5</f>
        <v>Teksten in kleur</v>
      </c>
      <c r="C14" s="27"/>
      <c r="D14" s="12" t="s">
        <v>3</v>
      </c>
      <c r="E14" s="14" t="s">
        <v>32</v>
      </c>
      <c r="F14" s="12" t="s">
        <v>4</v>
      </c>
      <c r="G14" s="50" t="s">
        <v>32</v>
      </c>
      <c r="H14" s="23"/>
      <c r="I14" s="12" t="s">
        <v>3</v>
      </c>
      <c r="J14" s="14" t="s">
        <v>32</v>
      </c>
      <c r="K14" s="12" t="s">
        <v>4</v>
      </c>
      <c r="L14" s="50" t="s">
        <v>32</v>
      </c>
      <c r="M14" s="23"/>
      <c r="N14" s="60" t="s">
        <v>3</v>
      </c>
      <c r="O14" s="61" t="s">
        <v>32</v>
      </c>
      <c r="P14" s="60" t="s">
        <v>4</v>
      </c>
      <c r="Q14" s="61" t="s">
        <v>32</v>
      </c>
    </row>
    <row r="15" spans="1:17" ht="80" customHeight="1" x14ac:dyDescent="0.2">
      <c r="A15" s="121"/>
      <c r="B15" s="130"/>
      <c r="C15" s="27"/>
      <c r="D15" s="131" t="s">
        <v>2</v>
      </c>
      <c r="E15" s="132"/>
      <c r="F15" s="131" t="s">
        <v>2</v>
      </c>
      <c r="G15" s="132"/>
      <c r="H15" s="67"/>
      <c r="I15" s="131" t="s">
        <v>2</v>
      </c>
      <c r="J15" s="132"/>
      <c r="K15" s="131" t="s">
        <v>2</v>
      </c>
      <c r="L15" s="132"/>
      <c r="M15" s="67"/>
      <c r="N15" s="133" t="s">
        <v>2</v>
      </c>
      <c r="O15" s="107"/>
      <c r="P15" s="133" t="s">
        <v>2</v>
      </c>
      <c r="Q15" s="133"/>
    </row>
    <row r="16" spans="1:17" ht="15" customHeight="1" x14ac:dyDescent="0.2">
      <c r="A16" s="122" t="str">
        <f>'Beoordelen proefopdrachten'!A6</f>
        <v>Foto's</v>
      </c>
      <c r="B16" s="88"/>
      <c r="C16" s="29"/>
      <c r="D16" s="114" t="s">
        <v>6</v>
      </c>
      <c r="E16" s="115"/>
      <c r="F16" s="115"/>
      <c r="G16" s="134"/>
      <c r="H16" s="23"/>
      <c r="I16" s="114" t="s">
        <v>6</v>
      </c>
      <c r="J16" s="115"/>
      <c r="K16" s="115"/>
      <c r="L16" s="134"/>
      <c r="M16" s="23"/>
      <c r="N16" s="116" t="s">
        <v>6</v>
      </c>
      <c r="O16" s="117"/>
      <c r="P16" s="117"/>
      <c r="Q16" s="118"/>
    </row>
    <row r="17" spans="1:17" ht="15" x14ac:dyDescent="0.2">
      <c r="A17" s="123"/>
      <c r="B17" s="130" t="str">
        <f>'Beoordelen proefopdrachten'!B6</f>
        <v>Contrast</v>
      </c>
      <c r="C17" s="27"/>
      <c r="D17" s="12" t="s">
        <v>3</v>
      </c>
      <c r="E17" s="14" t="s">
        <v>32</v>
      </c>
      <c r="F17" s="12" t="s">
        <v>4</v>
      </c>
      <c r="G17" s="50" t="s">
        <v>32</v>
      </c>
      <c r="H17" s="23"/>
      <c r="I17" s="12" t="s">
        <v>3</v>
      </c>
      <c r="J17" s="14" t="s">
        <v>32</v>
      </c>
      <c r="K17" s="12" t="s">
        <v>4</v>
      </c>
      <c r="L17" s="50" t="s">
        <v>32</v>
      </c>
      <c r="M17" s="23"/>
      <c r="N17" s="60" t="s">
        <v>3</v>
      </c>
      <c r="O17" s="61" t="s">
        <v>32</v>
      </c>
      <c r="P17" s="60" t="s">
        <v>4</v>
      </c>
      <c r="Q17" s="61" t="s">
        <v>32</v>
      </c>
    </row>
    <row r="18" spans="1:17" ht="80" customHeight="1" x14ac:dyDescent="0.2">
      <c r="A18" s="123"/>
      <c r="B18" s="130"/>
      <c r="C18" s="27"/>
      <c r="D18" s="131" t="s">
        <v>2</v>
      </c>
      <c r="E18" s="132"/>
      <c r="F18" s="131" t="s">
        <v>2</v>
      </c>
      <c r="G18" s="132"/>
      <c r="H18" s="67"/>
      <c r="I18" s="131" t="s">
        <v>2</v>
      </c>
      <c r="J18" s="132"/>
      <c r="K18" s="131" t="s">
        <v>2</v>
      </c>
      <c r="L18" s="132"/>
      <c r="M18" s="67"/>
      <c r="N18" s="133" t="s">
        <v>2</v>
      </c>
      <c r="O18" s="107"/>
      <c r="P18" s="133" t="s">
        <v>2</v>
      </c>
      <c r="Q18" s="133"/>
    </row>
    <row r="19" spans="1:17" ht="15" customHeight="1" x14ac:dyDescent="0.2">
      <c r="A19" s="124" t="str">
        <f>'Beoordelen proefopdrachten'!A7</f>
        <v>Logo</v>
      </c>
      <c r="B19" s="88"/>
      <c r="C19" s="26"/>
      <c r="D19" s="114" t="s">
        <v>6</v>
      </c>
      <c r="E19" s="115"/>
      <c r="F19" s="115"/>
      <c r="G19" s="134"/>
      <c r="H19" s="23"/>
      <c r="I19" s="114" t="s">
        <v>6</v>
      </c>
      <c r="J19" s="115"/>
      <c r="K19" s="115"/>
      <c r="L19" s="134"/>
      <c r="M19" s="23"/>
      <c r="N19" s="116" t="s">
        <v>6</v>
      </c>
      <c r="O19" s="117"/>
      <c r="P19" s="117"/>
      <c r="Q19" s="118"/>
    </row>
    <row r="20" spans="1:17" ht="15" customHeight="1" x14ac:dyDescent="0.2">
      <c r="A20" s="125"/>
      <c r="B20" s="130" t="str">
        <f>'Beoordelen proefopdrachten'!B7</f>
        <v>Kleur/contrast</v>
      </c>
      <c r="C20" s="27"/>
      <c r="D20" s="12" t="s">
        <v>3</v>
      </c>
      <c r="E20" s="14" t="s">
        <v>32</v>
      </c>
      <c r="F20" s="12" t="s">
        <v>4</v>
      </c>
      <c r="G20" s="50" t="s">
        <v>32</v>
      </c>
      <c r="H20" s="23"/>
      <c r="I20" s="12" t="s">
        <v>3</v>
      </c>
      <c r="J20" s="14" t="s">
        <v>32</v>
      </c>
      <c r="K20" s="12" t="s">
        <v>4</v>
      </c>
      <c r="L20" s="50" t="s">
        <v>32</v>
      </c>
      <c r="M20" s="23"/>
      <c r="N20" s="60" t="s">
        <v>3</v>
      </c>
      <c r="O20" s="61" t="s">
        <v>32</v>
      </c>
      <c r="P20" s="60" t="s">
        <v>4</v>
      </c>
      <c r="Q20" s="61" t="s">
        <v>32</v>
      </c>
    </row>
    <row r="21" spans="1:17" ht="80" customHeight="1" x14ac:dyDescent="0.2">
      <c r="A21" s="125"/>
      <c r="B21" s="130"/>
      <c r="C21" s="27"/>
      <c r="D21" s="131" t="s">
        <v>2</v>
      </c>
      <c r="E21" s="132"/>
      <c r="F21" s="131" t="s">
        <v>2</v>
      </c>
      <c r="G21" s="132"/>
      <c r="H21" s="67"/>
      <c r="I21" s="131" t="s">
        <v>2</v>
      </c>
      <c r="J21" s="132"/>
      <c r="K21" s="131" t="s">
        <v>2</v>
      </c>
      <c r="L21" s="132"/>
      <c r="M21" s="67"/>
      <c r="N21" s="133" t="s">
        <v>2</v>
      </c>
      <c r="O21" s="107"/>
      <c r="P21" s="133" t="s">
        <v>2</v>
      </c>
      <c r="Q21" s="133"/>
    </row>
    <row r="22" spans="1:17" ht="15" customHeight="1" x14ac:dyDescent="0.2">
      <c r="A22" s="126" t="str">
        <f>'Beoordelen proefopdrachten'!A8</f>
        <v>Algemeen</v>
      </c>
      <c r="B22" s="88"/>
      <c r="C22" s="26"/>
      <c r="D22" s="114" t="s">
        <v>6</v>
      </c>
      <c r="E22" s="115"/>
      <c r="F22" s="115"/>
      <c r="G22" s="134"/>
      <c r="H22" s="23"/>
      <c r="I22" s="114" t="s">
        <v>6</v>
      </c>
      <c r="J22" s="115"/>
      <c r="K22" s="115"/>
      <c r="L22" s="134"/>
      <c r="M22" s="23"/>
      <c r="N22" s="116" t="s">
        <v>6</v>
      </c>
      <c r="O22" s="117"/>
      <c r="P22" s="117"/>
      <c r="Q22" s="118"/>
    </row>
    <row r="23" spans="1:17" ht="15.75" customHeight="1" x14ac:dyDescent="0.2">
      <c r="A23" s="127"/>
      <c r="B23" s="130" t="str">
        <f>'Beoordelen proefopdrachten'!B8</f>
        <v>Strepen</v>
      </c>
      <c r="C23" s="27"/>
      <c r="D23" s="12" t="s">
        <v>3</v>
      </c>
      <c r="E23" s="14" t="s">
        <v>32</v>
      </c>
      <c r="F23" s="12" t="s">
        <v>4</v>
      </c>
      <c r="G23" s="14" t="s">
        <v>32</v>
      </c>
      <c r="H23" s="23"/>
      <c r="I23" s="12" t="s">
        <v>3</v>
      </c>
      <c r="J23" s="14" t="s">
        <v>32</v>
      </c>
      <c r="K23" s="12" t="s">
        <v>4</v>
      </c>
      <c r="L23" s="14" t="s">
        <v>32</v>
      </c>
      <c r="M23" s="23"/>
      <c r="N23" s="60" t="s">
        <v>3</v>
      </c>
      <c r="O23" s="61" t="s">
        <v>32</v>
      </c>
      <c r="P23" s="60" t="s">
        <v>4</v>
      </c>
      <c r="Q23" s="61" t="s">
        <v>32</v>
      </c>
    </row>
    <row r="24" spans="1:17" ht="80" customHeight="1" x14ac:dyDescent="0.2">
      <c r="A24" s="127"/>
      <c r="B24" s="130"/>
      <c r="C24" s="27"/>
      <c r="D24" s="132" t="s">
        <v>2</v>
      </c>
      <c r="E24" s="138"/>
      <c r="F24" s="132" t="s">
        <v>2</v>
      </c>
      <c r="G24" s="138"/>
      <c r="H24" s="67"/>
      <c r="I24" s="132" t="s">
        <v>2</v>
      </c>
      <c r="J24" s="138"/>
      <c r="K24" s="132" t="s">
        <v>2</v>
      </c>
      <c r="L24" s="138"/>
      <c r="M24" s="67"/>
      <c r="N24" s="107" t="s">
        <v>2</v>
      </c>
      <c r="O24" s="109"/>
      <c r="P24" s="107" t="s">
        <v>2</v>
      </c>
      <c r="Q24" s="109"/>
    </row>
    <row r="25" spans="1:17" ht="12.75" customHeight="1" x14ac:dyDescent="0.2">
      <c r="A25" s="127"/>
      <c r="B25" s="93"/>
      <c r="C25" s="24"/>
      <c r="D25" s="114" t="s">
        <v>6</v>
      </c>
      <c r="E25" s="115"/>
      <c r="F25" s="115"/>
      <c r="G25" s="134"/>
      <c r="H25" s="23"/>
      <c r="I25" s="114" t="s">
        <v>6</v>
      </c>
      <c r="J25" s="115"/>
      <c r="K25" s="115"/>
      <c r="L25" s="134"/>
      <c r="M25" s="23"/>
      <c r="N25" s="116" t="s">
        <v>6</v>
      </c>
      <c r="O25" s="117"/>
      <c r="P25" s="117"/>
      <c r="Q25" s="118"/>
    </row>
    <row r="26" spans="1:17" ht="15.75" customHeight="1" x14ac:dyDescent="0.2">
      <c r="A26" s="127"/>
      <c r="B26" s="130" t="str">
        <f>'Beoordelen proefopdrachten'!B9</f>
        <v>Recht</v>
      </c>
      <c r="C26" s="27"/>
      <c r="D26" s="12" t="s">
        <v>3</v>
      </c>
      <c r="E26" s="14" t="s">
        <v>32</v>
      </c>
      <c r="F26" s="12" t="s">
        <v>4</v>
      </c>
      <c r="G26" s="50" t="s">
        <v>32</v>
      </c>
      <c r="H26" s="23"/>
      <c r="I26" s="12" t="s">
        <v>3</v>
      </c>
      <c r="J26" s="14" t="s">
        <v>32</v>
      </c>
      <c r="K26" s="12" t="s">
        <v>4</v>
      </c>
      <c r="L26" s="50" t="s">
        <v>32</v>
      </c>
      <c r="M26" s="23"/>
      <c r="N26" s="60" t="s">
        <v>3</v>
      </c>
      <c r="O26" s="61" t="s">
        <v>32</v>
      </c>
      <c r="P26" s="60" t="s">
        <v>4</v>
      </c>
      <c r="Q26" s="61" t="s">
        <v>32</v>
      </c>
    </row>
    <row r="27" spans="1:17" ht="80" customHeight="1" x14ac:dyDescent="0.2">
      <c r="A27" s="127"/>
      <c r="B27" s="130"/>
      <c r="C27" s="27"/>
      <c r="D27" s="131" t="s">
        <v>2</v>
      </c>
      <c r="E27" s="132"/>
      <c r="F27" s="131" t="s">
        <v>2</v>
      </c>
      <c r="G27" s="132"/>
      <c r="H27" s="67"/>
      <c r="I27" s="131" t="s">
        <v>2</v>
      </c>
      <c r="J27" s="132"/>
      <c r="K27" s="131" t="s">
        <v>2</v>
      </c>
      <c r="L27" s="132"/>
      <c r="M27" s="67"/>
      <c r="N27" s="133" t="s">
        <v>2</v>
      </c>
      <c r="O27" s="107"/>
      <c r="P27" s="133" t="s">
        <v>2</v>
      </c>
      <c r="Q27" s="133"/>
    </row>
    <row r="28" spans="1:17" ht="15" customHeight="1" x14ac:dyDescent="0.2">
      <c r="A28" s="128"/>
      <c r="B28" s="93"/>
      <c r="C28" s="24"/>
      <c r="D28" s="21"/>
      <c r="E28" s="21"/>
      <c r="F28" s="21"/>
      <c r="G28" s="21"/>
      <c r="H28" s="24"/>
      <c r="I28" s="21"/>
      <c r="J28" s="21"/>
      <c r="K28" s="21"/>
      <c r="L28" s="21"/>
      <c r="M28" s="24"/>
      <c r="N28" s="90"/>
      <c r="O28" s="91"/>
      <c r="P28" s="91"/>
      <c r="Q28" s="92"/>
    </row>
    <row r="29" spans="1:17" s="20" customFormat="1" ht="10.25" customHeight="1" x14ac:dyDescent="0.2">
      <c r="B29" s="32"/>
      <c r="C29" s="25"/>
      <c r="D29" s="25"/>
      <c r="E29" s="25"/>
      <c r="F29" s="25"/>
      <c r="G29" s="25"/>
      <c r="H29" s="22"/>
      <c r="I29" s="25"/>
      <c r="J29" s="25"/>
      <c r="K29" s="25"/>
      <c r="L29" s="25"/>
      <c r="M29" s="22"/>
      <c r="N29" s="25"/>
      <c r="O29" s="25"/>
      <c r="P29" s="25"/>
      <c r="Q29" s="25"/>
    </row>
    <row r="30" spans="1:17" ht="38" customHeight="1" x14ac:dyDescent="0.2">
      <c r="A30" s="20"/>
      <c r="B30" s="44" t="str">
        <f>'BEOORDELAAR 1'!B30</f>
        <v>Beoordeling Type 2: MFP A4/A3 full color minimaal 45 PPM</v>
      </c>
      <c r="C30" s="25"/>
      <c r="D30" s="49"/>
      <c r="E30" s="49"/>
      <c r="F30" s="49"/>
      <c r="G30" s="49"/>
      <c r="H30" s="22"/>
      <c r="I30" s="49"/>
      <c r="J30" s="49"/>
      <c r="K30" s="49"/>
      <c r="L30" s="49"/>
      <c r="M30" s="22"/>
      <c r="N30" s="89"/>
      <c r="O30" s="58"/>
      <c r="P30" s="58"/>
      <c r="Q30" s="59"/>
    </row>
    <row r="31" spans="1:17" ht="15" customHeight="1" x14ac:dyDescent="0.2">
      <c r="A31" s="119" t="str">
        <f>'Beoordelen proefopdrachten'!A2</f>
        <v>Balken en teksten</v>
      </c>
      <c r="B31" s="16"/>
      <c r="C31" s="26"/>
      <c r="D31" s="114" t="s">
        <v>8</v>
      </c>
      <c r="E31" s="115"/>
      <c r="F31" s="115"/>
      <c r="G31" s="115"/>
      <c r="H31" s="23"/>
      <c r="I31" s="114" t="s">
        <v>8</v>
      </c>
      <c r="J31" s="115"/>
      <c r="K31" s="115"/>
      <c r="L31" s="115"/>
      <c r="M31" s="23"/>
      <c r="N31" s="116" t="s">
        <v>8</v>
      </c>
      <c r="O31" s="117"/>
      <c r="P31" s="117"/>
      <c r="Q31" s="118"/>
    </row>
    <row r="32" spans="1:17" ht="15" customHeight="1" x14ac:dyDescent="0.2">
      <c r="A32" s="120"/>
      <c r="B32" s="139" t="str">
        <f>'Beoordelen proefopdrachten'!B2</f>
        <v>Grijswaarden</v>
      </c>
      <c r="C32" s="27"/>
      <c r="D32" s="12" t="s">
        <v>3</v>
      </c>
      <c r="E32" s="14" t="s">
        <v>32</v>
      </c>
      <c r="F32" s="12" t="s">
        <v>4</v>
      </c>
      <c r="G32" s="50" t="s">
        <v>32</v>
      </c>
      <c r="H32" s="23"/>
      <c r="I32" s="12" t="s">
        <v>3</v>
      </c>
      <c r="J32" s="14" t="s">
        <v>32</v>
      </c>
      <c r="K32" s="12" t="s">
        <v>4</v>
      </c>
      <c r="L32" s="50" t="s">
        <v>32</v>
      </c>
      <c r="M32" s="23"/>
      <c r="N32" s="60" t="s">
        <v>3</v>
      </c>
      <c r="O32" s="61" t="s">
        <v>32</v>
      </c>
      <c r="P32" s="60" t="s">
        <v>4</v>
      </c>
      <c r="Q32" s="61" t="s">
        <v>32</v>
      </c>
    </row>
    <row r="33" spans="1:17" ht="80" customHeight="1" x14ac:dyDescent="0.2">
      <c r="A33" s="120"/>
      <c r="B33" s="140"/>
      <c r="C33" s="27"/>
      <c r="D33" s="131" t="s">
        <v>2</v>
      </c>
      <c r="E33" s="132"/>
      <c r="F33" s="131" t="s">
        <v>2</v>
      </c>
      <c r="G33" s="132"/>
      <c r="H33" s="67"/>
      <c r="I33" s="131" t="s">
        <v>2</v>
      </c>
      <c r="J33" s="132"/>
      <c r="K33" s="131" t="s">
        <v>2</v>
      </c>
      <c r="L33" s="132"/>
      <c r="M33" s="67"/>
      <c r="N33" s="133" t="s">
        <v>2</v>
      </c>
      <c r="O33" s="107"/>
      <c r="P33" s="133" t="s">
        <v>2</v>
      </c>
      <c r="Q33" s="133"/>
    </row>
    <row r="34" spans="1:17" ht="15" customHeight="1" x14ac:dyDescent="0.2">
      <c r="A34" s="120"/>
      <c r="B34" s="140"/>
      <c r="C34" s="27"/>
      <c r="D34" s="114" t="s">
        <v>6</v>
      </c>
      <c r="E34" s="115"/>
      <c r="F34" s="115"/>
      <c r="G34" s="134"/>
      <c r="H34" s="23"/>
      <c r="I34" s="114" t="s">
        <v>6</v>
      </c>
      <c r="J34" s="115"/>
      <c r="K34" s="115"/>
      <c r="L34" s="134"/>
      <c r="M34" s="23"/>
      <c r="N34" s="116" t="s">
        <v>6</v>
      </c>
      <c r="O34" s="117"/>
      <c r="P34" s="117"/>
      <c r="Q34" s="118"/>
    </row>
    <row r="35" spans="1:17" ht="15" customHeight="1" x14ac:dyDescent="0.2">
      <c r="A35" s="120"/>
      <c r="B35" s="140"/>
      <c r="C35" s="27"/>
      <c r="D35" s="12" t="s">
        <v>3</v>
      </c>
      <c r="E35" s="14" t="s">
        <v>32</v>
      </c>
      <c r="F35" s="12" t="s">
        <v>4</v>
      </c>
      <c r="G35" s="50" t="s">
        <v>32</v>
      </c>
      <c r="H35" s="23"/>
      <c r="I35" s="12" t="s">
        <v>3</v>
      </c>
      <c r="J35" s="14" t="s">
        <v>32</v>
      </c>
      <c r="K35" s="12" t="s">
        <v>4</v>
      </c>
      <c r="L35" s="50" t="s">
        <v>32</v>
      </c>
      <c r="M35" s="23"/>
      <c r="N35" s="60" t="s">
        <v>3</v>
      </c>
      <c r="O35" s="61" t="s">
        <v>32</v>
      </c>
      <c r="P35" s="60" t="s">
        <v>4</v>
      </c>
      <c r="Q35" s="61" t="s">
        <v>32</v>
      </c>
    </row>
    <row r="36" spans="1:17" ht="80" customHeight="1" x14ac:dyDescent="0.2">
      <c r="A36" s="120"/>
      <c r="B36" s="142"/>
      <c r="C36" s="27"/>
      <c r="D36" s="131" t="s">
        <v>2</v>
      </c>
      <c r="E36" s="132"/>
      <c r="F36" s="131" t="s">
        <v>2</v>
      </c>
      <c r="G36" s="132"/>
      <c r="H36" s="67"/>
      <c r="I36" s="131" t="s">
        <v>2</v>
      </c>
      <c r="J36" s="132"/>
      <c r="K36" s="131" t="s">
        <v>2</v>
      </c>
      <c r="L36" s="132"/>
      <c r="M36" s="67"/>
      <c r="N36" s="133" t="s">
        <v>2</v>
      </c>
      <c r="O36" s="107"/>
      <c r="P36" s="133" t="s">
        <v>2</v>
      </c>
      <c r="Q36" s="133"/>
    </row>
    <row r="37" spans="1:17" ht="15" customHeight="1" x14ac:dyDescent="0.2">
      <c r="A37" s="120"/>
      <c r="B37" s="15"/>
      <c r="C37" s="29"/>
      <c r="D37" s="114" t="s">
        <v>8</v>
      </c>
      <c r="E37" s="115"/>
      <c r="F37" s="115"/>
      <c r="G37" s="115"/>
      <c r="H37" s="23"/>
      <c r="I37" s="114" t="s">
        <v>8</v>
      </c>
      <c r="J37" s="115"/>
      <c r="K37" s="115"/>
      <c r="L37" s="115"/>
      <c r="M37" s="23"/>
      <c r="N37" s="116" t="s">
        <v>8</v>
      </c>
      <c r="O37" s="117"/>
      <c r="P37" s="117"/>
      <c r="Q37" s="118"/>
    </row>
    <row r="38" spans="1:17" ht="16.5" customHeight="1" x14ac:dyDescent="0.2">
      <c r="A38" s="120"/>
      <c r="B38" s="139" t="str">
        <f>'Beoordelen proefopdrachten'!B3</f>
        <v>Lichte tinten</v>
      </c>
      <c r="C38" s="27"/>
      <c r="D38" s="12" t="s">
        <v>3</v>
      </c>
      <c r="E38" s="14" t="s">
        <v>32</v>
      </c>
      <c r="F38" s="12" t="s">
        <v>4</v>
      </c>
      <c r="G38" s="50" t="s">
        <v>32</v>
      </c>
      <c r="H38" s="23"/>
      <c r="I38" s="12" t="s">
        <v>3</v>
      </c>
      <c r="J38" s="14" t="s">
        <v>32</v>
      </c>
      <c r="K38" s="12" t="s">
        <v>4</v>
      </c>
      <c r="L38" s="50" t="s">
        <v>32</v>
      </c>
      <c r="M38" s="23"/>
      <c r="N38" s="60" t="s">
        <v>3</v>
      </c>
      <c r="O38" s="61" t="s">
        <v>32</v>
      </c>
      <c r="P38" s="60" t="s">
        <v>4</v>
      </c>
      <c r="Q38" s="61" t="s">
        <v>32</v>
      </c>
    </row>
    <row r="39" spans="1:17" ht="80" customHeight="1" x14ac:dyDescent="0.2">
      <c r="A39" s="120"/>
      <c r="B39" s="140"/>
      <c r="C39" s="27"/>
      <c r="D39" s="131" t="s">
        <v>2</v>
      </c>
      <c r="E39" s="132"/>
      <c r="F39" s="131" t="s">
        <v>2</v>
      </c>
      <c r="G39" s="132"/>
      <c r="H39" s="67"/>
      <c r="I39" s="131" t="s">
        <v>2</v>
      </c>
      <c r="J39" s="132"/>
      <c r="K39" s="131" t="s">
        <v>2</v>
      </c>
      <c r="L39" s="132"/>
      <c r="M39" s="67"/>
      <c r="N39" s="133" t="s">
        <v>2</v>
      </c>
      <c r="O39" s="107"/>
      <c r="P39" s="133" t="s">
        <v>2</v>
      </c>
      <c r="Q39" s="133"/>
    </row>
    <row r="40" spans="1:17" ht="15" customHeight="1" x14ac:dyDescent="0.2">
      <c r="A40" s="120"/>
      <c r="B40" s="140"/>
      <c r="C40" s="27"/>
      <c r="D40" s="114" t="s">
        <v>6</v>
      </c>
      <c r="E40" s="115"/>
      <c r="F40" s="115"/>
      <c r="G40" s="134"/>
      <c r="H40" s="23"/>
      <c r="I40" s="114" t="s">
        <v>6</v>
      </c>
      <c r="J40" s="115"/>
      <c r="K40" s="115"/>
      <c r="L40" s="134"/>
      <c r="M40" s="23"/>
      <c r="N40" s="116" t="s">
        <v>6</v>
      </c>
      <c r="O40" s="117"/>
      <c r="P40" s="117"/>
      <c r="Q40" s="118"/>
    </row>
    <row r="41" spans="1:17" ht="15" customHeight="1" x14ac:dyDescent="0.2">
      <c r="A41" s="120"/>
      <c r="B41" s="140"/>
      <c r="C41" s="27"/>
      <c r="D41" s="12" t="s">
        <v>3</v>
      </c>
      <c r="E41" s="14" t="s">
        <v>32</v>
      </c>
      <c r="F41" s="12" t="s">
        <v>4</v>
      </c>
      <c r="G41" s="50" t="s">
        <v>32</v>
      </c>
      <c r="H41" s="23"/>
      <c r="I41" s="12" t="s">
        <v>3</v>
      </c>
      <c r="J41" s="14" t="s">
        <v>32</v>
      </c>
      <c r="K41" s="12" t="s">
        <v>4</v>
      </c>
      <c r="L41" s="50" t="s">
        <v>32</v>
      </c>
      <c r="M41" s="23"/>
      <c r="N41" s="60" t="s">
        <v>3</v>
      </c>
      <c r="O41" s="61" t="s">
        <v>32</v>
      </c>
      <c r="P41" s="60" t="s">
        <v>4</v>
      </c>
      <c r="Q41" s="61" t="s">
        <v>32</v>
      </c>
    </row>
    <row r="42" spans="1:17" ht="80" customHeight="1" x14ac:dyDescent="0.2">
      <c r="A42" s="120"/>
      <c r="B42" s="142"/>
      <c r="C42" s="27"/>
      <c r="D42" s="131" t="s">
        <v>2</v>
      </c>
      <c r="E42" s="132"/>
      <c r="F42" s="131" t="s">
        <v>2</v>
      </c>
      <c r="G42" s="132"/>
      <c r="H42" s="67"/>
      <c r="I42" s="131" t="s">
        <v>2</v>
      </c>
      <c r="J42" s="132"/>
      <c r="K42" s="131" t="s">
        <v>2</v>
      </c>
      <c r="L42" s="132"/>
      <c r="M42" s="67"/>
      <c r="N42" s="133" t="s">
        <v>2</v>
      </c>
      <c r="O42" s="107"/>
      <c r="P42" s="133" t="s">
        <v>2</v>
      </c>
      <c r="Q42" s="133"/>
    </row>
    <row r="43" spans="1:17" ht="15" customHeight="1" x14ac:dyDescent="0.2">
      <c r="A43" s="120"/>
      <c r="B43" s="15"/>
      <c r="C43" s="29"/>
      <c r="D43" s="114" t="s">
        <v>8</v>
      </c>
      <c r="E43" s="115"/>
      <c r="F43" s="115"/>
      <c r="G43" s="115"/>
      <c r="H43" s="23"/>
      <c r="I43" s="114" t="s">
        <v>8</v>
      </c>
      <c r="J43" s="115"/>
      <c r="K43" s="115"/>
      <c r="L43" s="115"/>
      <c r="M43" s="23"/>
      <c r="N43" s="116" t="s">
        <v>8</v>
      </c>
      <c r="O43" s="117"/>
      <c r="P43" s="117"/>
      <c r="Q43" s="118"/>
    </row>
    <row r="44" spans="1:17" ht="15" customHeight="1" x14ac:dyDescent="0.2">
      <c r="A44" s="120"/>
      <c r="B44" s="139" t="str">
        <f>'Beoordelen proefopdrachten'!B4</f>
        <v>Felle tinten</v>
      </c>
      <c r="C44" s="27"/>
      <c r="D44" s="12" t="s">
        <v>3</v>
      </c>
      <c r="E44" s="14" t="s">
        <v>32</v>
      </c>
      <c r="F44" s="12" t="s">
        <v>4</v>
      </c>
      <c r="G44" s="50" t="s">
        <v>32</v>
      </c>
      <c r="H44" s="23"/>
      <c r="I44" s="12" t="s">
        <v>3</v>
      </c>
      <c r="J44" s="14" t="s">
        <v>32</v>
      </c>
      <c r="K44" s="12" t="s">
        <v>4</v>
      </c>
      <c r="L44" s="50" t="s">
        <v>32</v>
      </c>
      <c r="M44" s="23"/>
      <c r="N44" s="60" t="s">
        <v>3</v>
      </c>
      <c r="O44" s="61" t="s">
        <v>32</v>
      </c>
      <c r="P44" s="60" t="s">
        <v>4</v>
      </c>
      <c r="Q44" s="61" t="s">
        <v>32</v>
      </c>
    </row>
    <row r="45" spans="1:17" ht="80" customHeight="1" x14ac:dyDescent="0.2">
      <c r="A45" s="120"/>
      <c r="B45" s="140"/>
      <c r="C45" s="27"/>
      <c r="D45" s="131" t="s">
        <v>2</v>
      </c>
      <c r="E45" s="132"/>
      <c r="F45" s="131" t="s">
        <v>2</v>
      </c>
      <c r="G45" s="132"/>
      <c r="H45" s="67"/>
      <c r="I45" s="131" t="s">
        <v>2</v>
      </c>
      <c r="J45" s="132"/>
      <c r="K45" s="131" t="s">
        <v>2</v>
      </c>
      <c r="L45" s="132"/>
      <c r="M45" s="67"/>
      <c r="N45" s="133" t="s">
        <v>2</v>
      </c>
      <c r="O45" s="107"/>
      <c r="P45" s="133" t="s">
        <v>2</v>
      </c>
      <c r="Q45" s="133"/>
    </row>
    <row r="46" spans="1:17" ht="15" customHeight="1" x14ac:dyDescent="0.2">
      <c r="A46" s="120"/>
      <c r="B46" s="140"/>
      <c r="C46" s="27"/>
      <c r="D46" s="114" t="s">
        <v>6</v>
      </c>
      <c r="E46" s="115"/>
      <c r="F46" s="115"/>
      <c r="G46" s="134"/>
      <c r="H46" s="23"/>
      <c r="I46" s="114" t="s">
        <v>6</v>
      </c>
      <c r="J46" s="115"/>
      <c r="K46" s="115"/>
      <c r="L46" s="134"/>
      <c r="M46" s="23"/>
      <c r="N46" s="116" t="s">
        <v>6</v>
      </c>
      <c r="O46" s="117"/>
      <c r="P46" s="117"/>
      <c r="Q46" s="118"/>
    </row>
    <row r="47" spans="1:17" ht="15" customHeight="1" x14ac:dyDescent="0.2">
      <c r="A47" s="120"/>
      <c r="B47" s="140"/>
      <c r="C47" s="27"/>
      <c r="D47" s="12" t="s">
        <v>3</v>
      </c>
      <c r="E47" s="14" t="s">
        <v>32</v>
      </c>
      <c r="F47" s="12" t="s">
        <v>4</v>
      </c>
      <c r="G47" s="50" t="s">
        <v>32</v>
      </c>
      <c r="H47" s="23"/>
      <c r="I47" s="12" t="s">
        <v>3</v>
      </c>
      <c r="J47" s="14" t="s">
        <v>32</v>
      </c>
      <c r="K47" s="12" t="s">
        <v>4</v>
      </c>
      <c r="L47" s="50" t="s">
        <v>32</v>
      </c>
      <c r="M47" s="23"/>
      <c r="N47" s="60" t="s">
        <v>3</v>
      </c>
      <c r="O47" s="61" t="s">
        <v>32</v>
      </c>
      <c r="P47" s="60" t="s">
        <v>4</v>
      </c>
      <c r="Q47" s="61" t="s">
        <v>32</v>
      </c>
    </row>
    <row r="48" spans="1:17" ht="80" customHeight="1" x14ac:dyDescent="0.2">
      <c r="A48" s="120"/>
      <c r="B48" s="142"/>
      <c r="C48" s="27"/>
      <c r="D48" s="131" t="s">
        <v>2</v>
      </c>
      <c r="E48" s="132"/>
      <c r="F48" s="131" t="s">
        <v>2</v>
      </c>
      <c r="G48" s="132"/>
      <c r="H48" s="67"/>
      <c r="I48" s="131" t="s">
        <v>2</v>
      </c>
      <c r="J48" s="132"/>
      <c r="K48" s="131" t="s">
        <v>2</v>
      </c>
      <c r="L48" s="132"/>
      <c r="M48" s="67"/>
      <c r="N48" s="133" t="s">
        <v>2</v>
      </c>
      <c r="O48" s="107"/>
      <c r="P48" s="133" t="s">
        <v>2</v>
      </c>
      <c r="Q48" s="133"/>
    </row>
    <row r="49" spans="1:17" ht="15" customHeight="1" x14ac:dyDescent="0.2">
      <c r="A49" s="120"/>
      <c r="B49" s="15"/>
      <c r="C49" s="29"/>
      <c r="D49" s="114" t="s">
        <v>8</v>
      </c>
      <c r="E49" s="115"/>
      <c r="F49" s="115"/>
      <c r="G49" s="115"/>
      <c r="H49" s="23"/>
      <c r="I49" s="114" t="s">
        <v>8</v>
      </c>
      <c r="J49" s="115"/>
      <c r="K49" s="115"/>
      <c r="L49" s="115"/>
      <c r="M49" s="23"/>
      <c r="N49" s="116" t="s">
        <v>8</v>
      </c>
      <c r="O49" s="117"/>
      <c r="P49" s="117"/>
      <c r="Q49" s="118"/>
    </row>
    <row r="50" spans="1:17" ht="15" customHeight="1" x14ac:dyDescent="0.2">
      <c r="A50" s="120"/>
      <c r="B50" s="139" t="str">
        <f>'Beoordelen proefopdrachten'!B5</f>
        <v>Teksten in kleur</v>
      </c>
      <c r="C50" s="27"/>
      <c r="D50" s="12" t="s">
        <v>3</v>
      </c>
      <c r="E50" s="14" t="s">
        <v>32</v>
      </c>
      <c r="F50" s="12" t="s">
        <v>4</v>
      </c>
      <c r="G50" s="50" t="s">
        <v>32</v>
      </c>
      <c r="H50" s="23"/>
      <c r="I50" s="12" t="s">
        <v>3</v>
      </c>
      <c r="J50" s="14" t="s">
        <v>32</v>
      </c>
      <c r="K50" s="12" t="s">
        <v>4</v>
      </c>
      <c r="L50" s="50" t="s">
        <v>32</v>
      </c>
      <c r="M50" s="23"/>
      <c r="N50" s="60" t="s">
        <v>3</v>
      </c>
      <c r="O50" s="61" t="s">
        <v>32</v>
      </c>
      <c r="P50" s="60" t="s">
        <v>4</v>
      </c>
      <c r="Q50" s="61" t="s">
        <v>32</v>
      </c>
    </row>
    <row r="51" spans="1:17" ht="80" customHeight="1" x14ac:dyDescent="0.2">
      <c r="A51" s="120"/>
      <c r="B51" s="140"/>
      <c r="C51" s="27"/>
      <c r="D51" s="131" t="s">
        <v>2</v>
      </c>
      <c r="E51" s="132"/>
      <c r="F51" s="131" t="s">
        <v>2</v>
      </c>
      <c r="G51" s="132"/>
      <c r="H51" s="67"/>
      <c r="I51" s="131" t="s">
        <v>2</v>
      </c>
      <c r="J51" s="132"/>
      <c r="K51" s="131" t="s">
        <v>2</v>
      </c>
      <c r="L51" s="132"/>
      <c r="M51" s="67"/>
      <c r="N51" s="133" t="s">
        <v>2</v>
      </c>
      <c r="O51" s="107"/>
      <c r="P51" s="133" t="s">
        <v>2</v>
      </c>
      <c r="Q51" s="133"/>
    </row>
    <row r="52" spans="1:17" ht="15" customHeight="1" x14ac:dyDescent="0.2">
      <c r="A52" s="120"/>
      <c r="B52" s="140"/>
      <c r="C52" s="27"/>
      <c r="D52" s="114" t="s">
        <v>6</v>
      </c>
      <c r="E52" s="115"/>
      <c r="F52" s="115"/>
      <c r="G52" s="134"/>
      <c r="H52" s="23"/>
      <c r="I52" s="114" t="s">
        <v>6</v>
      </c>
      <c r="J52" s="115"/>
      <c r="K52" s="115"/>
      <c r="L52" s="134"/>
      <c r="M52" s="23"/>
      <c r="N52" s="116" t="s">
        <v>6</v>
      </c>
      <c r="O52" s="117"/>
      <c r="P52" s="117"/>
      <c r="Q52" s="118"/>
    </row>
    <row r="53" spans="1:17" ht="15" customHeight="1" x14ac:dyDescent="0.2">
      <c r="A53" s="120"/>
      <c r="B53" s="140"/>
      <c r="C53" s="27"/>
      <c r="D53" s="12" t="s">
        <v>3</v>
      </c>
      <c r="E53" s="14" t="s">
        <v>32</v>
      </c>
      <c r="F53" s="12" t="s">
        <v>4</v>
      </c>
      <c r="G53" s="50" t="s">
        <v>32</v>
      </c>
      <c r="H53" s="23"/>
      <c r="I53" s="12" t="s">
        <v>3</v>
      </c>
      <c r="J53" s="14" t="s">
        <v>32</v>
      </c>
      <c r="K53" s="12" t="s">
        <v>4</v>
      </c>
      <c r="L53" s="50" t="s">
        <v>32</v>
      </c>
      <c r="M53" s="23"/>
      <c r="N53" s="60" t="s">
        <v>3</v>
      </c>
      <c r="O53" s="61" t="s">
        <v>32</v>
      </c>
      <c r="P53" s="60" t="s">
        <v>4</v>
      </c>
      <c r="Q53" s="61" t="s">
        <v>32</v>
      </c>
    </row>
    <row r="54" spans="1:17" ht="80" customHeight="1" x14ac:dyDescent="0.2">
      <c r="A54" s="120"/>
      <c r="B54" s="142"/>
      <c r="C54" s="27"/>
      <c r="D54" s="131" t="s">
        <v>2</v>
      </c>
      <c r="E54" s="132"/>
      <c r="F54" s="131" t="s">
        <v>2</v>
      </c>
      <c r="G54" s="132"/>
      <c r="H54" s="67"/>
      <c r="I54" s="131" t="s">
        <v>2</v>
      </c>
      <c r="J54" s="132"/>
      <c r="K54" s="131" t="s">
        <v>2</v>
      </c>
      <c r="L54" s="132"/>
      <c r="M54" s="67"/>
      <c r="N54" s="133" t="s">
        <v>2</v>
      </c>
      <c r="O54" s="107"/>
      <c r="P54" s="133" t="s">
        <v>2</v>
      </c>
      <c r="Q54" s="133"/>
    </row>
    <row r="55" spans="1:17" ht="15" customHeight="1" x14ac:dyDescent="0.2">
      <c r="A55" s="122" t="str">
        <f>'Beoordelen proefopdrachten'!A6</f>
        <v>Foto's</v>
      </c>
      <c r="B55" s="15"/>
      <c r="C55" s="29"/>
      <c r="D55" s="114" t="s">
        <v>8</v>
      </c>
      <c r="E55" s="115"/>
      <c r="F55" s="115"/>
      <c r="G55" s="115"/>
      <c r="H55" s="23"/>
      <c r="I55" s="114" t="s">
        <v>8</v>
      </c>
      <c r="J55" s="115"/>
      <c r="K55" s="115"/>
      <c r="L55" s="115"/>
      <c r="M55" s="23"/>
      <c r="N55" s="116" t="s">
        <v>8</v>
      </c>
      <c r="O55" s="117"/>
      <c r="P55" s="117"/>
      <c r="Q55" s="118"/>
    </row>
    <row r="56" spans="1:17" ht="15" x14ac:dyDescent="0.2">
      <c r="A56" s="123"/>
      <c r="B56" s="139" t="str">
        <f>'Beoordelen proefopdrachten'!B6</f>
        <v>Contrast</v>
      </c>
      <c r="C56" s="27"/>
      <c r="D56" s="12" t="s">
        <v>3</v>
      </c>
      <c r="E56" s="14" t="s">
        <v>32</v>
      </c>
      <c r="F56" s="12" t="s">
        <v>4</v>
      </c>
      <c r="G56" s="50" t="s">
        <v>32</v>
      </c>
      <c r="H56" s="23"/>
      <c r="I56" s="12" t="s">
        <v>3</v>
      </c>
      <c r="J56" s="14" t="s">
        <v>32</v>
      </c>
      <c r="K56" s="12" t="s">
        <v>4</v>
      </c>
      <c r="L56" s="50" t="s">
        <v>32</v>
      </c>
      <c r="M56" s="23"/>
      <c r="N56" s="60" t="s">
        <v>3</v>
      </c>
      <c r="O56" s="61" t="s">
        <v>32</v>
      </c>
      <c r="P56" s="60" t="s">
        <v>4</v>
      </c>
      <c r="Q56" s="61" t="s">
        <v>32</v>
      </c>
    </row>
    <row r="57" spans="1:17" ht="80" customHeight="1" x14ac:dyDescent="0.2">
      <c r="A57" s="123"/>
      <c r="B57" s="140"/>
      <c r="C57" s="27"/>
      <c r="D57" s="131" t="s">
        <v>2</v>
      </c>
      <c r="E57" s="132"/>
      <c r="F57" s="131" t="s">
        <v>2</v>
      </c>
      <c r="G57" s="132"/>
      <c r="H57" s="67"/>
      <c r="I57" s="131" t="s">
        <v>2</v>
      </c>
      <c r="J57" s="132"/>
      <c r="K57" s="131" t="s">
        <v>2</v>
      </c>
      <c r="L57" s="132"/>
      <c r="M57" s="67"/>
      <c r="N57" s="133" t="s">
        <v>2</v>
      </c>
      <c r="O57" s="107"/>
      <c r="P57" s="133" t="s">
        <v>2</v>
      </c>
      <c r="Q57" s="133"/>
    </row>
    <row r="58" spans="1:17" ht="15" customHeight="1" x14ac:dyDescent="0.2">
      <c r="A58" s="123"/>
      <c r="B58" s="140"/>
      <c r="C58" s="27"/>
      <c r="D58" s="114" t="s">
        <v>6</v>
      </c>
      <c r="E58" s="115"/>
      <c r="F58" s="115"/>
      <c r="G58" s="134"/>
      <c r="H58" s="23"/>
      <c r="I58" s="114" t="s">
        <v>6</v>
      </c>
      <c r="J58" s="115"/>
      <c r="K58" s="115"/>
      <c r="L58" s="134"/>
      <c r="M58" s="23"/>
      <c r="N58" s="116" t="s">
        <v>6</v>
      </c>
      <c r="O58" s="117"/>
      <c r="P58" s="117"/>
      <c r="Q58" s="118"/>
    </row>
    <row r="59" spans="1:17" ht="15" customHeight="1" x14ac:dyDescent="0.2">
      <c r="A59" s="123"/>
      <c r="B59" s="140"/>
      <c r="C59" s="27"/>
      <c r="D59" s="12" t="s">
        <v>3</v>
      </c>
      <c r="E59" s="14" t="s">
        <v>32</v>
      </c>
      <c r="F59" s="12" t="s">
        <v>4</v>
      </c>
      <c r="G59" s="50" t="s">
        <v>32</v>
      </c>
      <c r="H59" s="23"/>
      <c r="I59" s="12" t="s">
        <v>3</v>
      </c>
      <c r="J59" s="14" t="s">
        <v>32</v>
      </c>
      <c r="K59" s="12" t="s">
        <v>4</v>
      </c>
      <c r="L59" s="50" t="s">
        <v>32</v>
      </c>
      <c r="M59" s="23"/>
      <c r="N59" s="60" t="s">
        <v>3</v>
      </c>
      <c r="O59" s="61" t="s">
        <v>32</v>
      </c>
      <c r="P59" s="60" t="s">
        <v>4</v>
      </c>
      <c r="Q59" s="61" t="s">
        <v>32</v>
      </c>
    </row>
    <row r="60" spans="1:17" ht="80" customHeight="1" x14ac:dyDescent="0.2">
      <c r="A60" s="129"/>
      <c r="B60" s="141"/>
      <c r="C60" s="27"/>
      <c r="D60" s="131" t="s">
        <v>2</v>
      </c>
      <c r="E60" s="132"/>
      <c r="F60" s="131" t="s">
        <v>2</v>
      </c>
      <c r="G60" s="132"/>
      <c r="H60" s="67"/>
      <c r="I60" s="131" t="s">
        <v>2</v>
      </c>
      <c r="J60" s="132"/>
      <c r="K60" s="131" t="s">
        <v>2</v>
      </c>
      <c r="L60" s="132"/>
      <c r="M60" s="67"/>
      <c r="N60" s="133" t="s">
        <v>2</v>
      </c>
      <c r="O60" s="107"/>
      <c r="P60" s="133" t="s">
        <v>2</v>
      </c>
      <c r="Q60" s="133"/>
    </row>
    <row r="61" spans="1:17" ht="15" customHeight="1" x14ac:dyDescent="0.2">
      <c r="A61" s="124" t="str">
        <f>'Beoordelen proefopdrachten'!A7</f>
        <v>Logo</v>
      </c>
      <c r="B61" s="15"/>
      <c r="C61" s="26"/>
      <c r="D61" s="114" t="s">
        <v>8</v>
      </c>
      <c r="E61" s="115"/>
      <c r="F61" s="115"/>
      <c r="G61" s="115"/>
      <c r="H61" s="23"/>
      <c r="I61" s="114" t="s">
        <v>8</v>
      </c>
      <c r="J61" s="115"/>
      <c r="K61" s="115"/>
      <c r="L61" s="115"/>
      <c r="M61" s="23"/>
      <c r="N61" s="116" t="s">
        <v>8</v>
      </c>
      <c r="O61" s="117"/>
      <c r="P61" s="117"/>
      <c r="Q61" s="118"/>
    </row>
    <row r="62" spans="1:17" ht="15" customHeight="1" x14ac:dyDescent="0.2">
      <c r="A62" s="125"/>
      <c r="B62" s="139" t="str">
        <f>'Beoordelen proefopdrachten'!B7</f>
        <v>Kleur/contrast</v>
      </c>
      <c r="C62" s="27"/>
      <c r="D62" s="12" t="s">
        <v>3</v>
      </c>
      <c r="E62" s="14" t="s">
        <v>32</v>
      </c>
      <c r="F62" s="12" t="s">
        <v>4</v>
      </c>
      <c r="G62" s="50" t="s">
        <v>32</v>
      </c>
      <c r="H62" s="23"/>
      <c r="I62" s="12" t="s">
        <v>3</v>
      </c>
      <c r="J62" s="14" t="s">
        <v>32</v>
      </c>
      <c r="K62" s="12" t="s">
        <v>4</v>
      </c>
      <c r="L62" s="50" t="s">
        <v>32</v>
      </c>
      <c r="M62" s="23"/>
      <c r="N62" s="60" t="s">
        <v>3</v>
      </c>
      <c r="O62" s="61" t="s">
        <v>32</v>
      </c>
      <c r="P62" s="60" t="s">
        <v>4</v>
      </c>
      <c r="Q62" s="61" t="s">
        <v>32</v>
      </c>
    </row>
    <row r="63" spans="1:17" ht="80" customHeight="1" x14ac:dyDescent="0.2">
      <c r="A63" s="125"/>
      <c r="B63" s="140"/>
      <c r="C63" s="27"/>
      <c r="D63" s="131" t="s">
        <v>2</v>
      </c>
      <c r="E63" s="132"/>
      <c r="F63" s="131" t="s">
        <v>2</v>
      </c>
      <c r="G63" s="132"/>
      <c r="H63" s="67"/>
      <c r="I63" s="131" t="s">
        <v>2</v>
      </c>
      <c r="J63" s="132"/>
      <c r="K63" s="131" t="s">
        <v>2</v>
      </c>
      <c r="L63" s="132"/>
      <c r="M63" s="67"/>
      <c r="N63" s="133" t="s">
        <v>2</v>
      </c>
      <c r="O63" s="107"/>
      <c r="P63" s="133" t="s">
        <v>2</v>
      </c>
      <c r="Q63" s="133"/>
    </row>
    <row r="64" spans="1:17" ht="15" customHeight="1" x14ac:dyDescent="0.2">
      <c r="A64" s="125"/>
      <c r="B64" s="140"/>
      <c r="C64" s="27"/>
      <c r="D64" s="114" t="s">
        <v>6</v>
      </c>
      <c r="E64" s="115"/>
      <c r="F64" s="115"/>
      <c r="G64" s="134"/>
      <c r="H64" s="23"/>
      <c r="I64" s="114" t="s">
        <v>6</v>
      </c>
      <c r="J64" s="115"/>
      <c r="K64" s="115"/>
      <c r="L64" s="134"/>
      <c r="M64" s="23"/>
      <c r="N64" s="116" t="s">
        <v>6</v>
      </c>
      <c r="O64" s="117"/>
      <c r="P64" s="117"/>
      <c r="Q64" s="118"/>
    </row>
    <row r="65" spans="1:17" ht="15" customHeight="1" x14ac:dyDescent="0.2">
      <c r="A65" s="125"/>
      <c r="B65" s="140"/>
      <c r="C65" s="27"/>
      <c r="D65" s="12" t="s">
        <v>3</v>
      </c>
      <c r="E65" s="14" t="s">
        <v>32</v>
      </c>
      <c r="F65" s="12" t="s">
        <v>4</v>
      </c>
      <c r="G65" s="50" t="s">
        <v>32</v>
      </c>
      <c r="H65" s="23"/>
      <c r="I65" s="12" t="s">
        <v>3</v>
      </c>
      <c r="J65" s="14" t="s">
        <v>32</v>
      </c>
      <c r="K65" s="12" t="s">
        <v>4</v>
      </c>
      <c r="L65" s="50" t="s">
        <v>32</v>
      </c>
      <c r="M65" s="23"/>
      <c r="N65" s="60" t="s">
        <v>3</v>
      </c>
      <c r="O65" s="61" t="s">
        <v>32</v>
      </c>
      <c r="P65" s="60" t="s">
        <v>4</v>
      </c>
      <c r="Q65" s="61" t="s">
        <v>32</v>
      </c>
    </row>
    <row r="66" spans="1:17" ht="80" customHeight="1" x14ac:dyDescent="0.2">
      <c r="A66" s="125"/>
      <c r="B66" s="141"/>
      <c r="C66" s="27"/>
      <c r="D66" s="131" t="s">
        <v>2</v>
      </c>
      <c r="E66" s="132"/>
      <c r="F66" s="131" t="s">
        <v>2</v>
      </c>
      <c r="G66" s="132"/>
      <c r="H66" s="67"/>
      <c r="I66" s="131" t="s">
        <v>2</v>
      </c>
      <c r="J66" s="132"/>
      <c r="K66" s="131" t="s">
        <v>2</v>
      </c>
      <c r="L66" s="132"/>
      <c r="M66" s="67"/>
      <c r="N66" s="133" t="s">
        <v>2</v>
      </c>
      <c r="O66" s="107"/>
      <c r="P66" s="133" t="s">
        <v>2</v>
      </c>
      <c r="Q66" s="133"/>
    </row>
    <row r="67" spans="1:17" ht="15" customHeight="1" x14ac:dyDescent="0.2">
      <c r="A67" s="126" t="str">
        <f>'Beoordelen proefopdrachten'!A8</f>
        <v>Algemeen</v>
      </c>
      <c r="B67" s="68"/>
      <c r="C67" s="26"/>
      <c r="D67" s="114" t="s">
        <v>8</v>
      </c>
      <c r="E67" s="115"/>
      <c r="F67" s="115"/>
      <c r="G67" s="115"/>
      <c r="H67" s="23"/>
      <c r="I67" s="114" t="s">
        <v>8</v>
      </c>
      <c r="J67" s="115"/>
      <c r="K67" s="115"/>
      <c r="L67" s="115"/>
      <c r="M67" s="23"/>
      <c r="N67" s="116" t="s">
        <v>8</v>
      </c>
      <c r="O67" s="117"/>
      <c r="P67" s="117"/>
      <c r="Q67" s="118"/>
    </row>
    <row r="68" spans="1:17" ht="15.75" customHeight="1" x14ac:dyDescent="0.2">
      <c r="A68" s="127"/>
      <c r="B68" s="135" t="str">
        <f>'Beoordelen proefopdrachten'!B8</f>
        <v>Strepen</v>
      </c>
      <c r="C68" s="27"/>
      <c r="D68" s="12" t="s">
        <v>3</v>
      </c>
      <c r="E68" s="14" t="s">
        <v>32</v>
      </c>
      <c r="F68" s="12" t="s">
        <v>4</v>
      </c>
      <c r="G68" s="14" t="s">
        <v>32</v>
      </c>
      <c r="H68" s="23"/>
      <c r="I68" s="12" t="s">
        <v>3</v>
      </c>
      <c r="J68" s="14" t="s">
        <v>32</v>
      </c>
      <c r="K68" s="12" t="s">
        <v>4</v>
      </c>
      <c r="L68" s="14" t="s">
        <v>32</v>
      </c>
      <c r="M68" s="23"/>
      <c r="N68" s="60" t="s">
        <v>3</v>
      </c>
      <c r="O68" s="61" t="s">
        <v>32</v>
      </c>
      <c r="P68" s="60" t="s">
        <v>4</v>
      </c>
      <c r="Q68" s="61" t="s">
        <v>32</v>
      </c>
    </row>
    <row r="69" spans="1:17" ht="80" customHeight="1" x14ac:dyDescent="0.2">
      <c r="A69" s="127"/>
      <c r="B69" s="136"/>
      <c r="C69" s="27"/>
      <c r="D69" s="132" t="s">
        <v>2</v>
      </c>
      <c r="E69" s="138"/>
      <c r="F69" s="132" t="s">
        <v>2</v>
      </c>
      <c r="G69" s="138"/>
      <c r="H69" s="67"/>
      <c r="I69" s="132" t="s">
        <v>2</v>
      </c>
      <c r="J69" s="138"/>
      <c r="K69" s="132" t="s">
        <v>2</v>
      </c>
      <c r="L69" s="138"/>
      <c r="M69" s="67"/>
      <c r="N69" s="107" t="s">
        <v>2</v>
      </c>
      <c r="O69" s="109"/>
      <c r="P69" s="107" t="s">
        <v>2</v>
      </c>
      <c r="Q69" s="109"/>
    </row>
    <row r="70" spans="1:17" ht="15" customHeight="1" x14ac:dyDescent="0.2">
      <c r="A70" s="127"/>
      <c r="B70" s="136"/>
      <c r="C70" s="27"/>
      <c r="D70" s="114" t="s">
        <v>6</v>
      </c>
      <c r="E70" s="115"/>
      <c r="F70" s="115"/>
      <c r="G70" s="134"/>
      <c r="H70" s="23"/>
      <c r="I70" s="114" t="s">
        <v>6</v>
      </c>
      <c r="J70" s="115"/>
      <c r="K70" s="115"/>
      <c r="L70" s="134"/>
      <c r="M70" s="23"/>
      <c r="N70" s="116" t="s">
        <v>6</v>
      </c>
      <c r="O70" s="117"/>
      <c r="P70" s="117"/>
      <c r="Q70" s="118"/>
    </row>
    <row r="71" spans="1:17" ht="15" customHeight="1" x14ac:dyDescent="0.2">
      <c r="A71" s="127"/>
      <c r="B71" s="136"/>
      <c r="C71" s="27"/>
      <c r="D71" s="12" t="s">
        <v>3</v>
      </c>
      <c r="E71" s="14" t="s">
        <v>32</v>
      </c>
      <c r="F71" s="12" t="s">
        <v>4</v>
      </c>
      <c r="G71" s="14" t="s">
        <v>32</v>
      </c>
      <c r="H71" s="23"/>
      <c r="I71" s="12" t="s">
        <v>3</v>
      </c>
      <c r="J71" s="14" t="s">
        <v>32</v>
      </c>
      <c r="K71" s="12" t="s">
        <v>4</v>
      </c>
      <c r="L71" s="14" t="s">
        <v>32</v>
      </c>
      <c r="M71" s="23"/>
      <c r="N71" s="60" t="s">
        <v>3</v>
      </c>
      <c r="O71" s="61" t="s">
        <v>32</v>
      </c>
      <c r="P71" s="60" t="s">
        <v>4</v>
      </c>
      <c r="Q71" s="61" t="s">
        <v>32</v>
      </c>
    </row>
    <row r="72" spans="1:17" ht="80" customHeight="1" x14ac:dyDescent="0.2">
      <c r="A72" s="127"/>
      <c r="B72" s="137"/>
      <c r="C72" s="27"/>
      <c r="D72" s="132" t="s">
        <v>2</v>
      </c>
      <c r="E72" s="138"/>
      <c r="F72" s="132" t="s">
        <v>2</v>
      </c>
      <c r="G72" s="138"/>
      <c r="H72" s="67"/>
      <c r="I72" s="132" t="s">
        <v>2</v>
      </c>
      <c r="J72" s="138"/>
      <c r="K72" s="132" t="s">
        <v>2</v>
      </c>
      <c r="L72" s="138"/>
      <c r="M72" s="67"/>
      <c r="N72" s="107" t="s">
        <v>2</v>
      </c>
      <c r="O72" s="109"/>
      <c r="P72" s="107" t="s">
        <v>2</v>
      </c>
      <c r="Q72" s="109"/>
    </row>
    <row r="73" spans="1:17" ht="12.75" customHeight="1" x14ac:dyDescent="0.2">
      <c r="A73" s="127"/>
      <c r="B73" s="87"/>
      <c r="C73" s="24"/>
      <c r="D73" s="114" t="s">
        <v>8</v>
      </c>
      <c r="E73" s="115"/>
      <c r="F73" s="115"/>
      <c r="G73" s="115"/>
      <c r="H73" s="24"/>
      <c r="I73" s="114" t="s">
        <v>8</v>
      </c>
      <c r="J73" s="115"/>
      <c r="K73" s="115"/>
      <c r="L73" s="115"/>
      <c r="M73" s="24"/>
      <c r="N73" s="116" t="s">
        <v>8</v>
      </c>
      <c r="O73" s="117"/>
      <c r="P73" s="117"/>
      <c r="Q73" s="118"/>
    </row>
    <row r="74" spans="1:17" ht="15.75" customHeight="1" x14ac:dyDescent="0.2">
      <c r="A74" s="127"/>
      <c r="B74" s="135" t="str">
        <f>'Beoordelen proefopdrachten'!B9</f>
        <v>Recht</v>
      </c>
      <c r="C74" s="27"/>
      <c r="D74" s="12" t="s">
        <v>3</v>
      </c>
      <c r="E74" s="14" t="s">
        <v>32</v>
      </c>
      <c r="F74" s="12" t="s">
        <v>4</v>
      </c>
      <c r="G74" s="50" t="s">
        <v>32</v>
      </c>
      <c r="H74" s="23"/>
      <c r="I74" s="12" t="s">
        <v>3</v>
      </c>
      <c r="J74" s="14" t="s">
        <v>32</v>
      </c>
      <c r="K74" s="12" t="s">
        <v>4</v>
      </c>
      <c r="L74" s="50" t="s">
        <v>32</v>
      </c>
      <c r="M74" s="23"/>
      <c r="N74" s="60" t="s">
        <v>3</v>
      </c>
      <c r="O74" s="61" t="s">
        <v>32</v>
      </c>
      <c r="P74" s="60" t="s">
        <v>4</v>
      </c>
      <c r="Q74" s="61" t="s">
        <v>32</v>
      </c>
    </row>
    <row r="75" spans="1:17" ht="80" customHeight="1" x14ac:dyDescent="0.2">
      <c r="A75" s="127"/>
      <c r="B75" s="136"/>
      <c r="C75" s="27"/>
      <c r="D75" s="131" t="s">
        <v>2</v>
      </c>
      <c r="E75" s="132"/>
      <c r="F75" s="131" t="s">
        <v>2</v>
      </c>
      <c r="G75" s="132"/>
      <c r="H75" s="67"/>
      <c r="I75" s="131" t="s">
        <v>2</v>
      </c>
      <c r="J75" s="132"/>
      <c r="K75" s="131" t="s">
        <v>2</v>
      </c>
      <c r="L75" s="132"/>
      <c r="M75" s="67"/>
      <c r="N75" s="133" t="s">
        <v>2</v>
      </c>
      <c r="O75" s="107"/>
      <c r="P75" s="133" t="s">
        <v>2</v>
      </c>
      <c r="Q75" s="133"/>
    </row>
    <row r="76" spans="1:17" ht="15" customHeight="1" x14ac:dyDescent="0.2">
      <c r="A76" s="127"/>
      <c r="B76" s="136"/>
      <c r="C76" s="27"/>
      <c r="D76" s="114" t="s">
        <v>6</v>
      </c>
      <c r="E76" s="115"/>
      <c r="F76" s="115"/>
      <c r="G76" s="134"/>
      <c r="H76" s="23"/>
      <c r="I76" s="114" t="s">
        <v>6</v>
      </c>
      <c r="J76" s="115"/>
      <c r="K76" s="115"/>
      <c r="L76" s="134"/>
      <c r="M76" s="23"/>
      <c r="N76" s="116" t="s">
        <v>6</v>
      </c>
      <c r="O76" s="117"/>
      <c r="P76" s="117"/>
      <c r="Q76" s="118"/>
    </row>
    <row r="77" spans="1:17" ht="12" customHeight="1" x14ac:dyDescent="0.2">
      <c r="A77" s="127"/>
      <c r="B77" s="136"/>
      <c r="C77" s="27"/>
      <c r="D77" s="12" t="s">
        <v>3</v>
      </c>
      <c r="E77" s="14" t="s">
        <v>32</v>
      </c>
      <c r="F77" s="12" t="s">
        <v>4</v>
      </c>
      <c r="G77" s="50" t="s">
        <v>32</v>
      </c>
      <c r="H77" s="23"/>
      <c r="I77" s="12" t="s">
        <v>3</v>
      </c>
      <c r="J77" s="14" t="s">
        <v>32</v>
      </c>
      <c r="K77" s="12" t="s">
        <v>4</v>
      </c>
      <c r="L77" s="50" t="s">
        <v>32</v>
      </c>
      <c r="M77" s="23"/>
      <c r="N77" s="60" t="s">
        <v>3</v>
      </c>
      <c r="O77" s="61" t="s">
        <v>32</v>
      </c>
      <c r="P77" s="60" t="s">
        <v>4</v>
      </c>
      <c r="Q77" s="61" t="s">
        <v>32</v>
      </c>
    </row>
    <row r="78" spans="1:17" ht="80" customHeight="1" x14ac:dyDescent="0.2">
      <c r="A78" s="127"/>
      <c r="B78" s="137"/>
      <c r="C78" s="27"/>
      <c r="D78" s="131" t="s">
        <v>2</v>
      </c>
      <c r="E78" s="132"/>
      <c r="F78" s="131" t="s">
        <v>2</v>
      </c>
      <c r="G78" s="132"/>
      <c r="H78" s="67"/>
      <c r="I78" s="131" t="s">
        <v>2</v>
      </c>
      <c r="J78" s="132"/>
      <c r="K78" s="131" t="s">
        <v>2</v>
      </c>
      <c r="L78" s="132"/>
      <c r="M78" s="67"/>
      <c r="N78" s="133" t="s">
        <v>2</v>
      </c>
      <c r="O78" s="107"/>
      <c r="P78" s="133" t="s">
        <v>2</v>
      </c>
      <c r="Q78" s="133"/>
    </row>
    <row r="79" spans="1:17" ht="15" customHeight="1" x14ac:dyDescent="0.2">
      <c r="A79" s="128"/>
      <c r="B79" s="87"/>
      <c r="C79" s="24"/>
      <c r="D79" s="21"/>
      <c r="E79" s="21"/>
      <c r="F79" s="21"/>
      <c r="G79" s="21"/>
      <c r="H79" s="24"/>
      <c r="I79" s="21"/>
      <c r="J79" s="21"/>
      <c r="K79" s="21"/>
      <c r="L79" s="21"/>
      <c r="M79" s="24"/>
      <c r="N79" s="90"/>
      <c r="O79" s="91"/>
      <c r="P79" s="91"/>
      <c r="Q79" s="92"/>
    </row>
    <row r="80" spans="1:17" s="20" customFormat="1" ht="10.5" customHeight="1" x14ac:dyDescent="0.2">
      <c r="B80" s="32"/>
      <c r="C80" s="25"/>
      <c r="D80" s="25"/>
      <c r="E80" s="25"/>
      <c r="F80" s="25"/>
      <c r="G80" s="25"/>
      <c r="H80" s="22"/>
      <c r="I80" s="25"/>
      <c r="J80" s="25"/>
      <c r="K80" s="25"/>
      <c r="L80" s="25"/>
      <c r="M80" s="22"/>
      <c r="N80" s="25"/>
      <c r="O80" s="25"/>
      <c r="P80" s="25"/>
      <c r="Q80" s="25"/>
    </row>
    <row r="81" spans="1:17" ht="38" customHeight="1" x14ac:dyDescent="0.2">
      <c r="A81" s="20"/>
      <c r="B81" s="44" t="str">
        <f>'BEOORDELAAR 1'!B81</f>
        <v>Beoordeling Type 3: MFP/REPRO A4/A3+ 
full color minimaal 65 PPM</v>
      </c>
      <c r="C81" s="25"/>
      <c r="D81" s="49"/>
      <c r="E81" s="49"/>
      <c r="F81" s="49"/>
      <c r="G81" s="49"/>
      <c r="H81" s="22"/>
      <c r="I81" s="49"/>
      <c r="J81" s="49"/>
      <c r="K81" s="49"/>
      <c r="L81" s="49"/>
      <c r="M81" s="22"/>
      <c r="N81" s="49"/>
      <c r="O81" s="49"/>
      <c r="P81" s="49"/>
      <c r="Q81" s="49"/>
    </row>
    <row r="82" spans="1:17" ht="15" customHeight="1" x14ac:dyDescent="0.2">
      <c r="A82" s="119" t="str">
        <f>'Beoordelen proefopdrachten'!A2</f>
        <v>Balken en teksten</v>
      </c>
      <c r="B82" s="88"/>
      <c r="C82" s="27"/>
      <c r="D82" s="114" t="s">
        <v>8</v>
      </c>
      <c r="E82" s="115"/>
      <c r="F82" s="115"/>
      <c r="G82" s="115"/>
      <c r="H82" s="24"/>
      <c r="I82" s="114" t="s">
        <v>8</v>
      </c>
      <c r="J82" s="115"/>
      <c r="K82" s="115"/>
      <c r="L82" s="115"/>
      <c r="M82" s="24"/>
      <c r="N82" s="116" t="s">
        <v>8</v>
      </c>
      <c r="O82" s="117"/>
      <c r="P82" s="117"/>
      <c r="Q82" s="118"/>
    </row>
    <row r="83" spans="1:17" ht="15" customHeight="1" x14ac:dyDescent="0.2">
      <c r="A83" s="120"/>
      <c r="B83" s="130" t="str">
        <f>'Beoordelen proefopdrachten'!B2</f>
        <v>Grijswaarden</v>
      </c>
      <c r="C83" s="27"/>
      <c r="D83" s="110" t="s">
        <v>3</v>
      </c>
      <c r="E83" s="111"/>
      <c r="F83" s="112" t="s">
        <v>32</v>
      </c>
      <c r="G83" s="113"/>
      <c r="H83" s="23"/>
      <c r="I83" s="110" t="s">
        <v>3</v>
      </c>
      <c r="J83" s="111"/>
      <c r="K83" s="112" t="s">
        <v>32</v>
      </c>
      <c r="L83" s="113"/>
      <c r="M83" s="23"/>
      <c r="N83" s="110" t="s">
        <v>3</v>
      </c>
      <c r="O83" s="111"/>
      <c r="P83" s="112" t="s">
        <v>32</v>
      </c>
      <c r="Q83" s="113"/>
    </row>
    <row r="84" spans="1:17" ht="80" customHeight="1" x14ac:dyDescent="0.2">
      <c r="A84" s="120"/>
      <c r="B84" s="130"/>
      <c r="C84" s="27"/>
      <c r="D84" s="107" t="s">
        <v>2</v>
      </c>
      <c r="E84" s="108"/>
      <c r="F84" s="108"/>
      <c r="G84" s="109"/>
      <c r="H84" s="67"/>
      <c r="I84" s="107" t="s">
        <v>2</v>
      </c>
      <c r="J84" s="108"/>
      <c r="K84" s="108"/>
      <c r="L84" s="109"/>
      <c r="M84" s="67"/>
      <c r="N84" s="107" t="s">
        <v>2</v>
      </c>
      <c r="O84" s="108"/>
      <c r="P84" s="108"/>
      <c r="Q84" s="109"/>
    </row>
    <row r="85" spans="1:17" ht="15" customHeight="1" x14ac:dyDescent="0.2">
      <c r="A85" s="120"/>
      <c r="B85" s="88"/>
      <c r="C85" s="29"/>
      <c r="D85" s="114" t="s">
        <v>8</v>
      </c>
      <c r="E85" s="115"/>
      <c r="F85" s="115"/>
      <c r="G85" s="115"/>
      <c r="H85" s="24"/>
      <c r="I85" s="114" t="s">
        <v>8</v>
      </c>
      <c r="J85" s="115"/>
      <c r="K85" s="115"/>
      <c r="L85" s="115"/>
      <c r="M85" s="24"/>
      <c r="N85" s="116" t="s">
        <v>8</v>
      </c>
      <c r="O85" s="117"/>
      <c r="P85" s="117"/>
      <c r="Q85" s="118"/>
    </row>
    <row r="86" spans="1:17" ht="16.5" customHeight="1" x14ac:dyDescent="0.2">
      <c r="A86" s="120"/>
      <c r="B86" s="130" t="str">
        <f>'Beoordelen proefopdrachten'!B3</f>
        <v>Lichte tinten</v>
      </c>
      <c r="C86" s="27"/>
      <c r="D86" s="110" t="s">
        <v>3</v>
      </c>
      <c r="E86" s="111"/>
      <c r="F86" s="112" t="s">
        <v>32</v>
      </c>
      <c r="G86" s="113"/>
      <c r="H86" s="23"/>
      <c r="I86" s="110" t="s">
        <v>3</v>
      </c>
      <c r="J86" s="111"/>
      <c r="K86" s="112" t="s">
        <v>32</v>
      </c>
      <c r="L86" s="113"/>
      <c r="M86" s="23"/>
      <c r="N86" s="110" t="s">
        <v>3</v>
      </c>
      <c r="O86" s="111"/>
      <c r="P86" s="112" t="s">
        <v>32</v>
      </c>
      <c r="Q86" s="113"/>
    </row>
    <row r="87" spans="1:17" ht="80" customHeight="1" x14ac:dyDescent="0.2">
      <c r="A87" s="120"/>
      <c r="B87" s="130"/>
      <c r="C87" s="27"/>
      <c r="D87" s="107" t="s">
        <v>2</v>
      </c>
      <c r="E87" s="108"/>
      <c r="F87" s="108"/>
      <c r="G87" s="109"/>
      <c r="H87" s="67"/>
      <c r="I87" s="107" t="s">
        <v>2</v>
      </c>
      <c r="J87" s="108"/>
      <c r="K87" s="108"/>
      <c r="L87" s="109"/>
      <c r="M87" s="67"/>
      <c r="N87" s="107" t="s">
        <v>2</v>
      </c>
      <c r="O87" s="108"/>
      <c r="P87" s="108"/>
      <c r="Q87" s="109"/>
    </row>
    <row r="88" spans="1:17" ht="15" customHeight="1" x14ac:dyDescent="0.2">
      <c r="A88" s="120"/>
      <c r="B88" s="88"/>
      <c r="C88" s="29"/>
      <c r="D88" s="114" t="s">
        <v>8</v>
      </c>
      <c r="E88" s="115"/>
      <c r="F88" s="115"/>
      <c r="G88" s="115"/>
      <c r="H88" s="24"/>
      <c r="I88" s="114" t="s">
        <v>8</v>
      </c>
      <c r="J88" s="115"/>
      <c r="K88" s="115"/>
      <c r="L88" s="115"/>
      <c r="M88" s="24"/>
      <c r="N88" s="116" t="s">
        <v>8</v>
      </c>
      <c r="O88" s="117"/>
      <c r="P88" s="117"/>
      <c r="Q88" s="118"/>
    </row>
    <row r="89" spans="1:17" ht="15" customHeight="1" x14ac:dyDescent="0.2">
      <c r="A89" s="120"/>
      <c r="B89" s="130" t="str">
        <f>'Beoordelen proefopdrachten'!B4</f>
        <v>Felle tinten</v>
      </c>
      <c r="C89" s="27"/>
      <c r="D89" s="110" t="s">
        <v>3</v>
      </c>
      <c r="E89" s="111"/>
      <c r="F89" s="112" t="s">
        <v>32</v>
      </c>
      <c r="G89" s="113"/>
      <c r="H89" s="23"/>
      <c r="I89" s="110" t="s">
        <v>3</v>
      </c>
      <c r="J89" s="111"/>
      <c r="K89" s="112" t="s">
        <v>32</v>
      </c>
      <c r="L89" s="113"/>
      <c r="M89" s="23"/>
      <c r="N89" s="110" t="s">
        <v>3</v>
      </c>
      <c r="O89" s="111"/>
      <c r="P89" s="112" t="s">
        <v>32</v>
      </c>
      <c r="Q89" s="113"/>
    </row>
    <row r="90" spans="1:17" ht="80" customHeight="1" x14ac:dyDescent="0.2">
      <c r="A90" s="120"/>
      <c r="B90" s="130"/>
      <c r="C90" s="27"/>
      <c r="D90" s="107" t="s">
        <v>2</v>
      </c>
      <c r="E90" s="108"/>
      <c r="F90" s="108"/>
      <c r="G90" s="109"/>
      <c r="H90" s="67"/>
      <c r="I90" s="107" t="s">
        <v>2</v>
      </c>
      <c r="J90" s="108"/>
      <c r="K90" s="108"/>
      <c r="L90" s="109"/>
      <c r="M90" s="67"/>
      <c r="N90" s="107" t="s">
        <v>2</v>
      </c>
      <c r="O90" s="108"/>
      <c r="P90" s="108"/>
      <c r="Q90" s="109"/>
    </row>
    <row r="91" spans="1:17" ht="15" customHeight="1" x14ac:dyDescent="0.2">
      <c r="A91" s="120"/>
      <c r="B91" s="88"/>
      <c r="C91" s="29"/>
      <c r="D91" s="114" t="s">
        <v>8</v>
      </c>
      <c r="E91" s="115"/>
      <c r="F91" s="115"/>
      <c r="G91" s="115"/>
      <c r="H91" s="24"/>
      <c r="I91" s="114" t="s">
        <v>8</v>
      </c>
      <c r="J91" s="115"/>
      <c r="K91" s="115"/>
      <c r="L91" s="115"/>
      <c r="M91" s="24"/>
      <c r="N91" s="116" t="s">
        <v>8</v>
      </c>
      <c r="O91" s="117"/>
      <c r="P91" s="117"/>
      <c r="Q91" s="118"/>
    </row>
    <row r="92" spans="1:17" ht="15" customHeight="1" x14ac:dyDescent="0.2">
      <c r="A92" s="120"/>
      <c r="B92" s="130" t="str">
        <f>'Beoordelen proefopdrachten'!B5</f>
        <v>Teksten in kleur</v>
      </c>
      <c r="C92" s="27"/>
      <c r="D92" s="110" t="s">
        <v>3</v>
      </c>
      <c r="E92" s="111"/>
      <c r="F92" s="112" t="s">
        <v>32</v>
      </c>
      <c r="G92" s="113"/>
      <c r="H92" s="23"/>
      <c r="I92" s="110" t="s">
        <v>3</v>
      </c>
      <c r="J92" s="111"/>
      <c r="K92" s="112" t="s">
        <v>32</v>
      </c>
      <c r="L92" s="113"/>
      <c r="M92" s="23"/>
      <c r="N92" s="110" t="s">
        <v>3</v>
      </c>
      <c r="O92" s="111"/>
      <c r="P92" s="112" t="s">
        <v>32</v>
      </c>
      <c r="Q92" s="113"/>
    </row>
    <row r="93" spans="1:17" ht="80" customHeight="1" x14ac:dyDescent="0.2">
      <c r="A93" s="121"/>
      <c r="B93" s="130"/>
      <c r="C93" s="27"/>
      <c r="D93" s="107" t="s">
        <v>2</v>
      </c>
      <c r="E93" s="108"/>
      <c r="F93" s="108"/>
      <c r="G93" s="109"/>
      <c r="H93" s="67"/>
      <c r="I93" s="107" t="s">
        <v>2</v>
      </c>
      <c r="J93" s="108"/>
      <c r="K93" s="108"/>
      <c r="L93" s="109"/>
      <c r="M93" s="67"/>
      <c r="N93" s="107" t="s">
        <v>2</v>
      </c>
      <c r="O93" s="108"/>
      <c r="P93" s="108"/>
      <c r="Q93" s="109"/>
    </row>
    <row r="94" spans="1:17" ht="15" customHeight="1" x14ac:dyDescent="0.2">
      <c r="A94" s="122" t="str">
        <f>'Beoordelen proefopdrachten'!A6</f>
        <v>Foto's</v>
      </c>
      <c r="B94" s="88"/>
      <c r="C94" s="29"/>
      <c r="D94" s="114" t="s">
        <v>8</v>
      </c>
      <c r="E94" s="115"/>
      <c r="F94" s="115"/>
      <c r="G94" s="115"/>
      <c r="H94" s="24"/>
      <c r="I94" s="114" t="s">
        <v>8</v>
      </c>
      <c r="J94" s="115"/>
      <c r="K94" s="115"/>
      <c r="L94" s="115"/>
      <c r="M94" s="24"/>
      <c r="N94" s="116" t="s">
        <v>8</v>
      </c>
      <c r="O94" s="117"/>
      <c r="P94" s="117"/>
      <c r="Q94" s="118"/>
    </row>
    <row r="95" spans="1:17" ht="15" x14ac:dyDescent="0.2">
      <c r="A95" s="123"/>
      <c r="B95" s="130" t="str">
        <f>'Beoordelen proefopdrachten'!B6</f>
        <v>Contrast</v>
      </c>
      <c r="C95" s="27"/>
      <c r="D95" s="110" t="s">
        <v>3</v>
      </c>
      <c r="E95" s="111"/>
      <c r="F95" s="112" t="s">
        <v>32</v>
      </c>
      <c r="G95" s="113"/>
      <c r="H95" s="23"/>
      <c r="I95" s="110" t="s">
        <v>3</v>
      </c>
      <c r="J95" s="111"/>
      <c r="K95" s="112" t="s">
        <v>32</v>
      </c>
      <c r="L95" s="113"/>
      <c r="M95" s="23"/>
      <c r="N95" s="110" t="s">
        <v>3</v>
      </c>
      <c r="O95" s="111"/>
      <c r="P95" s="112" t="s">
        <v>32</v>
      </c>
      <c r="Q95" s="113"/>
    </row>
    <row r="96" spans="1:17" ht="80" customHeight="1" x14ac:dyDescent="0.2">
      <c r="A96" s="123"/>
      <c r="B96" s="130"/>
      <c r="C96" s="27"/>
      <c r="D96" s="107" t="s">
        <v>2</v>
      </c>
      <c r="E96" s="108"/>
      <c r="F96" s="108"/>
      <c r="G96" s="109"/>
      <c r="H96" s="67"/>
      <c r="I96" s="107" t="s">
        <v>2</v>
      </c>
      <c r="J96" s="108"/>
      <c r="K96" s="108"/>
      <c r="L96" s="109"/>
      <c r="M96" s="67"/>
      <c r="N96" s="107" t="s">
        <v>2</v>
      </c>
      <c r="O96" s="108"/>
      <c r="P96" s="108"/>
      <c r="Q96" s="109"/>
    </row>
    <row r="97" spans="1:17" ht="15" customHeight="1" x14ac:dyDescent="0.2">
      <c r="A97" s="124" t="str">
        <f>'Beoordelen proefopdrachten'!A7</f>
        <v>Logo</v>
      </c>
      <c r="B97" s="88"/>
      <c r="C97" s="26"/>
      <c r="D97" s="114" t="s">
        <v>8</v>
      </c>
      <c r="E97" s="115"/>
      <c r="F97" s="115"/>
      <c r="G97" s="115"/>
      <c r="H97" s="24"/>
      <c r="I97" s="114" t="s">
        <v>8</v>
      </c>
      <c r="J97" s="115"/>
      <c r="K97" s="115"/>
      <c r="L97" s="115"/>
      <c r="M97" s="24"/>
      <c r="N97" s="116" t="s">
        <v>8</v>
      </c>
      <c r="O97" s="117"/>
      <c r="P97" s="117"/>
      <c r="Q97" s="118"/>
    </row>
    <row r="98" spans="1:17" ht="15" customHeight="1" x14ac:dyDescent="0.2">
      <c r="A98" s="125"/>
      <c r="B98" s="130" t="str">
        <f>'Beoordelen proefopdrachten'!B7</f>
        <v>Kleur/contrast</v>
      </c>
      <c r="C98" s="27"/>
      <c r="D98" s="110" t="s">
        <v>3</v>
      </c>
      <c r="E98" s="111"/>
      <c r="F98" s="112" t="s">
        <v>32</v>
      </c>
      <c r="G98" s="113"/>
      <c r="H98" s="23"/>
      <c r="I98" s="110" t="s">
        <v>3</v>
      </c>
      <c r="J98" s="111"/>
      <c r="K98" s="112" t="s">
        <v>32</v>
      </c>
      <c r="L98" s="113"/>
      <c r="M98" s="23"/>
      <c r="N98" s="110" t="s">
        <v>3</v>
      </c>
      <c r="O98" s="111"/>
      <c r="P98" s="112" t="s">
        <v>32</v>
      </c>
      <c r="Q98" s="113"/>
    </row>
    <row r="99" spans="1:17" ht="80" customHeight="1" x14ac:dyDescent="0.2">
      <c r="A99" s="125"/>
      <c r="B99" s="130"/>
      <c r="C99" s="27"/>
      <c r="D99" s="107" t="s">
        <v>2</v>
      </c>
      <c r="E99" s="108"/>
      <c r="F99" s="108"/>
      <c r="G99" s="109"/>
      <c r="H99" s="67"/>
      <c r="I99" s="107" t="s">
        <v>2</v>
      </c>
      <c r="J99" s="108"/>
      <c r="K99" s="108"/>
      <c r="L99" s="109"/>
      <c r="M99" s="67"/>
      <c r="N99" s="107" t="s">
        <v>2</v>
      </c>
      <c r="O99" s="108"/>
      <c r="P99" s="108"/>
      <c r="Q99" s="109"/>
    </row>
    <row r="100" spans="1:17" ht="15" customHeight="1" x14ac:dyDescent="0.2">
      <c r="A100" s="126" t="str">
        <f>'Beoordelen proefopdrachten'!A8</f>
        <v>Algemeen</v>
      </c>
      <c r="B100" s="88"/>
      <c r="C100" s="26"/>
      <c r="D100" s="114" t="s">
        <v>8</v>
      </c>
      <c r="E100" s="115"/>
      <c r="F100" s="115"/>
      <c r="G100" s="115"/>
      <c r="H100" s="24"/>
      <c r="I100" s="114" t="s">
        <v>8</v>
      </c>
      <c r="J100" s="115"/>
      <c r="K100" s="115"/>
      <c r="L100" s="115"/>
      <c r="M100" s="24"/>
      <c r="N100" s="116" t="s">
        <v>8</v>
      </c>
      <c r="O100" s="117"/>
      <c r="P100" s="117"/>
      <c r="Q100" s="118"/>
    </row>
    <row r="101" spans="1:17" ht="15.75" customHeight="1" x14ac:dyDescent="0.2">
      <c r="A101" s="127"/>
      <c r="B101" s="130" t="str">
        <f>'Beoordelen proefopdrachten'!B8</f>
        <v>Strepen</v>
      </c>
      <c r="C101" s="27"/>
      <c r="D101" s="110" t="s">
        <v>3</v>
      </c>
      <c r="E101" s="111"/>
      <c r="F101" s="112" t="s">
        <v>32</v>
      </c>
      <c r="G101" s="113"/>
      <c r="H101" s="23"/>
      <c r="I101" s="110" t="s">
        <v>3</v>
      </c>
      <c r="J101" s="111"/>
      <c r="K101" s="112" t="s">
        <v>32</v>
      </c>
      <c r="L101" s="113"/>
      <c r="M101" s="23"/>
      <c r="N101" s="110" t="s">
        <v>3</v>
      </c>
      <c r="O101" s="111"/>
      <c r="P101" s="112" t="s">
        <v>32</v>
      </c>
      <c r="Q101" s="113"/>
    </row>
    <row r="102" spans="1:17" ht="80" customHeight="1" x14ac:dyDescent="0.2">
      <c r="A102" s="127"/>
      <c r="B102" s="130"/>
      <c r="C102" s="27"/>
      <c r="D102" s="107" t="s">
        <v>2</v>
      </c>
      <c r="E102" s="108"/>
      <c r="F102" s="108"/>
      <c r="G102" s="109"/>
      <c r="H102" s="67"/>
      <c r="I102" s="107" t="s">
        <v>2</v>
      </c>
      <c r="J102" s="108"/>
      <c r="K102" s="108"/>
      <c r="L102" s="109"/>
      <c r="M102" s="67"/>
      <c r="N102" s="107" t="s">
        <v>2</v>
      </c>
      <c r="O102" s="108"/>
      <c r="P102" s="108"/>
      <c r="Q102" s="109"/>
    </row>
    <row r="103" spans="1:17" ht="12.75" customHeight="1" x14ac:dyDescent="0.2">
      <c r="A103" s="127"/>
      <c r="B103" s="93"/>
      <c r="C103" s="24"/>
      <c r="D103" s="114" t="s">
        <v>8</v>
      </c>
      <c r="E103" s="115"/>
      <c r="F103" s="115"/>
      <c r="G103" s="115"/>
      <c r="H103" s="24"/>
      <c r="I103" s="114" t="s">
        <v>8</v>
      </c>
      <c r="J103" s="115"/>
      <c r="K103" s="115"/>
      <c r="L103" s="115"/>
      <c r="M103" s="24"/>
      <c r="N103" s="116" t="s">
        <v>8</v>
      </c>
      <c r="O103" s="117"/>
      <c r="P103" s="117"/>
      <c r="Q103" s="118"/>
    </row>
    <row r="104" spans="1:17" ht="15.75" customHeight="1" x14ac:dyDescent="0.2">
      <c r="A104" s="127"/>
      <c r="B104" s="130" t="str">
        <f>'Beoordelen proefopdrachten'!B9</f>
        <v>Recht</v>
      </c>
      <c r="C104" s="27"/>
      <c r="D104" s="110" t="s">
        <v>3</v>
      </c>
      <c r="E104" s="111"/>
      <c r="F104" s="112" t="s">
        <v>32</v>
      </c>
      <c r="G104" s="113"/>
      <c r="H104" s="23"/>
      <c r="I104" s="110" t="s">
        <v>3</v>
      </c>
      <c r="J104" s="111"/>
      <c r="K104" s="112" t="s">
        <v>32</v>
      </c>
      <c r="L104" s="113"/>
      <c r="M104" s="23"/>
      <c r="N104" s="110" t="s">
        <v>3</v>
      </c>
      <c r="O104" s="111"/>
      <c r="P104" s="112" t="s">
        <v>32</v>
      </c>
      <c r="Q104" s="113"/>
    </row>
    <row r="105" spans="1:17" ht="80" customHeight="1" x14ac:dyDescent="0.2">
      <c r="A105" s="127"/>
      <c r="B105" s="130"/>
      <c r="C105" s="27"/>
      <c r="D105" s="107" t="s">
        <v>2</v>
      </c>
      <c r="E105" s="108"/>
      <c r="F105" s="108"/>
      <c r="G105" s="109"/>
      <c r="H105" s="67"/>
      <c r="I105" s="107" t="s">
        <v>2</v>
      </c>
      <c r="J105" s="108"/>
      <c r="K105" s="108"/>
      <c r="L105" s="109"/>
      <c r="M105" s="67"/>
      <c r="N105" s="107" t="s">
        <v>2</v>
      </c>
      <c r="O105" s="108"/>
      <c r="P105" s="108"/>
      <c r="Q105" s="109"/>
    </row>
    <row r="106" spans="1:17" ht="15" customHeight="1" x14ac:dyDescent="0.2">
      <c r="A106" s="128"/>
      <c r="B106" s="93"/>
      <c r="C106" s="24"/>
      <c r="D106" s="21"/>
      <c r="E106" s="21"/>
      <c r="F106" s="21"/>
      <c r="G106" s="21"/>
      <c r="H106" s="24"/>
      <c r="I106" s="21"/>
      <c r="J106" s="21"/>
      <c r="K106" s="21"/>
      <c r="L106" s="21"/>
      <c r="M106" s="24"/>
      <c r="N106" s="90"/>
      <c r="O106" s="91"/>
      <c r="P106" s="91"/>
      <c r="Q106" s="92"/>
    </row>
    <row r="107" spans="1:17" s="20" customFormat="1" ht="10.25" customHeight="1" x14ac:dyDescent="0.2">
      <c r="B107" s="32"/>
      <c r="C107" s="25"/>
      <c r="D107" s="25"/>
      <c r="E107" s="25"/>
      <c r="F107" s="25"/>
      <c r="G107" s="25"/>
      <c r="H107" s="22"/>
      <c r="I107" s="25"/>
      <c r="J107" s="25"/>
      <c r="K107" s="25"/>
      <c r="L107" s="25"/>
      <c r="M107" s="22"/>
      <c r="N107" s="25"/>
      <c r="O107" s="25"/>
      <c r="P107" s="25"/>
      <c r="Q107" s="25"/>
    </row>
    <row r="108" spans="1:17" ht="38" customHeight="1" x14ac:dyDescent="0.2">
      <c r="A108" s="20"/>
      <c r="B108" s="44" t="str">
        <f>'BEOORDELAAR 1'!B108</f>
        <v xml:space="preserve">Beoordeling Type 4: MFP/REPRO A4/A3 
zwart-wit minimaal 80 PPM </v>
      </c>
      <c r="C108" s="25"/>
      <c r="D108" s="49"/>
      <c r="E108" s="49"/>
      <c r="F108" s="49"/>
      <c r="G108" s="49"/>
      <c r="H108" s="22"/>
      <c r="I108" s="49"/>
      <c r="J108" s="49"/>
      <c r="K108" s="49"/>
      <c r="L108" s="49"/>
      <c r="M108" s="22"/>
      <c r="N108" s="89"/>
      <c r="O108" s="58"/>
      <c r="P108" s="58"/>
      <c r="Q108" s="59"/>
    </row>
    <row r="109" spans="1:17" ht="15" customHeight="1" x14ac:dyDescent="0.2">
      <c r="A109" s="119" t="str">
        <f>'Beoordelen proefopdrachten'!A2</f>
        <v>Balken en teksten</v>
      </c>
      <c r="B109" s="88"/>
      <c r="C109" s="26"/>
      <c r="D109" s="114" t="s">
        <v>6</v>
      </c>
      <c r="E109" s="115"/>
      <c r="F109" s="115"/>
      <c r="G109" s="134"/>
      <c r="H109" s="23"/>
      <c r="I109" s="114" t="s">
        <v>6</v>
      </c>
      <c r="J109" s="115"/>
      <c r="K109" s="115"/>
      <c r="L109" s="134"/>
      <c r="M109" s="23"/>
      <c r="N109" s="116" t="s">
        <v>6</v>
      </c>
      <c r="O109" s="117"/>
      <c r="P109" s="117"/>
      <c r="Q109" s="118"/>
    </row>
    <row r="110" spans="1:17" ht="15" customHeight="1" x14ac:dyDescent="0.2">
      <c r="A110" s="120"/>
      <c r="B110" s="130" t="str">
        <f>'Beoordelen proefopdrachten'!B2</f>
        <v>Grijswaarden</v>
      </c>
      <c r="C110" s="27"/>
      <c r="D110" s="12" t="s">
        <v>3</v>
      </c>
      <c r="E110" s="14" t="s">
        <v>32</v>
      </c>
      <c r="F110" s="12" t="s">
        <v>4</v>
      </c>
      <c r="G110" s="50" t="s">
        <v>32</v>
      </c>
      <c r="H110" s="23"/>
      <c r="I110" s="12" t="s">
        <v>3</v>
      </c>
      <c r="J110" s="14" t="s">
        <v>32</v>
      </c>
      <c r="K110" s="12" t="s">
        <v>4</v>
      </c>
      <c r="L110" s="50" t="s">
        <v>32</v>
      </c>
      <c r="M110" s="23"/>
      <c r="N110" s="60" t="s">
        <v>3</v>
      </c>
      <c r="O110" s="61" t="s">
        <v>32</v>
      </c>
      <c r="P110" s="60" t="s">
        <v>4</v>
      </c>
      <c r="Q110" s="61" t="s">
        <v>32</v>
      </c>
    </row>
    <row r="111" spans="1:17" ht="80" customHeight="1" x14ac:dyDescent="0.2">
      <c r="A111" s="120"/>
      <c r="B111" s="130"/>
      <c r="C111" s="27"/>
      <c r="D111" s="131" t="s">
        <v>2</v>
      </c>
      <c r="E111" s="132"/>
      <c r="F111" s="131" t="s">
        <v>2</v>
      </c>
      <c r="G111" s="132"/>
      <c r="H111" s="67"/>
      <c r="I111" s="131" t="s">
        <v>2</v>
      </c>
      <c r="J111" s="132"/>
      <c r="K111" s="131" t="s">
        <v>2</v>
      </c>
      <c r="L111" s="132"/>
      <c r="M111" s="67"/>
      <c r="N111" s="133" t="s">
        <v>2</v>
      </c>
      <c r="O111" s="107"/>
      <c r="P111" s="133" t="s">
        <v>2</v>
      </c>
      <c r="Q111" s="133"/>
    </row>
    <row r="112" spans="1:17" ht="15" customHeight="1" x14ac:dyDescent="0.2">
      <c r="A112" s="120"/>
      <c r="B112" s="88"/>
      <c r="C112" s="29"/>
      <c r="D112" s="114" t="s">
        <v>6</v>
      </c>
      <c r="E112" s="115"/>
      <c r="F112" s="115"/>
      <c r="G112" s="134"/>
      <c r="H112" s="23"/>
      <c r="I112" s="114" t="s">
        <v>6</v>
      </c>
      <c r="J112" s="115"/>
      <c r="K112" s="115"/>
      <c r="L112" s="134"/>
      <c r="M112" s="23"/>
      <c r="N112" s="116" t="s">
        <v>6</v>
      </c>
      <c r="O112" s="117"/>
      <c r="P112" s="117"/>
      <c r="Q112" s="118"/>
    </row>
    <row r="113" spans="1:17" ht="16.5" customHeight="1" x14ac:dyDescent="0.2">
      <c r="A113" s="120"/>
      <c r="B113" s="130" t="str">
        <f>'Beoordelen proefopdrachten'!B3</f>
        <v>Lichte tinten</v>
      </c>
      <c r="C113" s="27"/>
      <c r="D113" s="12" t="s">
        <v>3</v>
      </c>
      <c r="E113" s="14" t="s">
        <v>32</v>
      </c>
      <c r="F113" s="12" t="s">
        <v>4</v>
      </c>
      <c r="G113" s="50" t="s">
        <v>32</v>
      </c>
      <c r="H113" s="23"/>
      <c r="I113" s="12" t="s">
        <v>3</v>
      </c>
      <c r="J113" s="14" t="s">
        <v>32</v>
      </c>
      <c r="K113" s="12" t="s">
        <v>4</v>
      </c>
      <c r="L113" s="50" t="s">
        <v>32</v>
      </c>
      <c r="M113" s="23"/>
      <c r="N113" s="60" t="s">
        <v>3</v>
      </c>
      <c r="O113" s="61" t="s">
        <v>32</v>
      </c>
      <c r="P113" s="60" t="s">
        <v>4</v>
      </c>
      <c r="Q113" s="61" t="s">
        <v>32</v>
      </c>
    </row>
    <row r="114" spans="1:17" ht="80" customHeight="1" x14ac:dyDescent="0.2">
      <c r="A114" s="120"/>
      <c r="B114" s="130"/>
      <c r="C114" s="27"/>
      <c r="D114" s="131" t="s">
        <v>2</v>
      </c>
      <c r="E114" s="132"/>
      <c r="F114" s="131" t="s">
        <v>2</v>
      </c>
      <c r="G114" s="132"/>
      <c r="H114" s="67"/>
      <c r="I114" s="131" t="s">
        <v>2</v>
      </c>
      <c r="J114" s="132"/>
      <c r="K114" s="131" t="s">
        <v>2</v>
      </c>
      <c r="L114" s="132"/>
      <c r="M114" s="67"/>
      <c r="N114" s="133" t="s">
        <v>2</v>
      </c>
      <c r="O114" s="107"/>
      <c r="P114" s="133" t="s">
        <v>2</v>
      </c>
      <c r="Q114" s="133"/>
    </row>
    <row r="115" spans="1:17" ht="15" customHeight="1" x14ac:dyDescent="0.2">
      <c r="A115" s="120"/>
      <c r="B115" s="88"/>
      <c r="C115" s="29"/>
      <c r="D115" s="114" t="s">
        <v>6</v>
      </c>
      <c r="E115" s="115"/>
      <c r="F115" s="115"/>
      <c r="G115" s="134"/>
      <c r="H115" s="23"/>
      <c r="I115" s="114" t="s">
        <v>6</v>
      </c>
      <c r="J115" s="115"/>
      <c r="K115" s="115"/>
      <c r="L115" s="134"/>
      <c r="M115" s="23"/>
      <c r="N115" s="116" t="s">
        <v>6</v>
      </c>
      <c r="O115" s="117"/>
      <c r="P115" s="117"/>
      <c r="Q115" s="118"/>
    </row>
    <row r="116" spans="1:17" ht="15" customHeight="1" x14ac:dyDescent="0.2">
      <c r="A116" s="120"/>
      <c r="B116" s="130" t="str">
        <f>'Beoordelen proefopdrachten'!B4</f>
        <v>Felle tinten</v>
      </c>
      <c r="C116" s="27"/>
      <c r="D116" s="12" t="s">
        <v>3</v>
      </c>
      <c r="E116" s="14" t="s">
        <v>32</v>
      </c>
      <c r="F116" s="12" t="s">
        <v>4</v>
      </c>
      <c r="G116" s="50" t="s">
        <v>32</v>
      </c>
      <c r="H116" s="23"/>
      <c r="I116" s="12" t="s">
        <v>3</v>
      </c>
      <c r="J116" s="14" t="s">
        <v>32</v>
      </c>
      <c r="K116" s="12" t="s">
        <v>4</v>
      </c>
      <c r="L116" s="50" t="s">
        <v>32</v>
      </c>
      <c r="M116" s="23"/>
      <c r="N116" s="60" t="s">
        <v>3</v>
      </c>
      <c r="O116" s="61" t="s">
        <v>32</v>
      </c>
      <c r="P116" s="60" t="s">
        <v>4</v>
      </c>
      <c r="Q116" s="61" t="s">
        <v>32</v>
      </c>
    </row>
    <row r="117" spans="1:17" ht="80" customHeight="1" x14ac:dyDescent="0.2">
      <c r="A117" s="120"/>
      <c r="B117" s="130"/>
      <c r="C117" s="27"/>
      <c r="D117" s="131" t="s">
        <v>2</v>
      </c>
      <c r="E117" s="132"/>
      <c r="F117" s="131" t="s">
        <v>2</v>
      </c>
      <c r="G117" s="132"/>
      <c r="H117" s="67"/>
      <c r="I117" s="131" t="s">
        <v>2</v>
      </c>
      <c r="J117" s="132"/>
      <c r="K117" s="131" t="s">
        <v>2</v>
      </c>
      <c r="L117" s="132"/>
      <c r="M117" s="67"/>
      <c r="N117" s="133" t="s">
        <v>2</v>
      </c>
      <c r="O117" s="107"/>
      <c r="P117" s="133" t="s">
        <v>2</v>
      </c>
      <c r="Q117" s="133"/>
    </row>
    <row r="118" spans="1:17" ht="15" customHeight="1" x14ac:dyDescent="0.2">
      <c r="A118" s="120"/>
      <c r="B118" s="88"/>
      <c r="C118" s="29"/>
      <c r="D118" s="114" t="s">
        <v>6</v>
      </c>
      <c r="E118" s="115"/>
      <c r="F118" s="115"/>
      <c r="G118" s="134"/>
      <c r="H118" s="23"/>
      <c r="I118" s="114" t="s">
        <v>6</v>
      </c>
      <c r="J118" s="115"/>
      <c r="K118" s="115"/>
      <c r="L118" s="134"/>
      <c r="M118" s="23"/>
      <c r="N118" s="116" t="s">
        <v>6</v>
      </c>
      <c r="O118" s="117"/>
      <c r="P118" s="117"/>
      <c r="Q118" s="118"/>
    </row>
    <row r="119" spans="1:17" ht="15" customHeight="1" x14ac:dyDescent="0.2">
      <c r="A119" s="120"/>
      <c r="B119" s="130" t="str">
        <f>'Beoordelen proefopdrachten'!B5</f>
        <v>Teksten in kleur</v>
      </c>
      <c r="C119" s="27"/>
      <c r="D119" s="12" t="s">
        <v>3</v>
      </c>
      <c r="E119" s="14" t="s">
        <v>32</v>
      </c>
      <c r="F119" s="12" t="s">
        <v>4</v>
      </c>
      <c r="G119" s="50" t="s">
        <v>32</v>
      </c>
      <c r="H119" s="23"/>
      <c r="I119" s="12" t="s">
        <v>3</v>
      </c>
      <c r="J119" s="14" t="s">
        <v>32</v>
      </c>
      <c r="K119" s="12" t="s">
        <v>4</v>
      </c>
      <c r="L119" s="50" t="s">
        <v>32</v>
      </c>
      <c r="M119" s="23"/>
      <c r="N119" s="60" t="s">
        <v>3</v>
      </c>
      <c r="O119" s="61" t="s">
        <v>32</v>
      </c>
      <c r="P119" s="60" t="s">
        <v>4</v>
      </c>
      <c r="Q119" s="61" t="s">
        <v>32</v>
      </c>
    </row>
    <row r="120" spans="1:17" ht="80" customHeight="1" x14ac:dyDescent="0.2">
      <c r="A120" s="120"/>
      <c r="B120" s="130"/>
      <c r="C120" s="27"/>
      <c r="D120" s="131" t="s">
        <v>2</v>
      </c>
      <c r="E120" s="132"/>
      <c r="F120" s="131" t="s">
        <v>2</v>
      </c>
      <c r="G120" s="132"/>
      <c r="H120" s="67"/>
      <c r="I120" s="131" t="s">
        <v>2</v>
      </c>
      <c r="J120" s="132"/>
      <c r="K120" s="131" t="s">
        <v>2</v>
      </c>
      <c r="L120" s="132"/>
      <c r="M120" s="67"/>
      <c r="N120" s="133" t="s">
        <v>2</v>
      </c>
      <c r="O120" s="107"/>
      <c r="P120" s="133" t="s">
        <v>2</v>
      </c>
      <c r="Q120" s="133"/>
    </row>
    <row r="121" spans="1:17" ht="15" customHeight="1" x14ac:dyDescent="0.2">
      <c r="A121" s="122" t="str">
        <f>'Beoordelen proefopdrachten'!A6</f>
        <v>Foto's</v>
      </c>
      <c r="B121" s="88"/>
      <c r="C121" s="29"/>
      <c r="D121" s="114" t="s">
        <v>6</v>
      </c>
      <c r="E121" s="115"/>
      <c r="F121" s="115"/>
      <c r="G121" s="134"/>
      <c r="H121" s="23"/>
      <c r="I121" s="114" t="s">
        <v>6</v>
      </c>
      <c r="J121" s="115"/>
      <c r="K121" s="115"/>
      <c r="L121" s="134"/>
      <c r="M121" s="23"/>
      <c r="N121" s="116" t="s">
        <v>6</v>
      </c>
      <c r="O121" s="117"/>
      <c r="P121" s="117"/>
      <c r="Q121" s="118"/>
    </row>
    <row r="122" spans="1:17" ht="15" x14ac:dyDescent="0.2">
      <c r="A122" s="123"/>
      <c r="B122" s="130" t="str">
        <f>'Beoordelen proefopdrachten'!B6</f>
        <v>Contrast</v>
      </c>
      <c r="C122" s="27"/>
      <c r="D122" s="12" t="s">
        <v>3</v>
      </c>
      <c r="E122" s="14" t="s">
        <v>32</v>
      </c>
      <c r="F122" s="12" t="s">
        <v>4</v>
      </c>
      <c r="G122" s="50" t="s">
        <v>32</v>
      </c>
      <c r="H122" s="23"/>
      <c r="I122" s="12" t="s">
        <v>3</v>
      </c>
      <c r="J122" s="14" t="s">
        <v>32</v>
      </c>
      <c r="K122" s="12" t="s">
        <v>4</v>
      </c>
      <c r="L122" s="50" t="s">
        <v>32</v>
      </c>
      <c r="M122" s="23"/>
      <c r="N122" s="60" t="s">
        <v>3</v>
      </c>
      <c r="O122" s="61" t="s">
        <v>32</v>
      </c>
      <c r="P122" s="60" t="s">
        <v>4</v>
      </c>
      <c r="Q122" s="61" t="s">
        <v>32</v>
      </c>
    </row>
    <row r="123" spans="1:17" ht="80" customHeight="1" x14ac:dyDescent="0.2">
      <c r="A123" s="123"/>
      <c r="B123" s="130"/>
      <c r="C123" s="27"/>
      <c r="D123" s="131" t="s">
        <v>2</v>
      </c>
      <c r="E123" s="132"/>
      <c r="F123" s="131" t="s">
        <v>2</v>
      </c>
      <c r="G123" s="132"/>
      <c r="H123" s="67"/>
      <c r="I123" s="131" t="s">
        <v>2</v>
      </c>
      <c r="J123" s="132"/>
      <c r="K123" s="131" t="s">
        <v>2</v>
      </c>
      <c r="L123" s="132"/>
      <c r="M123" s="67"/>
      <c r="N123" s="133" t="s">
        <v>2</v>
      </c>
      <c r="O123" s="107"/>
      <c r="P123" s="133" t="s">
        <v>2</v>
      </c>
      <c r="Q123" s="133"/>
    </row>
    <row r="124" spans="1:17" ht="15" customHeight="1" x14ac:dyDescent="0.2">
      <c r="A124" s="124" t="str">
        <f>'Beoordelen proefopdrachten'!A7</f>
        <v>Logo</v>
      </c>
      <c r="B124" s="88"/>
      <c r="C124" s="26"/>
      <c r="D124" s="114" t="s">
        <v>6</v>
      </c>
      <c r="E124" s="115"/>
      <c r="F124" s="115"/>
      <c r="G124" s="134"/>
      <c r="H124" s="23"/>
      <c r="I124" s="114" t="s">
        <v>6</v>
      </c>
      <c r="J124" s="115"/>
      <c r="K124" s="115"/>
      <c r="L124" s="134"/>
      <c r="M124" s="23"/>
      <c r="N124" s="116" t="s">
        <v>6</v>
      </c>
      <c r="O124" s="117"/>
      <c r="P124" s="117"/>
      <c r="Q124" s="118"/>
    </row>
    <row r="125" spans="1:17" ht="15" customHeight="1" x14ac:dyDescent="0.2">
      <c r="A125" s="125"/>
      <c r="B125" s="130" t="str">
        <f>'Beoordelen proefopdrachten'!B7</f>
        <v>Kleur/contrast</v>
      </c>
      <c r="C125" s="27"/>
      <c r="D125" s="12" t="s">
        <v>3</v>
      </c>
      <c r="E125" s="14" t="s">
        <v>32</v>
      </c>
      <c r="F125" s="12" t="s">
        <v>4</v>
      </c>
      <c r="G125" s="50" t="s">
        <v>32</v>
      </c>
      <c r="H125" s="23"/>
      <c r="I125" s="12" t="s">
        <v>3</v>
      </c>
      <c r="J125" s="14" t="s">
        <v>32</v>
      </c>
      <c r="K125" s="12" t="s">
        <v>4</v>
      </c>
      <c r="L125" s="50" t="s">
        <v>32</v>
      </c>
      <c r="M125" s="23"/>
      <c r="N125" s="60" t="s">
        <v>3</v>
      </c>
      <c r="O125" s="61" t="s">
        <v>32</v>
      </c>
      <c r="P125" s="60" t="s">
        <v>4</v>
      </c>
      <c r="Q125" s="61" t="s">
        <v>32</v>
      </c>
    </row>
    <row r="126" spans="1:17" ht="80" customHeight="1" x14ac:dyDescent="0.2">
      <c r="A126" s="125"/>
      <c r="B126" s="130"/>
      <c r="C126" s="27"/>
      <c r="D126" s="131" t="s">
        <v>2</v>
      </c>
      <c r="E126" s="132"/>
      <c r="F126" s="131" t="s">
        <v>2</v>
      </c>
      <c r="G126" s="132"/>
      <c r="H126" s="67"/>
      <c r="I126" s="131" t="s">
        <v>2</v>
      </c>
      <c r="J126" s="132"/>
      <c r="K126" s="131" t="s">
        <v>2</v>
      </c>
      <c r="L126" s="132"/>
      <c r="M126" s="67"/>
      <c r="N126" s="133" t="s">
        <v>2</v>
      </c>
      <c r="O126" s="107"/>
      <c r="P126" s="133" t="s">
        <v>2</v>
      </c>
      <c r="Q126" s="133"/>
    </row>
    <row r="127" spans="1:17" ht="15" customHeight="1" x14ac:dyDescent="0.2">
      <c r="A127" s="126" t="str">
        <f>'Beoordelen proefopdrachten'!A8</f>
        <v>Algemeen</v>
      </c>
      <c r="B127" s="88"/>
      <c r="C127" s="26"/>
      <c r="D127" s="114" t="s">
        <v>6</v>
      </c>
      <c r="E127" s="115"/>
      <c r="F127" s="115"/>
      <c r="G127" s="134"/>
      <c r="H127" s="23"/>
      <c r="I127" s="114" t="s">
        <v>6</v>
      </c>
      <c r="J127" s="115"/>
      <c r="K127" s="115"/>
      <c r="L127" s="134"/>
      <c r="M127" s="23"/>
      <c r="N127" s="116" t="s">
        <v>6</v>
      </c>
      <c r="O127" s="117"/>
      <c r="P127" s="117"/>
      <c r="Q127" s="118"/>
    </row>
    <row r="128" spans="1:17" ht="15.75" customHeight="1" x14ac:dyDescent="0.2">
      <c r="A128" s="127"/>
      <c r="B128" s="130" t="str">
        <f>'Beoordelen proefopdrachten'!B8</f>
        <v>Strepen</v>
      </c>
      <c r="C128" s="27"/>
      <c r="D128" s="12" t="s">
        <v>3</v>
      </c>
      <c r="E128" s="14" t="s">
        <v>32</v>
      </c>
      <c r="F128" s="12" t="s">
        <v>4</v>
      </c>
      <c r="G128" s="50" t="s">
        <v>32</v>
      </c>
      <c r="H128" s="23"/>
      <c r="I128" s="12" t="s">
        <v>3</v>
      </c>
      <c r="J128" s="14" t="s">
        <v>32</v>
      </c>
      <c r="K128" s="12" t="s">
        <v>4</v>
      </c>
      <c r="L128" s="50" t="s">
        <v>32</v>
      </c>
      <c r="M128" s="23"/>
      <c r="N128" s="60" t="s">
        <v>3</v>
      </c>
      <c r="O128" s="61" t="s">
        <v>32</v>
      </c>
      <c r="P128" s="60" t="s">
        <v>4</v>
      </c>
      <c r="Q128" s="61" t="s">
        <v>32</v>
      </c>
    </row>
    <row r="129" spans="1:17" ht="80" customHeight="1" x14ac:dyDescent="0.2">
      <c r="A129" s="127"/>
      <c r="B129" s="130"/>
      <c r="C129" s="27"/>
      <c r="D129" s="131" t="s">
        <v>2</v>
      </c>
      <c r="E129" s="132"/>
      <c r="F129" s="131" t="s">
        <v>2</v>
      </c>
      <c r="G129" s="132"/>
      <c r="H129" s="67"/>
      <c r="I129" s="131" t="s">
        <v>2</v>
      </c>
      <c r="J129" s="132"/>
      <c r="K129" s="131" t="s">
        <v>2</v>
      </c>
      <c r="L129" s="132"/>
      <c r="M129" s="67"/>
      <c r="N129" s="133" t="s">
        <v>2</v>
      </c>
      <c r="O129" s="107"/>
      <c r="P129" s="133" t="s">
        <v>2</v>
      </c>
      <c r="Q129" s="133"/>
    </row>
    <row r="130" spans="1:17" ht="12.75" customHeight="1" x14ac:dyDescent="0.2">
      <c r="A130" s="127"/>
      <c r="B130" s="93"/>
      <c r="C130" s="24"/>
      <c r="D130" s="114" t="s">
        <v>6</v>
      </c>
      <c r="E130" s="115"/>
      <c r="F130" s="115"/>
      <c r="G130" s="134"/>
      <c r="H130" s="23"/>
      <c r="I130" s="114" t="s">
        <v>6</v>
      </c>
      <c r="J130" s="115"/>
      <c r="K130" s="115"/>
      <c r="L130" s="134"/>
      <c r="M130" s="23"/>
      <c r="N130" s="116" t="s">
        <v>6</v>
      </c>
      <c r="O130" s="117"/>
      <c r="P130" s="117"/>
      <c r="Q130" s="118"/>
    </row>
    <row r="131" spans="1:17" ht="15.75" customHeight="1" x14ac:dyDescent="0.2">
      <c r="A131" s="127"/>
      <c r="B131" s="130" t="str">
        <f>'Beoordelen proefopdrachten'!B9</f>
        <v>Recht</v>
      </c>
      <c r="C131" s="27"/>
      <c r="D131" s="12" t="s">
        <v>3</v>
      </c>
      <c r="E131" s="14" t="s">
        <v>32</v>
      </c>
      <c r="F131" s="12" t="s">
        <v>4</v>
      </c>
      <c r="G131" s="50" t="s">
        <v>32</v>
      </c>
      <c r="H131" s="23"/>
      <c r="I131" s="12" t="s">
        <v>3</v>
      </c>
      <c r="J131" s="14" t="s">
        <v>32</v>
      </c>
      <c r="K131" s="12" t="s">
        <v>4</v>
      </c>
      <c r="L131" s="50" t="s">
        <v>32</v>
      </c>
      <c r="M131" s="23"/>
      <c r="N131" s="60" t="s">
        <v>3</v>
      </c>
      <c r="O131" s="61" t="s">
        <v>32</v>
      </c>
      <c r="P131" s="60" t="s">
        <v>4</v>
      </c>
      <c r="Q131" s="61" t="s">
        <v>32</v>
      </c>
    </row>
    <row r="132" spans="1:17" ht="80" customHeight="1" x14ac:dyDescent="0.2">
      <c r="A132" s="127"/>
      <c r="B132" s="130"/>
      <c r="C132" s="27"/>
      <c r="D132" s="131" t="s">
        <v>2</v>
      </c>
      <c r="E132" s="132"/>
      <c r="F132" s="131" t="s">
        <v>2</v>
      </c>
      <c r="G132" s="132"/>
      <c r="H132" s="67"/>
      <c r="I132" s="131" t="s">
        <v>2</v>
      </c>
      <c r="J132" s="132"/>
      <c r="K132" s="131" t="s">
        <v>2</v>
      </c>
      <c r="L132" s="132"/>
      <c r="M132" s="67"/>
      <c r="N132" s="133" t="s">
        <v>2</v>
      </c>
      <c r="O132" s="107"/>
      <c r="P132" s="133" t="s">
        <v>2</v>
      </c>
      <c r="Q132" s="133"/>
    </row>
    <row r="133" spans="1:17" ht="15" customHeight="1" x14ac:dyDescent="0.2">
      <c r="A133" s="128"/>
      <c r="B133" s="93"/>
      <c r="C133" s="24"/>
      <c r="D133" s="21"/>
      <c r="E133" s="21"/>
      <c r="F133" s="21"/>
      <c r="G133" s="21"/>
      <c r="H133" s="24"/>
      <c r="I133" s="21"/>
      <c r="J133" s="21"/>
      <c r="K133" s="21"/>
      <c r="L133" s="21"/>
      <c r="M133" s="24"/>
      <c r="N133" s="90"/>
      <c r="O133" s="91"/>
      <c r="P133" s="91"/>
      <c r="Q133" s="92"/>
    </row>
  </sheetData>
  <sheetProtection algorithmName="SHA-512" hashValue="YIadr3risiO7kV1NiirACV1fEOJWh7ksh/qq0pxuv55BOKTeQfc5ypzOQD+fxh8USTnHhvuE+M6zix12VaJMcQ==" saltValue="NHudo9tLtpZMb1/nSZhvLA==" spinCount="100000" sheet="1" objects="1" scenarios="1"/>
  <mergeCells count="435">
    <mergeCell ref="N7:Q7"/>
    <mergeCell ref="N9:O9"/>
    <mergeCell ref="P9:Q9"/>
    <mergeCell ref="D1:G1"/>
    <mergeCell ref="I1:L1"/>
    <mergeCell ref="N1:Q1"/>
    <mergeCell ref="D4:G4"/>
    <mergeCell ref="I4:L4"/>
    <mergeCell ref="N4:Q4"/>
    <mergeCell ref="K6:L6"/>
    <mergeCell ref="N6:O6"/>
    <mergeCell ref="P6:Q6"/>
    <mergeCell ref="I24:J24"/>
    <mergeCell ref="N10:Q10"/>
    <mergeCell ref="N12:O12"/>
    <mergeCell ref="P12:Q12"/>
    <mergeCell ref="N13:Q13"/>
    <mergeCell ref="F15:G15"/>
    <mergeCell ref="I15:J15"/>
    <mergeCell ref="B56:B60"/>
    <mergeCell ref="B62:B66"/>
    <mergeCell ref="K24:L24"/>
    <mergeCell ref="N24:O24"/>
    <mergeCell ref="P24:Q24"/>
    <mergeCell ref="D25:G25"/>
    <mergeCell ref="I25:L25"/>
    <mergeCell ref="N25:Q25"/>
    <mergeCell ref="D27:E27"/>
    <mergeCell ref="F27:G27"/>
    <mergeCell ref="I27:J27"/>
    <mergeCell ref="K27:L27"/>
    <mergeCell ref="N27:O27"/>
    <mergeCell ref="P27:Q27"/>
    <mergeCell ref="D21:E21"/>
    <mergeCell ref="F21:G21"/>
    <mergeCell ref="I21:J21"/>
    <mergeCell ref="K21:L21"/>
    <mergeCell ref="N21:O21"/>
    <mergeCell ref="P21:Q21"/>
    <mergeCell ref="D22:G22"/>
    <mergeCell ref="I22:L22"/>
    <mergeCell ref="N22:Q22"/>
    <mergeCell ref="N15:O15"/>
    <mergeCell ref="P15:Q15"/>
    <mergeCell ref="N16:Q16"/>
    <mergeCell ref="F18:G18"/>
    <mergeCell ref="I18:J18"/>
    <mergeCell ref="K18:L18"/>
    <mergeCell ref="N18:O18"/>
    <mergeCell ref="P18:Q18"/>
    <mergeCell ref="D19:G19"/>
    <mergeCell ref="I19:L19"/>
    <mergeCell ref="N19:Q19"/>
    <mergeCell ref="B74:B78"/>
    <mergeCell ref="D6:E6"/>
    <mergeCell ref="F6:G6"/>
    <mergeCell ref="I6:J6"/>
    <mergeCell ref="D7:G7"/>
    <mergeCell ref="I7:L7"/>
    <mergeCell ref="D9:E9"/>
    <mergeCell ref="F9:G9"/>
    <mergeCell ref="I9:J9"/>
    <mergeCell ref="K9:L9"/>
    <mergeCell ref="D10:G10"/>
    <mergeCell ref="I10:L10"/>
    <mergeCell ref="D12:E12"/>
    <mergeCell ref="F12:G12"/>
    <mergeCell ref="I12:J12"/>
    <mergeCell ref="K12:L12"/>
    <mergeCell ref="D13:G13"/>
    <mergeCell ref="I13:L13"/>
    <mergeCell ref="D15:E15"/>
    <mergeCell ref="K15:L15"/>
    <mergeCell ref="D16:G16"/>
    <mergeCell ref="I16:L16"/>
    <mergeCell ref="D18:E18"/>
    <mergeCell ref="B68:B72"/>
    <mergeCell ref="I33:J33"/>
    <mergeCell ref="K33:L33"/>
    <mergeCell ref="N33:O33"/>
    <mergeCell ref="P33:Q33"/>
    <mergeCell ref="D34:G34"/>
    <mergeCell ref="I34:L34"/>
    <mergeCell ref="N34:Q34"/>
    <mergeCell ref="D31:G31"/>
    <mergeCell ref="I31:L31"/>
    <mergeCell ref="N31:Q31"/>
    <mergeCell ref="P42:Q42"/>
    <mergeCell ref="D36:E36"/>
    <mergeCell ref="F36:G36"/>
    <mergeCell ref="I36:J36"/>
    <mergeCell ref="K36:L36"/>
    <mergeCell ref="N36:O36"/>
    <mergeCell ref="P36:Q36"/>
    <mergeCell ref="D37:G37"/>
    <mergeCell ref="I37:L37"/>
    <mergeCell ref="N37:Q37"/>
    <mergeCell ref="K57:L57"/>
    <mergeCell ref="N57:O57"/>
    <mergeCell ref="P57:Q57"/>
    <mergeCell ref="D39:E39"/>
    <mergeCell ref="F39:G39"/>
    <mergeCell ref="I39:J39"/>
    <mergeCell ref="K39:L39"/>
    <mergeCell ref="N39:O39"/>
    <mergeCell ref="P39:Q39"/>
    <mergeCell ref="D51:E51"/>
    <mergeCell ref="F51:G51"/>
    <mergeCell ref="I51:J51"/>
    <mergeCell ref="K51:L51"/>
    <mergeCell ref="N51:O51"/>
    <mergeCell ref="P51:Q51"/>
    <mergeCell ref="D40:G40"/>
    <mergeCell ref="I40:L40"/>
    <mergeCell ref="N40:Q40"/>
    <mergeCell ref="D48:E48"/>
    <mergeCell ref="F48:G48"/>
    <mergeCell ref="I48:J48"/>
    <mergeCell ref="K48:L48"/>
    <mergeCell ref="N48:O48"/>
    <mergeCell ref="P48:Q48"/>
    <mergeCell ref="D61:G61"/>
    <mergeCell ref="I61:L61"/>
    <mergeCell ref="N61:Q61"/>
    <mergeCell ref="D63:E63"/>
    <mergeCell ref="F63:G63"/>
    <mergeCell ref="I63:J63"/>
    <mergeCell ref="K63:L63"/>
    <mergeCell ref="N63:O63"/>
    <mergeCell ref="P63:Q63"/>
    <mergeCell ref="D64:G64"/>
    <mergeCell ref="I64:L64"/>
    <mergeCell ref="N64:Q64"/>
    <mergeCell ref="D66:E66"/>
    <mergeCell ref="F66:G66"/>
    <mergeCell ref="I66:J66"/>
    <mergeCell ref="K66:L66"/>
    <mergeCell ref="N66:O66"/>
    <mergeCell ref="P66:Q66"/>
    <mergeCell ref="D67:G67"/>
    <mergeCell ref="I67:L67"/>
    <mergeCell ref="N67:Q67"/>
    <mergeCell ref="D69:E69"/>
    <mergeCell ref="F69:G69"/>
    <mergeCell ref="I69:J69"/>
    <mergeCell ref="K69:L69"/>
    <mergeCell ref="N69:O69"/>
    <mergeCell ref="P69:Q69"/>
    <mergeCell ref="D70:G70"/>
    <mergeCell ref="I70:L70"/>
    <mergeCell ref="N70:Q70"/>
    <mergeCell ref="D72:E72"/>
    <mergeCell ref="F72:G72"/>
    <mergeCell ref="I72:J72"/>
    <mergeCell ref="K72:L72"/>
    <mergeCell ref="N72:O72"/>
    <mergeCell ref="P72:Q72"/>
    <mergeCell ref="D73:G73"/>
    <mergeCell ref="I73:L73"/>
    <mergeCell ref="N73:Q73"/>
    <mergeCell ref="D75:E75"/>
    <mergeCell ref="F75:G75"/>
    <mergeCell ref="I75:J75"/>
    <mergeCell ref="K75:L75"/>
    <mergeCell ref="N75:O75"/>
    <mergeCell ref="P75:Q75"/>
    <mergeCell ref="I85:L85"/>
    <mergeCell ref="N85:Q85"/>
    <mergeCell ref="D82:G82"/>
    <mergeCell ref="I82:L82"/>
    <mergeCell ref="N82:Q82"/>
    <mergeCell ref="P83:Q83"/>
    <mergeCell ref="D76:G76"/>
    <mergeCell ref="I76:L76"/>
    <mergeCell ref="N76:Q76"/>
    <mergeCell ref="D78:E78"/>
    <mergeCell ref="F78:G78"/>
    <mergeCell ref="I78:J78"/>
    <mergeCell ref="K78:L78"/>
    <mergeCell ref="N78:O78"/>
    <mergeCell ref="P78:Q78"/>
    <mergeCell ref="D88:G88"/>
    <mergeCell ref="D42:E42"/>
    <mergeCell ref="F42:G42"/>
    <mergeCell ref="I42:J42"/>
    <mergeCell ref="K42:L42"/>
    <mergeCell ref="N42:O42"/>
    <mergeCell ref="D43:G43"/>
    <mergeCell ref="I43:L43"/>
    <mergeCell ref="N43:Q43"/>
    <mergeCell ref="D45:E45"/>
    <mergeCell ref="F45:G45"/>
    <mergeCell ref="I45:J45"/>
    <mergeCell ref="K45:L45"/>
    <mergeCell ref="N45:O45"/>
    <mergeCell ref="P45:Q45"/>
    <mergeCell ref="D46:G46"/>
    <mergeCell ref="I46:L46"/>
    <mergeCell ref="N46:Q46"/>
    <mergeCell ref="D49:G49"/>
    <mergeCell ref="I49:L49"/>
    <mergeCell ref="N49:Q49"/>
    <mergeCell ref="I88:L88"/>
    <mergeCell ref="N88:Q88"/>
    <mergeCell ref="D85:G85"/>
    <mergeCell ref="A4:A15"/>
    <mergeCell ref="B5:B6"/>
    <mergeCell ref="B8:B9"/>
    <mergeCell ref="B11:B12"/>
    <mergeCell ref="B14:B15"/>
    <mergeCell ref="A16:A18"/>
    <mergeCell ref="B17:B18"/>
    <mergeCell ref="A19:A21"/>
    <mergeCell ref="B20:B21"/>
    <mergeCell ref="A22:A28"/>
    <mergeCell ref="B23:B24"/>
    <mergeCell ref="B26:B27"/>
    <mergeCell ref="A31:A54"/>
    <mergeCell ref="B32:B36"/>
    <mergeCell ref="B38:B42"/>
    <mergeCell ref="B44:B48"/>
    <mergeCell ref="B50:B54"/>
    <mergeCell ref="D52:G52"/>
    <mergeCell ref="D33:E33"/>
    <mergeCell ref="F33:G33"/>
    <mergeCell ref="D24:E24"/>
    <mergeCell ref="F24:G24"/>
    <mergeCell ref="I52:L52"/>
    <mergeCell ref="N52:Q52"/>
    <mergeCell ref="D54:E54"/>
    <mergeCell ref="F54:G54"/>
    <mergeCell ref="I54:J54"/>
    <mergeCell ref="K54:L54"/>
    <mergeCell ref="N54:O54"/>
    <mergeCell ref="P54:Q54"/>
    <mergeCell ref="A55:A60"/>
    <mergeCell ref="D58:G58"/>
    <mergeCell ref="I58:L58"/>
    <mergeCell ref="N58:Q58"/>
    <mergeCell ref="D60:E60"/>
    <mergeCell ref="F60:G60"/>
    <mergeCell ref="I60:J60"/>
    <mergeCell ref="K60:L60"/>
    <mergeCell ref="N60:O60"/>
    <mergeCell ref="P60:Q60"/>
    <mergeCell ref="D55:G55"/>
    <mergeCell ref="I55:L55"/>
    <mergeCell ref="N55:Q55"/>
    <mergeCell ref="D57:E57"/>
    <mergeCell ref="F57:G57"/>
    <mergeCell ref="I57:J57"/>
    <mergeCell ref="A61:A66"/>
    <mergeCell ref="A67:A79"/>
    <mergeCell ref="A82:A93"/>
    <mergeCell ref="B83:B84"/>
    <mergeCell ref="D83:E83"/>
    <mergeCell ref="F83:G83"/>
    <mergeCell ref="I83:J83"/>
    <mergeCell ref="K83:L83"/>
    <mergeCell ref="N83:O83"/>
    <mergeCell ref="D84:G84"/>
    <mergeCell ref="I84:L84"/>
    <mergeCell ref="N84:Q84"/>
    <mergeCell ref="B86:B87"/>
    <mergeCell ref="D86:E86"/>
    <mergeCell ref="F86:G86"/>
    <mergeCell ref="I86:J86"/>
    <mergeCell ref="K86:L86"/>
    <mergeCell ref="N86:O86"/>
    <mergeCell ref="P86:Q86"/>
    <mergeCell ref="D87:G87"/>
    <mergeCell ref="I87:L87"/>
    <mergeCell ref="N87:Q87"/>
    <mergeCell ref="B89:B90"/>
    <mergeCell ref="D89:E89"/>
    <mergeCell ref="I89:J89"/>
    <mergeCell ref="K89:L89"/>
    <mergeCell ref="N89:O89"/>
    <mergeCell ref="P89:Q89"/>
    <mergeCell ref="D90:G90"/>
    <mergeCell ref="I90:L90"/>
    <mergeCell ref="N90:Q90"/>
    <mergeCell ref="B92:B93"/>
    <mergeCell ref="D92:E92"/>
    <mergeCell ref="F92:G92"/>
    <mergeCell ref="I92:J92"/>
    <mergeCell ref="K92:L92"/>
    <mergeCell ref="N92:O92"/>
    <mergeCell ref="P92:Q92"/>
    <mergeCell ref="D93:G93"/>
    <mergeCell ref="I93:L93"/>
    <mergeCell ref="N93:Q93"/>
    <mergeCell ref="D91:G91"/>
    <mergeCell ref="I91:L91"/>
    <mergeCell ref="N91:Q91"/>
    <mergeCell ref="F89:G89"/>
    <mergeCell ref="A94:A96"/>
    <mergeCell ref="B95:B96"/>
    <mergeCell ref="D95:E95"/>
    <mergeCell ref="F95:G95"/>
    <mergeCell ref="I95:J95"/>
    <mergeCell ref="K95:L95"/>
    <mergeCell ref="N95:O95"/>
    <mergeCell ref="P95:Q95"/>
    <mergeCell ref="D96:G96"/>
    <mergeCell ref="I96:L96"/>
    <mergeCell ref="N96:Q96"/>
    <mergeCell ref="I94:L94"/>
    <mergeCell ref="N94:Q94"/>
    <mergeCell ref="D94:G94"/>
    <mergeCell ref="D105:G105"/>
    <mergeCell ref="I105:L105"/>
    <mergeCell ref="N105:Q105"/>
    <mergeCell ref="A97:A99"/>
    <mergeCell ref="B98:B99"/>
    <mergeCell ref="D98:E98"/>
    <mergeCell ref="F98:G98"/>
    <mergeCell ref="I98:J98"/>
    <mergeCell ref="K98:L98"/>
    <mergeCell ref="N98:O98"/>
    <mergeCell ref="P98:Q98"/>
    <mergeCell ref="D99:G99"/>
    <mergeCell ref="I99:L99"/>
    <mergeCell ref="N99:Q99"/>
    <mergeCell ref="D97:G97"/>
    <mergeCell ref="I97:L97"/>
    <mergeCell ref="N97:Q97"/>
    <mergeCell ref="D100:G100"/>
    <mergeCell ref="I100:L100"/>
    <mergeCell ref="N100:Q100"/>
    <mergeCell ref="D115:G115"/>
    <mergeCell ref="I115:L115"/>
    <mergeCell ref="N115:Q115"/>
    <mergeCell ref="A100:A106"/>
    <mergeCell ref="B101:B102"/>
    <mergeCell ref="D101:E101"/>
    <mergeCell ref="F101:G101"/>
    <mergeCell ref="I101:J101"/>
    <mergeCell ref="K101:L101"/>
    <mergeCell ref="N101:O101"/>
    <mergeCell ref="P101:Q101"/>
    <mergeCell ref="D102:G102"/>
    <mergeCell ref="I102:L102"/>
    <mergeCell ref="N102:Q102"/>
    <mergeCell ref="D103:G103"/>
    <mergeCell ref="I103:L103"/>
    <mergeCell ref="N103:Q103"/>
    <mergeCell ref="B104:B105"/>
    <mergeCell ref="D104:E104"/>
    <mergeCell ref="F104:G104"/>
    <mergeCell ref="I104:J104"/>
    <mergeCell ref="K104:L104"/>
    <mergeCell ref="N104:O104"/>
    <mergeCell ref="P104:Q104"/>
    <mergeCell ref="F111:G111"/>
    <mergeCell ref="I111:J111"/>
    <mergeCell ref="K111:L111"/>
    <mergeCell ref="N111:O111"/>
    <mergeCell ref="P111:Q111"/>
    <mergeCell ref="D112:G112"/>
    <mergeCell ref="I112:L112"/>
    <mergeCell ref="N112:Q112"/>
    <mergeCell ref="B113:B114"/>
    <mergeCell ref="D114:E114"/>
    <mergeCell ref="F114:G114"/>
    <mergeCell ref="I114:J114"/>
    <mergeCell ref="K114:L114"/>
    <mergeCell ref="N114:O114"/>
    <mergeCell ref="P114:Q114"/>
    <mergeCell ref="B116:B117"/>
    <mergeCell ref="D117:E117"/>
    <mergeCell ref="F117:G117"/>
    <mergeCell ref="I117:J117"/>
    <mergeCell ref="K117:L117"/>
    <mergeCell ref="N117:O117"/>
    <mergeCell ref="P117:Q117"/>
    <mergeCell ref="D118:G118"/>
    <mergeCell ref="I118:L118"/>
    <mergeCell ref="N118:Q118"/>
    <mergeCell ref="B119:B120"/>
    <mergeCell ref="D120:E120"/>
    <mergeCell ref="F120:G120"/>
    <mergeCell ref="I120:J120"/>
    <mergeCell ref="K120:L120"/>
    <mergeCell ref="N120:O120"/>
    <mergeCell ref="P120:Q120"/>
    <mergeCell ref="A121:A123"/>
    <mergeCell ref="D121:G121"/>
    <mergeCell ref="I121:L121"/>
    <mergeCell ref="N121:Q121"/>
    <mergeCell ref="B122:B123"/>
    <mergeCell ref="D123:E123"/>
    <mergeCell ref="F123:G123"/>
    <mergeCell ref="I123:J123"/>
    <mergeCell ref="K123:L123"/>
    <mergeCell ref="N123:O123"/>
    <mergeCell ref="P123:Q123"/>
    <mergeCell ref="A109:A120"/>
    <mergeCell ref="D109:G109"/>
    <mergeCell ref="I109:L109"/>
    <mergeCell ref="N109:Q109"/>
    <mergeCell ref="B110:B111"/>
    <mergeCell ref="D111:E111"/>
    <mergeCell ref="A124:A126"/>
    <mergeCell ref="D124:G124"/>
    <mergeCell ref="I124:L124"/>
    <mergeCell ref="N124:Q124"/>
    <mergeCell ref="B125:B126"/>
    <mergeCell ref="D126:E126"/>
    <mergeCell ref="F126:G126"/>
    <mergeCell ref="I126:J126"/>
    <mergeCell ref="K126:L126"/>
    <mergeCell ref="N126:O126"/>
    <mergeCell ref="P126:Q126"/>
    <mergeCell ref="A127:A133"/>
    <mergeCell ref="D127:G127"/>
    <mergeCell ref="I127:L127"/>
    <mergeCell ref="N127:Q127"/>
    <mergeCell ref="B128:B129"/>
    <mergeCell ref="D129:E129"/>
    <mergeCell ref="F129:G129"/>
    <mergeCell ref="I129:J129"/>
    <mergeCell ref="K129:L129"/>
    <mergeCell ref="N129:O129"/>
    <mergeCell ref="P129:Q129"/>
    <mergeCell ref="D130:G130"/>
    <mergeCell ref="I130:L130"/>
    <mergeCell ref="N130:Q130"/>
    <mergeCell ref="B131:B132"/>
    <mergeCell ref="D132:E132"/>
    <mergeCell ref="F132:G132"/>
    <mergeCell ref="I132:J132"/>
    <mergeCell ref="K132:L132"/>
    <mergeCell ref="N132:O132"/>
    <mergeCell ref="P132:Q132"/>
  </mergeCells>
  <conditionalFormatting sqref="F6">
    <cfRule type="containsText" dxfId="1130" priority="216" operator="containsText" text="onvoldoende">
      <formula>NOT(ISERROR(SEARCH("onvoldoende",F6)))</formula>
    </cfRule>
  </conditionalFormatting>
  <conditionalFormatting sqref="D6">
    <cfRule type="containsText" dxfId="1129" priority="215" operator="containsText" text="onvoldoende">
      <formula>NOT(ISERROR(SEARCH("onvoldoende",D6)))</formula>
    </cfRule>
  </conditionalFormatting>
  <conditionalFormatting sqref="F9">
    <cfRule type="containsText" dxfId="1128" priority="214" operator="containsText" text="onvoldoende">
      <formula>NOT(ISERROR(SEARCH("onvoldoende",F9)))</formula>
    </cfRule>
  </conditionalFormatting>
  <conditionalFormatting sqref="D9">
    <cfRule type="containsText" dxfId="1127" priority="213" operator="containsText" text="onvoldoende">
      <formula>NOT(ISERROR(SEARCH("onvoldoende",D9)))</formula>
    </cfRule>
  </conditionalFormatting>
  <conditionalFormatting sqref="F12">
    <cfRule type="containsText" dxfId="1126" priority="212" operator="containsText" text="onvoldoende">
      <formula>NOT(ISERROR(SEARCH("onvoldoende",F12)))</formula>
    </cfRule>
  </conditionalFormatting>
  <conditionalFormatting sqref="D12">
    <cfRule type="containsText" dxfId="1125" priority="211" operator="containsText" text="onvoldoende">
      <formula>NOT(ISERROR(SEARCH("onvoldoende",D12)))</formula>
    </cfRule>
  </conditionalFormatting>
  <conditionalFormatting sqref="F15">
    <cfRule type="containsText" dxfId="1124" priority="210" operator="containsText" text="onvoldoende">
      <formula>NOT(ISERROR(SEARCH("onvoldoende",F15)))</formula>
    </cfRule>
  </conditionalFormatting>
  <conditionalFormatting sqref="D15">
    <cfRule type="containsText" dxfId="1123" priority="209" operator="containsText" text="onvoldoende">
      <formula>NOT(ISERROR(SEARCH("onvoldoende",D15)))</formula>
    </cfRule>
  </conditionalFormatting>
  <conditionalFormatting sqref="F18">
    <cfRule type="containsText" dxfId="1122" priority="208" operator="containsText" text="onvoldoende">
      <formula>NOT(ISERROR(SEARCH("onvoldoende",F18)))</formula>
    </cfRule>
  </conditionalFormatting>
  <conditionalFormatting sqref="D18">
    <cfRule type="containsText" dxfId="1121" priority="207" operator="containsText" text="onvoldoende">
      <formula>NOT(ISERROR(SEARCH("onvoldoende",D18)))</formula>
    </cfRule>
  </conditionalFormatting>
  <conditionalFormatting sqref="F21">
    <cfRule type="containsText" dxfId="1120" priority="206" operator="containsText" text="onvoldoende">
      <formula>NOT(ISERROR(SEARCH("onvoldoende",F21)))</formula>
    </cfRule>
  </conditionalFormatting>
  <conditionalFormatting sqref="D21">
    <cfRule type="containsText" dxfId="1119" priority="205" operator="containsText" text="onvoldoende">
      <formula>NOT(ISERROR(SEARCH("onvoldoende",D21)))</formula>
    </cfRule>
  </conditionalFormatting>
  <conditionalFormatting sqref="F27">
    <cfRule type="containsText" dxfId="1118" priority="204" operator="containsText" text="onvoldoende">
      <formula>NOT(ISERROR(SEARCH("onvoldoende",F27)))</formula>
    </cfRule>
  </conditionalFormatting>
  <conditionalFormatting sqref="D27">
    <cfRule type="containsText" dxfId="1117" priority="203" operator="containsText" text="onvoldoende">
      <formula>NOT(ISERROR(SEARCH("onvoldoende",D27)))</formula>
    </cfRule>
  </conditionalFormatting>
  <conditionalFormatting sqref="K6">
    <cfRule type="containsText" dxfId="1116" priority="202" operator="containsText" text="onvoldoende">
      <formula>NOT(ISERROR(SEARCH("onvoldoende",K6)))</formula>
    </cfRule>
  </conditionalFormatting>
  <conditionalFormatting sqref="I6">
    <cfRule type="containsText" dxfId="1115" priority="201" operator="containsText" text="onvoldoende">
      <formula>NOT(ISERROR(SEARCH("onvoldoende",I6)))</formula>
    </cfRule>
  </conditionalFormatting>
  <conditionalFormatting sqref="N54">
    <cfRule type="containsText" dxfId="1114" priority="97" operator="containsText" text="onvoldoende">
      <formula>NOT(ISERROR(SEARCH("onvoldoende",N54)))</formula>
    </cfRule>
  </conditionalFormatting>
  <conditionalFormatting sqref="P39">
    <cfRule type="containsText" dxfId="1113" priority="108" operator="containsText" text="onvoldoende">
      <formula>NOT(ISERROR(SEARCH("onvoldoende",P39)))</formula>
    </cfRule>
  </conditionalFormatting>
  <conditionalFormatting sqref="N39">
    <cfRule type="containsText" dxfId="1112" priority="107" operator="containsText" text="onvoldoende">
      <formula>NOT(ISERROR(SEARCH("onvoldoende",N39)))</formula>
    </cfRule>
  </conditionalFormatting>
  <conditionalFormatting sqref="K75">
    <cfRule type="containsText" dxfId="1111" priority="116" operator="containsText" text="onvoldoende">
      <formula>NOT(ISERROR(SEARCH("onvoldoende",K75)))</formula>
    </cfRule>
  </conditionalFormatting>
  <conditionalFormatting sqref="I75">
    <cfRule type="containsText" dxfId="1110" priority="115" operator="containsText" text="onvoldoende">
      <formula>NOT(ISERROR(SEARCH("onvoldoende",I75)))</formula>
    </cfRule>
  </conditionalFormatting>
  <conditionalFormatting sqref="P42">
    <cfRule type="containsText" dxfId="1109" priority="106" operator="containsText" text="onvoldoende">
      <formula>NOT(ISERROR(SEARCH("onvoldoende",P42)))</formula>
    </cfRule>
  </conditionalFormatting>
  <conditionalFormatting sqref="N42">
    <cfRule type="containsText" dxfId="1108" priority="105" operator="containsText" text="onvoldoende">
      <formula>NOT(ISERROR(SEARCH("onvoldoende",N42)))</formula>
    </cfRule>
  </conditionalFormatting>
  <conditionalFormatting sqref="P36">
    <cfRule type="containsText" dxfId="1107" priority="110" operator="containsText" text="onvoldoende">
      <formula>NOT(ISERROR(SEARCH("onvoldoende",P36)))</formula>
    </cfRule>
  </conditionalFormatting>
  <conditionalFormatting sqref="N36">
    <cfRule type="containsText" dxfId="1106" priority="109" operator="containsText" text="onvoldoende">
      <formula>NOT(ISERROR(SEARCH("onvoldoende",N36)))</formula>
    </cfRule>
  </conditionalFormatting>
  <conditionalFormatting sqref="P45">
    <cfRule type="containsText" dxfId="1105" priority="104" operator="containsText" text="onvoldoende">
      <formula>NOT(ISERROR(SEARCH("onvoldoende",P45)))</formula>
    </cfRule>
  </conditionalFormatting>
  <conditionalFormatting sqref="N45">
    <cfRule type="containsText" dxfId="1104" priority="103" operator="containsText" text="onvoldoende">
      <formula>NOT(ISERROR(SEARCH("onvoldoende",N45)))</formula>
    </cfRule>
  </conditionalFormatting>
  <conditionalFormatting sqref="K63">
    <cfRule type="containsText" dxfId="1103" priority="120" operator="containsText" text="onvoldoende">
      <formula>NOT(ISERROR(SEARCH("onvoldoende",K63)))</formula>
    </cfRule>
  </conditionalFormatting>
  <conditionalFormatting sqref="I63">
    <cfRule type="containsText" dxfId="1102" priority="119" operator="containsText" text="onvoldoende">
      <formula>NOT(ISERROR(SEARCH("onvoldoende",I63)))</formula>
    </cfRule>
  </conditionalFormatting>
  <conditionalFormatting sqref="K66">
    <cfRule type="containsText" dxfId="1101" priority="118" operator="containsText" text="onvoldoende">
      <formula>NOT(ISERROR(SEARCH("onvoldoende",K66)))</formula>
    </cfRule>
  </conditionalFormatting>
  <conditionalFormatting sqref="I66">
    <cfRule type="containsText" dxfId="1100" priority="117" operator="containsText" text="onvoldoende">
      <formula>NOT(ISERROR(SEARCH("onvoldoende",I66)))</formula>
    </cfRule>
  </conditionalFormatting>
  <conditionalFormatting sqref="K78">
    <cfRule type="containsText" dxfId="1099" priority="114" operator="containsText" text="onvoldoende">
      <formula>NOT(ISERROR(SEARCH("onvoldoende",K78)))</formula>
    </cfRule>
  </conditionalFormatting>
  <conditionalFormatting sqref="I78">
    <cfRule type="containsText" dxfId="1098" priority="113" operator="containsText" text="onvoldoende">
      <formula>NOT(ISERROR(SEARCH("onvoldoende",I78)))</formula>
    </cfRule>
  </conditionalFormatting>
  <conditionalFormatting sqref="P33">
    <cfRule type="containsText" dxfId="1097" priority="112" operator="containsText" text="onvoldoende">
      <formula>NOT(ISERROR(SEARCH("onvoldoende",P33)))</formula>
    </cfRule>
  </conditionalFormatting>
  <conditionalFormatting sqref="N33">
    <cfRule type="containsText" dxfId="1096" priority="111" operator="containsText" text="onvoldoende">
      <formula>NOT(ISERROR(SEARCH("onvoldoende",N33)))</formula>
    </cfRule>
  </conditionalFormatting>
  <conditionalFormatting sqref="P48">
    <cfRule type="containsText" dxfId="1095" priority="102" operator="containsText" text="onvoldoende">
      <formula>NOT(ISERROR(SEARCH("onvoldoende",P48)))</formula>
    </cfRule>
  </conditionalFormatting>
  <conditionalFormatting sqref="N48">
    <cfRule type="containsText" dxfId="1094" priority="101" operator="containsText" text="onvoldoende">
      <formula>NOT(ISERROR(SEARCH("onvoldoende",N48)))</formula>
    </cfRule>
  </conditionalFormatting>
  <conditionalFormatting sqref="P51">
    <cfRule type="containsText" dxfId="1093" priority="100" operator="containsText" text="onvoldoende">
      <formula>NOT(ISERROR(SEARCH("onvoldoende",P51)))</formula>
    </cfRule>
  </conditionalFormatting>
  <conditionalFormatting sqref="N51">
    <cfRule type="containsText" dxfId="1092" priority="99" operator="containsText" text="onvoldoende">
      <formula>NOT(ISERROR(SEARCH("onvoldoende",N51)))</formula>
    </cfRule>
  </conditionalFormatting>
  <conditionalFormatting sqref="P54">
    <cfRule type="containsText" dxfId="1091" priority="98" operator="containsText" text="onvoldoende">
      <formula>NOT(ISERROR(SEARCH("onvoldoende",P54)))</formula>
    </cfRule>
  </conditionalFormatting>
  <conditionalFormatting sqref="K9">
    <cfRule type="containsText" dxfId="1090" priority="200" operator="containsText" text="onvoldoende">
      <formula>NOT(ISERROR(SEARCH("onvoldoende",K9)))</formula>
    </cfRule>
  </conditionalFormatting>
  <conditionalFormatting sqref="I9">
    <cfRule type="containsText" dxfId="1089" priority="199" operator="containsText" text="onvoldoende">
      <formula>NOT(ISERROR(SEARCH("onvoldoende",I9)))</formula>
    </cfRule>
  </conditionalFormatting>
  <conditionalFormatting sqref="K12">
    <cfRule type="containsText" dxfId="1088" priority="198" operator="containsText" text="onvoldoende">
      <formula>NOT(ISERROR(SEARCH("onvoldoende",K12)))</formula>
    </cfRule>
  </conditionalFormatting>
  <conditionalFormatting sqref="I12">
    <cfRule type="containsText" dxfId="1087" priority="197" operator="containsText" text="onvoldoende">
      <formula>NOT(ISERROR(SEARCH("onvoldoende",I12)))</formula>
    </cfRule>
  </conditionalFormatting>
  <conditionalFormatting sqref="K15">
    <cfRule type="containsText" dxfId="1086" priority="196" operator="containsText" text="onvoldoende">
      <formula>NOT(ISERROR(SEARCH("onvoldoende",K15)))</formula>
    </cfRule>
  </conditionalFormatting>
  <conditionalFormatting sqref="I15">
    <cfRule type="containsText" dxfId="1085" priority="195" operator="containsText" text="onvoldoende">
      <formula>NOT(ISERROR(SEARCH("onvoldoende",I15)))</formula>
    </cfRule>
  </conditionalFormatting>
  <conditionalFormatting sqref="K18">
    <cfRule type="containsText" dxfId="1084" priority="194" operator="containsText" text="onvoldoende">
      <formula>NOT(ISERROR(SEARCH("onvoldoende",K18)))</formula>
    </cfRule>
  </conditionalFormatting>
  <conditionalFormatting sqref="I18">
    <cfRule type="containsText" dxfId="1083" priority="193" operator="containsText" text="onvoldoende">
      <formula>NOT(ISERROR(SEARCH("onvoldoende",I18)))</formula>
    </cfRule>
  </conditionalFormatting>
  <conditionalFormatting sqref="K21">
    <cfRule type="containsText" dxfId="1082" priority="192" operator="containsText" text="onvoldoende">
      <formula>NOT(ISERROR(SEARCH("onvoldoende",K21)))</formula>
    </cfRule>
  </conditionalFormatting>
  <conditionalFormatting sqref="I21">
    <cfRule type="containsText" dxfId="1081" priority="191" operator="containsText" text="onvoldoende">
      <formula>NOT(ISERROR(SEARCH("onvoldoende",I21)))</formula>
    </cfRule>
  </conditionalFormatting>
  <conditionalFormatting sqref="K27">
    <cfRule type="containsText" dxfId="1080" priority="190" operator="containsText" text="onvoldoende">
      <formula>NOT(ISERROR(SEARCH("onvoldoende",K27)))</formula>
    </cfRule>
  </conditionalFormatting>
  <conditionalFormatting sqref="I27">
    <cfRule type="containsText" dxfId="1079" priority="189" operator="containsText" text="onvoldoende">
      <formula>NOT(ISERROR(SEARCH("onvoldoende",I27)))</formula>
    </cfRule>
  </conditionalFormatting>
  <conditionalFormatting sqref="P6">
    <cfRule type="containsText" dxfId="1078" priority="188" operator="containsText" text="onvoldoende">
      <formula>NOT(ISERROR(SEARCH("onvoldoende",P6)))</formula>
    </cfRule>
  </conditionalFormatting>
  <conditionalFormatting sqref="N6">
    <cfRule type="containsText" dxfId="1077" priority="187" operator="containsText" text="onvoldoende">
      <formula>NOT(ISERROR(SEARCH("onvoldoende",N6)))</formula>
    </cfRule>
  </conditionalFormatting>
  <conditionalFormatting sqref="P9">
    <cfRule type="containsText" dxfId="1076" priority="186" operator="containsText" text="onvoldoende">
      <formula>NOT(ISERROR(SEARCH("onvoldoende",P9)))</formula>
    </cfRule>
  </conditionalFormatting>
  <conditionalFormatting sqref="N9">
    <cfRule type="containsText" dxfId="1075" priority="185" operator="containsText" text="onvoldoende">
      <formula>NOT(ISERROR(SEARCH("onvoldoende",N9)))</formula>
    </cfRule>
  </conditionalFormatting>
  <conditionalFormatting sqref="P12">
    <cfRule type="containsText" dxfId="1074" priority="184" operator="containsText" text="onvoldoende">
      <formula>NOT(ISERROR(SEARCH("onvoldoende",P12)))</formula>
    </cfRule>
  </conditionalFormatting>
  <conditionalFormatting sqref="N12">
    <cfRule type="containsText" dxfId="1073" priority="183" operator="containsText" text="onvoldoende">
      <formula>NOT(ISERROR(SEARCH("onvoldoende",N12)))</formula>
    </cfRule>
  </conditionalFormatting>
  <conditionalFormatting sqref="P15">
    <cfRule type="containsText" dxfId="1072" priority="182" operator="containsText" text="onvoldoende">
      <formula>NOT(ISERROR(SEARCH("onvoldoende",P15)))</formula>
    </cfRule>
  </conditionalFormatting>
  <conditionalFormatting sqref="N15">
    <cfRule type="containsText" dxfId="1071" priority="181" operator="containsText" text="onvoldoende">
      <formula>NOT(ISERROR(SEARCH("onvoldoende",N15)))</formula>
    </cfRule>
  </conditionalFormatting>
  <conditionalFormatting sqref="P18">
    <cfRule type="containsText" dxfId="1070" priority="180" operator="containsText" text="onvoldoende">
      <formula>NOT(ISERROR(SEARCH("onvoldoende",P18)))</formula>
    </cfRule>
  </conditionalFormatting>
  <conditionalFormatting sqref="N18">
    <cfRule type="containsText" dxfId="1069" priority="179" operator="containsText" text="onvoldoende">
      <formula>NOT(ISERROR(SEARCH("onvoldoende",N18)))</formula>
    </cfRule>
  </conditionalFormatting>
  <conditionalFormatting sqref="P21">
    <cfRule type="containsText" dxfId="1068" priority="178" operator="containsText" text="onvoldoende">
      <formula>NOT(ISERROR(SEARCH("onvoldoende",P21)))</formula>
    </cfRule>
  </conditionalFormatting>
  <conditionalFormatting sqref="N21">
    <cfRule type="containsText" dxfId="1067" priority="177" operator="containsText" text="onvoldoende">
      <formula>NOT(ISERROR(SEARCH("onvoldoende",N21)))</formula>
    </cfRule>
  </conditionalFormatting>
  <conditionalFormatting sqref="P27">
    <cfRule type="containsText" dxfId="1066" priority="176" operator="containsText" text="onvoldoende">
      <formula>NOT(ISERROR(SEARCH("onvoldoende",P27)))</formula>
    </cfRule>
  </conditionalFormatting>
  <conditionalFormatting sqref="N27">
    <cfRule type="containsText" dxfId="1065" priority="175" operator="containsText" text="onvoldoende">
      <formula>NOT(ISERROR(SEARCH("onvoldoende",N27)))</formula>
    </cfRule>
  </conditionalFormatting>
  <conditionalFormatting sqref="F24">
    <cfRule type="containsText" dxfId="1064" priority="174" operator="containsText" text="onvoldoende">
      <formula>NOT(ISERROR(SEARCH("onvoldoende",F24)))</formula>
    </cfRule>
  </conditionalFormatting>
  <conditionalFormatting sqref="D24">
    <cfRule type="containsText" dxfId="1063" priority="173" operator="containsText" text="onvoldoende">
      <formula>NOT(ISERROR(SEARCH("onvoldoende",D24)))</formula>
    </cfRule>
  </conditionalFormatting>
  <conditionalFormatting sqref="K24">
    <cfRule type="containsText" dxfId="1062" priority="172" operator="containsText" text="onvoldoende">
      <formula>NOT(ISERROR(SEARCH("onvoldoende",K24)))</formula>
    </cfRule>
  </conditionalFormatting>
  <conditionalFormatting sqref="I24">
    <cfRule type="containsText" dxfId="1061" priority="171" operator="containsText" text="onvoldoende">
      <formula>NOT(ISERROR(SEARCH("onvoldoende",I24)))</formula>
    </cfRule>
  </conditionalFormatting>
  <conditionalFormatting sqref="P24">
    <cfRule type="containsText" dxfId="1060" priority="170" operator="containsText" text="onvoldoende">
      <formula>NOT(ISERROR(SEARCH("onvoldoende",P24)))</formula>
    </cfRule>
  </conditionalFormatting>
  <conditionalFormatting sqref="N24">
    <cfRule type="containsText" dxfId="1059" priority="169" operator="containsText" text="onvoldoende">
      <formula>NOT(ISERROR(SEARCH("onvoldoende",N24)))</formula>
    </cfRule>
  </conditionalFormatting>
  <conditionalFormatting sqref="I60">
    <cfRule type="containsText" dxfId="1058" priority="121" operator="containsText" text="onvoldoende">
      <formula>NOT(ISERROR(SEARCH("onvoldoende",I60)))</formula>
    </cfRule>
  </conditionalFormatting>
  <conditionalFormatting sqref="F33">
    <cfRule type="containsText" dxfId="1057" priority="168" operator="containsText" text="onvoldoende">
      <formula>NOT(ISERROR(SEARCH("onvoldoende",F33)))</formula>
    </cfRule>
  </conditionalFormatting>
  <conditionalFormatting sqref="D33">
    <cfRule type="containsText" dxfId="1056" priority="167" operator="containsText" text="onvoldoende">
      <formula>NOT(ISERROR(SEARCH("onvoldoende",D33)))</formula>
    </cfRule>
  </conditionalFormatting>
  <conditionalFormatting sqref="F36">
    <cfRule type="containsText" dxfId="1055" priority="166" operator="containsText" text="onvoldoende">
      <formula>NOT(ISERROR(SEARCH("onvoldoende",F36)))</formula>
    </cfRule>
  </conditionalFormatting>
  <conditionalFormatting sqref="D36">
    <cfRule type="containsText" dxfId="1054" priority="165" operator="containsText" text="onvoldoende">
      <formula>NOT(ISERROR(SEARCH("onvoldoende",D36)))</formula>
    </cfRule>
  </conditionalFormatting>
  <conditionalFormatting sqref="F39">
    <cfRule type="containsText" dxfId="1053" priority="164" operator="containsText" text="onvoldoende">
      <formula>NOT(ISERROR(SEARCH("onvoldoende",F39)))</formula>
    </cfRule>
  </conditionalFormatting>
  <conditionalFormatting sqref="D39">
    <cfRule type="containsText" dxfId="1052" priority="163" operator="containsText" text="onvoldoende">
      <formula>NOT(ISERROR(SEARCH("onvoldoende",D39)))</formula>
    </cfRule>
  </conditionalFormatting>
  <conditionalFormatting sqref="F42">
    <cfRule type="containsText" dxfId="1051" priority="162" operator="containsText" text="onvoldoende">
      <formula>NOT(ISERROR(SEARCH("onvoldoende",F42)))</formula>
    </cfRule>
  </conditionalFormatting>
  <conditionalFormatting sqref="D42">
    <cfRule type="containsText" dxfId="1050" priority="161" operator="containsText" text="onvoldoende">
      <formula>NOT(ISERROR(SEARCH("onvoldoende",D42)))</formula>
    </cfRule>
  </conditionalFormatting>
  <conditionalFormatting sqref="F45">
    <cfRule type="containsText" dxfId="1049" priority="160" operator="containsText" text="onvoldoende">
      <formula>NOT(ISERROR(SEARCH("onvoldoende",F45)))</formula>
    </cfRule>
  </conditionalFormatting>
  <conditionalFormatting sqref="D45">
    <cfRule type="containsText" dxfId="1048" priority="159" operator="containsText" text="onvoldoende">
      <formula>NOT(ISERROR(SEARCH("onvoldoende",D45)))</formula>
    </cfRule>
  </conditionalFormatting>
  <conditionalFormatting sqref="F48">
    <cfRule type="containsText" dxfId="1047" priority="158" operator="containsText" text="onvoldoende">
      <formula>NOT(ISERROR(SEARCH("onvoldoende",F48)))</formula>
    </cfRule>
  </conditionalFormatting>
  <conditionalFormatting sqref="D48">
    <cfRule type="containsText" dxfId="1046" priority="157" operator="containsText" text="onvoldoende">
      <formula>NOT(ISERROR(SEARCH("onvoldoende",D48)))</formula>
    </cfRule>
  </conditionalFormatting>
  <conditionalFormatting sqref="F51">
    <cfRule type="containsText" dxfId="1045" priority="156" operator="containsText" text="onvoldoende">
      <formula>NOT(ISERROR(SEARCH("onvoldoende",F51)))</formula>
    </cfRule>
  </conditionalFormatting>
  <conditionalFormatting sqref="D51">
    <cfRule type="containsText" dxfId="1044" priority="155" operator="containsText" text="onvoldoende">
      <formula>NOT(ISERROR(SEARCH("onvoldoende",D51)))</formula>
    </cfRule>
  </conditionalFormatting>
  <conditionalFormatting sqref="F54">
    <cfRule type="containsText" dxfId="1043" priority="154" operator="containsText" text="onvoldoende">
      <formula>NOT(ISERROR(SEARCH("onvoldoende",F54)))</formula>
    </cfRule>
  </conditionalFormatting>
  <conditionalFormatting sqref="D54">
    <cfRule type="containsText" dxfId="1042" priority="153" operator="containsText" text="onvoldoende">
      <formula>NOT(ISERROR(SEARCH("onvoldoende",D54)))</formula>
    </cfRule>
  </conditionalFormatting>
  <conditionalFormatting sqref="F57">
    <cfRule type="containsText" dxfId="1041" priority="152" operator="containsText" text="onvoldoende">
      <formula>NOT(ISERROR(SEARCH("onvoldoende",F57)))</formula>
    </cfRule>
  </conditionalFormatting>
  <conditionalFormatting sqref="D57">
    <cfRule type="containsText" dxfId="1040" priority="151" operator="containsText" text="onvoldoende">
      <formula>NOT(ISERROR(SEARCH("onvoldoende",D57)))</formula>
    </cfRule>
  </conditionalFormatting>
  <conditionalFormatting sqref="F60">
    <cfRule type="containsText" dxfId="1039" priority="150" operator="containsText" text="onvoldoende">
      <formula>NOT(ISERROR(SEARCH("onvoldoende",F60)))</formula>
    </cfRule>
  </conditionalFormatting>
  <conditionalFormatting sqref="D60">
    <cfRule type="containsText" dxfId="1038" priority="149" operator="containsText" text="onvoldoende">
      <formula>NOT(ISERROR(SEARCH("onvoldoende",D60)))</formula>
    </cfRule>
  </conditionalFormatting>
  <conditionalFormatting sqref="F63">
    <cfRule type="containsText" dxfId="1037" priority="148" operator="containsText" text="onvoldoende">
      <formula>NOT(ISERROR(SEARCH("onvoldoende",F63)))</formula>
    </cfRule>
  </conditionalFormatting>
  <conditionalFormatting sqref="D63">
    <cfRule type="containsText" dxfId="1036" priority="147" operator="containsText" text="onvoldoende">
      <formula>NOT(ISERROR(SEARCH("onvoldoende",D63)))</formula>
    </cfRule>
  </conditionalFormatting>
  <conditionalFormatting sqref="F66">
    <cfRule type="containsText" dxfId="1035" priority="146" operator="containsText" text="onvoldoende">
      <formula>NOT(ISERROR(SEARCH("onvoldoende",F66)))</formula>
    </cfRule>
  </conditionalFormatting>
  <conditionalFormatting sqref="D66">
    <cfRule type="containsText" dxfId="1034" priority="145" operator="containsText" text="onvoldoende">
      <formula>NOT(ISERROR(SEARCH("onvoldoende",D66)))</formula>
    </cfRule>
  </conditionalFormatting>
  <conditionalFormatting sqref="F75">
    <cfRule type="containsText" dxfId="1033" priority="144" operator="containsText" text="onvoldoende">
      <formula>NOT(ISERROR(SEARCH("onvoldoende",F75)))</formula>
    </cfRule>
  </conditionalFormatting>
  <conditionalFormatting sqref="D75">
    <cfRule type="containsText" dxfId="1032" priority="143" operator="containsText" text="onvoldoende">
      <formula>NOT(ISERROR(SEARCH("onvoldoende",D75)))</formula>
    </cfRule>
  </conditionalFormatting>
  <conditionalFormatting sqref="F78">
    <cfRule type="containsText" dxfId="1031" priority="142" operator="containsText" text="onvoldoende">
      <formula>NOT(ISERROR(SEARCH("onvoldoende",F78)))</formula>
    </cfRule>
  </conditionalFormatting>
  <conditionalFormatting sqref="D78">
    <cfRule type="containsText" dxfId="1030" priority="141" operator="containsText" text="onvoldoende">
      <formula>NOT(ISERROR(SEARCH("onvoldoende",D78)))</formula>
    </cfRule>
  </conditionalFormatting>
  <conditionalFormatting sqref="K33">
    <cfRule type="containsText" dxfId="1029" priority="140" operator="containsText" text="onvoldoende">
      <formula>NOT(ISERROR(SEARCH("onvoldoende",K33)))</formula>
    </cfRule>
  </conditionalFormatting>
  <conditionalFormatting sqref="I33">
    <cfRule type="containsText" dxfId="1028" priority="139" operator="containsText" text="onvoldoende">
      <formula>NOT(ISERROR(SEARCH("onvoldoende",I33)))</formula>
    </cfRule>
  </conditionalFormatting>
  <conditionalFormatting sqref="K36">
    <cfRule type="containsText" dxfId="1027" priority="138" operator="containsText" text="onvoldoende">
      <formula>NOT(ISERROR(SEARCH("onvoldoende",K36)))</formula>
    </cfRule>
  </conditionalFormatting>
  <conditionalFormatting sqref="P57">
    <cfRule type="containsText" dxfId="1026" priority="96" operator="containsText" text="onvoldoende">
      <formula>NOT(ISERROR(SEARCH("onvoldoende",P57)))</formula>
    </cfRule>
  </conditionalFormatting>
  <conditionalFormatting sqref="N57">
    <cfRule type="containsText" dxfId="1025" priority="95" operator="containsText" text="onvoldoende">
      <formula>NOT(ISERROR(SEARCH("onvoldoende",N57)))</formula>
    </cfRule>
  </conditionalFormatting>
  <conditionalFormatting sqref="P60">
    <cfRule type="containsText" dxfId="1024" priority="94" operator="containsText" text="onvoldoende">
      <formula>NOT(ISERROR(SEARCH("onvoldoende",P60)))</formula>
    </cfRule>
  </conditionalFormatting>
  <conditionalFormatting sqref="N60">
    <cfRule type="containsText" dxfId="1023" priority="93" operator="containsText" text="onvoldoende">
      <formula>NOT(ISERROR(SEARCH("onvoldoende",N60)))</formula>
    </cfRule>
  </conditionalFormatting>
  <conditionalFormatting sqref="P63">
    <cfRule type="containsText" dxfId="1022" priority="92" operator="containsText" text="onvoldoende">
      <formula>NOT(ISERROR(SEARCH("onvoldoende",P63)))</formula>
    </cfRule>
  </conditionalFormatting>
  <conditionalFormatting sqref="N63">
    <cfRule type="containsText" dxfId="1021" priority="91" operator="containsText" text="onvoldoende">
      <formula>NOT(ISERROR(SEARCH("onvoldoende",N63)))</formula>
    </cfRule>
  </conditionalFormatting>
  <conditionalFormatting sqref="P66">
    <cfRule type="containsText" dxfId="1020" priority="90" operator="containsText" text="onvoldoende">
      <formula>NOT(ISERROR(SEARCH("onvoldoende",P66)))</formula>
    </cfRule>
  </conditionalFormatting>
  <conditionalFormatting sqref="N66">
    <cfRule type="containsText" dxfId="1019" priority="89" operator="containsText" text="onvoldoende">
      <formula>NOT(ISERROR(SEARCH("onvoldoende",N66)))</formula>
    </cfRule>
  </conditionalFormatting>
  <conditionalFormatting sqref="P75">
    <cfRule type="containsText" dxfId="1018" priority="88" operator="containsText" text="onvoldoende">
      <formula>NOT(ISERROR(SEARCH("onvoldoende",P75)))</formula>
    </cfRule>
  </conditionalFormatting>
  <conditionalFormatting sqref="N75">
    <cfRule type="containsText" dxfId="1017" priority="87" operator="containsText" text="onvoldoende">
      <formula>NOT(ISERROR(SEARCH("onvoldoende",N75)))</formula>
    </cfRule>
  </conditionalFormatting>
  <conditionalFormatting sqref="P78">
    <cfRule type="containsText" dxfId="1016" priority="86" operator="containsText" text="onvoldoende">
      <formula>NOT(ISERROR(SEARCH("onvoldoende",P78)))</formula>
    </cfRule>
  </conditionalFormatting>
  <conditionalFormatting sqref="N78">
    <cfRule type="containsText" dxfId="1015" priority="85" operator="containsText" text="onvoldoende">
      <formula>NOT(ISERROR(SEARCH("onvoldoende",N78)))</formula>
    </cfRule>
  </conditionalFormatting>
  <conditionalFormatting sqref="F69">
    <cfRule type="containsText" dxfId="1014" priority="84" operator="containsText" text="onvoldoende">
      <formula>NOT(ISERROR(SEARCH("onvoldoende",F69)))</formula>
    </cfRule>
  </conditionalFormatting>
  <conditionalFormatting sqref="D69">
    <cfRule type="containsText" dxfId="1013" priority="83" operator="containsText" text="onvoldoende">
      <formula>NOT(ISERROR(SEARCH("onvoldoende",D69)))</formula>
    </cfRule>
  </conditionalFormatting>
  <conditionalFormatting sqref="K69">
    <cfRule type="containsText" dxfId="1012" priority="82" operator="containsText" text="onvoldoende">
      <formula>NOT(ISERROR(SEARCH("onvoldoende",K69)))</formula>
    </cfRule>
  </conditionalFormatting>
  <conditionalFormatting sqref="K57">
    <cfRule type="containsText" dxfId="1011" priority="124" operator="containsText" text="onvoldoende">
      <formula>NOT(ISERROR(SEARCH("onvoldoende",K57)))</formula>
    </cfRule>
  </conditionalFormatting>
  <conditionalFormatting sqref="I57">
    <cfRule type="containsText" dxfId="1010" priority="123" operator="containsText" text="onvoldoende">
      <formula>NOT(ISERROR(SEARCH("onvoldoende",I57)))</formula>
    </cfRule>
  </conditionalFormatting>
  <conditionalFormatting sqref="K60">
    <cfRule type="containsText" dxfId="1009" priority="122" operator="containsText" text="onvoldoende">
      <formula>NOT(ISERROR(SEARCH("onvoldoende",K60)))</formula>
    </cfRule>
  </conditionalFormatting>
  <conditionalFormatting sqref="I69">
    <cfRule type="containsText" dxfId="1008" priority="81" operator="containsText" text="onvoldoende">
      <formula>NOT(ISERROR(SEARCH("onvoldoende",I69)))</formula>
    </cfRule>
  </conditionalFormatting>
  <conditionalFormatting sqref="P69">
    <cfRule type="containsText" dxfId="1007" priority="80" operator="containsText" text="onvoldoende">
      <formula>NOT(ISERROR(SEARCH("onvoldoende",P69)))</formula>
    </cfRule>
  </conditionalFormatting>
  <conditionalFormatting sqref="N69">
    <cfRule type="containsText" dxfId="1006" priority="79" operator="containsText" text="onvoldoende">
      <formula>NOT(ISERROR(SEARCH("onvoldoende",N69)))</formula>
    </cfRule>
  </conditionalFormatting>
  <conditionalFormatting sqref="F72">
    <cfRule type="containsText" dxfId="1005" priority="78" operator="containsText" text="onvoldoende">
      <formula>NOT(ISERROR(SEARCH("onvoldoende",F72)))</formula>
    </cfRule>
  </conditionalFormatting>
  <conditionalFormatting sqref="D72">
    <cfRule type="containsText" dxfId="1004" priority="77" operator="containsText" text="onvoldoende">
      <formula>NOT(ISERROR(SEARCH("onvoldoende",D72)))</formula>
    </cfRule>
  </conditionalFormatting>
  <conditionalFormatting sqref="K72">
    <cfRule type="containsText" dxfId="1003" priority="76" operator="containsText" text="onvoldoende">
      <formula>NOT(ISERROR(SEARCH("onvoldoende",K72)))</formula>
    </cfRule>
  </conditionalFormatting>
  <conditionalFormatting sqref="I72">
    <cfRule type="containsText" dxfId="1002" priority="75" operator="containsText" text="onvoldoende">
      <formula>NOT(ISERROR(SEARCH("onvoldoende",I72)))</formula>
    </cfRule>
  </conditionalFormatting>
  <conditionalFormatting sqref="P72">
    <cfRule type="containsText" dxfId="1001" priority="74" operator="containsText" text="onvoldoende">
      <formula>NOT(ISERROR(SEARCH("onvoldoende",P72)))</formula>
    </cfRule>
  </conditionalFormatting>
  <conditionalFormatting sqref="N72">
    <cfRule type="containsText" dxfId="1000" priority="73" operator="containsText" text="onvoldoende">
      <formula>NOT(ISERROR(SEARCH("onvoldoende",N72)))</formula>
    </cfRule>
  </conditionalFormatting>
  <conditionalFormatting sqref="I36">
    <cfRule type="containsText" dxfId="999" priority="137" operator="containsText" text="onvoldoende">
      <formula>NOT(ISERROR(SEARCH("onvoldoende",I36)))</formula>
    </cfRule>
  </conditionalFormatting>
  <conditionalFormatting sqref="K39">
    <cfRule type="containsText" dxfId="998" priority="136" operator="containsText" text="onvoldoende">
      <formula>NOT(ISERROR(SEARCH("onvoldoende",K39)))</formula>
    </cfRule>
  </conditionalFormatting>
  <conditionalFormatting sqref="I39">
    <cfRule type="containsText" dxfId="997" priority="135" operator="containsText" text="onvoldoende">
      <formula>NOT(ISERROR(SEARCH("onvoldoende",I39)))</formula>
    </cfRule>
  </conditionalFormatting>
  <conditionalFormatting sqref="K42">
    <cfRule type="containsText" dxfId="996" priority="134" operator="containsText" text="onvoldoende">
      <formula>NOT(ISERROR(SEARCH("onvoldoende",K42)))</formula>
    </cfRule>
  </conditionalFormatting>
  <conditionalFormatting sqref="I42">
    <cfRule type="containsText" dxfId="995" priority="133" operator="containsText" text="onvoldoende">
      <formula>NOT(ISERROR(SEARCH("onvoldoende",I42)))</formula>
    </cfRule>
  </conditionalFormatting>
  <conditionalFormatting sqref="K45">
    <cfRule type="containsText" dxfId="994" priority="132" operator="containsText" text="onvoldoende">
      <formula>NOT(ISERROR(SEARCH("onvoldoende",K45)))</formula>
    </cfRule>
  </conditionalFormatting>
  <conditionalFormatting sqref="I45">
    <cfRule type="containsText" dxfId="993" priority="131" operator="containsText" text="onvoldoende">
      <formula>NOT(ISERROR(SEARCH("onvoldoende",I45)))</formula>
    </cfRule>
  </conditionalFormatting>
  <conditionalFormatting sqref="K48">
    <cfRule type="containsText" dxfId="992" priority="130" operator="containsText" text="onvoldoende">
      <formula>NOT(ISERROR(SEARCH("onvoldoende",K48)))</formula>
    </cfRule>
  </conditionalFormatting>
  <conditionalFormatting sqref="I48">
    <cfRule type="containsText" dxfId="991" priority="129" operator="containsText" text="onvoldoende">
      <formula>NOT(ISERROR(SEARCH("onvoldoende",I48)))</formula>
    </cfRule>
  </conditionalFormatting>
  <conditionalFormatting sqref="K51">
    <cfRule type="containsText" dxfId="990" priority="128" operator="containsText" text="onvoldoende">
      <formula>NOT(ISERROR(SEARCH("onvoldoende",K51)))</formula>
    </cfRule>
  </conditionalFormatting>
  <conditionalFormatting sqref="I51">
    <cfRule type="containsText" dxfId="989" priority="127" operator="containsText" text="onvoldoende">
      <formula>NOT(ISERROR(SEARCH("onvoldoende",I51)))</formula>
    </cfRule>
  </conditionalFormatting>
  <conditionalFormatting sqref="K54">
    <cfRule type="containsText" dxfId="988" priority="126" operator="containsText" text="onvoldoende">
      <formula>NOT(ISERROR(SEARCH("onvoldoende",K54)))</formula>
    </cfRule>
  </conditionalFormatting>
  <conditionalFormatting sqref="I54">
    <cfRule type="containsText" dxfId="987" priority="125" operator="containsText" text="onvoldoende">
      <formula>NOT(ISERROR(SEARCH("onvoldoende",I54)))</formula>
    </cfRule>
  </conditionalFormatting>
  <conditionalFormatting sqref="D84">
    <cfRule type="containsText" dxfId="986" priority="72" operator="containsText" text="onvoldoende">
      <formula>NOT(ISERROR(SEARCH("onvoldoende",D84)))</formula>
    </cfRule>
  </conditionalFormatting>
  <conditionalFormatting sqref="D87">
    <cfRule type="containsText" dxfId="985" priority="69" operator="containsText" text="onvoldoende">
      <formula>NOT(ISERROR(SEARCH("onvoldoende",D87)))</formula>
    </cfRule>
  </conditionalFormatting>
  <conditionalFormatting sqref="I87">
    <cfRule type="containsText" dxfId="984" priority="68" operator="containsText" text="onvoldoende">
      <formula>NOT(ISERROR(SEARCH("onvoldoende",I87)))</formula>
    </cfRule>
  </conditionalFormatting>
  <conditionalFormatting sqref="N84">
    <cfRule type="containsText" dxfId="983" priority="70" operator="containsText" text="onvoldoende">
      <formula>NOT(ISERROR(SEARCH("onvoldoende",N84)))</formula>
    </cfRule>
  </conditionalFormatting>
  <conditionalFormatting sqref="I84">
    <cfRule type="containsText" dxfId="982" priority="71" operator="containsText" text="onvoldoende">
      <formula>NOT(ISERROR(SEARCH("onvoldoende",I84)))</formula>
    </cfRule>
  </conditionalFormatting>
  <conditionalFormatting sqref="N87">
    <cfRule type="containsText" dxfId="981" priority="67" operator="containsText" text="onvoldoende">
      <formula>NOT(ISERROR(SEARCH("onvoldoende",N87)))</formula>
    </cfRule>
  </conditionalFormatting>
  <conditionalFormatting sqref="D90">
    <cfRule type="containsText" dxfId="980" priority="66" operator="containsText" text="onvoldoende">
      <formula>NOT(ISERROR(SEARCH("onvoldoende",D90)))</formula>
    </cfRule>
  </conditionalFormatting>
  <conditionalFormatting sqref="I90">
    <cfRule type="containsText" dxfId="979" priority="65" operator="containsText" text="onvoldoende">
      <formula>NOT(ISERROR(SEARCH("onvoldoende",I90)))</formula>
    </cfRule>
  </conditionalFormatting>
  <conditionalFormatting sqref="N90">
    <cfRule type="containsText" dxfId="978" priority="64" operator="containsText" text="onvoldoende">
      <formula>NOT(ISERROR(SEARCH("onvoldoende",N90)))</formula>
    </cfRule>
  </conditionalFormatting>
  <conditionalFormatting sqref="D93">
    <cfRule type="containsText" dxfId="977" priority="63" operator="containsText" text="onvoldoende">
      <formula>NOT(ISERROR(SEARCH("onvoldoende",D93)))</formula>
    </cfRule>
  </conditionalFormatting>
  <conditionalFormatting sqref="I93">
    <cfRule type="containsText" dxfId="976" priority="62" operator="containsText" text="onvoldoende">
      <formula>NOT(ISERROR(SEARCH("onvoldoende",I93)))</formula>
    </cfRule>
  </conditionalFormatting>
  <conditionalFormatting sqref="N93">
    <cfRule type="containsText" dxfId="975" priority="61" operator="containsText" text="onvoldoende">
      <formula>NOT(ISERROR(SEARCH("onvoldoende",N93)))</formula>
    </cfRule>
  </conditionalFormatting>
  <conditionalFormatting sqref="D96">
    <cfRule type="containsText" dxfId="974" priority="60" operator="containsText" text="onvoldoende">
      <formula>NOT(ISERROR(SEARCH("onvoldoende",D96)))</formula>
    </cfRule>
  </conditionalFormatting>
  <conditionalFormatting sqref="I96">
    <cfRule type="containsText" dxfId="973" priority="59" operator="containsText" text="onvoldoende">
      <formula>NOT(ISERROR(SEARCH("onvoldoende",I96)))</formula>
    </cfRule>
  </conditionalFormatting>
  <conditionalFormatting sqref="N96">
    <cfRule type="containsText" dxfId="972" priority="58" operator="containsText" text="onvoldoende">
      <formula>NOT(ISERROR(SEARCH("onvoldoende",N96)))</formula>
    </cfRule>
  </conditionalFormatting>
  <conditionalFormatting sqref="D99">
    <cfRule type="containsText" dxfId="971" priority="57" operator="containsText" text="onvoldoende">
      <formula>NOT(ISERROR(SEARCH("onvoldoende",D99)))</formula>
    </cfRule>
  </conditionalFormatting>
  <conditionalFormatting sqref="I99">
    <cfRule type="containsText" dxfId="970" priority="56" operator="containsText" text="onvoldoende">
      <formula>NOT(ISERROR(SEARCH("onvoldoende",I99)))</formula>
    </cfRule>
  </conditionalFormatting>
  <conditionalFormatting sqref="N99">
    <cfRule type="containsText" dxfId="969" priority="55" operator="containsText" text="onvoldoende">
      <formula>NOT(ISERROR(SEARCH("onvoldoende",N99)))</formula>
    </cfRule>
  </conditionalFormatting>
  <conditionalFormatting sqref="D102">
    <cfRule type="containsText" dxfId="968" priority="54" operator="containsText" text="onvoldoende">
      <formula>NOT(ISERROR(SEARCH("onvoldoende",D102)))</formula>
    </cfRule>
  </conditionalFormatting>
  <conditionalFormatting sqref="I102">
    <cfRule type="containsText" dxfId="967" priority="53" operator="containsText" text="onvoldoende">
      <formula>NOT(ISERROR(SEARCH("onvoldoende",I102)))</formula>
    </cfRule>
  </conditionalFormatting>
  <conditionalFormatting sqref="N102">
    <cfRule type="containsText" dxfId="966" priority="52" operator="containsText" text="onvoldoende">
      <formula>NOT(ISERROR(SEARCH("onvoldoende",N102)))</formula>
    </cfRule>
  </conditionalFormatting>
  <conditionalFormatting sqref="D105">
    <cfRule type="containsText" dxfId="965" priority="51" operator="containsText" text="onvoldoende">
      <formula>NOT(ISERROR(SEARCH("onvoldoende",D105)))</formula>
    </cfRule>
  </conditionalFormatting>
  <conditionalFormatting sqref="I105">
    <cfRule type="containsText" dxfId="964" priority="50" operator="containsText" text="onvoldoende">
      <formula>NOT(ISERROR(SEARCH("onvoldoende",I105)))</formula>
    </cfRule>
  </conditionalFormatting>
  <conditionalFormatting sqref="N105">
    <cfRule type="containsText" dxfId="963" priority="49" operator="containsText" text="onvoldoende">
      <formula>NOT(ISERROR(SEARCH("onvoldoende",N105)))</formula>
    </cfRule>
  </conditionalFormatting>
  <conditionalFormatting sqref="I111">
    <cfRule type="containsText" dxfId="962" priority="45" operator="containsText" text="onvoldoende">
      <formula>NOT(ISERROR(SEARCH("onvoldoende",I111)))</formula>
    </cfRule>
  </conditionalFormatting>
  <conditionalFormatting sqref="K111">
    <cfRule type="containsText" dxfId="961" priority="46" operator="containsText" text="onvoldoende">
      <formula>NOT(ISERROR(SEARCH("onvoldoende",K111)))</formula>
    </cfRule>
  </conditionalFormatting>
  <conditionalFormatting sqref="F111">
    <cfRule type="containsText" dxfId="960" priority="48" operator="containsText" text="onvoldoende">
      <formula>NOT(ISERROR(SEARCH("onvoldoende",F111)))</formula>
    </cfRule>
  </conditionalFormatting>
  <conditionalFormatting sqref="D111">
    <cfRule type="containsText" dxfId="959" priority="47" operator="containsText" text="onvoldoende">
      <formula>NOT(ISERROR(SEARCH("onvoldoende",D111)))</formula>
    </cfRule>
  </conditionalFormatting>
  <conditionalFormatting sqref="P111">
    <cfRule type="containsText" dxfId="958" priority="44" operator="containsText" text="onvoldoende">
      <formula>NOT(ISERROR(SEARCH("onvoldoende",P111)))</formula>
    </cfRule>
  </conditionalFormatting>
  <conditionalFormatting sqref="N111">
    <cfRule type="containsText" dxfId="957" priority="43" operator="containsText" text="onvoldoende">
      <formula>NOT(ISERROR(SEARCH("onvoldoende",N111)))</formula>
    </cfRule>
  </conditionalFormatting>
  <conditionalFormatting sqref="I114">
    <cfRule type="containsText" dxfId="956" priority="39" operator="containsText" text="onvoldoende">
      <formula>NOT(ISERROR(SEARCH("onvoldoende",I114)))</formula>
    </cfRule>
  </conditionalFormatting>
  <conditionalFormatting sqref="K114">
    <cfRule type="containsText" dxfId="955" priority="40" operator="containsText" text="onvoldoende">
      <formula>NOT(ISERROR(SEARCH("onvoldoende",K114)))</formula>
    </cfRule>
  </conditionalFormatting>
  <conditionalFormatting sqref="F114">
    <cfRule type="containsText" dxfId="954" priority="42" operator="containsText" text="onvoldoende">
      <formula>NOT(ISERROR(SEARCH("onvoldoende",F114)))</formula>
    </cfRule>
  </conditionalFormatting>
  <conditionalFormatting sqref="D114">
    <cfRule type="containsText" dxfId="953" priority="41" operator="containsText" text="onvoldoende">
      <formula>NOT(ISERROR(SEARCH("onvoldoende",D114)))</formula>
    </cfRule>
  </conditionalFormatting>
  <conditionalFormatting sqref="P114">
    <cfRule type="containsText" dxfId="952" priority="38" operator="containsText" text="onvoldoende">
      <formula>NOT(ISERROR(SEARCH("onvoldoende",P114)))</formula>
    </cfRule>
  </conditionalFormatting>
  <conditionalFormatting sqref="N114">
    <cfRule type="containsText" dxfId="951" priority="37" operator="containsText" text="onvoldoende">
      <formula>NOT(ISERROR(SEARCH("onvoldoende",N114)))</formula>
    </cfRule>
  </conditionalFormatting>
  <conditionalFormatting sqref="I117">
    <cfRule type="containsText" dxfId="950" priority="33" operator="containsText" text="onvoldoende">
      <formula>NOT(ISERROR(SEARCH("onvoldoende",I117)))</formula>
    </cfRule>
  </conditionalFormatting>
  <conditionalFormatting sqref="K117">
    <cfRule type="containsText" dxfId="949" priority="34" operator="containsText" text="onvoldoende">
      <formula>NOT(ISERROR(SEARCH("onvoldoende",K117)))</formula>
    </cfRule>
  </conditionalFormatting>
  <conditionalFormatting sqref="F117">
    <cfRule type="containsText" dxfId="948" priority="36" operator="containsText" text="onvoldoende">
      <formula>NOT(ISERROR(SEARCH("onvoldoende",F117)))</formula>
    </cfRule>
  </conditionalFormatting>
  <conditionalFormatting sqref="D117">
    <cfRule type="containsText" dxfId="947" priority="35" operator="containsText" text="onvoldoende">
      <formula>NOT(ISERROR(SEARCH("onvoldoende",D117)))</formula>
    </cfRule>
  </conditionalFormatting>
  <conditionalFormatting sqref="P117">
    <cfRule type="containsText" dxfId="946" priority="32" operator="containsText" text="onvoldoende">
      <formula>NOT(ISERROR(SEARCH("onvoldoende",P117)))</formula>
    </cfRule>
  </conditionalFormatting>
  <conditionalFormatting sqref="N117">
    <cfRule type="containsText" dxfId="945" priority="31" operator="containsText" text="onvoldoende">
      <formula>NOT(ISERROR(SEARCH("onvoldoende",N117)))</formula>
    </cfRule>
  </conditionalFormatting>
  <conditionalFormatting sqref="I120">
    <cfRule type="containsText" dxfId="944" priority="27" operator="containsText" text="onvoldoende">
      <formula>NOT(ISERROR(SEARCH("onvoldoende",I120)))</formula>
    </cfRule>
  </conditionalFormatting>
  <conditionalFormatting sqref="K120">
    <cfRule type="containsText" dxfId="943" priority="28" operator="containsText" text="onvoldoende">
      <formula>NOT(ISERROR(SEARCH("onvoldoende",K120)))</formula>
    </cfRule>
  </conditionalFormatting>
  <conditionalFormatting sqref="F120">
    <cfRule type="containsText" dxfId="942" priority="30" operator="containsText" text="onvoldoende">
      <formula>NOT(ISERROR(SEARCH("onvoldoende",F120)))</formula>
    </cfRule>
  </conditionalFormatting>
  <conditionalFormatting sqref="D120">
    <cfRule type="containsText" dxfId="941" priority="29" operator="containsText" text="onvoldoende">
      <formula>NOT(ISERROR(SEARCH("onvoldoende",D120)))</formula>
    </cfRule>
  </conditionalFormatting>
  <conditionalFormatting sqref="P120">
    <cfRule type="containsText" dxfId="940" priority="26" operator="containsText" text="onvoldoende">
      <formula>NOT(ISERROR(SEARCH("onvoldoende",P120)))</formula>
    </cfRule>
  </conditionalFormatting>
  <conditionalFormatting sqref="N120">
    <cfRule type="containsText" dxfId="939" priority="25" operator="containsText" text="onvoldoende">
      <formula>NOT(ISERROR(SEARCH("onvoldoende",N120)))</formula>
    </cfRule>
  </conditionalFormatting>
  <conditionalFormatting sqref="I123">
    <cfRule type="containsText" dxfId="938" priority="21" operator="containsText" text="onvoldoende">
      <formula>NOT(ISERROR(SEARCH("onvoldoende",I123)))</formula>
    </cfRule>
  </conditionalFormatting>
  <conditionalFormatting sqref="K123">
    <cfRule type="containsText" dxfId="937" priority="22" operator="containsText" text="onvoldoende">
      <formula>NOT(ISERROR(SEARCH("onvoldoende",K123)))</formula>
    </cfRule>
  </conditionalFormatting>
  <conditionalFormatting sqref="F123">
    <cfRule type="containsText" dxfId="936" priority="24" operator="containsText" text="onvoldoende">
      <formula>NOT(ISERROR(SEARCH("onvoldoende",F123)))</formula>
    </cfRule>
  </conditionalFormatting>
  <conditionalFormatting sqref="D123">
    <cfRule type="containsText" dxfId="935" priority="23" operator="containsText" text="onvoldoende">
      <formula>NOT(ISERROR(SEARCH("onvoldoende",D123)))</formula>
    </cfRule>
  </conditionalFormatting>
  <conditionalFormatting sqref="P123">
    <cfRule type="containsText" dxfId="934" priority="20" operator="containsText" text="onvoldoende">
      <formula>NOT(ISERROR(SEARCH("onvoldoende",P123)))</formula>
    </cfRule>
  </conditionalFormatting>
  <conditionalFormatting sqref="N123">
    <cfRule type="containsText" dxfId="933" priority="19" operator="containsText" text="onvoldoende">
      <formula>NOT(ISERROR(SEARCH("onvoldoende",N123)))</formula>
    </cfRule>
  </conditionalFormatting>
  <conditionalFormatting sqref="I126">
    <cfRule type="containsText" dxfId="932" priority="15" operator="containsText" text="onvoldoende">
      <formula>NOT(ISERROR(SEARCH("onvoldoende",I126)))</formula>
    </cfRule>
  </conditionalFormatting>
  <conditionalFormatting sqref="K126">
    <cfRule type="containsText" dxfId="931" priority="16" operator="containsText" text="onvoldoende">
      <formula>NOT(ISERROR(SEARCH("onvoldoende",K126)))</formula>
    </cfRule>
  </conditionalFormatting>
  <conditionalFormatting sqref="F126">
    <cfRule type="containsText" dxfId="930" priority="18" operator="containsText" text="onvoldoende">
      <formula>NOT(ISERROR(SEARCH("onvoldoende",F126)))</formula>
    </cfRule>
  </conditionalFormatting>
  <conditionalFormatting sqref="D126">
    <cfRule type="containsText" dxfId="929" priority="17" operator="containsText" text="onvoldoende">
      <formula>NOT(ISERROR(SEARCH("onvoldoende",D126)))</formula>
    </cfRule>
  </conditionalFormatting>
  <conditionalFormatting sqref="P126">
    <cfRule type="containsText" dxfId="928" priority="14" operator="containsText" text="onvoldoende">
      <formula>NOT(ISERROR(SEARCH("onvoldoende",P126)))</formula>
    </cfRule>
  </conditionalFormatting>
  <conditionalFormatting sqref="N126">
    <cfRule type="containsText" dxfId="927" priority="13" operator="containsText" text="onvoldoende">
      <formula>NOT(ISERROR(SEARCH("onvoldoende",N126)))</formula>
    </cfRule>
  </conditionalFormatting>
  <conditionalFormatting sqref="I129">
    <cfRule type="containsText" dxfId="926" priority="9" operator="containsText" text="onvoldoende">
      <formula>NOT(ISERROR(SEARCH("onvoldoende",I129)))</formula>
    </cfRule>
  </conditionalFormatting>
  <conditionalFormatting sqref="K129">
    <cfRule type="containsText" dxfId="925" priority="10" operator="containsText" text="onvoldoende">
      <formula>NOT(ISERROR(SEARCH("onvoldoende",K129)))</formula>
    </cfRule>
  </conditionalFormatting>
  <conditionalFormatting sqref="F129">
    <cfRule type="containsText" dxfId="924" priority="12" operator="containsText" text="onvoldoende">
      <formula>NOT(ISERROR(SEARCH("onvoldoende",F129)))</formula>
    </cfRule>
  </conditionalFormatting>
  <conditionalFormatting sqref="D129">
    <cfRule type="containsText" dxfId="923" priority="11" operator="containsText" text="onvoldoende">
      <formula>NOT(ISERROR(SEARCH("onvoldoende",D129)))</formula>
    </cfRule>
  </conditionalFormatting>
  <conditionalFormatting sqref="P129">
    <cfRule type="containsText" dxfId="922" priority="8" operator="containsText" text="onvoldoende">
      <formula>NOT(ISERROR(SEARCH("onvoldoende",P129)))</formula>
    </cfRule>
  </conditionalFormatting>
  <conditionalFormatting sqref="N129">
    <cfRule type="containsText" dxfId="921" priority="7" operator="containsText" text="onvoldoende">
      <formula>NOT(ISERROR(SEARCH("onvoldoende",N129)))</formula>
    </cfRule>
  </conditionalFormatting>
  <conditionalFormatting sqref="I132">
    <cfRule type="containsText" dxfId="920" priority="3" operator="containsText" text="onvoldoende">
      <formula>NOT(ISERROR(SEARCH("onvoldoende",I132)))</formula>
    </cfRule>
  </conditionalFormatting>
  <conditionalFormatting sqref="K132">
    <cfRule type="containsText" dxfId="919" priority="4" operator="containsText" text="onvoldoende">
      <formula>NOT(ISERROR(SEARCH("onvoldoende",K132)))</formula>
    </cfRule>
  </conditionalFormatting>
  <conditionalFormatting sqref="F132">
    <cfRule type="containsText" dxfId="918" priority="6" operator="containsText" text="onvoldoende">
      <formula>NOT(ISERROR(SEARCH("onvoldoende",F132)))</formula>
    </cfRule>
  </conditionalFormatting>
  <conditionalFormatting sqref="D132">
    <cfRule type="containsText" dxfId="917" priority="5" operator="containsText" text="onvoldoende">
      <formula>NOT(ISERROR(SEARCH("onvoldoende",D132)))</formula>
    </cfRule>
  </conditionalFormatting>
  <conditionalFormatting sqref="P132">
    <cfRule type="containsText" dxfId="916" priority="2" operator="containsText" text="onvoldoende">
      <formula>NOT(ISERROR(SEARCH("onvoldoende",P132)))</formula>
    </cfRule>
  </conditionalFormatting>
  <conditionalFormatting sqref="N132">
    <cfRule type="containsText" dxfId="915" priority="1" operator="containsText" text="onvoldoende">
      <formula>NOT(ISERROR(SEARCH("onvoldoende",N132)))</formula>
    </cfRule>
  </conditionalFormatting>
  <dataValidations count="2">
    <dataValidation type="list" allowBlank="1" showInputMessage="1" showErrorMessage="1" sqref="F83:G83 K83:L83 P83:Q83 F86:G86 K86:L86 P86:Q86 F89:G89 K89:L89 P89:Q89 F92:G92 K92:L92 P92:Q92 F95:G95 K95:L95 P95:Q95 F98:G98 K98:L98 P98:Q98 F101:G101 K101:L101 P101:Q101 F104:G104 K104:L104 P104:Q104" xr:uid="{52DF9B26-2735-B748-A78A-8E27FE62E0F7}">
      <formula1>SCORE</formula1>
    </dataValidation>
    <dataValidation type="list" errorStyle="warning" allowBlank="1" showErrorMessage="1" error="Voor juiste waarde in. _x000a_" sqref="E47 G5:H5 J35 L5:M5 E77 G8:H8 L8:M8 E5 J38 G11:H11 E8 L11:M11 E50 G14:H14 L14:M14 J41 G17:H17 L17:M17 J44 E11 E53 G20:H20 L20:M20 E56 J47 G26:H26 J50 L26:M26 E14 E59 G32:H32 L32:M32 J53 G35:H35 L35:M35 J56 J59 G38:H38 L38:M38 G41:H41 E17 L41:M41 E62 G44:H44 L44:M44 J62 G47:H47 J65 L47:M47 E65 G50:H50 L50:M50 J74 G53:H53 L53:M53 E74 G56:H56 E20 L56:M56 G59:H59 L59:M59 J77 G62:H62 J5 L62:M62 E26 J8 G65:H65 L65:M65 G74:H74 L74:M74 Q71 J11 L77:M77 J14 E32 J17 E35 E38 J20 E41 J26 E44 J32 O35 Q5 Q8 O38 Q11 Q14 O41 Q17 O44 Q20 O47 O50 Q26 Q32 O53 Q35 O56 O59 Q38 Q41 Q44 O62 O65 Q47 Q50 O74 Q53 Q56 Q59 O77 O5 Q62 O8 Q65 Q74 O11 Q77 O14 O17 O20 O26 O32 E23 G23 J23 L23 O23 Q23 E68 G68 J68 L68 O68 Q68 E71 G71 J71 L71 O71 G77:H77 E110 J110 L110:M110 O110 Q110 G110:H110 E113 J113 L113:M113 O113 Q113 G113:H113 E116 J116 L116:M116 O116 Q116 G116:H116 E119 J119 L119:M119 O119 Q119 G119:H119 E122 J122 L122:M122 O122 Q122 G122:H122 E125 J125 L125:M125 O125 Q125 G125:H125 E128 J128 L128:M128 O128 Q128 G128:H128 E131 J131 L131:M131 O131 Q131 G131:H131" xr:uid="{A80CFD24-63DF-B647-9CFD-9CAED52217F8}">
      <formula1>SCORE</formula1>
    </dataValidation>
  </dataValidations>
  <pageMargins left="0.7" right="0.7" top="0.75" bottom="0.75" header="0.3" footer="0.3"/>
  <pageSetup paperSize="8"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33"/>
  <sheetViews>
    <sheetView showGridLines="0" zoomScaleNormal="100" workbookViewId="0">
      <pane xSplit="2" ySplit="1" topLeftCell="C115" activePane="bottomRight" state="frozen"/>
      <selection pane="topRight" activeCell="B1" sqref="B1"/>
      <selection pane="bottomLeft" activeCell="A2" sqref="A2"/>
      <selection pane="bottomRight" activeCell="B134" sqref="B134"/>
    </sheetView>
  </sheetViews>
  <sheetFormatPr baseColWidth="10" defaultColWidth="8.83203125" defaultRowHeight="35" customHeight="1" x14ac:dyDescent="0.2"/>
  <cols>
    <col min="1" max="1" width="14.6640625" style="11" customWidth="1"/>
    <col min="2" max="2" width="65.83203125" style="13" customWidth="1"/>
    <col min="3" max="3" width="2.6640625" style="28" customWidth="1"/>
    <col min="4" max="4" width="10.6640625" style="13" customWidth="1"/>
    <col min="5" max="5" width="14.6640625" style="13" customWidth="1"/>
    <col min="6" max="6" width="10.6640625" style="11" customWidth="1"/>
    <col min="7" max="7" width="14.6640625" style="11" customWidth="1"/>
    <col min="8" max="8" width="2.6640625" style="20" customWidth="1"/>
    <col min="9" max="9" width="10.6640625" style="11" customWidth="1"/>
    <col min="10" max="10" width="14.6640625" style="11" customWidth="1"/>
    <col min="11" max="11" width="10.6640625" style="11" customWidth="1"/>
    <col min="12" max="12" width="14.6640625" style="11" customWidth="1"/>
    <col min="13" max="13" width="2.6640625" style="20" customWidth="1"/>
    <col min="14" max="14" width="10.6640625" style="62" customWidth="1"/>
    <col min="15" max="15" width="14.6640625" style="62" customWidth="1"/>
    <col min="16" max="16" width="10.6640625" style="62" customWidth="1"/>
    <col min="17" max="17" width="14.6640625" style="63" customWidth="1"/>
    <col min="18" max="16384" width="8.83203125" style="11"/>
  </cols>
  <sheetData>
    <row r="1" spans="1:17" ht="25.25" customHeight="1" x14ac:dyDescent="0.2">
      <c r="B1" s="17" t="s">
        <v>7</v>
      </c>
      <c r="C1" s="66"/>
      <c r="D1" s="147" t="str">
        <f>'BEOORDELAAR 1'!D1:G1</f>
        <v>&lt;INSCHRIJVER&gt;</v>
      </c>
      <c r="E1" s="148"/>
      <c r="F1" s="148"/>
      <c r="G1" s="149"/>
      <c r="H1" s="23"/>
      <c r="I1" s="147" t="str">
        <f>'BEOORDELAAR 1'!I1:L1</f>
        <v>&lt;INSCHRIJVER&gt;</v>
      </c>
      <c r="J1" s="148"/>
      <c r="K1" s="148"/>
      <c r="L1" s="149"/>
      <c r="M1" s="23"/>
      <c r="N1" s="147" t="str">
        <f>'BEOORDELAAR 1'!N1:Q1</f>
        <v>&lt;INSCHRIJVER&gt;</v>
      </c>
      <c r="O1" s="148"/>
      <c r="P1" s="148"/>
      <c r="Q1" s="149"/>
    </row>
    <row r="2" spans="1:17" s="20" customFormat="1" ht="10.5" customHeight="1" x14ac:dyDescent="0.2">
      <c r="B2" s="32"/>
      <c r="C2" s="25"/>
      <c r="D2" s="25"/>
      <c r="E2" s="25"/>
      <c r="F2" s="25"/>
      <c r="G2" s="25"/>
      <c r="H2" s="22"/>
      <c r="I2" s="25"/>
      <c r="J2" s="25"/>
      <c r="K2" s="25"/>
      <c r="L2" s="25"/>
      <c r="M2" s="22"/>
      <c r="N2" s="25"/>
      <c r="O2" s="25"/>
      <c r="P2" s="25"/>
      <c r="Q2" s="25"/>
    </row>
    <row r="3" spans="1:17" ht="38" customHeight="1" x14ac:dyDescent="0.2">
      <c r="A3" s="20"/>
      <c r="B3" s="44" t="str">
        <f>'BEOORDELAAR 1'!B3</f>
        <v>Beoordeling Type 1: MFP A4/A3 zwart-wit minimaal 20 PPM</v>
      </c>
      <c r="C3" s="25"/>
      <c r="D3" s="49"/>
      <c r="E3" s="49"/>
      <c r="F3" s="49"/>
      <c r="G3" s="49"/>
      <c r="H3" s="22"/>
      <c r="I3" s="49"/>
      <c r="J3" s="49"/>
      <c r="K3" s="49"/>
      <c r="L3" s="49"/>
      <c r="M3" s="22"/>
      <c r="N3" s="89"/>
      <c r="O3" s="58"/>
      <c r="P3" s="58"/>
      <c r="Q3" s="59"/>
    </row>
    <row r="4" spans="1:17" ht="15" customHeight="1" x14ac:dyDescent="0.2">
      <c r="A4" s="119" t="str">
        <f>'Beoordelen proefopdrachten'!A2</f>
        <v>Balken en teksten</v>
      </c>
      <c r="B4" s="88"/>
      <c r="C4" s="27"/>
      <c r="D4" s="114" t="s">
        <v>6</v>
      </c>
      <c r="E4" s="115"/>
      <c r="F4" s="115"/>
      <c r="G4" s="134"/>
      <c r="H4" s="23"/>
      <c r="I4" s="114" t="s">
        <v>6</v>
      </c>
      <c r="J4" s="115"/>
      <c r="K4" s="115"/>
      <c r="L4" s="134"/>
      <c r="M4" s="23"/>
      <c r="N4" s="116" t="s">
        <v>6</v>
      </c>
      <c r="O4" s="117"/>
      <c r="P4" s="117"/>
      <c r="Q4" s="118"/>
    </row>
    <row r="5" spans="1:17" ht="15" customHeight="1" x14ac:dyDescent="0.2">
      <c r="A5" s="120"/>
      <c r="B5" s="130" t="str">
        <f>'Beoordelen proefopdrachten'!B2</f>
        <v>Grijswaarden</v>
      </c>
      <c r="C5" s="27"/>
      <c r="D5" s="12" t="s">
        <v>3</v>
      </c>
      <c r="E5" s="14" t="s">
        <v>32</v>
      </c>
      <c r="F5" s="12" t="s">
        <v>4</v>
      </c>
      <c r="G5" s="50" t="s">
        <v>32</v>
      </c>
      <c r="H5" s="23"/>
      <c r="I5" s="12" t="s">
        <v>3</v>
      </c>
      <c r="J5" s="14" t="s">
        <v>32</v>
      </c>
      <c r="K5" s="12" t="s">
        <v>4</v>
      </c>
      <c r="L5" s="50" t="s">
        <v>32</v>
      </c>
      <c r="M5" s="23"/>
      <c r="N5" s="60" t="s">
        <v>3</v>
      </c>
      <c r="O5" s="61" t="s">
        <v>32</v>
      </c>
      <c r="P5" s="60" t="s">
        <v>4</v>
      </c>
      <c r="Q5" s="61" t="s">
        <v>32</v>
      </c>
    </row>
    <row r="6" spans="1:17" ht="80" customHeight="1" x14ac:dyDescent="0.2">
      <c r="A6" s="120"/>
      <c r="B6" s="130"/>
      <c r="C6" s="27"/>
      <c r="D6" s="131" t="s">
        <v>2</v>
      </c>
      <c r="E6" s="132"/>
      <c r="F6" s="131" t="s">
        <v>2</v>
      </c>
      <c r="G6" s="132"/>
      <c r="H6" s="67"/>
      <c r="I6" s="131" t="s">
        <v>2</v>
      </c>
      <c r="J6" s="132"/>
      <c r="K6" s="131" t="s">
        <v>2</v>
      </c>
      <c r="L6" s="132"/>
      <c r="M6" s="67"/>
      <c r="N6" s="133" t="s">
        <v>2</v>
      </c>
      <c r="O6" s="107"/>
      <c r="P6" s="133" t="s">
        <v>2</v>
      </c>
      <c r="Q6" s="133"/>
    </row>
    <row r="7" spans="1:17" ht="15" customHeight="1" x14ac:dyDescent="0.2">
      <c r="A7" s="120"/>
      <c r="B7" s="88"/>
      <c r="C7" s="29"/>
      <c r="D7" s="114" t="s">
        <v>6</v>
      </c>
      <c r="E7" s="115"/>
      <c r="F7" s="115"/>
      <c r="G7" s="134"/>
      <c r="H7" s="23"/>
      <c r="I7" s="114" t="s">
        <v>6</v>
      </c>
      <c r="J7" s="115"/>
      <c r="K7" s="115"/>
      <c r="L7" s="134"/>
      <c r="M7" s="23"/>
      <c r="N7" s="116" t="s">
        <v>6</v>
      </c>
      <c r="O7" s="117"/>
      <c r="P7" s="117"/>
      <c r="Q7" s="118"/>
    </row>
    <row r="8" spans="1:17" ht="16.5" customHeight="1" x14ac:dyDescent="0.2">
      <c r="A8" s="120"/>
      <c r="B8" s="130" t="str">
        <f>'Beoordelen proefopdrachten'!B3</f>
        <v>Lichte tinten</v>
      </c>
      <c r="C8" s="27"/>
      <c r="D8" s="12" t="s">
        <v>3</v>
      </c>
      <c r="E8" s="14" t="s">
        <v>32</v>
      </c>
      <c r="F8" s="12" t="s">
        <v>4</v>
      </c>
      <c r="G8" s="50" t="s">
        <v>32</v>
      </c>
      <c r="H8" s="23"/>
      <c r="I8" s="12" t="s">
        <v>3</v>
      </c>
      <c r="J8" s="14" t="s">
        <v>32</v>
      </c>
      <c r="K8" s="12" t="s">
        <v>4</v>
      </c>
      <c r="L8" s="50" t="s">
        <v>32</v>
      </c>
      <c r="M8" s="23"/>
      <c r="N8" s="60" t="s">
        <v>3</v>
      </c>
      <c r="O8" s="61" t="s">
        <v>32</v>
      </c>
      <c r="P8" s="60" t="s">
        <v>4</v>
      </c>
      <c r="Q8" s="61" t="s">
        <v>32</v>
      </c>
    </row>
    <row r="9" spans="1:17" ht="80" customHeight="1" x14ac:dyDescent="0.2">
      <c r="A9" s="120"/>
      <c r="B9" s="130"/>
      <c r="C9" s="27"/>
      <c r="D9" s="131" t="s">
        <v>2</v>
      </c>
      <c r="E9" s="132"/>
      <c r="F9" s="131" t="s">
        <v>2</v>
      </c>
      <c r="G9" s="132"/>
      <c r="H9" s="67"/>
      <c r="I9" s="131" t="s">
        <v>2</v>
      </c>
      <c r="J9" s="132"/>
      <c r="K9" s="131" t="s">
        <v>2</v>
      </c>
      <c r="L9" s="132"/>
      <c r="M9" s="67"/>
      <c r="N9" s="133" t="s">
        <v>2</v>
      </c>
      <c r="O9" s="107"/>
      <c r="P9" s="133" t="s">
        <v>2</v>
      </c>
      <c r="Q9" s="133"/>
    </row>
    <row r="10" spans="1:17" ht="15" customHeight="1" x14ac:dyDescent="0.2">
      <c r="A10" s="120"/>
      <c r="B10" s="88"/>
      <c r="C10" s="29"/>
      <c r="D10" s="114" t="s">
        <v>6</v>
      </c>
      <c r="E10" s="115"/>
      <c r="F10" s="115"/>
      <c r="G10" s="134"/>
      <c r="H10" s="23"/>
      <c r="I10" s="114" t="s">
        <v>6</v>
      </c>
      <c r="J10" s="115"/>
      <c r="K10" s="115"/>
      <c r="L10" s="134"/>
      <c r="M10" s="23"/>
      <c r="N10" s="116" t="s">
        <v>6</v>
      </c>
      <c r="O10" s="117"/>
      <c r="P10" s="117"/>
      <c r="Q10" s="118"/>
    </row>
    <row r="11" spans="1:17" ht="15" customHeight="1" x14ac:dyDescent="0.2">
      <c r="A11" s="120"/>
      <c r="B11" s="130" t="str">
        <f>'Beoordelen proefopdrachten'!B4</f>
        <v>Felle tinten</v>
      </c>
      <c r="C11" s="27"/>
      <c r="D11" s="12" t="s">
        <v>3</v>
      </c>
      <c r="E11" s="14" t="s">
        <v>32</v>
      </c>
      <c r="F11" s="12" t="s">
        <v>4</v>
      </c>
      <c r="G11" s="50" t="s">
        <v>32</v>
      </c>
      <c r="H11" s="23"/>
      <c r="I11" s="12" t="s">
        <v>3</v>
      </c>
      <c r="J11" s="14" t="s">
        <v>32</v>
      </c>
      <c r="K11" s="12" t="s">
        <v>4</v>
      </c>
      <c r="L11" s="50" t="s">
        <v>32</v>
      </c>
      <c r="M11" s="23"/>
      <c r="N11" s="60" t="s">
        <v>3</v>
      </c>
      <c r="O11" s="61" t="s">
        <v>32</v>
      </c>
      <c r="P11" s="60" t="s">
        <v>4</v>
      </c>
      <c r="Q11" s="61" t="s">
        <v>32</v>
      </c>
    </row>
    <row r="12" spans="1:17" ht="80" customHeight="1" x14ac:dyDescent="0.2">
      <c r="A12" s="120"/>
      <c r="B12" s="130"/>
      <c r="C12" s="27"/>
      <c r="D12" s="131" t="s">
        <v>2</v>
      </c>
      <c r="E12" s="132"/>
      <c r="F12" s="131" t="s">
        <v>2</v>
      </c>
      <c r="G12" s="132"/>
      <c r="H12" s="67"/>
      <c r="I12" s="131" t="s">
        <v>2</v>
      </c>
      <c r="J12" s="132"/>
      <c r="K12" s="131" t="s">
        <v>2</v>
      </c>
      <c r="L12" s="132"/>
      <c r="M12" s="67"/>
      <c r="N12" s="133" t="s">
        <v>2</v>
      </c>
      <c r="O12" s="107"/>
      <c r="P12" s="133" t="s">
        <v>2</v>
      </c>
      <c r="Q12" s="133"/>
    </row>
    <row r="13" spans="1:17" ht="15" customHeight="1" x14ac:dyDescent="0.2">
      <c r="A13" s="120"/>
      <c r="B13" s="88"/>
      <c r="C13" s="29"/>
      <c r="D13" s="114" t="s">
        <v>6</v>
      </c>
      <c r="E13" s="115"/>
      <c r="F13" s="115"/>
      <c r="G13" s="134"/>
      <c r="H13" s="23"/>
      <c r="I13" s="114" t="s">
        <v>6</v>
      </c>
      <c r="J13" s="115"/>
      <c r="K13" s="115"/>
      <c r="L13" s="134"/>
      <c r="M13" s="23"/>
      <c r="N13" s="116" t="s">
        <v>6</v>
      </c>
      <c r="O13" s="117"/>
      <c r="P13" s="117"/>
      <c r="Q13" s="118"/>
    </row>
    <row r="14" spans="1:17" ht="15" customHeight="1" x14ac:dyDescent="0.2">
      <c r="A14" s="120"/>
      <c r="B14" s="130" t="str">
        <f>'Beoordelen proefopdrachten'!B5</f>
        <v>Teksten in kleur</v>
      </c>
      <c r="C14" s="27"/>
      <c r="D14" s="12" t="s">
        <v>3</v>
      </c>
      <c r="E14" s="14" t="s">
        <v>32</v>
      </c>
      <c r="F14" s="12" t="s">
        <v>4</v>
      </c>
      <c r="G14" s="50" t="s">
        <v>32</v>
      </c>
      <c r="H14" s="23"/>
      <c r="I14" s="12" t="s">
        <v>3</v>
      </c>
      <c r="J14" s="14" t="s">
        <v>32</v>
      </c>
      <c r="K14" s="12" t="s">
        <v>4</v>
      </c>
      <c r="L14" s="50" t="s">
        <v>32</v>
      </c>
      <c r="M14" s="23"/>
      <c r="N14" s="60" t="s">
        <v>3</v>
      </c>
      <c r="O14" s="61" t="s">
        <v>32</v>
      </c>
      <c r="P14" s="60" t="s">
        <v>4</v>
      </c>
      <c r="Q14" s="61" t="s">
        <v>32</v>
      </c>
    </row>
    <row r="15" spans="1:17" ht="80" customHeight="1" x14ac:dyDescent="0.2">
      <c r="A15" s="121"/>
      <c r="B15" s="130"/>
      <c r="C15" s="27"/>
      <c r="D15" s="131" t="s">
        <v>2</v>
      </c>
      <c r="E15" s="132"/>
      <c r="F15" s="131" t="s">
        <v>2</v>
      </c>
      <c r="G15" s="132"/>
      <c r="H15" s="67"/>
      <c r="I15" s="131" t="s">
        <v>2</v>
      </c>
      <c r="J15" s="132"/>
      <c r="K15" s="131" t="s">
        <v>2</v>
      </c>
      <c r="L15" s="132"/>
      <c r="M15" s="67"/>
      <c r="N15" s="133" t="s">
        <v>2</v>
      </c>
      <c r="O15" s="107"/>
      <c r="P15" s="133" t="s">
        <v>2</v>
      </c>
      <c r="Q15" s="133"/>
    </row>
    <row r="16" spans="1:17" ht="15" customHeight="1" x14ac:dyDescent="0.2">
      <c r="A16" s="122" t="str">
        <f>'Beoordelen proefopdrachten'!A6</f>
        <v>Foto's</v>
      </c>
      <c r="B16" s="88"/>
      <c r="C16" s="29"/>
      <c r="D16" s="114" t="s">
        <v>6</v>
      </c>
      <c r="E16" s="115"/>
      <c r="F16" s="115"/>
      <c r="G16" s="134"/>
      <c r="H16" s="23"/>
      <c r="I16" s="114" t="s">
        <v>6</v>
      </c>
      <c r="J16" s="115"/>
      <c r="K16" s="115"/>
      <c r="L16" s="134"/>
      <c r="M16" s="23"/>
      <c r="N16" s="116" t="s">
        <v>6</v>
      </c>
      <c r="O16" s="117"/>
      <c r="P16" s="117"/>
      <c r="Q16" s="118"/>
    </row>
    <row r="17" spans="1:17" ht="15" x14ac:dyDescent="0.2">
      <c r="A17" s="123"/>
      <c r="B17" s="130" t="str">
        <f>'Beoordelen proefopdrachten'!B6</f>
        <v>Contrast</v>
      </c>
      <c r="C17" s="27"/>
      <c r="D17" s="12" t="s">
        <v>3</v>
      </c>
      <c r="E17" s="14" t="s">
        <v>32</v>
      </c>
      <c r="F17" s="12" t="s">
        <v>4</v>
      </c>
      <c r="G17" s="50" t="s">
        <v>32</v>
      </c>
      <c r="H17" s="23"/>
      <c r="I17" s="12" t="s">
        <v>3</v>
      </c>
      <c r="J17" s="14" t="s">
        <v>32</v>
      </c>
      <c r="K17" s="12" t="s">
        <v>4</v>
      </c>
      <c r="L17" s="50" t="s">
        <v>32</v>
      </c>
      <c r="M17" s="23"/>
      <c r="N17" s="60" t="s">
        <v>3</v>
      </c>
      <c r="O17" s="61" t="s">
        <v>32</v>
      </c>
      <c r="P17" s="60" t="s">
        <v>4</v>
      </c>
      <c r="Q17" s="61" t="s">
        <v>32</v>
      </c>
    </row>
    <row r="18" spans="1:17" ht="80" customHeight="1" x14ac:dyDescent="0.2">
      <c r="A18" s="123"/>
      <c r="B18" s="130"/>
      <c r="C18" s="27"/>
      <c r="D18" s="131" t="s">
        <v>2</v>
      </c>
      <c r="E18" s="132"/>
      <c r="F18" s="131" t="s">
        <v>2</v>
      </c>
      <c r="G18" s="132"/>
      <c r="H18" s="67"/>
      <c r="I18" s="131" t="s">
        <v>2</v>
      </c>
      <c r="J18" s="132"/>
      <c r="K18" s="131" t="s">
        <v>2</v>
      </c>
      <c r="L18" s="132"/>
      <c r="M18" s="67"/>
      <c r="N18" s="133" t="s">
        <v>2</v>
      </c>
      <c r="O18" s="107"/>
      <c r="P18" s="133" t="s">
        <v>2</v>
      </c>
      <c r="Q18" s="133"/>
    </row>
    <row r="19" spans="1:17" ht="15" customHeight="1" x14ac:dyDescent="0.2">
      <c r="A19" s="124" t="str">
        <f>'Beoordelen proefopdrachten'!A7</f>
        <v>Logo</v>
      </c>
      <c r="B19" s="88"/>
      <c r="C19" s="26"/>
      <c r="D19" s="114" t="s">
        <v>6</v>
      </c>
      <c r="E19" s="115"/>
      <c r="F19" s="115"/>
      <c r="G19" s="134"/>
      <c r="H19" s="23"/>
      <c r="I19" s="114" t="s">
        <v>6</v>
      </c>
      <c r="J19" s="115"/>
      <c r="K19" s="115"/>
      <c r="L19" s="134"/>
      <c r="M19" s="23"/>
      <c r="N19" s="116" t="s">
        <v>6</v>
      </c>
      <c r="O19" s="117"/>
      <c r="P19" s="117"/>
      <c r="Q19" s="118"/>
    </row>
    <row r="20" spans="1:17" ht="15" customHeight="1" x14ac:dyDescent="0.2">
      <c r="A20" s="125"/>
      <c r="B20" s="130" t="str">
        <f>'Beoordelen proefopdrachten'!B7</f>
        <v>Kleur/contrast</v>
      </c>
      <c r="C20" s="27"/>
      <c r="D20" s="12" t="s">
        <v>3</v>
      </c>
      <c r="E20" s="14" t="s">
        <v>32</v>
      </c>
      <c r="F20" s="12" t="s">
        <v>4</v>
      </c>
      <c r="G20" s="50" t="s">
        <v>32</v>
      </c>
      <c r="H20" s="23"/>
      <c r="I20" s="12" t="s">
        <v>3</v>
      </c>
      <c r="J20" s="14" t="s">
        <v>32</v>
      </c>
      <c r="K20" s="12" t="s">
        <v>4</v>
      </c>
      <c r="L20" s="50" t="s">
        <v>32</v>
      </c>
      <c r="M20" s="23"/>
      <c r="N20" s="60" t="s">
        <v>3</v>
      </c>
      <c r="O20" s="61" t="s">
        <v>32</v>
      </c>
      <c r="P20" s="60" t="s">
        <v>4</v>
      </c>
      <c r="Q20" s="61" t="s">
        <v>32</v>
      </c>
    </row>
    <row r="21" spans="1:17" ht="80" customHeight="1" x14ac:dyDescent="0.2">
      <c r="A21" s="125"/>
      <c r="B21" s="130"/>
      <c r="C21" s="27"/>
      <c r="D21" s="131" t="s">
        <v>2</v>
      </c>
      <c r="E21" s="132"/>
      <c r="F21" s="131" t="s">
        <v>2</v>
      </c>
      <c r="G21" s="132"/>
      <c r="H21" s="67"/>
      <c r="I21" s="131" t="s">
        <v>2</v>
      </c>
      <c r="J21" s="132"/>
      <c r="K21" s="131" t="s">
        <v>2</v>
      </c>
      <c r="L21" s="132"/>
      <c r="M21" s="67"/>
      <c r="N21" s="133" t="s">
        <v>2</v>
      </c>
      <c r="O21" s="107"/>
      <c r="P21" s="133" t="s">
        <v>2</v>
      </c>
      <c r="Q21" s="133"/>
    </row>
    <row r="22" spans="1:17" ht="15" customHeight="1" x14ac:dyDescent="0.2">
      <c r="A22" s="126" t="str">
        <f>'Beoordelen proefopdrachten'!A8</f>
        <v>Algemeen</v>
      </c>
      <c r="B22" s="88"/>
      <c r="C22" s="26"/>
      <c r="D22" s="114" t="s">
        <v>6</v>
      </c>
      <c r="E22" s="115"/>
      <c r="F22" s="115"/>
      <c r="G22" s="134"/>
      <c r="H22" s="23"/>
      <c r="I22" s="114" t="s">
        <v>6</v>
      </c>
      <c r="J22" s="115"/>
      <c r="K22" s="115"/>
      <c r="L22" s="134"/>
      <c r="M22" s="23"/>
      <c r="N22" s="116" t="s">
        <v>6</v>
      </c>
      <c r="O22" s="117"/>
      <c r="P22" s="117"/>
      <c r="Q22" s="118"/>
    </row>
    <row r="23" spans="1:17" ht="15.75" customHeight="1" x14ac:dyDescent="0.2">
      <c r="A23" s="127"/>
      <c r="B23" s="130" t="str">
        <f>'Beoordelen proefopdrachten'!B8</f>
        <v>Strepen</v>
      </c>
      <c r="C23" s="27"/>
      <c r="D23" s="12" t="s">
        <v>3</v>
      </c>
      <c r="E23" s="14" t="s">
        <v>32</v>
      </c>
      <c r="F23" s="12" t="s">
        <v>4</v>
      </c>
      <c r="G23" s="14" t="s">
        <v>32</v>
      </c>
      <c r="H23" s="23"/>
      <c r="I23" s="12" t="s">
        <v>3</v>
      </c>
      <c r="J23" s="14" t="s">
        <v>32</v>
      </c>
      <c r="K23" s="12" t="s">
        <v>4</v>
      </c>
      <c r="L23" s="14" t="s">
        <v>32</v>
      </c>
      <c r="M23" s="23"/>
      <c r="N23" s="60" t="s">
        <v>3</v>
      </c>
      <c r="O23" s="61" t="s">
        <v>32</v>
      </c>
      <c r="P23" s="60" t="s">
        <v>4</v>
      </c>
      <c r="Q23" s="61" t="s">
        <v>32</v>
      </c>
    </row>
    <row r="24" spans="1:17" ht="80" customHeight="1" x14ac:dyDescent="0.2">
      <c r="A24" s="127"/>
      <c r="B24" s="130"/>
      <c r="C24" s="27"/>
      <c r="D24" s="132" t="s">
        <v>2</v>
      </c>
      <c r="E24" s="138"/>
      <c r="F24" s="132" t="s">
        <v>2</v>
      </c>
      <c r="G24" s="138"/>
      <c r="H24" s="67"/>
      <c r="I24" s="132" t="s">
        <v>2</v>
      </c>
      <c r="J24" s="138"/>
      <c r="K24" s="132" t="s">
        <v>2</v>
      </c>
      <c r="L24" s="138"/>
      <c r="M24" s="67"/>
      <c r="N24" s="107" t="s">
        <v>2</v>
      </c>
      <c r="O24" s="109"/>
      <c r="P24" s="107" t="s">
        <v>2</v>
      </c>
      <c r="Q24" s="109"/>
    </row>
    <row r="25" spans="1:17" ht="12.75" customHeight="1" x14ac:dyDescent="0.2">
      <c r="A25" s="127"/>
      <c r="B25" s="93"/>
      <c r="C25" s="24"/>
      <c r="D25" s="114" t="s">
        <v>6</v>
      </c>
      <c r="E25" s="115"/>
      <c r="F25" s="115"/>
      <c r="G25" s="134"/>
      <c r="H25" s="23"/>
      <c r="I25" s="114" t="s">
        <v>6</v>
      </c>
      <c r="J25" s="115"/>
      <c r="K25" s="115"/>
      <c r="L25" s="134"/>
      <c r="M25" s="23"/>
      <c r="N25" s="116" t="s">
        <v>6</v>
      </c>
      <c r="O25" s="117"/>
      <c r="P25" s="117"/>
      <c r="Q25" s="118"/>
    </row>
    <row r="26" spans="1:17" ht="15.75" customHeight="1" x14ac:dyDescent="0.2">
      <c r="A26" s="127"/>
      <c r="B26" s="130" t="str">
        <f>'Beoordelen proefopdrachten'!B9</f>
        <v>Recht</v>
      </c>
      <c r="C26" s="27"/>
      <c r="D26" s="12" t="s">
        <v>3</v>
      </c>
      <c r="E26" s="14" t="s">
        <v>32</v>
      </c>
      <c r="F26" s="12" t="s">
        <v>4</v>
      </c>
      <c r="G26" s="50" t="s">
        <v>32</v>
      </c>
      <c r="H26" s="23"/>
      <c r="I26" s="12" t="s">
        <v>3</v>
      </c>
      <c r="J26" s="14" t="s">
        <v>32</v>
      </c>
      <c r="K26" s="12" t="s">
        <v>4</v>
      </c>
      <c r="L26" s="50" t="s">
        <v>32</v>
      </c>
      <c r="M26" s="23"/>
      <c r="N26" s="60" t="s">
        <v>3</v>
      </c>
      <c r="O26" s="61" t="s">
        <v>32</v>
      </c>
      <c r="P26" s="60" t="s">
        <v>4</v>
      </c>
      <c r="Q26" s="61" t="s">
        <v>32</v>
      </c>
    </row>
    <row r="27" spans="1:17" ht="80" customHeight="1" x14ac:dyDescent="0.2">
      <c r="A27" s="127"/>
      <c r="B27" s="130"/>
      <c r="C27" s="27"/>
      <c r="D27" s="131" t="s">
        <v>2</v>
      </c>
      <c r="E27" s="132"/>
      <c r="F27" s="131" t="s">
        <v>2</v>
      </c>
      <c r="G27" s="132"/>
      <c r="H27" s="67"/>
      <c r="I27" s="131" t="s">
        <v>2</v>
      </c>
      <c r="J27" s="132"/>
      <c r="K27" s="131" t="s">
        <v>2</v>
      </c>
      <c r="L27" s="132"/>
      <c r="M27" s="67"/>
      <c r="N27" s="133" t="s">
        <v>2</v>
      </c>
      <c r="O27" s="107"/>
      <c r="P27" s="133" t="s">
        <v>2</v>
      </c>
      <c r="Q27" s="133"/>
    </row>
    <row r="28" spans="1:17" ht="15" customHeight="1" x14ac:dyDescent="0.2">
      <c r="A28" s="128"/>
      <c r="B28" s="93"/>
      <c r="C28" s="24"/>
      <c r="D28" s="21"/>
      <c r="E28" s="21"/>
      <c r="F28" s="21"/>
      <c r="G28" s="21"/>
      <c r="H28" s="24"/>
      <c r="I28" s="21"/>
      <c r="J28" s="21"/>
      <c r="K28" s="21"/>
      <c r="L28" s="21"/>
      <c r="M28" s="24"/>
      <c r="N28" s="90"/>
      <c r="O28" s="91"/>
      <c r="P28" s="91"/>
      <c r="Q28" s="92"/>
    </row>
    <row r="29" spans="1:17" s="20" customFormat="1" ht="10.25" customHeight="1" x14ac:dyDescent="0.2">
      <c r="B29" s="32"/>
      <c r="C29" s="25"/>
      <c r="D29" s="25"/>
      <c r="E29" s="25"/>
      <c r="F29" s="25"/>
      <c r="G29" s="25"/>
      <c r="H29" s="22"/>
      <c r="I29" s="25"/>
      <c r="J29" s="25"/>
      <c r="K29" s="25"/>
      <c r="L29" s="25"/>
      <c r="M29" s="22"/>
      <c r="N29" s="25"/>
      <c r="O29" s="25"/>
      <c r="P29" s="25"/>
      <c r="Q29" s="25"/>
    </row>
    <row r="30" spans="1:17" ht="38" customHeight="1" x14ac:dyDescent="0.2">
      <c r="A30" s="20"/>
      <c r="B30" s="44" t="str">
        <f>'BEOORDELAAR 1'!B30</f>
        <v>Beoordeling Type 2: MFP A4/A3 full color minimaal 45 PPM</v>
      </c>
      <c r="C30" s="25"/>
      <c r="D30" s="49"/>
      <c r="E30" s="49"/>
      <c r="F30" s="49"/>
      <c r="G30" s="49"/>
      <c r="H30" s="22"/>
      <c r="I30" s="49"/>
      <c r="J30" s="49"/>
      <c r="K30" s="49"/>
      <c r="L30" s="49"/>
      <c r="M30" s="22"/>
      <c r="N30" s="89"/>
      <c r="O30" s="58"/>
      <c r="P30" s="58"/>
      <c r="Q30" s="59"/>
    </row>
    <row r="31" spans="1:17" ht="15" customHeight="1" x14ac:dyDescent="0.2">
      <c r="A31" s="119" t="str">
        <f>'Beoordelen proefopdrachten'!A2</f>
        <v>Balken en teksten</v>
      </c>
      <c r="B31" s="16"/>
      <c r="C31" s="26"/>
      <c r="D31" s="114" t="s">
        <v>8</v>
      </c>
      <c r="E31" s="115"/>
      <c r="F31" s="115"/>
      <c r="G31" s="115"/>
      <c r="H31" s="23"/>
      <c r="I31" s="114" t="s">
        <v>8</v>
      </c>
      <c r="J31" s="115"/>
      <c r="K31" s="115"/>
      <c r="L31" s="115"/>
      <c r="M31" s="23"/>
      <c r="N31" s="116" t="s">
        <v>8</v>
      </c>
      <c r="O31" s="117"/>
      <c r="P31" s="117"/>
      <c r="Q31" s="118"/>
    </row>
    <row r="32" spans="1:17" ht="15" customHeight="1" x14ac:dyDescent="0.2">
      <c r="A32" s="120"/>
      <c r="B32" s="139" t="str">
        <f>'Beoordelen proefopdrachten'!B2</f>
        <v>Grijswaarden</v>
      </c>
      <c r="C32" s="27"/>
      <c r="D32" s="12" t="s">
        <v>3</v>
      </c>
      <c r="E32" s="14" t="s">
        <v>32</v>
      </c>
      <c r="F32" s="12" t="s">
        <v>4</v>
      </c>
      <c r="G32" s="50" t="s">
        <v>32</v>
      </c>
      <c r="H32" s="23"/>
      <c r="I32" s="12" t="s">
        <v>3</v>
      </c>
      <c r="J32" s="14" t="s">
        <v>32</v>
      </c>
      <c r="K32" s="12" t="s">
        <v>4</v>
      </c>
      <c r="L32" s="50" t="s">
        <v>32</v>
      </c>
      <c r="M32" s="23"/>
      <c r="N32" s="60" t="s">
        <v>3</v>
      </c>
      <c r="O32" s="61" t="s">
        <v>32</v>
      </c>
      <c r="P32" s="60" t="s">
        <v>4</v>
      </c>
      <c r="Q32" s="61" t="s">
        <v>32</v>
      </c>
    </row>
    <row r="33" spans="1:17" ht="80" customHeight="1" x14ac:dyDescent="0.2">
      <c r="A33" s="120"/>
      <c r="B33" s="140"/>
      <c r="C33" s="27"/>
      <c r="D33" s="131" t="s">
        <v>2</v>
      </c>
      <c r="E33" s="132"/>
      <c r="F33" s="131" t="s">
        <v>2</v>
      </c>
      <c r="G33" s="132"/>
      <c r="H33" s="67"/>
      <c r="I33" s="131" t="s">
        <v>2</v>
      </c>
      <c r="J33" s="132"/>
      <c r="K33" s="131" t="s">
        <v>2</v>
      </c>
      <c r="L33" s="132"/>
      <c r="M33" s="67"/>
      <c r="N33" s="133" t="s">
        <v>2</v>
      </c>
      <c r="O33" s="107"/>
      <c r="P33" s="133" t="s">
        <v>2</v>
      </c>
      <c r="Q33" s="133"/>
    </row>
    <row r="34" spans="1:17" ht="15" customHeight="1" x14ac:dyDescent="0.2">
      <c r="A34" s="120"/>
      <c r="B34" s="140"/>
      <c r="C34" s="27"/>
      <c r="D34" s="114" t="s">
        <v>6</v>
      </c>
      <c r="E34" s="115"/>
      <c r="F34" s="115"/>
      <c r="G34" s="134"/>
      <c r="H34" s="23"/>
      <c r="I34" s="114" t="s">
        <v>6</v>
      </c>
      <c r="J34" s="115"/>
      <c r="K34" s="115"/>
      <c r="L34" s="134"/>
      <c r="M34" s="23"/>
      <c r="N34" s="116" t="s">
        <v>6</v>
      </c>
      <c r="O34" s="117"/>
      <c r="P34" s="117"/>
      <c r="Q34" s="118"/>
    </row>
    <row r="35" spans="1:17" ht="15" customHeight="1" x14ac:dyDescent="0.2">
      <c r="A35" s="120"/>
      <c r="B35" s="140"/>
      <c r="C35" s="27"/>
      <c r="D35" s="12" t="s">
        <v>3</v>
      </c>
      <c r="E35" s="14" t="s">
        <v>32</v>
      </c>
      <c r="F35" s="12" t="s">
        <v>4</v>
      </c>
      <c r="G35" s="50" t="s">
        <v>32</v>
      </c>
      <c r="H35" s="23"/>
      <c r="I35" s="12" t="s">
        <v>3</v>
      </c>
      <c r="J35" s="14" t="s">
        <v>32</v>
      </c>
      <c r="K35" s="12" t="s">
        <v>4</v>
      </c>
      <c r="L35" s="50" t="s">
        <v>32</v>
      </c>
      <c r="M35" s="23"/>
      <c r="N35" s="60" t="s">
        <v>3</v>
      </c>
      <c r="O35" s="61" t="s">
        <v>32</v>
      </c>
      <c r="P35" s="60" t="s">
        <v>4</v>
      </c>
      <c r="Q35" s="61" t="s">
        <v>32</v>
      </c>
    </row>
    <row r="36" spans="1:17" ht="80" customHeight="1" x14ac:dyDescent="0.2">
      <c r="A36" s="120"/>
      <c r="B36" s="142"/>
      <c r="C36" s="27"/>
      <c r="D36" s="131" t="s">
        <v>2</v>
      </c>
      <c r="E36" s="132"/>
      <c r="F36" s="131" t="s">
        <v>2</v>
      </c>
      <c r="G36" s="132"/>
      <c r="H36" s="67"/>
      <c r="I36" s="131" t="s">
        <v>2</v>
      </c>
      <c r="J36" s="132"/>
      <c r="K36" s="131" t="s">
        <v>2</v>
      </c>
      <c r="L36" s="132"/>
      <c r="M36" s="67"/>
      <c r="N36" s="133" t="s">
        <v>2</v>
      </c>
      <c r="O36" s="107"/>
      <c r="P36" s="133" t="s">
        <v>2</v>
      </c>
      <c r="Q36" s="133"/>
    </row>
    <row r="37" spans="1:17" ht="15" customHeight="1" x14ac:dyDescent="0.2">
      <c r="A37" s="120"/>
      <c r="B37" s="15"/>
      <c r="C37" s="29"/>
      <c r="D37" s="114" t="s">
        <v>8</v>
      </c>
      <c r="E37" s="115"/>
      <c r="F37" s="115"/>
      <c r="G37" s="115"/>
      <c r="H37" s="23"/>
      <c r="I37" s="114" t="s">
        <v>8</v>
      </c>
      <c r="J37" s="115"/>
      <c r="K37" s="115"/>
      <c r="L37" s="115"/>
      <c r="M37" s="23"/>
      <c r="N37" s="116" t="s">
        <v>8</v>
      </c>
      <c r="O37" s="117"/>
      <c r="P37" s="117"/>
      <c r="Q37" s="118"/>
    </row>
    <row r="38" spans="1:17" ht="16.5" customHeight="1" x14ac:dyDescent="0.2">
      <c r="A38" s="120"/>
      <c r="B38" s="139" t="str">
        <f>'Beoordelen proefopdrachten'!B3</f>
        <v>Lichte tinten</v>
      </c>
      <c r="C38" s="27"/>
      <c r="D38" s="12" t="s">
        <v>3</v>
      </c>
      <c r="E38" s="14" t="s">
        <v>32</v>
      </c>
      <c r="F38" s="12" t="s">
        <v>4</v>
      </c>
      <c r="G38" s="50" t="s">
        <v>32</v>
      </c>
      <c r="H38" s="23"/>
      <c r="I38" s="12" t="s">
        <v>3</v>
      </c>
      <c r="J38" s="14" t="s">
        <v>32</v>
      </c>
      <c r="K38" s="12" t="s">
        <v>4</v>
      </c>
      <c r="L38" s="50" t="s">
        <v>32</v>
      </c>
      <c r="M38" s="23"/>
      <c r="N38" s="60" t="s">
        <v>3</v>
      </c>
      <c r="O38" s="61" t="s">
        <v>32</v>
      </c>
      <c r="P38" s="60" t="s">
        <v>4</v>
      </c>
      <c r="Q38" s="61" t="s">
        <v>32</v>
      </c>
    </row>
    <row r="39" spans="1:17" ht="80" customHeight="1" x14ac:dyDescent="0.2">
      <c r="A39" s="120"/>
      <c r="B39" s="140"/>
      <c r="C39" s="27"/>
      <c r="D39" s="131" t="s">
        <v>2</v>
      </c>
      <c r="E39" s="132"/>
      <c r="F39" s="131" t="s">
        <v>2</v>
      </c>
      <c r="G39" s="132"/>
      <c r="H39" s="67"/>
      <c r="I39" s="131" t="s">
        <v>2</v>
      </c>
      <c r="J39" s="132"/>
      <c r="K39" s="131" t="s">
        <v>2</v>
      </c>
      <c r="L39" s="132"/>
      <c r="M39" s="67"/>
      <c r="N39" s="133" t="s">
        <v>2</v>
      </c>
      <c r="O39" s="107"/>
      <c r="P39" s="133" t="s">
        <v>2</v>
      </c>
      <c r="Q39" s="133"/>
    </row>
    <row r="40" spans="1:17" ht="15" customHeight="1" x14ac:dyDescent="0.2">
      <c r="A40" s="120"/>
      <c r="B40" s="140"/>
      <c r="C40" s="27"/>
      <c r="D40" s="114" t="s">
        <v>6</v>
      </c>
      <c r="E40" s="115"/>
      <c r="F40" s="115"/>
      <c r="G40" s="134"/>
      <c r="H40" s="23"/>
      <c r="I40" s="114" t="s">
        <v>6</v>
      </c>
      <c r="J40" s="115"/>
      <c r="K40" s="115"/>
      <c r="L40" s="134"/>
      <c r="M40" s="23"/>
      <c r="N40" s="116" t="s">
        <v>6</v>
      </c>
      <c r="O40" s="117"/>
      <c r="P40" s="117"/>
      <c r="Q40" s="118"/>
    </row>
    <row r="41" spans="1:17" ht="15" customHeight="1" x14ac:dyDescent="0.2">
      <c r="A41" s="120"/>
      <c r="B41" s="140"/>
      <c r="C41" s="27"/>
      <c r="D41" s="12" t="s">
        <v>3</v>
      </c>
      <c r="E41" s="14" t="s">
        <v>32</v>
      </c>
      <c r="F41" s="12" t="s">
        <v>4</v>
      </c>
      <c r="G41" s="50" t="s">
        <v>32</v>
      </c>
      <c r="H41" s="23"/>
      <c r="I41" s="12" t="s">
        <v>3</v>
      </c>
      <c r="J41" s="14" t="s">
        <v>32</v>
      </c>
      <c r="K41" s="12" t="s">
        <v>4</v>
      </c>
      <c r="L41" s="50" t="s">
        <v>32</v>
      </c>
      <c r="M41" s="23"/>
      <c r="N41" s="60" t="s">
        <v>3</v>
      </c>
      <c r="O41" s="61" t="s">
        <v>32</v>
      </c>
      <c r="P41" s="60" t="s">
        <v>4</v>
      </c>
      <c r="Q41" s="61" t="s">
        <v>32</v>
      </c>
    </row>
    <row r="42" spans="1:17" ht="80" customHeight="1" x14ac:dyDescent="0.2">
      <c r="A42" s="120"/>
      <c r="B42" s="142"/>
      <c r="C42" s="27"/>
      <c r="D42" s="131" t="s">
        <v>2</v>
      </c>
      <c r="E42" s="132"/>
      <c r="F42" s="131" t="s">
        <v>2</v>
      </c>
      <c r="G42" s="132"/>
      <c r="H42" s="67"/>
      <c r="I42" s="131" t="s">
        <v>2</v>
      </c>
      <c r="J42" s="132"/>
      <c r="K42" s="131" t="s">
        <v>2</v>
      </c>
      <c r="L42" s="132"/>
      <c r="M42" s="67"/>
      <c r="N42" s="133" t="s">
        <v>2</v>
      </c>
      <c r="O42" s="107"/>
      <c r="P42" s="133" t="s">
        <v>2</v>
      </c>
      <c r="Q42" s="133"/>
    </row>
    <row r="43" spans="1:17" ht="15" customHeight="1" x14ac:dyDescent="0.2">
      <c r="A43" s="120"/>
      <c r="B43" s="15"/>
      <c r="C43" s="29"/>
      <c r="D43" s="114" t="s">
        <v>8</v>
      </c>
      <c r="E43" s="115"/>
      <c r="F43" s="115"/>
      <c r="G43" s="115"/>
      <c r="H43" s="23"/>
      <c r="I43" s="114" t="s">
        <v>8</v>
      </c>
      <c r="J43" s="115"/>
      <c r="K43" s="115"/>
      <c r="L43" s="115"/>
      <c r="M43" s="23"/>
      <c r="N43" s="116" t="s">
        <v>8</v>
      </c>
      <c r="O43" s="117"/>
      <c r="P43" s="117"/>
      <c r="Q43" s="118"/>
    </row>
    <row r="44" spans="1:17" ht="15" customHeight="1" x14ac:dyDescent="0.2">
      <c r="A44" s="120"/>
      <c r="B44" s="139" t="str">
        <f>'Beoordelen proefopdrachten'!B4</f>
        <v>Felle tinten</v>
      </c>
      <c r="C44" s="27"/>
      <c r="D44" s="12" t="s">
        <v>3</v>
      </c>
      <c r="E44" s="14" t="s">
        <v>32</v>
      </c>
      <c r="F44" s="12" t="s">
        <v>4</v>
      </c>
      <c r="G44" s="50" t="s">
        <v>32</v>
      </c>
      <c r="H44" s="23"/>
      <c r="I44" s="12" t="s">
        <v>3</v>
      </c>
      <c r="J44" s="14" t="s">
        <v>32</v>
      </c>
      <c r="K44" s="12" t="s">
        <v>4</v>
      </c>
      <c r="L44" s="50" t="s">
        <v>32</v>
      </c>
      <c r="M44" s="23"/>
      <c r="N44" s="60" t="s">
        <v>3</v>
      </c>
      <c r="O44" s="61" t="s">
        <v>32</v>
      </c>
      <c r="P44" s="60" t="s">
        <v>4</v>
      </c>
      <c r="Q44" s="61" t="s">
        <v>32</v>
      </c>
    </row>
    <row r="45" spans="1:17" ht="80" customHeight="1" x14ac:dyDescent="0.2">
      <c r="A45" s="120"/>
      <c r="B45" s="140"/>
      <c r="C45" s="27"/>
      <c r="D45" s="131" t="s">
        <v>2</v>
      </c>
      <c r="E45" s="132"/>
      <c r="F45" s="131" t="s">
        <v>2</v>
      </c>
      <c r="G45" s="132"/>
      <c r="H45" s="67"/>
      <c r="I45" s="131" t="s">
        <v>2</v>
      </c>
      <c r="J45" s="132"/>
      <c r="K45" s="131" t="s">
        <v>2</v>
      </c>
      <c r="L45" s="132"/>
      <c r="M45" s="67"/>
      <c r="N45" s="133" t="s">
        <v>2</v>
      </c>
      <c r="O45" s="107"/>
      <c r="P45" s="133" t="s">
        <v>2</v>
      </c>
      <c r="Q45" s="133"/>
    </row>
    <row r="46" spans="1:17" ht="15" customHeight="1" x14ac:dyDescent="0.2">
      <c r="A46" s="120"/>
      <c r="B46" s="140"/>
      <c r="C46" s="27"/>
      <c r="D46" s="114" t="s">
        <v>6</v>
      </c>
      <c r="E46" s="115"/>
      <c r="F46" s="115"/>
      <c r="G46" s="134"/>
      <c r="H46" s="23"/>
      <c r="I46" s="114" t="s">
        <v>6</v>
      </c>
      <c r="J46" s="115"/>
      <c r="K46" s="115"/>
      <c r="L46" s="134"/>
      <c r="M46" s="23"/>
      <c r="N46" s="116" t="s">
        <v>6</v>
      </c>
      <c r="O46" s="117"/>
      <c r="P46" s="117"/>
      <c r="Q46" s="118"/>
    </row>
    <row r="47" spans="1:17" ht="15" customHeight="1" x14ac:dyDescent="0.2">
      <c r="A47" s="120"/>
      <c r="B47" s="140"/>
      <c r="C47" s="27"/>
      <c r="D47" s="12" t="s">
        <v>3</v>
      </c>
      <c r="E47" s="14" t="s">
        <v>32</v>
      </c>
      <c r="F47" s="12" t="s">
        <v>4</v>
      </c>
      <c r="G47" s="50" t="s">
        <v>32</v>
      </c>
      <c r="H47" s="23"/>
      <c r="I47" s="12" t="s">
        <v>3</v>
      </c>
      <c r="J47" s="14" t="s">
        <v>32</v>
      </c>
      <c r="K47" s="12" t="s">
        <v>4</v>
      </c>
      <c r="L47" s="50" t="s">
        <v>32</v>
      </c>
      <c r="M47" s="23"/>
      <c r="N47" s="60" t="s">
        <v>3</v>
      </c>
      <c r="O47" s="61" t="s">
        <v>32</v>
      </c>
      <c r="P47" s="60" t="s">
        <v>4</v>
      </c>
      <c r="Q47" s="61" t="s">
        <v>32</v>
      </c>
    </row>
    <row r="48" spans="1:17" ht="80" customHeight="1" x14ac:dyDescent="0.2">
      <c r="A48" s="120"/>
      <c r="B48" s="142"/>
      <c r="C48" s="27"/>
      <c r="D48" s="131" t="s">
        <v>2</v>
      </c>
      <c r="E48" s="132"/>
      <c r="F48" s="131" t="s">
        <v>2</v>
      </c>
      <c r="G48" s="132"/>
      <c r="H48" s="67"/>
      <c r="I48" s="131" t="s">
        <v>2</v>
      </c>
      <c r="J48" s="132"/>
      <c r="K48" s="131" t="s">
        <v>2</v>
      </c>
      <c r="L48" s="132"/>
      <c r="M48" s="67"/>
      <c r="N48" s="133" t="s">
        <v>2</v>
      </c>
      <c r="O48" s="107"/>
      <c r="P48" s="133" t="s">
        <v>2</v>
      </c>
      <c r="Q48" s="133"/>
    </row>
    <row r="49" spans="1:17" ht="15" customHeight="1" x14ac:dyDescent="0.2">
      <c r="A49" s="120"/>
      <c r="B49" s="15"/>
      <c r="C49" s="29"/>
      <c r="D49" s="114" t="s">
        <v>8</v>
      </c>
      <c r="E49" s="115"/>
      <c r="F49" s="115"/>
      <c r="G49" s="115"/>
      <c r="H49" s="23"/>
      <c r="I49" s="114" t="s">
        <v>8</v>
      </c>
      <c r="J49" s="115"/>
      <c r="K49" s="115"/>
      <c r="L49" s="115"/>
      <c r="M49" s="23"/>
      <c r="N49" s="116" t="s">
        <v>8</v>
      </c>
      <c r="O49" s="117"/>
      <c r="P49" s="117"/>
      <c r="Q49" s="118"/>
    </row>
    <row r="50" spans="1:17" ht="15" customHeight="1" x14ac:dyDescent="0.2">
      <c r="A50" s="120"/>
      <c r="B50" s="139" t="str">
        <f>'Beoordelen proefopdrachten'!B5</f>
        <v>Teksten in kleur</v>
      </c>
      <c r="C50" s="27"/>
      <c r="D50" s="12" t="s">
        <v>3</v>
      </c>
      <c r="E50" s="14" t="s">
        <v>32</v>
      </c>
      <c r="F50" s="12" t="s">
        <v>4</v>
      </c>
      <c r="G50" s="50" t="s">
        <v>32</v>
      </c>
      <c r="H50" s="23"/>
      <c r="I50" s="12" t="s">
        <v>3</v>
      </c>
      <c r="J50" s="14" t="s">
        <v>32</v>
      </c>
      <c r="K50" s="12" t="s">
        <v>4</v>
      </c>
      <c r="L50" s="50" t="s">
        <v>32</v>
      </c>
      <c r="M50" s="23"/>
      <c r="N50" s="60" t="s">
        <v>3</v>
      </c>
      <c r="O50" s="61" t="s">
        <v>32</v>
      </c>
      <c r="P50" s="60" t="s">
        <v>4</v>
      </c>
      <c r="Q50" s="61" t="s">
        <v>32</v>
      </c>
    </row>
    <row r="51" spans="1:17" ht="80" customHeight="1" x14ac:dyDescent="0.2">
      <c r="A51" s="120"/>
      <c r="B51" s="140"/>
      <c r="C51" s="27"/>
      <c r="D51" s="131" t="s">
        <v>2</v>
      </c>
      <c r="E51" s="132"/>
      <c r="F51" s="131" t="s">
        <v>2</v>
      </c>
      <c r="G51" s="132"/>
      <c r="H51" s="67"/>
      <c r="I51" s="131" t="s">
        <v>2</v>
      </c>
      <c r="J51" s="132"/>
      <c r="K51" s="131" t="s">
        <v>2</v>
      </c>
      <c r="L51" s="132"/>
      <c r="M51" s="67"/>
      <c r="N51" s="133" t="s">
        <v>2</v>
      </c>
      <c r="O51" s="107"/>
      <c r="P51" s="133" t="s">
        <v>2</v>
      </c>
      <c r="Q51" s="133"/>
    </row>
    <row r="52" spans="1:17" ht="15" customHeight="1" x14ac:dyDescent="0.2">
      <c r="A52" s="120"/>
      <c r="B52" s="140"/>
      <c r="C52" s="27"/>
      <c r="D52" s="114" t="s">
        <v>6</v>
      </c>
      <c r="E52" s="115"/>
      <c r="F52" s="115"/>
      <c r="G52" s="134"/>
      <c r="H52" s="23"/>
      <c r="I52" s="114" t="s">
        <v>6</v>
      </c>
      <c r="J52" s="115"/>
      <c r="K52" s="115"/>
      <c r="L52" s="134"/>
      <c r="M52" s="23"/>
      <c r="N52" s="116" t="s">
        <v>6</v>
      </c>
      <c r="O52" s="117"/>
      <c r="P52" s="117"/>
      <c r="Q52" s="118"/>
    </row>
    <row r="53" spans="1:17" ht="15" customHeight="1" x14ac:dyDescent="0.2">
      <c r="A53" s="120"/>
      <c r="B53" s="140"/>
      <c r="C53" s="27"/>
      <c r="D53" s="12" t="s">
        <v>3</v>
      </c>
      <c r="E53" s="14" t="s">
        <v>32</v>
      </c>
      <c r="F53" s="12" t="s">
        <v>4</v>
      </c>
      <c r="G53" s="50" t="s">
        <v>32</v>
      </c>
      <c r="H53" s="23"/>
      <c r="I53" s="12" t="s">
        <v>3</v>
      </c>
      <c r="J53" s="14" t="s">
        <v>32</v>
      </c>
      <c r="K53" s="12" t="s">
        <v>4</v>
      </c>
      <c r="L53" s="50" t="s">
        <v>32</v>
      </c>
      <c r="M53" s="23"/>
      <c r="N53" s="60" t="s">
        <v>3</v>
      </c>
      <c r="O53" s="61" t="s">
        <v>32</v>
      </c>
      <c r="P53" s="60" t="s">
        <v>4</v>
      </c>
      <c r="Q53" s="61" t="s">
        <v>32</v>
      </c>
    </row>
    <row r="54" spans="1:17" ht="80" customHeight="1" x14ac:dyDescent="0.2">
      <c r="A54" s="120"/>
      <c r="B54" s="142"/>
      <c r="C54" s="27"/>
      <c r="D54" s="131" t="s">
        <v>2</v>
      </c>
      <c r="E54" s="132"/>
      <c r="F54" s="131" t="s">
        <v>2</v>
      </c>
      <c r="G54" s="132"/>
      <c r="H54" s="67"/>
      <c r="I54" s="131" t="s">
        <v>2</v>
      </c>
      <c r="J54" s="132"/>
      <c r="K54" s="131" t="s">
        <v>2</v>
      </c>
      <c r="L54" s="132"/>
      <c r="M54" s="67"/>
      <c r="N54" s="133" t="s">
        <v>2</v>
      </c>
      <c r="O54" s="107"/>
      <c r="P54" s="133" t="s">
        <v>2</v>
      </c>
      <c r="Q54" s="133"/>
    </row>
    <row r="55" spans="1:17" ht="15" customHeight="1" x14ac:dyDescent="0.2">
      <c r="A55" s="122" t="str">
        <f>'Beoordelen proefopdrachten'!A6</f>
        <v>Foto's</v>
      </c>
      <c r="B55" s="15"/>
      <c r="C55" s="29"/>
      <c r="D55" s="114" t="s">
        <v>8</v>
      </c>
      <c r="E55" s="115"/>
      <c r="F55" s="115"/>
      <c r="G55" s="115"/>
      <c r="H55" s="23"/>
      <c r="I55" s="114" t="s">
        <v>8</v>
      </c>
      <c r="J55" s="115"/>
      <c r="K55" s="115"/>
      <c r="L55" s="115"/>
      <c r="M55" s="23"/>
      <c r="N55" s="116" t="s">
        <v>8</v>
      </c>
      <c r="O55" s="117"/>
      <c r="P55" s="117"/>
      <c r="Q55" s="118"/>
    </row>
    <row r="56" spans="1:17" ht="15" x14ac:dyDescent="0.2">
      <c r="A56" s="123"/>
      <c r="B56" s="139" t="str">
        <f>'Beoordelen proefopdrachten'!B6</f>
        <v>Contrast</v>
      </c>
      <c r="C56" s="27"/>
      <c r="D56" s="12" t="s">
        <v>3</v>
      </c>
      <c r="E56" s="14" t="s">
        <v>32</v>
      </c>
      <c r="F56" s="12" t="s">
        <v>4</v>
      </c>
      <c r="G56" s="50" t="s">
        <v>32</v>
      </c>
      <c r="H56" s="23"/>
      <c r="I56" s="12" t="s">
        <v>3</v>
      </c>
      <c r="J56" s="14" t="s">
        <v>32</v>
      </c>
      <c r="K56" s="12" t="s">
        <v>4</v>
      </c>
      <c r="L56" s="50" t="s">
        <v>32</v>
      </c>
      <c r="M56" s="23"/>
      <c r="N56" s="60" t="s">
        <v>3</v>
      </c>
      <c r="O56" s="61" t="s">
        <v>32</v>
      </c>
      <c r="P56" s="60" t="s">
        <v>4</v>
      </c>
      <c r="Q56" s="61" t="s">
        <v>32</v>
      </c>
    </row>
    <row r="57" spans="1:17" ht="80" customHeight="1" x14ac:dyDescent="0.2">
      <c r="A57" s="123"/>
      <c r="B57" s="140"/>
      <c r="C57" s="27"/>
      <c r="D57" s="131" t="s">
        <v>2</v>
      </c>
      <c r="E57" s="132"/>
      <c r="F57" s="131" t="s">
        <v>2</v>
      </c>
      <c r="G57" s="132"/>
      <c r="H57" s="67"/>
      <c r="I57" s="131" t="s">
        <v>2</v>
      </c>
      <c r="J57" s="132"/>
      <c r="K57" s="131" t="s">
        <v>2</v>
      </c>
      <c r="L57" s="132"/>
      <c r="M57" s="67"/>
      <c r="N57" s="133" t="s">
        <v>2</v>
      </c>
      <c r="O57" s="107"/>
      <c r="P57" s="133" t="s">
        <v>2</v>
      </c>
      <c r="Q57" s="133"/>
    </row>
    <row r="58" spans="1:17" ht="15" customHeight="1" x14ac:dyDescent="0.2">
      <c r="A58" s="123"/>
      <c r="B58" s="140"/>
      <c r="C58" s="27"/>
      <c r="D58" s="114" t="s">
        <v>6</v>
      </c>
      <c r="E58" s="115"/>
      <c r="F58" s="115"/>
      <c r="G58" s="134"/>
      <c r="H58" s="23"/>
      <c r="I58" s="114" t="s">
        <v>6</v>
      </c>
      <c r="J58" s="115"/>
      <c r="K58" s="115"/>
      <c r="L58" s="134"/>
      <c r="M58" s="23"/>
      <c r="N58" s="116" t="s">
        <v>6</v>
      </c>
      <c r="O58" s="117"/>
      <c r="P58" s="117"/>
      <c r="Q58" s="118"/>
    </row>
    <row r="59" spans="1:17" ht="15" customHeight="1" x14ac:dyDescent="0.2">
      <c r="A59" s="123"/>
      <c r="B59" s="140"/>
      <c r="C59" s="27"/>
      <c r="D59" s="12" t="s">
        <v>3</v>
      </c>
      <c r="E59" s="14" t="s">
        <v>32</v>
      </c>
      <c r="F59" s="12" t="s">
        <v>4</v>
      </c>
      <c r="G59" s="50" t="s">
        <v>32</v>
      </c>
      <c r="H59" s="23"/>
      <c r="I59" s="12" t="s">
        <v>3</v>
      </c>
      <c r="J59" s="14" t="s">
        <v>32</v>
      </c>
      <c r="K59" s="12" t="s">
        <v>4</v>
      </c>
      <c r="L59" s="50" t="s">
        <v>32</v>
      </c>
      <c r="M59" s="23"/>
      <c r="N59" s="60" t="s">
        <v>3</v>
      </c>
      <c r="O59" s="61" t="s">
        <v>32</v>
      </c>
      <c r="P59" s="60" t="s">
        <v>4</v>
      </c>
      <c r="Q59" s="61" t="s">
        <v>32</v>
      </c>
    </row>
    <row r="60" spans="1:17" ht="80" customHeight="1" x14ac:dyDescent="0.2">
      <c r="A60" s="129"/>
      <c r="B60" s="141"/>
      <c r="C60" s="27"/>
      <c r="D60" s="131" t="s">
        <v>2</v>
      </c>
      <c r="E60" s="132"/>
      <c r="F60" s="131" t="s">
        <v>2</v>
      </c>
      <c r="G60" s="132"/>
      <c r="H60" s="67"/>
      <c r="I60" s="131" t="s">
        <v>2</v>
      </c>
      <c r="J60" s="132"/>
      <c r="K60" s="131" t="s">
        <v>2</v>
      </c>
      <c r="L60" s="132"/>
      <c r="M60" s="67"/>
      <c r="N60" s="133" t="s">
        <v>2</v>
      </c>
      <c r="O60" s="107"/>
      <c r="P60" s="133" t="s">
        <v>2</v>
      </c>
      <c r="Q60" s="133"/>
    </row>
    <row r="61" spans="1:17" ht="15" customHeight="1" x14ac:dyDescent="0.2">
      <c r="A61" s="124" t="str">
        <f>'Beoordelen proefopdrachten'!A7</f>
        <v>Logo</v>
      </c>
      <c r="B61" s="15"/>
      <c r="C61" s="26"/>
      <c r="D61" s="114" t="s">
        <v>8</v>
      </c>
      <c r="E61" s="115"/>
      <c r="F61" s="115"/>
      <c r="G61" s="115"/>
      <c r="H61" s="23"/>
      <c r="I61" s="114" t="s">
        <v>8</v>
      </c>
      <c r="J61" s="115"/>
      <c r="K61" s="115"/>
      <c r="L61" s="115"/>
      <c r="M61" s="23"/>
      <c r="N61" s="116" t="s">
        <v>8</v>
      </c>
      <c r="O61" s="117"/>
      <c r="P61" s="117"/>
      <c r="Q61" s="118"/>
    </row>
    <row r="62" spans="1:17" ht="15" customHeight="1" x14ac:dyDescent="0.2">
      <c r="A62" s="125"/>
      <c r="B62" s="139" t="str">
        <f>'Beoordelen proefopdrachten'!B7</f>
        <v>Kleur/contrast</v>
      </c>
      <c r="C62" s="27"/>
      <c r="D62" s="12" t="s">
        <v>3</v>
      </c>
      <c r="E62" s="14" t="s">
        <v>32</v>
      </c>
      <c r="F62" s="12" t="s">
        <v>4</v>
      </c>
      <c r="G62" s="50" t="s">
        <v>32</v>
      </c>
      <c r="H62" s="23"/>
      <c r="I62" s="12" t="s">
        <v>3</v>
      </c>
      <c r="J62" s="14" t="s">
        <v>32</v>
      </c>
      <c r="K62" s="12" t="s">
        <v>4</v>
      </c>
      <c r="L62" s="50" t="s">
        <v>32</v>
      </c>
      <c r="M62" s="23"/>
      <c r="N62" s="60" t="s">
        <v>3</v>
      </c>
      <c r="O62" s="61" t="s">
        <v>32</v>
      </c>
      <c r="P62" s="60" t="s">
        <v>4</v>
      </c>
      <c r="Q62" s="61" t="s">
        <v>32</v>
      </c>
    </row>
    <row r="63" spans="1:17" ht="80" customHeight="1" x14ac:dyDescent="0.2">
      <c r="A63" s="125"/>
      <c r="B63" s="140"/>
      <c r="C63" s="27"/>
      <c r="D63" s="131" t="s">
        <v>2</v>
      </c>
      <c r="E63" s="132"/>
      <c r="F63" s="131" t="s">
        <v>2</v>
      </c>
      <c r="G63" s="132"/>
      <c r="H63" s="67"/>
      <c r="I63" s="131" t="s">
        <v>2</v>
      </c>
      <c r="J63" s="132"/>
      <c r="K63" s="131" t="s">
        <v>2</v>
      </c>
      <c r="L63" s="132"/>
      <c r="M63" s="67"/>
      <c r="N63" s="133" t="s">
        <v>2</v>
      </c>
      <c r="O63" s="107"/>
      <c r="P63" s="133" t="s">
        <v>2</v>
      </c>
      <c r="Q63" s="133"/>
    </row>
    <row r="64" spans="1:17" ht="15" customHeight="1" x14ac:dyDescent="0.2">
      <c r="A64" s="125"/>
      <c r="B64" s="140"/>
      <c r="C64" s="27"/>
      <c r="D64" s="114" t="s">
        <v>6</v>
      </c>
      <c r="E64" s="115"/>
      <c r="F64" s="115"/>
      <c r="G64" s="134"/>
      <c r="H64" s="23"/>
      <c r="I64" s="114" t="s">
        <v>6</v>
      </c>
      <c r="J64" s="115"/>
      <c r="K64" s="115"/>
      <c r="L64" s="134"/>
      <c r="M64" s="23"/>
      <c r="N64" s="116" t="s">
        <v>6</v>
      </c>
      <c r="O64" s="117"/>
      <c r="P64" s="117"/>
      <c r="Q64" s="118"/>
    </row>
    <row r="65" spans="1:17" ht="15" customHeight="1" x14ac:dyDescent="0.2">
      <c r="A65" s="125"/>
      <c r="B65" s="140"/>
      <c r="C65" s="27"/>
      <c r="D65" s="12" t="s">
        <v>3</v>
      </c>
      <c r="E65" s="14" t="s">
        <v>32</v>
      </c>
      <c r="F65" s="12" t="s">
        <v>4</v>
      </c>
      <c r="G65" s="50" t="s">
        <v>32</v>
      </c>
      <c r="H65" s="23"/>
      <c r="I65" s="12" t="s">
        <v>3</v>
      </c>
      <c r="J65" s="14" t="s">
        <v>32</v>
      </c>
      <c r="K65" s="12" t="s">
        <v>4</v>
      </c>
      <c r="L65" s="50" t="s">
        <v>32</v>
      </c>
      <c r="M65" s="23"/>
      <c r="N65" s="60" t="s">
        <v>3</v>
      </c>
      <c r="O65" s="61" t="s">
        <v>32</v>
      </c>
      <c r="P65" s="60" t="s">
        <v>4</v>
      </c>
      <c r="Q65" s="61" t="s">
        <v>32</v>
      </c>
    </row>
    <row r="66" spans="1:17" ht="80" customHeight="1" x14ac:dyDescent="0.2">
      <c r="A66" s="125"/>
      <c r="B66" s="141"/>
      <c r="C66" s="27"/>
      <c r="D66" s="131" t="s">
        <v>2</v>
      </c>
      <c r="E66" s="132"/>
      <c r="F66" s="131" t="s">
        <v>2</v>
      </c>
      <c r="G66" s="132"/>
      <c r="H66" s="67"/>
      <c r="I66" s="131" t="s">
        <v>2</v>
      </c>
      <c r="J66" s="132"/>
      <c r="K66" s="131" t="s">
        <v>2</v>
      </c>
      <c r="L66" s="132"/>
      <c r="M66" s="67"/>
      <c r="N66" s="133" t="s">
        <v>2</v>
      </c>
      <c r="O66" s="107"/>
      <c r="P66" s="133" t="s">
        <v>2</v>
      </c>
      <c r="Q66" s="133"/>
    </row>
    <row r="67" spans="1:17" ht="15" customHeight="1" x14ac:dyDescent="0.2">
      <c r="A67" s="126" t="str">
        <f>'Beoordelen proefopdrachten'!A8</f>
        <v>Algemeen</v>
      </c>
      <c r="B67" s="68"/>
      <c r="C67" s="26"/>
      <c r="D67" s="114" t="s">
        <v>8</v>
      </c>
      <c r="E67" s="115"/>
      <c r="F67" s="115"/>
      <c r="G67" s="115"/>
      <c r="H67" s="23"/>
      <c r="I67" s="114" t="s">
        <v>8</v>
      </c>
      <c r="J67" s="115"/>
      <c r="K67" s="115"/>
      <c r="L67" s="115"/>
      <c r="M67" s="23"/>
      <c r="N67" s="116" t="s">
        <v>8</v>
      </c>
      <c r="O67" s="117"/>
      <c r="P67" s="117"/>
      <c r="Q67" s="118"/>
    </row>
    <row r="68" spans="1:17" ht="15.75" customHeight="1" x14ac:dyDescent="0.2">
      <c r="A68" s="127"/>
      <c r="B68" s="135" t="str">
        <f>'Beoordelen proefopdrachten'!B8</f>
        <v>Strepen</v>
      </c>
      <c r="C68" s="27"/>
      <c r="D68" s="12" t="s">
        <v>3</v>
      </c>
      <c r="E68" s="14" t="s">
        <v>32</v>
      </c>
      <c r="F68" s="12" t="s">
        <v>4</v>
      </c>
      <c r="G68" s="14" t="s">
        <v>32</v>
      </c>
      <c r="H68" s="23"/>
      <c r="I68" s="12" t="s">
        <v>3</v>
      </c>
      <c r="J68" s="14" t="s">
        <v>32</v>
      </c>
      <c r="K68" s="12" t="s">
        <v>4</v>
      </c>
      <c r="L68" s="14" t="s">
        <v>32</v>
      </c>
      <c r="M68" s="23"/>
      <c r="N68" s="60" t="s">
        <v>3</v>
      </c>
      <c r="O68" s="61" t="s">
        <v>32</v>
      </c>
      <c r="P68" s="60" t="s">
        <v>4</v>
      </c>
      <c r="Q68" s="61" t="s">
        <v>32</v>
      </c>
    </row>
    <row r="69" spans="1:17" ht="80" customHeight="1" x14ac:dyDescent="0.2">
      <c r="A69" s="127"/>
      <c r="B69" s="136"/>
      <c r="C69" s="27"/>
      <c r="D69" s="132" t="s">
        <v>2</v>
      </c>
      <c r="E69" s="138"/>
      <c r="F69" s="132" t="s">
        <v>2</v>
      </c>
      <c r="G69" s="138"/>
      <c r="H69" s="67"/>
      <c r="I69" s="132" t="s">
        <v>2</v>
      </c>
      <c r="J69" s="138"/>
      <c r="K69" s="132" t="s">
        <v>2</v>
      </c>
      <c r="L69" s="138"/>
      <c r="M69" s="67"/>
      <c r="N69" s="107" t="s">
        <v>2</v>
      </c>
      <c r="O69" s="109"/>
      <c r="P69" s="107" t="s">
        <v>2</v>
      </c>
      <c r="Q69" s="109"/>
    </row>
    <row r="70" spans="1:17" ht="15" customHeight="1" x14ac:dyDescent="0.2">
      <c r="A70" s="127"/>
      <c r="B70" s="136"/>
      <c r="C70" s="27"/>
      <c r="D70" s="114" t="s">
        <v>6</v>
      </c>
      <c r="E70" s="115"/>
      <c r="F70" s="115"/>
      <c r="G70" s="134"/>
      <c r="H70" s="23"/>
      <c r="I70" s="114" t="s">
        <v>6</v>
      </c>
      <c r="J70" s="115"/>
      <c r="K70" s="115"/>
      <c r="L70" s="134"/>
      <c r="M70" s="23"/>
      <c r="N70" s="116" t="s">
        <v>6</v>
      </c>
      <c r="O70" s="117"/>
      <c r="P70" s="117"/>
      <c r="Q70" s="118"/>
    </row>
    <row r="71" spans="1:17" ht="15" customHeight="1" x14ac:dyDescent="0.2">
      <c r="A71" s="127"/>
      <c r="B71" s="136"/>
      <c r="C71" s="27"/>
      <c r="D71" s="12" t="s">
        <v>3</v>
      </c>
      <c r="E71" s="14" t="s">
        <v>32</v>
      </c>
      <c r="F71" s="12" t="s">
        <v>4</v>
      </c>
      <c r="G71" s="14" t="s">
        <v>32</v>
      </c>
      <c r="H71" s="23"/>
      <c r="I71" s="12" t="s">
        <v>3</v>
      </c>
      <c r="J71" s="14" t="s">
        <v>32</v>
      </c>
      <c r="K71" s="12" t="s">
        <v>4</v>
      </c>
      <c r="L71" s="14" t="s">
        <v>32</v>
      </c>
      <c r="M71" s="23"/>
      <c r="N71" s="60" t="s">
        <v>3</v>
      </c>
      <c r="O71" s="61" t="s">
        <v>32</v>
      </c>
      <c r="P71" s="60" t="s">
        <v>4</v>
      </c>
      <c r="Q71" s="61" t="s">
        <v>32</v>
      </c>
    </row>
    <row r="72" spans="1:17" ht="80" customHeight="1" x14ac:dyDescent="0.2">
      <c r="A72" s="127"/>
      <c r="B72" s="137"/>
      <c r="C72" s="27"/>
      <c r="D72" s="132" t="s">
        <v>2</v>
      </c>
      <c r="E72" s="138"/>
      <c r="F72" s="132" t="s">
        <v>2</v>
      </c>
      <c r="G72" s="138"/>
      <c r="H72" s="67"/>
      <c r="I72" s="132" t="s">
        <v>2</v>
      </c>
      <c r="J72" s="138"/>
      <c r="K72" s="132" t="s">
        <v>2</v>
      </c>
      <c r="L72" s="138"/>
      <c r="M72" s="67"/>
      <c r="N72" s="107" t="s">
        <v>2</v>
      </c>
      <c r="O72" s="109"/>
      <c r="P72" s="107" t="s">
        <v>2</v>
      </c>
      <c r="Q72" s="109"/>
    </row>
    <row r="73" spans="1:17" ht="12.75" customHeight="1" x14ac:dyDescent="0.2">
      <c r="A73" s="127"/>
      <c r="B73" s="87"/>
      <c r="C73" s="24"/>
      <c r="D73" s="114" t="s">
        <v>8</v>
      </c>
      <c r="E73" s="115"/>
      <c r="F73" s="115"/>
      <c r="G73" s="115"/>
      <c r="H73" s="24"/>
      <c r="I73" s="114" t="s">
        <v>8</v>
      </c>
      <c r="J73" s="115"/>
      <c r="K73" s="115"/>
      <c r="L73" s="115"/>
      <c r="M73" s="24"/>
      <c r="N73" s="116" t="s">
        <v>8</v>
      </c>
      <c r="O73" s="117"/>
      <c r="P73" s="117"/>
      <c r="Q73" s="118"/>
    </row>
    <row r="74" spans="1:17" ht="15.75" customHeight="1" x14ac:dyDescent="0.2">
      <c r="A74" s="127"/>
      <c r="B74" s="135" t="str">
        <f>'Beoordelen proefopdrachten'!B9</f>
        <v>Recht</v>
      </c>
      <c r="C74" s="27"/>
      <c r="D74" s="12" t="s">
        <v>3</v>
      </c>
      <c r="E74" s="14" t="s">
        <v>32</v>
      </c>
      <c r="F74" s="12" t="s">
        <v>4</v>
      </c>
      <c r="G74" s="50" t="s">
        <v>32</v>
      </c>
      <c r="H74" s="23"/>
      <c r="I74" s="12" t="s">
        <v>3</v>
      </c>
      <c r="J74" s="14" t="s">
        <v>32</v>
      </c>
      <c r="K74" s="12" t="s">
        <v>4</v>
      </c>
      <c r="L74" s="50" t="s">
        <v>32</v>
      </c>
      <c r="M74" s="23"/>
      <c r="N74" s="60" t="s">
        <v>3</v>
      </c>
      <c r="O74" s="61" t="s">
        <v>32</v>
      </c>
      <c r="P74" s="60" t="s">
        <v>4</v>
      </c>
      <c r="Q74" s="61" t="s">
        <v>32</v>
      </c>
    </row>
    <row r="75" spans="1:17" ht="80" customHeight="1" x14ac:dyDescent="0.2">
      <c r="A75" s="127"/>
      <c r="B75" s="136"/>
      <c r="C75" s="27"/>
      <c r="D75" s="131" t="s">
        <v>2</v>
      </c>
      <c r="E75" s="132"/>
      <c r="F75" s="131" t="s">
        <v>2</v>
      </c>
      <c r="G75" s="132"/>
      <c r="H75" s="67"/>
      <c r="I75" s="131" t="s">
        <v>2</v>
      </c>
      <c r="J75" s="132"/>
      <c r="K75" s="131" t="s">
        <v>2</v>
      </c>
      <c r="L75" s="132"/>
      <c r="M75" s="67"/>
      <c r="N75" s="133" t="s">
        <v>2</v>
      </c>
      <c r="O75" s="107"/>
      <c r="P75" s="133" t="s">
        <v>2</v>
      </c>
      <c r="Q75" s="133"/>
    </row>
    <row r="76" spans="1:17" ht="15" customHeight="1" x14ac:dyDescent="0.2">
      <c r="A76" s="127"/>
      <c r="B76" s="136"/>
      <c r="C76" s="27"/>
      <c r="D76" s="114" t="s">
        <v>6</v>
      </c>
      <c r="E76" s="115"/>
      <c r="F76" s="115"/>
      <c r="G76" s="134"/>
      <c r="H76" s="23"/>
      <c r="I76" s="114" t="s">
        <v>6</v>
      </c>
      <c r="J76" s="115"/>
      <c r="K76" s="115"/>
      <c r="L76" s="134"/>
      <c r="M76" s="23"/>
      <c r="N76" s="116" t="s">
        <v>6</v>
      </c>
      <c r="O76" s="117"/>
      <c r="P76" s="117"/>
      <c r="Q76" s="118"/>
    </row>
    <row r="77" spans="1:17" ht="12" customHeight="1" x14ac:dyDescent="0.2">
      <c r="A77" s="127"/>
      <c r="B77" s="136"/>
      <c r="C77" s="27"/>
      <c r="D77" s="12" t="s">
        <v>3</v>
      </c>
      <c r="E77" s="14" t="s">
        <v>32</v>
      </c>
      <c r="F77" s="12" t="s">
        <v>4</v>
      </c>
      <c r="G77" s="50" t="s">
        <v>32</v>
      </c>
      <c r="H77" s="23"/>
      <c r="I77" s="12" t="s">
        <v>3</v>
      </c>
      <c r="J77" s="14" t="s">
        <v>32</v>
      </c>
      <c r="K77" s="12" t="s">
        <v>4</v>
      </c>
      <c r="L77" s="50" t="s">
        <v>32</v>
      </c>
      <c r="M77" s="23"/>
      <c r="N77" s="60" t="s">
        <v>3</v>
      </c>
      <c r="O77" s="61" t="s">
        <v>32</v>
      </c>
      <c r="P77" s="60" t="s">
        <v>4</v>
      </c>
      <c r="Q77" s="61" t="s">
        <v>32</v>
      </c>
    </row>
    <row r="78" spans="1:17" ht="80" customHeight="1" x14ac:dyDescent="0.2">
      <c r="A78" s="127"/>
      <c r="B78" s="137"/>
      <c r="C78" s="27"/>
      <c r="D78" s="131" t="s">
        <v>2</v>
      </c>
      <c r="E78" s="132"/>
      <c r="F78" s="131" t="s">
        <v>2</v>
      </c>
      <c r="G78" s="132"/>
      <c r="H78" s="67"/>
      <c r="I78" s="131" t="s">
        <v>2</v>
      </c>
      <c r="J78" s="132"/>
      <c r="K78" s="131" t="s">
        <v>2</v>
      </c>
      <c r="L78" s="132"/>
      <c r="M78" s="67"/>
      <c r="N78" s="133" t="s">
        <v>2</v>
      </c>
      <c r="O78" s="107"/>
      <c r="P78" s="133" t="s">
        <v>2</v>
      </c>
      <c r="Q78" s="133"/>
    </row>
    <row r="79" spans="1:17" ht="15" customHeight="1" x14ac:dyDescent="0.2">
      <c r="A79" s="128"/>
      <c r="B79" s="87"/>
      <c r="C79" s="24"/>
      <c r="D79" s="21"/>
      <c r="E79" s="21"/>
      <c r="F79" s="21"/>
      <c r="G79" s="21"/>
      <c r="H79" s="24"/>
      <c r="I79" s="21"/>
      <c r="J79" s="21"/>
      <c r="K79" s="21"/>
      <c r="L79" s="21"/>
      <c r="M79" s="24"/>
      <c r="N79" s="90"/>
      <c r="O79" s="91"/>
      <c r="P79" s="91"/>
      <c r="Q79" s="92"/>
    </row>
    <row r="80" spans="1:17" s="20" customFormat="1" ht="10.5" customHeight="1" x14ac:dyDescent="0.2">
      <c r="B80" s="32"/>
      <c r="C80" s="25"/>
      <c r="D80" s="25"/>
      <c r="E80" s="25"/>
      <c r="F80" s="25"/>
      <c r="G80" s="25"/>
      <c r="H80" s="22"/>
      <c r="I80" s="25"/>
      <c r="J80" s="25"/>
      <c r="K80" s="25"/>
      <c r="L80" s="25"/>
      <c r="M80" s="22"/>
      <c r="N80" s="25"/>
      <c r="O80" s="25"/>
      <c r="P80" s="25"/>
      <c r="Q80" s="25"/>
    </row>
    <row r="81" spans="1:17" ht="38" customHeight="1" x14ac:dyDescent="0.2">
      <c r="A81" s="20"/>
      <c r="B81" s="44" t="str">
        <f>'BEOORDELAAR 1'!B81</f>
        <v>Beoordeling Type 3: MFP/REPRO A4/A3+ 
full color minimaal 65 PPM</v>
      </c>
      <c r="C81" s="25"/>
      <c r="D81" s="49"/>
      <c r="E81" s="49"/>
      <c r="F81" s="49"/>
      <c r="G81" s="49"/>
      <c r="H81" s="22"/>
      <c r="I81" s="49"/>
      <c r="J81" s="49"/>
      <c r="K81" s="49"/>
      <c r="L81" s="49"/>
      <c r="M81" s="22"/>
      <c r="N81" s="49"/>
      <c r="O81" s="49"/>
      <c r="P81" s="49"/>
      <c r="Q81" s="49"/>
    </row>
    <row r="82" spans="1:17" ht="15" customHeight="1" x14ac:dyDescent="0.2">
      <c r="A82" s="119" t="str">
        <f>'Beoordelen proefopdrachten'!A2</f>
        <v>Balken en teksten</v>
      </c>
      <c r="B82" s="88"/>
      <c r="C82" s="27"/>
      <c r="D82" s="114" t="s">
        <v>8</v>
      </c>
      <c r="E82" s="115"/>
      <c r="F82" s="115"/>
      <c r="G82" s="115"/>
      <c r="H82" s="24"/>
      <c r="I82" s="114" t="s">
        <v>8</v>
      </c>
      <c r="J82" s="115"/>
      <c r="K82" s="115"/>
      <c r="L82" s="115"/>
      <c r="M82" s="24"/>
      <c r="N82" s="116" t="s">
        <v>8</v>
      </c>
      <c r="O82" s="117"/>
      <c r="P82" s="117"/>
      <c r="Q82" s="118"/>
    </row>
    <row r="83" spans="1:17" ht="15" customHeight="1" x14ac:dyDescent="0.2">
      <c r="A83" s="120"/>
      <c r="B83" s="130" t="str">
        <f>'Beoordelen proefopdrachten'!B2</f>
        <v>Grijswaarden</v>
      </c>
      <c r="C83" s="27"/>
      <c r="D83" s="110" t="s">
        <v>3</v>
      </c>
      <c r="E83" s="111"/>
      <c r="F83" s="112" t="s">
        <v>32</v>
      </c>
      <c r="G83" s="113"/>
      <c r="H83" s="23"/>
      <c r="I83" s="110" t="s">
        <v>3</v>
      </c>
      <c r="J83" s="111"/>
      <c r="K83" s="112" t="s">
        <v>32</v>
      </c>
      <c r="L83" s="113"/>
      <c r="M83" s="23"/>
      <c r="N83" s="110" t="s">
        <v>3</v>
      </c>
      <c r="O83" s="111"/>
      <c r="P83" s="112" t="s">
        <v>32</v>
      </c>
      <c r="Q83" s="113"/>
    </row>
    <row r="84" spans="1:17" ht="80" customHeight="1" x14ac:dyDescent="0.2">
      <c r="A84" s="120"/>
      <c r="B84" s="130"/>
      <c r="C84" s="27"/>
      <c r="D84" s="107" t="s">
        <v>2</v>
      </c>
      <c r="E84" s="108"/>
      <c r="F84" s="108"/>
      <c r="G84" s="109"/>
      <c r="H84" s="67"/>
      <c r="I84" s="107" t="s">
        <v>2</v>
      </c>
      <c r="J84" s="108"/>
      <c r="K84" s="108"/>
      <c r="L84" s="109"/>
      <c r="M84" s="67"/>
      <c r="N84" s="107" t="s">
        <v>2</v>
      </c>
      <c r="O84" s="108"/>
      <c r="P84" s="108"/>
      <c r="Q84" s="109"/>
    </row>
    <row r="85" spans="1:17" ht="15" customHeight="1" x14ac:dyDescent="0.2">
      <c r="A85" s="120"/>
      <c r="B85" s="88"/>
      <c r="C85" s="29"/>
      <c r="D85" s="114" t="s">
        <v>8</v>
      </c>
      <c r="E85" s="115"/>
      <c r="F85" s="115"/>
      <c r="G85" s="115"/>
      <c r="H85" s="24"/>
      <c r="I85" s="114" t="s">
        <v>8</v>
      </c>
      <c r="J85" s="115"/>
      <c r="K85" s="115"/>
      <c r="L85" s="115"/>
      <c r="M85" s="24"/>
      <c r="N85" s="116" t="s">
        <v>8</v>
      </c>
      <c r="O85" s="117"/>
      <c r="P85" s="117"/>
      <c r="Q85" s="118"/>
    </row>
    <row r="86" spans="1:17" ht="16.5" customHeight="1" x14ac:dyDescent="0.2">
      <c r="A86" s="120"/>
      <c r="B86" s="130" t="str">
        <f>'Beoordelen proefopdrachten'!B3</f>
        <v>Lichte tinten</v>
      </c>
      <c r="C86" s="27"/>
      <c r="D86" s="110" t="s">
        <v>3</v>
      </c>
      <c r="E86" s="111"/>
      <c r="F86" s="112" t="s">
        <v>32</v>
      </c>
      <c r="G86" s="113"/>
      <c r="H86" s="23"/>
      <c r="I86" s="110" t="s">
        <v>3</v>
      </c>
      <c r="J86" s="111"/>
      <c r="K86" s="112" t="s">
        <v>32</v>
      </c>
      <c r="L86" s="113"/>
      <c r="M86" s="23"/>
      <c r="N86" s="110" t="s">
        <v>3</v>
      </c>
      <c r="O86" s="111"/>
      <c r="P86" s="112" t="s">
        <v>32</v>
      </c>
      <c r="Q86" s="113"/>
    </row>
    <row r="87" spans="1:17" ht="80" customHeight="1" x14ac:dyDescent="0.2">
      <c r="A87" s="120"/>
      <c r="B87" s="130"/>
      <c r="C87" s="27"/>
      <c r="D87" s="107" t="s">
        <v>2</v>
      </c>
      <c r="E87" s="108"/>
      <c r="F87" s="108"/>
      <c r="G87" s="109"/>
      <c r="H87" s="67"/>
      <c r="I87" s="107" t="s">
        <v>2</v>
      </c>
      <c r="J87" s="108"/>
      <c r="K87" s="108"/>
      <c r="L87" s="109"/>
      <c r="M87" s="67"/>
      <c r="N87" s="107" t="s">
        <v>2</v>
      </c>
      <c r="O87" s="108"/>
      <c r="P87" s="108"/>
      <c r="Q87" s="109"/>
    </row>
    <row r="88" spans="1:17" ht="15" customHeight="1" x14ac:dyDescent="0.2">
      <c r="A88" s="120"/>
      <c r="B88" s="88"/>
      <c r="C88" s="29"/>
      <c r="D88" s="114" t="s">
        <v>8</v>
      </c>
      <c r="E88" s="115"/>
      <c r="F88" s="115"/>
      <c r="G88" s="115"/>
      <c r="H88" s="24"/>
      <c r="I88" s="114" t="s">
        <v>8</v>
      </c>
      <c r="J88" s="115"/>
      <c r="K88" s="115"/>
      <c r="L88" s="115"/>
      <c r="M88" s="24"/>
      <c r="N88" s="116" t="s">
        <v>8</v>
      </c>
      <c r="O88" s="117"/>
      <c r="P88" s="117"/>
      <c r="Q88" s="118"/>
    </row>
    <row r="89" spans="1:17" ht="15" customHeight="1" x14ac:dyDescent="0.2">
      <c r="A89" s="120"/>
      <c r="B89" s="130" t="str">
        <f>'Beoordelen proefopdrachten'!B4</f>
        <v>Felle tinten</v>
      </c>
      <c r="C89" s="27"/>
      <c r="D89" s="110" t="s">
        <v>3</v>
      </c>
      <c r="E89" s="111"/>
      <c r="F89" s="112" t="s">
        <v>32</v>
      </c>
      <c r="G89" s="113"/>
      <c r="H89" s="23"/>
      <c r="I89" s="110" t="s">
        <v>3</v>
      </c>
      <c r="J89" s="111"/>
      <c r="K89" s="112" t="s">
        <v>32</v>
      </c>
      <c r="L89" s="113"/>
      <c r="M89" s="23"/>
      <c r="N89" s="110" t="s">
        <v>3</v>
      </c>
      <c r="O89" s="111"/>
      <c r="P89" s="112" t="s">
        <v>32</v>
      </c>
      <c r="Q89" s="113"/>
    </row>
    <row r="90" spans="1:17" ht="80" customHeight="1" x14ac:dyDescent="0.2">
      <c r="A90" s="120"/>
      <c r="B90" s="130"/>
      <c r="C90" s="27"/>
      <c r="D90" s="107" t="s">
        <v>2</v>
      </c>
      <c r="E90" s="108"/>
      <c r="F90" s="108"/>
      <c r="G90" s="109"/>
      <c r="H90" s="67"/>
      <c r="I90" s="107" t="s">
        <v>2</v>
      </c>
      <c r="J90" s="108"/>
      <c r="K90" s="108"/>
      <c r="L90" s="109"/>
      <c r="M90" s="67"/>
      <c r="N90" s="107" t="s">
        <v>2</v>
      </c>
      <c r="O90" s="108"/>
      <c r="P90" s="108"/>
      <c r="Q90" s="109"/>
    </row>
    <row r="91" spans="1:17" ht="15" customHeight="1" x14ac:dyDescent="0.2">
      <c r="A91" s="120"/>
      <c r="B91" s="88"/>
      <c r="C91" s="29"/>
      <c r="D91" s="114" t="s">
        <v>8</v>
      </c>
      <c r="E91" s="115"/>
      <c r="F91" s="115"/>
      <c r="G91" s="115"/>
      <c r="H91" s="24"/>
      <c r="I91" s="114" t="s">
        <v>8</v>
      </c>
      <c r="J91" s="115"/>
      <c r="K91" s="115"/>
      <c r="L91" s="115"/>
      <c r="M91" s="24"/>
      <c r="N91" s="116" t="s">
        <v>8</v>
      </c>
      <c r="O91" s="117"/>
      <c r="P91" s="117"/>
      <c r="Q91" s="118"/>
    </row>
    <row r="92" spans="1:17" ht="15" customHeight="1" x14ac:dyDescent="0.2">
      <c r="A92" s="120"/>
      <c r="B92" s="130" t="str">
        <f>'Beoordelen proefopdrachten'!B5</f>
        <v>Teksten in kleur</v>
      </c>
      <c r="C92" s="27"/>
      <c r="D92" s="110" t="s">
        <v>3</v>
      </c>
      <c r="E92" s="111"/>
      <c r="F92" s="112" t="s">
        <v>32</v>
      </c>
      <c r="G92" s="113"/>
      <c r="H92" s="23"/>
      <c r="I92" s="110" t="s">
        <v>3</v>
      </c>
      <c r="J92" s="111"/>
      <c r="K92" s="112" t="s">
        <v>32</v>
      </c>
      <c r="L92" s="113"/>
      <c r="M92" s="23"/>
      <c r="N92" s="110" t="s">
        <v>3</v>
      </c>
      <c r="O92" s="111"/>
      <c r="P92" s="112" t="s">
        <v>32</v>
      </c>
      <c r="Q92" s="113"/>
    </row>
    <row r="93" spans="1:17" ht="80" customHeight="1" x14ac:dyDescent="0.2">
      <c r="A93" s="121"/>
      <c r="B93" s="130"/>
      <c r="C93" s="27"/>
      <c r="D93" s="107" t="s">
        <v>2</v>
      </c>
      <c r="E93" s="108"/>
      <c r="F93" s="108"/>
      <c r="G93" s="109"/>
      <c r="H93" s="67"/>
      <c r="I93" s="107" t="s">
        <v>2</v>
      </c>
      <c r="J93" s="108"/>
      <c r="K93" s="108"/>
      <c r="L93" s="109"/>
      <c r="M93" s="67"/>
      <c r="N93" s="107" t="s">
        <v>2</v>
      </c>
      <c r="O93" s="108"/>
      <c r="P93" s="108"/>
      <c r="Q93" s="109"/>
    </row>
    <row r="94" spans="1:17" ht="15" customHeight="1" x14ac:dyDescent="0.2">
      <c r="A94" s="122" t="str">
        <f>'Beoordelen proefopdrachten'!A6</f>
        <v>Foto's</v>
      </c>
      <c r="B94" s="88"/>
      <c r="C94" s="29"/>
      <c r="D94" s="114" t="s">
        <v>8</v>
      </c>
      <c r="E94" s="115"/>
      <c r="F94" s="115"/>
      <c r="G94" s="115"/>
      <c r="H94" s="24"/>
      <c r="I94" s="114" t="s">
        <v>8</v>
      </c>
      <c r="J94" s="115"/>
      <c r="K94" s="115"/>
      <c r="L94" s="115"/>
      <c r="M94" s="24"/>
      <c r="N94" s="116" t="s">
        <v>8</v>
      </c>
      <c r="O94" s="117"/>
      <c r="P94" s="117"/>
      <c r="Q94" s="118"/>
    </row>
    <row r="95" spans="1:17" ht="15" x14ac:dyDescent="0.2">
      <c r="A95" s="123"/>
      <c r="B95" s="130" t="str">
        <f>'Beoordelen proefopdrachten'!B6</f>
        <v>Contrast</v>
      </c>
      <c r="C95" s="27"/>
      <c r="D95" s="110" t="s">
        <v>3</v>
      </c>
      <c r="E95" s="111"/>
      <c r="F95" s="112" t="s">
        <v>32</v>
      </c>
      <c r="G95" s="113"/>
      <c r="H95" s="23"/>
      <c r="I95" s="110" t="s">
        <v>3</v>
      </c>
      <c r="J95" s="111"/>
      <c r="K95" s="112" t="s">
        <v>32</v>
      </c>
      <c r="L95" s="113"/>
      <c r="M95" s="23"/>
      <c r="N95" s="110" t="s">
        <v>3</v>
      </c>
      <c r="O95" s="111"/>
      <c r="P95" s="112" t="s">
        <v>32</v>
      </c>
      <c r="Q95" s="113"/>
    </row>
    <row r="96" spans="1:17" ht="80" customHeight="1" x14ac:dyDescent="0.2">
      <c r="A96" s="123"/>
      <c r="B96" s="130"/>
      <c r="C96" s="27"/>
      <c r="D96" s="107" t="s">
        <v>2</v>
      </c>
      <c r="E96" s="108"/>
      <c r="F96" s="108"/>
      <c r="G96" s="109"/>
      <c r="H96" s="67"/>
      <c r="I96" s="107" t="s">
        <v>2</v>
      </c>
      <c r="J96" s="108"/>
      <c r="K96" s="108"/>
      <c r="L96" s="109"/>
      <c r="M96" s="67"/>
      <c r="N96" s="107" t="s">
        <v>2</v>
      </c>
      <c r="O96" s="108"/>
      <c r="P96" s="108"/>
      <c r="Q96" s="109"/>
    </row>
    <row r="97" spans="1:17" ht="15" customHeight="1" x14ac:dyDescent="0.2">
      <c r="A97" s="124" t="str">
        <f>'Beoordelen proefopdrachten'!A7</f>
        <v>Logo</v>
      </c>
      <c r="B97" s="88"/>
      <c r="C97" s="26"/>
      <c r="D97" s="114" t="s">
        <v>8</v>
      </c>
      <c r="E97" s="115"/>
      <c r="F97" s="115"/>
      <c r="G97" s="115"/>
      <c r="H97" s="24"/>
      <c r="I97" s="114" t="s">
        <v>8</v>
      </c>
      <c r="J97" s="115"/>
      <c r="K97" s="115"/>
      <c r="L97" s="115"/>
      <c r="M97" s="24"/>
      <c r="N97" s="116" t="s">
        <v>8</v>
      </c>
      <c r="O97" s="117"/>
      <c r="P97" s="117"/>
      <c r="Q97" s="118"/>
    </row>
    <row r="98" spans="1:17" ht="15" customHeight="1" x14ac:dyDescent="0.2">
      <c r="A98" s="125"/>
      <c r="B98" s="130" t="str">
        <f>'Beoordelen proefopdrachten'!B7</f>
        <v>Kleur/contrast</v>
      </c>
      <c r="C98" s="27"/>
      <c r="D98" s="110" t="s">
        <v>3</v>
      </c>
      <c r="E98" s="111"/>
      <c r="F98" s="112" t="s">
        <v>32</v>
      </c>
      <c r="G98" s="113"/>
      <c r="H98" s="23"/>
      <c r="I98" s="110" t="s">
        <v>3</v>
      </c>
      <c r="J98" s="111"/>
      <c r="K98" s="112" t="s">
        <v>32</v>
      </c>
      <c r="L98" s="113"/>
      <c r="M98" s="23"/>
      <c r="N98" s="110" t="s">
        <v>3</v>
      </c>
      <c r="O98" s="111"/>
      <c r="P98" s="112" t="s">
        <v>32</v>
      </c>
      <c r="Q98" s="113"/>
    </row>
    <row r="99" spans="1:17" ht="80" customHeight="1" x14ac:dyDescent="0.2">
      <c r="A99" s="125"/>
      <c r="B99" s="130"/>
      <c r="C99" s="27"/>
      <c r="D99" s="107" t="s">
        <v>2</v>
      </c>
      <c r="E99" s="108"/>
      <c r="F99" s="108"/>
      <c r="G99" s="109"/>
      <c r="H99" s="67"/>
      <c r="I99" s="107" t="s">
        <v>2</v>
      </c>
      <c r="J99" s="108"/>
      <c r="K99" s="108"/>
      <c r="L99" s="109"/>
      <c r="M99" s="67"/>
      <c r="N99" s="107" t="s">
        <v>2</v>
      </c>
      <c r="O99" s="108"/>
      <c r="P99" s="108"/>
      <c r="Q99" s="109"/>
    </row>
    <row r="100" spans="1:17" ht="15" customHeight="1" x14ac:dyDescent="0.2">
      <c r="A100" s="126" t="str">
        <f>'Beoordelen proefopdrachten'!A8</f>
        <v>Algemeen</v>
      </c>
      <c r="B100" s="88"/>
      <c r="C100" s="26"/>
      <c r="D100" s="114" t="s">
        <v>8</v>
      </c>
      <c r="E100" s="115"/>
      <c r="F100" s="115"/>
      <c r="G100" s="115"/>
      <c r="H100" s="24"/>
      <c r="I100" s="114" t="s">
        <v>8</v>
      </c>
      <c r="J100" s="115"/>
      <c r="K100" s="115"/>
      <c r="L100" s="115"/>
      <c r="M100" s="24"/>
      <c r="N100" s="116" t="s">
        <v>8</v>
      </c>
      <c r="O100" s="117"/>
      <c r="P100" s="117"/>
      <c r="Q100" s="118"/>
    </row>
    <row r="101" spans="1:17" ht="15.75" customHeight="1" x14ac:dyDescent="0.2">
      <c r="A101" s="127"/>
      <c r="B101" s="130" t="str">
        <f>'Beoordelen proefopdrachten'!B8</f>
        <v>Strepen</v>
      </c>
      <c r="C101" s="27"/>
      <c r="D101" s="110" t="s">
        <v>3</v>
      </c>
      <c r="E101" s="111"/>
      <c r="F101" s="112" t="s">
        <v>32</v>
      </c>
      <c r="G101" s="113"/>
      <c r="H101" s="23"/>
      <c r="I101" s="110" t="s">
        <v>3</v>
      </c>
      <c r="J101" s="111"/>
      <c r="K101" s="112" t="s">
        <v>32</v>
      </c>
      <c r="L101" s="113"/>
      <c r="M101" s="23"/>
      <c r="N101" s="110" t="s">
        <v>3</v>
      </c>
      <c r="O101" s="111"/>
      <c r="P101" s="112" t="s">
        <v>32</v>
      </c>
      <c r="Q101" s="113"/>
    </row>
    <row r="102" spans="1:17" ht="80" customHeight="1" x14ac:dyDescent="0.2">
      <c r="A102" s="127"/>
      <c r="B102" s="130"/>
      <c r="C102" s="27"/>
      <c r="D102" s="107" t="s">
        <v>2</v>
      </c>
      <c r="E102" s="108"/>
      <c r="F102" s="108"/>
      <c r="G102" s="109"/>
      <c r="H102" s="67"/>
      <c r="I102" s="107" t="s">
        <v>2</v>
      </c>
      <c r="J102" s="108"/>
      <c r="K102" s="108"/>
      <c r="L102" s="109"/>
      <c r="M102" s="67"/>
      <c r="N102" s="107" t="s">
        <v>2</v>
      </c>
      <c r="O102" s="108"/>
      <c r="P102" s="108"/>
      <c r="Q102" s="109"/>
    </row>
    <row r="103" spans="1:17" ht="12.75" customHeight="1" x14ac:dyDescent="0.2">
      <c r="A103" s="127"/>
      <c r="B103" s="93"/>
      <c r="C103" s="24"/>
      <c r="D103" s="114" t="s">
        <v>8</v>
      </c>
      <c r="E103" s="115"/>
      <c r="F103" s="115"/>
      <c r="G103" s="115"/>
      <c r="H103" s="24"/>
      <c r="I103" s="114" t="s">
        <v>8</v>
      </c>
      <c r="J103" s="115"/>
      <c r="K103" s="115"/>
      <c r="L103" s="115"/>
      <c r="M103" s="24"/>
      <c r="N103" s="116" t="s">
        <v>8</v>
      </c>
      <c r="O103" s="117"/>
      <c r="P103" s="117"/>
      <c r="Q103" s="118"/>
    </row>
    <row r="104" spans="1:17" ht="15.75" customHeight="1" x14ac:dyDescent="0.2">
      <c r="A104" s="127"/>
      <c r="B104" s="130" t="str">
        <f>'Beoordelen proefopdrachten'!B9</f>
        <v>Recht</v>
      </c>
      <c r="C104" s="27"/>
      <c r="D104" s="110" t="s">
        <v>3</v>
      </c>
      <c r="E104" s="111"/>
      <c r="F104" s="112" t="s">
        <v>32</v>
      </c>
      <c r="G104" s="113"/>
      <c r="H104" s="23"/>
      <c r="I104" s="110" t="s">
        <v>3</v>
      </c>
      <c r="J104" s="111"/>
      <c r="K104" s="112" t="s">
        <v>32</v>
      </c>
      <c r="L104" s="113"/>
      <c r="M104" s="23"/>
      <c r="N104" s="110" t="s">
        <v>3</v>
      </c>
      <c r="O104" s="111"/>
      <c r="P104" s="112" t="s">
        <v>32</v>
      </c>
      <c r="Q104" s="113"/>
    </row>
    <row r="105" spans="1:17" ht="80" customHeight="1" x14ac:dyDescent="0.2">
      <c r="A105" s="127"/>
      <c r="B105" s="130"/>
      <c r="C105" s="27"/>
      <c r="D105" s="107" t="s">
        <v>2</v>
      </c>
      <c r="E105" s="108"/>
      <c r="F105" s="108"/>
      <c r="G105" s="109"/>
      <c r="H105" s="67"/>
      <c r="I105" s="107" t="s">
        <v>2</v>
      </c>
      <c r="J105" s="108"/>
      <c r="K105" s="108"/>
      <c r="L105" s="109"/>
      <c r="M105" s="67"/>
      <c r="N105" s="107" t="s">
        <v>2</v>
      </c>
      <c r="O105" s="108"/>
      <c r="P105" s="108"/>
      <c r="Q105" s="109"/>
    </row>
    <row r="106" spans="1:17" ht="15" customHeight="1" x14ac:dyDescent="0.2">
      <c r="A106" s="128"/>
      <c r="B106" s="93"/>
      <c r="C106" s="24"/>
      <c r="D106" s="21"/>
      <c r="E106" s="21"/>
      <c r="F106" s="21"/>
      <c r="G106" s="21"/>
      <c r="H106" s="24"/>
      <c r="I106" s="21"/>
      <c r="J106" s="21"/>
      <c r="K106" s="21"/>
      <c r="L106" s="21"/>
      <c r="M106" s="24"/>
      <c r="N106" s="90"/>
      <c r="O106" s="91"/>
      <c r="P106" s="91"/>
      <c r="Q106" s="92"/>
    </row>
    <row r="107" spans="1:17" s="20" customFormat="1" ht="10.25" customHeight="1" x14ac:dyDescent="0.2">
      <c r="B107" s="32"/>
      <c r="C107" s="25"/>
      <c r="D107" s="25"/>
      <c r="E107" s="25"/>
      <c r="F107" s="25"/>
      <c r="G107" s="25"/>
      <c r="H107" s="22"/>
      <c r="I107" s="25"/>
      <c r="J107" s="25"/>
      <c r="K107" s="25"/>
      <c r="L107" s="25"/>
      <c r="M107" s="22"/>
      <c r="N107" s="25"/>
      <c r="O107" s="25"/>
      <c r="P107" s="25"/>
      <c r="Q107" s="25"/>
    </row>
    <row r="108" spans="1:17" ht="38" customHeight="1" x14ac:dyDescent="0.2">
      <c r="A108" s="20"/>
      <c r="B108" s="44" t="str">
        <f>'BEOORDELAAR 1'!B108</f>
        <v xml:space="preserve">Beoordeling Type 4: MFP/REPRO A4/A3 
zwart-wit minimaal 80 PPM </v>
      </c>
      <c r="C108" s="25"/>
      <c r="D108" s="49"/>
      <c r="E108" s="49"/>
      <c r="F108" s="49"/>
      <c r="G108" s="49"/>
      <c r="H108" s="22"/>
      <c r="I108" s="49"/>
      <c r="J108" s="49"/>
      <c r="K108" s="49"/>
      <c r="L108" s="49"/>
      <c r="M108" s="22"/>
      <c r="N108" s="89"/>
      <c r="O108" s="58"/>
      <c r="P108" s="58"/>
      <c r="Q108" s="59"/>
    </row>
    <row r="109" spans="1:17" ht="15" customHeight="1" x14ac:dyDescent="0.2">
      <c r="A109" s="119" t="str">
        <f>'Beoordelen proefopdrachten'!A2</f>
        <v>Balken en teksten</v>
      </c>
      <c r="B109" s="88"/>
      <c r="C109" s="26"/>
      <c r="D109" s="114" t="s">
        <v>6</v>
      </c>
      <c r="E109" s="115"/>
      <c r="F109" s="115"/>
      <c r="G109" s="134"/>
      <c r="H109" s="23"/>
      <c r="I109" s="114" t="s">
        <v>6</v>
      </c>
      <c r="J109" s="115"/>
      <c r="K109" s="115"/>
      <c r="L109" s="134"/>
      <c r="M109" s="23"/>
      <c r="N109" s="116" t="s">
        <v>6</v>
      </c>
      <c r="O109" s="117"/>
      <c r="P109" s="117"/>
      <c r="Q109" s="118"/>
    </row>
    <row r="110" spans="1:17" ht="15" customHeight="1" x14ac:dyDescent="0.2">
      <c r="A110" s="120"/>
      <c r="B110" s="130" t="str">
        <f>'Beoordelen proefopdrachten'!B2</f>
        <v>Grijswaarden</v>
      </c>
      <c r="C110" s="27"/>
      <c r="D110" s="12" t="s">
        <v>3</v>
      </c>
      <c r="E110" s="14" t="s">
        <v>32</v>
      </c>
      <c r="F110" s="12" t="s">
        <v>4</v>
      </c>
      <c r="G110" s="50" t="s">
        <v>32</v>
      </c>
      <c r="H110" s="23"/>
      <c r="I110" s="12" t="s">
        <v>3</v>
      </c>
      <c r="J110" s="14" t="s">
        <v>32</v>
      </c>
      <c r="K110" s="12" t="s">
        <v>4</v>
      </c>
      <c r="L110" s="50" t="s">
        <v>32</v>
      </c>
      <c r="M110" s="23"/>
      <c r="N110" s="60" t="s">
        <v>3</v>
      </c>
      <c r="O110" s="61" t="s">
        <v>32</v>
      </c>
      <c r="P110" s="60" t="s">
        <v>4</v>
      </c>
      <c r="Q110" s="61" t="s">
        <v>32</v>
      </c>
    </row>
    <row r="111" spans="1:17" ht="80" customHeight="1" x14ac:dyDescent="0.2">
      <c r="A111" s="120"/>
      <c r="B111" s="130"/>
      <c r="C111" s="27"/>
      <c r="D111" s="131" t="s">
        <v>2</v>
      </c>
      <c r="E111" s="132"/>
      <c r="F111" s="131" t="s">
        <v>2</v>
      </c>
      <c r="G111" s="132"/>
      <c r="H111" s="67"/>
      <c r="I111" s="131" t="s">
        <v>2</v>
      </c>
      <c r="J111" s="132"/>
      <c r="K111" s="131" t="s">
        <v>2</v>
      </c>
      <c r="L111" s="132"/>
      <c r="M111" s="67"/>
      <c r="N111" s="133" t="s">
        <v>2</v>
      </c>
      <c r="O111" s="107"/>
      <c r="P111" s="133" t="s">
        <v>2</v>
      </c>
      <c r="Q111" s="133"/>
    </row>
    <row r="112" spans="1:17" ht="15" customHeight="1" x14ac:dyDescent="0.2">
      <c r="A112" s="120"/>
      <c r="B112" s="88"/>
      <c r="C112" s="29"/>
      <c r="D112" s="114" t="s">
        <v>6</v>
      </c>
      <c r="E112" s="115"/>
      <c r="F112" s="115"/>
      <c r="G112" s="134"/>
      <c r="H112" s="23"/>
      <c r="I112" s="114" t="s">
        <v>6</v>
      </c>
      <c r="J112" s="115"/>
      <c r="K112" s="115"/>
      <c r="L112" s="134"/>
      <c r="M112" s="23"/>
      <c r="N112" s="116" t="s">
        <v>6</v>
      </c>
      <c r="O112" s="117"/>
      <c r="P112" s="117"/>
      <c r="Q112" s="118"/>
    </row>
    <row r="113" spans="1:17" ht="16.5" customHeight="1" x14ac:dyDescent="0.2">
      <c r="A113" s="120"/>
      <c r="B113" s="130" t="str">
        <f>'Beoordelen proefopdrachten'!B3</f>
        <v>Lichte tinten</v>
      </c>
      <c r="C113" s="27"/>
      <c r="D113" s="12" t="s">
        <v>3</v>
      </c>
      <c r="E113" s="14" t="s">
        <v>32</v>
      </c>
      <c r="F113" s="12" t="s">
        <v>4</v>
      </c>
      <c r="G113" s="50" t="s">
        <v>32</v>
      </c>
      <c r="H113" s="23"/>
      <c r="I113" s="12" t="s">
        <v>3</v>
      </c>
      <c r="J113" s="14" t="s">
        <v>32</v>
      </c>
      <c r="K113" s="12" t="s">
        <v>4</v>
      </c>
      <c r="L113" s="50" t="s">
        <v>32</v>
      </c>
      <c r="M113" s="23"/>
      <c r="N113" s="60" t="s">
        <v>3</v>
      </c>
      <c r="O113" s="61" t="s">
        <v>32</v>
      </c>
      <c r="P113" s="60" t="s">
        <v>4</v>
      </c>
      <c r="Q113" s="61" t="s">
        <v>32</v>
      </c>
    </row>
    <row r="114" spans="1:17" ht="80" customHeight="1" x14ac:dyDescent="0.2">
      <c r="A114" s="120"/>
      <c r="B114" s="130"/>
      <c r="C114" s="27"/>
      <c r="D114" s="131" t="s">
        <v>2</v>
      </c>
      <c r="E114" s="132"/>
      <c r="F114" s="131" t="s">
        <v>2</v>
      </c>
      <c r="G114" s="132"/>
      <c r="H114" s="67"/>
      <c r="I114" s="131" t="s">
        <v>2</v>
      </c>
      <c r="J114" s="132"/>
      <c r="K114" s="131" t="s">
        <v>2</v>
      </c>
      <c r="L114" s="132"/>
      <c r="M114" s="67"/>
      <c r="N114" s="133" t="s">
        <v>2</v>
      </c>
      <c r="O114" s="107"/>
      <c r="P114" s="133" t="s">
        <v>2</v>
      </c>
      <c r="Q114" s="133"/>
    </row>
    <row r="115" spans="1:17" ht="15" customHeight="1" x14ac:dyDescent="0.2">
      <c r="A115" s="120"/>
      <c r="B115" s="88"/>
      <c r="C115" s="29"/>
      <c r="D115" s="114" t="s">
        <v>6</v>
      </c>
      <c r="E115" s="115"/>
      <c r="F115" s="115"/>
      <c r="G115" s="134"/>
      <c r="H115" s="23"/>
      <c r="I115" s="114" t="s">
        <v>6</v>
      </c>
      <c r="J115" s="115"/>
      <c r="K115" s="115"/>
      <c r="L115" s="134"/>
      <c r="M115" s="23"/>
      <c r="N115" s="116" t="s">
        <v>6</v>
      </c>
      <c r="O115" s="117"/>
      <c r="P115" s="117"/>
      <c r="Q115" s="118"/>
    </row>
    <row r="116" spans="1:17" ht="15" customHeight="1" x14ac:dyDescent="0.2">
      <c r="A116" s="120"/>
      <c r="B116" s="130" t="str">
        <f>'Beoordelen proefopdrachten'!B4</f>
        <v>Felle tinten</v>
      </c>
      <c r="C116" s="27"/>
      <c r="D116" s="12" t="s">
        <v>3</v>
      </c>
      <c r="E116" s="14" t="s">
        <v>32</v>
      </c>
      <c r="F116" s="12" t="s">
        <v>4</v>
      </c>
      <c r="G116" s="50" t="s">
        <v>32</v>
      </c>
      <c r="H116" s="23"/>
      <c r="I116" s="12" t="s">
        <v>3</v>
      </c>
      <c r="J116" s="14" t="s">
        <v>32</v>
      </c>
      <c r="K116" s="12" t="s">
        <v>4</v>
      </c>
      <c r="L116" s="50" t="s">
        <v>32</v>
      </c>
      <c r="M116" s="23"/>
      <c r="N116" s="60" t="s">
        <v>3</v>
      </c>
      <c r="O116" s="61" t="s">
        <v>32</v>
      </c>
      <c r="P116" s="60" t="s">
        <v>4</v>
      </c>
      <c r="Q116" s="61" t="s">
        <v>32</v>
      </c>
    </row>
    <row r="117" spans="1:17" ht="80" customHeight="1" x14ac:dyDescent="0.2">
      <c r="A117" s="120"/>
      <c r="B117" s="130"/>
      <c r="C117" s="27"/>
      <c r="D117" s="131" t="s">
        <v>2</v>
      </c>
      <c r="E117" s="132"/>
      <c r="F117" s="131" t="s">
        <v>2</v>
      </c>
      <c r="G117" s="132"/>
      <c r="H117" s="67"/>
      <c r="I117" s="131" t="s">
        <v>2</v>
      </c>
      <c r="J117" s="132"/>
      <c r="K117" s="131" t="s">
        <v>2</v>
      </c>
      <c r="L117" s="132"/>
      <c r="M117" s="67"/>
      <c r="N117" s="133" t="s">
        <v>2</v>
      </c>
      <c r="O117" s="107"/>
      <c r="P117" s="133" t="s">
        <v>2</v>
      </c>
      <c r="Q117" s="133"/>
    </row>
    <row r="118" spans="1:17" ht="15" customHeight="1" x14ac:dyDescent="0.2">
      <c r="A118" s="120"/>
      <c r="B118" s="88"/>
      <c r="C118" s="29"/>
      <c r="D118" s="114" t="s">
        <v>6</v>
      </c>
      <c r="E118" s="115"/>
      <c r="F118" s="115"/>
      <c r="G118" s="134"/>
      <c r="H118" s="23"/>
      <c r="I118" s="114" t="s">
        <v>6</v>
      </c>
      <c r="J118" s="115"/>
      <c r="K118" s="115"/>
      <c r="L118" s="134"/>
      <c r="M118" s="23"/>
      <c r="N118" s="116" t="s">
        <v>6</v>
      </c>
      <c r="O118" s="117"/>
      <c r="P118" s="117"/>
      <c r="Q118" s="118"/>
    </row>
    <row r="119" spans="1:17" ht="15" customHeight="1" x14ac:dyDescent="0.2">
      <c r="A119" s="120"/>
      <c r="B119" s="130" t="str">
        <f>'Beoordelen proefopdrachten'!B5</f>
        <v>Teksten in kleur</v>
      </c>
      <c r="C119" s="27"/>
      <c r="D119" s="12" t="s">
        <v>3</v>
      </c>
      <c r="E119" s="14" t="s">
        <v>32</v>
      </c>
      <c r="F119" s="12" t="s">
        <v>4</v>
      </c>
      <c r="G119" s="50" t="s">
        <v>32</v>
      </c>
      <c r="H119" s="23"/>
      <c r="I119" s="12" t="s">
        <v>3</v>
      </c>
      <c r="J119" s="14" t="s">
        <v>32</v>
      </c>
      <c r="K119" s="12" t="s">
        <v>4</v>
      </c>
      <c r="L119" s="50" t="s">
        <v>32</v>
      </c>
      <c r="M119" s="23"/>
      <c r="N119" s="60" t="s">
        <v>3</v>
      </c>
      <c r="O119" s="61" t="s">
        <v>32</v>
      </c>
      <c r="P119" s="60" t="s">
        <v>4</v>
      </c>
      <c r="Q119" s="61" t="s">
        <v>32</v>
      </c>
    </row>
    <row r="120" spans="1:17" ht="80" customHeight="1" x14ac:dyDescent="0.2">
      <c r="A120" s="120"/>
      <c r="B120" s="130"/>
      <c r="C120" s="27"/>
      <c r="D120" s="131" t="s">
        <v>2</v>
      </c>
      <c r="E120" s="132"/>
      <c r="F120" s="131" t="s">
        <v>2</v>
      </c>
      <c r="G120" s="132"/>
      <c r="H120" s="67"/>
      <c r="I120" s="131" t="s">
        <v>2</v>
      </c>
      <c r="J120" s="132"/>
      <c r="K120" s="131" t="s">
        <v>2</v>
      </c>
      <c r="L120" s="132"/>
      <c r="M120" s="67"/>
      <c r="N120" s="133" t="s">
        <v>2</v>
      </c>
      <c r="O120" s="107"/>
      <c r="P120" s="133" t="s">
        <v>2</v>
      </c>
      <c r="Q120" s="133"/>
    </row>
    <row r="121" spans="1:17" ht="15" customHeight="1" x14ac:dyDescent="0.2">
      <c r="A121" s="122" t="str">
        <f>'Beoordelen proefopdrachten'!A6</f>
        <v>Foto's</v>
      </c>
      <c r="B121" s="88"/>
      <c r="C121" s="29"/>
      <c r="D121" s="114" t="s">
        <v>6</v>
      </c>
      <c r="E121" s="115"/>
      <c r="F121" s="115"/>
      <c r="G121" s="134"/>
      <c r="H121" s="23"/>
      <c r="I121" s="114" t="s">
        <v>6</v>
      </c>
      <c r="J121" s="115"/>
      <c r="K121" s="115"/>
      <c r="L121" s="134"/>
      <c r="M121" s="23"/>
      <c r="N121" s="116" t="s">
        <v>6</v>
      </c>
      <c r="O121" s="117"/>
      <c r="P121" s="117"/>
      <c r="Q121" s="118"/>
    </row>
    <row r="122" spans="1:17" ht="15" x14ac:dyDescent="0.2">
      <c r="A122" s="123"/>
      <c r="B122" s="130" t="str">
        <f>'Beoordelen proefopdrachten'!B6</f>
        <v>Contrast</v>
      </c>
      <c r="C122" s="27"/>
      <c r="D122" s="12" t="s">
        <v>3</v>
      </c>
      <c r="E122" s="14" t="s">
        <v>32</v>
      </c>
      <c r="F122" s="12" t="s">
        <v>4</v>
      </c>
      <c r="G122" s="50" t="s">
        <v>32</v>
      </c>
      <c r="H122" s="23"/>
      <c r="I122" s="12" t="s">
        <v>3</v>
      </c>
      <c r="J122" s="14" t="s">
        <v>32</v>
      </c>
      <c r="K122" s="12" t="s">
        <v>4</v>
      </c>
      <c r="L122" s="50" t="s">
        <v>32</v>
      </c>
      <c r="M122" s="23"/>
      <c r="N122" s="60" t="s">
        <v>3</v>
      </c>
      <c r="O122" s="61" t="s">
        <v>32</v>
      </c>
      <c r="P122" s="60" t="s">
        <v>4</v>
      </c>
      <c r="Q122" s="61" t="s">
        <v>32</v>
      </c>
    </row>
    <row r="123" spans="1:17" ht="80" customHeight="1" x14ac:dyDescent="0.2">
      <c r="A123" s="123"/>
      <c r="B123" s="130"/>
      <c r="C123" s="27"/>
      <c r="D123" s="131" t="s">
        <v>2</v>
      </c>
      <c r="E123" s="132"/>
      <c r="F123" s="131" t="s">
        <v>2</v>
      </c>
      <c r="G123" s="132"/>
      <c r="H123" s="67"/>
      <c r="I123" s="131" t="s">
        <v>2</v>
      </c>
      <c r="J123" s="132"/>
      <c r="K123" s="131" t="s">
        <v>2</v>
      </c>
      <c r="L123" s="132"/>
      <c r="M123" s="67"/>
      <c r="N123" s="133" t="s">
        <v>2</v>
      </c>
      <c r="O123" s="107"/>
      <c r="P123" s="133" t="s">
        <v>2</v>
      </c>
      <c r="Q123" s="133"/>
    </row>
    <row r="124" spans="1:17" ht="15" customHeight="1" x14ac:dyDescent="0.2">
      <c r="A124" s="124" t="str">
        <f>'Beoordelen proefopdrachten'!A7</f>
        <v>Logo</v>
      </c>
      <c r="B124" s="88"/>
      <c r="C124" s="26"/>
      <c r="D124" s="114" t="s">
        <v>6</v>
      </c>
      <c r="E124" s="115"/>
      <c r="F124" s="115"/>
      <c r="G124" s="134"/>
      <c r="H124" s="23"/>
      <c r="I124" s="114" t="s">
        <v>6</v>
      </c>
      <c r="J124" s="115"/>
      <c r="K124" s="115"/>
      <c r="L124" s="134"/>
      <c r="M124" s="23"/>
      <c r="N124" s="116" t="s">
        <v>6</v>
      </c>
      <c r="O124" s="117"/>
      <c r="P124" s="117"/>
      <c r="Q124" s="118"/>
    </row>
    <row r="125" spans="1:17" ht="15" customHeight="1" x14ac:dyDescent="0.2">
      <c r="A125" s="125"/>
      <c r="B125" s="130" t="str">
        <f>'Beoordelen proefopdrachten'!B7</f>
        <v>Kleur/contrast</v>
      </c>
      <c r="C125" s="27"/>
      <c r="D125" s="12" t="s">
        <v>3</v>
      </c>
      <c r="E125" s="14" t="s">
        <v>32</v>
      </c>
      <c r="F125" s="12" t="s">
        <v>4</v>
      </c>
      <c r="G125" s="50" t="s">
        <v>32</v>
      </c>
      <c r="H125" s="23"/>
      <c r="I125" s="12" t="s">
        <v>3</v>
      </c>
      <c r="J125" s="14" t="s">
        <v>32</v>
      </c>
      <c r="K125" s="12" t="s">
        <v>4</v>
      </c>
      <c r="L125" s="50" t="s">
        <v>32</v>
      </c>
      <c r="M125" s="23"/>
      <c r="N125" s="60" t="s">
        <v>3</v>
      </c>
      <c r="O125" s="61" t="s">
        <v>32</v>
      </c>
      <c r="P125" s="60" t="s">
        <v>4</v>
      </c>
      <c r="Q125" s="61" t="s">
        <v>32</v>
      </c>
    </row>
    <row r="126" spans="1:17" ht="80" customHeight="1" x14ac:dyDescent="0.2">
      <c r="A126" s="125"/>
      <c r="B126" s="130"/>
      <c r="C126" s="27"/>
      <c r="D126" s="131" t="s">
        <v>2</v>
      </c>
      <c r="E126" s="132"/>
      <c r="F126" s="131" t="s">
        <v>2</v>
      </c>
      <c r="G126" s="132"/>
      <c r="H126" s="67"/>
      <c r="I126" s="131" t="s">
        <v>2</v>
      </c>
      <c r="J126" s="132"/>
      <c r="K126" s="131" t="s">
        <v>2</v>
      </c>
      <c r="L126" s="132"/>
      <c r="M126" s="67"/>
      <c r="N126" s="133" t="s">
        <v>2</v>
      </c>
      <c r="O126" s="107"/>
      <c r="P126" s="133" t="s">
        <v>2</v>
      </c>
      <c r="Q126" s="133"/>
    </row>
    <row r="127" spans="1:17" ht="15" customHeight="1" x14ac:dyDescent="0.2">
      <c r="A127" s="126" t="str">
        <f>'Beoordelen proefopdrachten'!A8</f>
        <v>Algemeen</v>
      </c>
      <c r="B127" s="88"/>
      <c r="C127" s="26"/>
      <c r="D127" s="114" t="s">
        <v>6</v>
      </c>
      <c r="E127" s="115"/>
      <c r="F127" s="115"/>
      <c r="G127" s="134"/>
      <c r="H127" s="23"/>
      <c r="I127" s="114" t="s">
        <v>6</v>
      </c>
      <c r="J127" s="115"/>
      <c r="K127" s="115"/>
      <c r="L127" s="134"/>
      <c r="M127" s="23"/>
      <c r="N127" s="116" t="s">
        <v>6</v>
      </c>
      <c r="O127" s="117"/>
      <c r="P127" s="117"/>
      <c r="Q127" s="118"/>
    </row>
    <row r="128" spans="1:17" ht="15.75" customHeight="1" x14ac:dyDescent="0.2">
      <c r="A128" s="127"/>
      <c r="B128" s="130" t="str">
        <f>'Beoordelen proefopdrachten'!B8</f>
        <v>Strepen</v>
      </c>
      <c r="C128" s="27"/>
      <c r="D128" s="12" t="s">
        <v>3</v>
      </c>
      <c r="E128" s="14" t="s">
        <v>32</v>
      </c>
      <c r="F128" s="12" t="s">
        <v>4</v>
      </c>
      <c r="G128" s="50" t="s">
        <v>32</v>
      </c>
      <c r="H128" s="23"/>
      <c r="I128" s="12" t="s">
        <v>3</v>
      </c>
      <c r="J128" s="14" t="s">
        <v>32</v>
      </c>
      <c r="K128" s="12" t="s">
        <v>4</v>
      </c>
      <c r="L128" s="50" t="s">
        <v>32</v>
      </c>
      <c r="M128" s="23"/>
      <c r="N128" s="60" t="s">
        <v>3</v>
      </c>
      <c r="O128" s="61" t="s">
        <v>32</v>
      </c>
      <c r="P128" s="60" t="s">
        <v>4</v>
      </c>
      <c r="Q128" s="61" t="s">
        <v>32</v>
      </c>
    </row>
    <row r="129" spans="1:17" ht="80" customHeight="1" x14ac:dyDescent="0.2">
      <c r="A129" s="127"/>
      <c r="B129" s="130"/>
      <c r="C129" s="27"/>
      <c r="D129" s="131" t="s">
        <v>2</v>
      </c>
      <c r="E129" s="132"/>
      <c r="F129" s="131" t="s">
        <v>2</v>
      </c>
      <c r="G129" s="132"/>
      <c r="H129" s="67"/>
      <c r="I129" s="131" t="s">
        <v>2</v>
      </c>
      <c r="J129" s="132"/>
      <c r="K129" s="131" t="s">
        <v>2</v>
      </c>
      <c r="L129" s="132"/>
      <c r="M129" s="67"/>
      <c r="N129" s="133" t="s">
        <v>2</v>
      </c>
      <c r="O129" s="107"/>
      <c r="P129" s="133" t="s">
        <v>2</v>
      </c>
      <c r="Q129" s="133"/>
    </row>
    <row r="130" spans="1:17" ht="12.75" customHeight="1" x14ac:dyDescent="0.2">
      <c r="A130" s="127"/>
      <c r="B130" s="93"/>
      <c r="C130" s="24"/>
      <c r="D130" s="114" t="s">
        <v>6</v>
      </c>
      <c r="E130" s="115"/>
      <c r="F130" s="115"/>
      <c r="G130" s="134"/>
      <c r="H130" s="23"/>
      <c r="I130" s="114" t="s">
        <v>6</v>
      </c>
      <c r="J130" s="115"/>
      <c r="K130" s="115"/>
      <c r="L130" s="134"/>
      <c r="M130" s="23"/>
      <c r="N130" s="116" t="s">
        <v>6</v>
      </c>
      <c r="O130" s="117"/>
      <c r="P130" s="117"/>
      <c r="Q130" s="118"/>
    </row>
    <row r="131" spans="1:17" ht="15.75" customHeight="1" x14ac:dyDescent="0.2">
      <c r="A131" s="127"/>
      <c r="B131" s="130" t="str">
        <f>'Beoordelen proefopdrachten'!B9</f>
        <v>Recht</v>
      </c>
      <c r="C131" s="27"/>
      <c r="D131" s="12" t="s">
        <v>3</v>
      </c>
      <c r="E131" s="14" t="s">
        <v>32</v>
      </c>
      <c r="F131" s="12" t="s">
        <v>4</v>
      </c>
      <c r="G131" s="50" t="s">
        <v>32</v>
      </c>
      <c r="H131" s="23"/>
      <c r="I131" s="12" t="s">
        <v>3</v>
      </c>
      <c r="J131" s="14" t="s">
        <v>32</v>
      </c>
      <c r="K131" s="12" t="s">
        <v>4</v>
      </c>
      <c r="L131" s="50" t="s">
        <v>32</v>
      </c>
      <c r="M131" s="23"/>
      <c r="N131" s="60" t="s">
        <v>3</v>
      </c>
      <c r="O131" s="61" t="s">
        <v>32</v>
      </c>
      <c r="P131" s="60" t="s">
        <v>4</v>
      </c>
      <c r="Q131" s="61" t="s">
        <v>32</v>
      </c>
    </row>
    <row r="132" spans="1:17" ht="80" customHeight="1" x14ac:dyDescent="0.2">
      <c r="A132" s="127"/>
      <c r="B132" s="130"/>
      <c r="C132" s="27"/>
      <c r="D132" s="131" t="s">
        <v>2</v>
      </c>
      <c r="E132" s="132"/>
      <c r="F132" s="131" t="s">
        <v>2</v>
      </c>
      <c r="G132" s="132"/>
      <c r="H132" s="67"/>
      <c r="I132" s="131" t="s">
        <v>2</v>
      </c>
      <c r="J132" s="132"/>
      <c r="K132" s="131" t="s">
        <v>2</v>
      </c>
      <c r="L132" s="132"/>
      <c r="M132" s="67"/>
      <c r="N132" s="133" t="s">
        <v>2</v>
      </c>
      <c r="O132" s="107"/>
      <c r="P132" s="133" t="s">
        <v>2</v>
      </c>
      <c r="Q132" s="133"/>
    </row>
    <row r="133" spans="1:17" ht="15" customHeight="1" x14ac:dyDescent="0.2">
      <c r="A133" s="128"/>
      <c r="B133" s="93"/>
      <c r="C133" s="24"/>
      <c r="D133" s="21"/>
      <c r="E133" s="21"/>
      <c r="F133" s="21"/>
      <c r="G133" s="21"/>
      <c r="H133" s="24"/>
      <c r="I133" s="21"/>
      <c r="J133" s="21"/>
      <c r="K133" s="21"/>
      <c r="L133" s="21"/>
      <c r="M133" s="24"/>
      <c r="N133" s="90"/>
      <c r="O133" s="91"/>
      <c r="P133" s="91"/>
      <c r="Q133" s="92"/>
    </row>
  </sheetData>
  <sheetProtection algorithmName="SHA-512" hashValue="FmrFKhmFE+98Z/w3ZbTosjwZWk1DLhLorhRK9Q2GH5Xjmx+agY/Qu6aBpIaFYvHqeKk97eFs8xmdVjeQ+1/qhA==" saltValue="7qzsqGEbOdYSLKsINppR5w==" spinCount="100000" sheet="1" objects="1" scenarios="1"/>
  <mergeCells count="435">
    <mergeCell ref="D73:G73"/>
    <mergeCell ref="D85:G85"/>
    <mergeCell ref="D91:G91"/>
    <mergeCell ref="D46:G46"/>
    <mergeCell ref="A31:A54"/>
    <mergeCell ref="D15:E15"/>
    <mergeCell ref="F15:G15"/>
    <mergeCell ref="I15:J15"/>
    <mergeCell ref="K15:L15"/>
    <mergeCell ref="N15:O15"/>
    <mergeCell ref="P15:Q15"/>
    <mergeCell ref="I1:L1"/>
    <mergeCell ref="N1:Q1"/>
    <mergeCell ref="D1:G1"/>
    <mergeCell ref="D10:G10"/>
    <mergeCell ref="I10:L10"/>
    <mergeCell ref="N10:Q10"/>
    <mergeCell ref="D12:E12"/>
    <mergeCell ref="F12:G12"/>
    <mergeCell ref="I12:J12"/>
    <mergeCell ref="K12:L12"/>
    <mergeCell ref="N12:O12"/>
    <mergeCell ref="P12:Q12"/>
    <mergeCell ref="D13:G13"/>
    <mergeCell ref="I13:L13"/>
    <mergeCell ref="N13:Q13"/>
    <mergeCell ref="D27:E27"/>
    <mergeCell ref="F27:G27"/>
    <mergeCell ref="I27:J27"/>
    <mergeCell ref="K27:L27"/>
    <mergeCell ref="N27:O27"/>
    <mergeCell ref="P27:Q27"/>
    <mergeCell ref="I16:L16"/>
    <mergeCell ref="N16:Q16"/>
    <mergeCell ref="D18:E18"/>
    <mergeCell ref="F18:G18"/>
    <mergeCell ref="I18:J18"/>
    <mergeCell ref="K18:L18"/>
    <mergeCell ref="N18:O18"/>
    <mergeCell ref="P18:Q18"/>
    <mergeCell ref="D19:G19"/>
    <mergeCell ref="I19:L19"/>
    <mergeCell ref="N19:Q19"/>
    <mergeCell ref="D21:E21"/>
    <mergeCell ref="F21:G21"/>
    <mergeCell ref="I21:J21"/>
    <mergeCell ref="K21:L21"/>
    <mergeCell ref="N21:O21"/>
    <mergeCell ref="P21:Q21"/>
    <mergeCell ref="D16:G16"/>
    <mergeCell ref="I22:L22"/>
    <mergeCell ref="N22:Q22"/>
    <mergeCell ref="D24:E24"/>
    <mergeCell ref="F24:G24"/>
    <mergeCell ref="I24:J24"/>
    <mergeCell ref="K24:L24"/>
    <mergeCell ref="N24:O24"/>
    <mergeCell ref="P24:Q24"/>
    <mergeCell ref="D25:G25"/>
    <mergeCell ref="I25:L25"/>
    <mergeCell ref="N25:Q25"/>
    <mergeCell ref="D22:G22"/>
    <mergeCell ref="B32:B36"/>
    <mergeCell ref="B38:B42"/>
    <mergeCell ref="D31:G31"/>
    <mergeCell ref="I31:L31"/>
    <mergeCell ref="N31:Q31"/>
    <mergeCell ref="D33:E33"/>
    <mergeCell ref="F33:G33"/>
    <mergeCell ref="I33:J33"/>
    <mergeCell ref="K33:L33"/>
    <mergeCell ref="N33:O33"/>
    <mergeCell ref="P33:Q33"/>
    <mergeCell ref="D34:G34"/>
    <mergeCell ref="D40:G40"/>
    <mergeCell ref="P36:Q36"/>
    <mergeCell ref="D37:G37"/>
    <mergeCell ref="I37:L37"/>
    <mergeCell ref="N37:Q37"/>
    <mergeCell ref="D39:E39"/>
    <mergeCell ref="F39:G39"/>
    <mergeCell ref="I39:J39"/>
    <mergeCell ref="K39:L39"/>
    <mergeCell ref="N39:O39"/>
    <mergeCell ref="P39:Q39"/>
    <mergeCell ref="P48:Q48"/>
    <mergeCell ref="D49:G49"/>
    <mergeCell ref="I49:L49"/>
    <mergeCell ref="N49:Q49"/>
    <mergeCell ref="D51:E51"/>
    <mergeCell ref="F51:G51"/>
    <mergeCell ref="I51:J51"/>
    <mergeCell ref="K51:L51"/>
    <mergeCell ref="N51:O51"/>
    <mergeCell ref="P51:Q51"/>
    <mergeCell ref="I55:L55"/>
    <mergeCell ref="N55:Q55"/>
    <mergeCell ref="B56:B60"/>
    <mergeCell ref="D57:E57"/>
    <mergeCell ref="F57:G57"/>
    <mergeCell ref="I57:J57"/>
    <mergeCell ref="K57:L57"/>
    <mergeCell ref="N57:O57"/>
    <mergeCell ref="P57:Q57"/>
    <mergeCell ref="D58:G58"/>
    <mergeCell ref="I58:L58"/>
    <mergeCell ref="N58:Q58"/>
    <mergeCell ref="D60:E60"/>
    <mergeCell ref="F60:G60"/>
    <mergeCell ref="I60:J60"/>
    <mergeCell ref="K60:L60"/>
    <mergeCell ref="N60:O60"/>
    <mergeCell ref="P60:Q60"/>
    <mergeCell ref="D55:G55"/>
    <mergeCell ref="I61:L61"/>
    <mergeCell ref="N61:Q61"/>
    <mergeCell ref="B62:B66"/>
    <mergeCell ref="D63:E63"/>
    <mergeCell ref="F63:G63"/>
    <mergeCell ref="I63:J63"/>
    <mergeCell ref="K63:L63"/>
    <mergeCell ref="N63:O63"/>
    <mergeCell ref="P63:Q63"/>
    <mergeCell ref="D64:G64"/>
    <mergeCell ref="I64:L64"/>
    <mergeCell ref="N64:Q64"/>
    <mergeCell ref="D66:E66"/>
    <mergeCell ref="F66:G66"/>
    <mergeCell ref="I66:J66"/>
    <mergeCell ref="K66:L66"/>
    <mergeCell ref="N66:O66"/>
    <mergeCell ref="P66:Q66"/>
    <mergeCell ref="D61:G61"/>
    <mergeCell ref="I67:L67"/>
    <mergeCell ref="N67:Q67"/>
    <mergeCell ref="B68:B72"/>
    <mergeCell ref="D69:E69"/>
    <mergeCell ref="F69:G69"/>
    <mergeCell ref="I69:J69"/>
    <mergeCell ref="K69:L69"/>
    <mergeCell ref="N69:O69"/>
    <mergeCell ref="P69:Q69"/>
    <mergeCell ref="D70:G70"/>
    <mergeCell ref="I70:L70"/>
    <mergeCell ref="N70:Q70"/>
    <mergeCell ref="D72:E72"/>
    <mergeCell ref="F72:G72"/>
    <mergeCell ref="I72:J72"/>
    <mergeCell ref="K72:L72"/>
    <mergeCell ref="N72:O72"/>
    <mergeCell ref="P72:Q72"/>
    <mergeCell ref="D67:G67"/>
    <mergeCell ref="D82:G82"/>
    <mergeCell ref="I82:L82"/>
    <mergeCell ref="N82:Q82"/>
    <mergeCell ref="N83:O83"/>
    <mergeCell ref="P83:Q83"/>
    <mergeCell ref="N84:Q84"/>
    <mergeCell ref="I73:L73"/>
    <mergeCell ref="N73:Q73"/>
    <mergeCell ref="B74:B78"/>
    <mergeCell ref="D75:E75"/>
    <mergeCell ref="F75:G75"/>
    <mergeCell ref="I75:J75"/>
    <mergeCell ref="K75:L75"/>
    <mergeCell ref="N75:O75"/>
    <mergeCell ref="P75:Q75"/>
    <mergeCell ref="D76:G76"/>
    <mergeCell ref="I76:L76"/>
    <mergeCell ref="N76:Q76"/>
    <mergeCell ref="D78:E78"/>
    <mergeCell ref="F78:G78"/>
    <mergeCell ref="I78:J78"/>
    <mergeCell ref="K78:L78"/>
    <mergeCell ref="N78:O78"/>
    <mergeCell ref="P78:Q78"/>
    <mergeCell ref="I85:L85"/>
    <mergeCell ref="N85:Q85"/>
    <mergeCell ref="D88:G88"/>
    <mergeCell ref="I88:L88"/>
    <mergeCell ref="N88:Q88"/>
    <mergeCell ref="N86:O86"/>
    <mergeCell ref="P86:Q86"/>
    <mergeCell ref="N87:Q87"/>
    <mergeCell ref="N89:O89"/>
    <mergeCell ref="P89:Q89"/>
    <mergeCell ref="B8:B9"/>
    <mergeCell ref="D9:E9"/>
    <mergeCell ref="F9:G9"/>
    <mergeCell ref="I9:J9"/>
    <mergeCell ref="K9:L9"/>
    <mergeCell ref="N9:O9"/>
    <mergeCell ref="P42:Q42"/>
    <mergeCell ref="D43:G43"/>
    <mergeCell ref="I43:L43"/>
    <mergeCell ref="N43:Q43"/>
    <mergeCell ref="I40:L40"/>
    <mergeCell ref="N40:Q40"/>
    <mergeCell ref="D42:E42"/>
    <mergeCell ref="F42:G42"/>
    <mergeCell ref="I42:J42"/>
    <mergeCell ref="K42:L42"/>
    <mergeCell ref="N42:O42"/>
    <mergeCell ref="I34:L34"/>
    <mergeCell ref="N34:Q34"/>
    <mergeCell ref="D36:E36"/>
    <mergeCell ref="F36:G36"/>
    <mergeCell ref="I36:J36"/>
    <mergeCell ref="K36:L36"/>
    <mergeCell ref="N36:O36"/>
    <mergeCell ref="P9:Q9"/>
    <mergeCell ref="B11:B12"/>
    <mergeCell ref="B14:B15"/>
    <mergeCell ref="A16:A18"/>
    <mergeCell ref="B17:B18"/>
    <mergeCell ref="A19:A21"/>
    <mergeCell ref="B20:B21"/>
    <mergeCell ref="A22:A28"/>
    <mergeCell ref="B23:B24"/>
    <mergeCell ref="B26:B27"/>
    <mergeCell ref="A4:A15"/>
    <mergeCell ref="D4:G4"/>
    <mergeCell ref="I4:L4"/>
    <mergeCell ref="N4:Q4"/>
    <mergeCell ref="B5:B6"/>
    <mergeCell ref="D6:E6"/>
    <mergeCell ref="F6:G6"/>
    <mergeCell ref="I6:J6"/>
    <mergeCell ref="K6:L6"/>
    <mergeCell ref="N6:O6"/>
    <mergeCell ref="P6:Q6"/>
    <mergeCell ref="D7:G7"/>
    <mergeCell ref="I7:L7"/>
    <mergeCell ref="N7:Q7"/>
    <mergeCell ref="B44:B48"/>
    <mergeCell ref="B50:B54"/>
    <mergeCell ref="D52:G52"/>
    <mergeCell ref="I52:L52"/>
    <mergeCell ref="N52:Q52"/>
    <mergeCell ref="D54:E54"/>
    <mergeCell ref="F54:G54"/>
    <mergeCell ref="I54:J54"/>
    <mergeCell ref="K54:L54"/>
    <mergeCell ref="N54:O54"/>
    <mergeCell ref="P54:Q54"/>
    <mergeCell ref="I46:L46"/>
    <mergeCell ref="N46:Q46"/>
    <mergeCell ref="D45:E45"/>
    <mergeCell ref="F45:G45"/>
    <mergeCell ref="I45:J45"/>
    <mergeCell ref="K45:L45"/>
    <mergeCell ref="N45:O45"/>
    <mergeCell ref="P45:Q45"/>
    <mergeCell ref="D48:E48"/>
    <mergeCell ref="F48:G48"/>
    <mergeCell ref="I48:J48"/>
    <mergeCell ref="K48:L48"/>
    <mergeCell ref="N48:O48"/>
    <mergeCell ref="A55:A60"/>
    <mergeCell ref="A61:A66"/>
    <mergeCell ref="A67:A79"/>
    <mergeCell ref="A82:A93"/>
    <mergeCell ref="B83:B84"/>
    <mergeCell ref="D83:E83"/>
    <mergeCell ref="F83:G83"/>
    <mergeCell ref="I83:J83"/>
    <mergeCell ref="K83:L83"/>
    <mergeCell ref="D84:G84"/>
    <mergeCell ref="I84:L84"/>
    <mergeCell ref="B86:B87"/>
    <mergeCell ref="D86:E86"/>
    <mergeCell ref="F86:G86"/>
    <mergeCell ref="I86:J86"/>
    <mergeCell ref="K86:L86"/>
    <mergeCell ref="D87:G87"/>
    <mergeCell ref="I87:L87"/>
    <mergeCell ref="B89:B90"/>
    <mergeCell ref="D89:E89"/>
    <mergeCell ref="F89:G89"/>
    <mergeCell ref="I89:J89"/>
    <mergeCell ref="K89:L89"/>
    <mergeCell ref="D90:G90"/>
    <mergeCell ref="N90:Q90"/>
    <mergeCell ref="B92:B93"/>
    <mergeCell ref="D92:E92"/>
    <mergeCell ref="F92:G92"/>
    <mergeCell ref="I92:J92"/>
    <mergeCell ref="K92:L92"/>
    <mergeCell ref="N92:O92"/>
    <mergeCell ref="P92:Q92"/>
    <mergeCell ref="D93:G93"/>
    <mergeCell ref="I93:L93"/>
    <mergeCell ref="N93:Q93"/>
    <mergeCell ref="I91:L91"/>
    <mergeCell ref="N91:Q91"/>
    <mergeCell ref="I90:L90"/>
    <mergeCell ref="A94:A96"/>
    <mergeCell ref="B95:B96"/>
    <mergeCell ref="D95:E95"/>
    <mergeCell ref="F95:G95"/>
    <mergeCell ref="I95:J95"/>
    <mergeCell ref="K95:L95"/>
    <mergeCell ref="N95:O95"/>
    <mergeCell ref="P95:Q95"/>
    <mergeCell ref="D96:G96"/>
    <mergeCell ref="I96:L96"/>
    <mergeCell ref="N96:Q96"/>
    <mergeCell ref="I94:L94"/>
    <mergeCell ref="N94:Q94"/>
    <mergeCell ref="D94:G94"/>
    <mergeCell ref="D105:G105"/>
    <mergeCell ref="I105:L105"/>
    <mergeCell ref="N105:Q105"/>
    <mergeCell ref="A97:A99"/>
    <mergeCell ref="B98:B99"/>
    <mergeCell ref="D98:E98"/>
    <mergeCell ref="F98:G98"/>
    <mergeCell ref="I98:J98"/>
    <mergeCell ref="K98:L98"/>
    <mergeCell ref="N98:O98"/>
    <mergeCell ref="P98:Q98"/>
    <mergeCell ref="D99:G99"/>
    <mergeCell ref="I99:L99"/>
    <mergeCell ref="N99:Q99"/>
    <mergeCell ref="D97:G97"/>
    <mergeCell ref="I97:L97"/>
    <mergeCell ref="N97:Q97"/>
    <mergeCell ref="D100:G100"/>
    <mergeCell ref="I100:L100"/>
    <mergeCell ref="N100:Q100"/>
    <mergeCell ref="D115:G115"/>
    <mergeCell ref="I115:L115"/>
    <mergeCell ref="N115:Q115"/>
    <mergeCell ref="A100:A106"/>
    <mergeCell ref="B101:B102"/>
    <mergeCell ref="D101:E101"/>
    <mergeCell ref="F101:G101"/>
    <mergeCell ref="I101:J101"/>
    <mergeCell ref="K101:L101"/>
    <mergeCell ref="N101:O101"/>
    <mergeCell ref="P101:Q101"/>
    <mergeCell ref="D102:G102"/>
    <mergeCell ref="I102:L102"/>
    <mergeCell ref="N102:Q102"/>
    <mergeCell ref="D103:G103"/>
    <mergeCell ref="I103:L103"/>
    <mergeCell ref="N103:Q103"/>
    <mergeCell ref="B104:B105"/>
    <mergeCell ref="D104:E104"/>
    <mergeCell ref="F104:G104"/>
    <mergeCell ref="I104:J104"/>
    <mergeCell ref="K104:L104"/>
    <mergeCell ref="N104:O104"/>
    <mergeCell ref="P104:Q104"/>
    <mergeCell ref="F111:G111"/>
    <mergeCell ref="I111:J111"/>
    <mergeCell ref="K111:L111"/>
    <mergeCell ref="N111:O111"/>
    <mergeCell ref="P111:Q111"/>
    <mergeCell ref="D112:G112"/>
    <mergeCell ref="I112:L112"/>
    <mergeCell ref="N112:Q112"/>
    <mergeCell ref="B113:B114"/>
    <mergeCell ref="D114:E114"/>
    <mergeCell ref="F114:G114"/>
    <mergeCell ref="I114:J114"/>
    <mergeCell ref="K114:L114"/>
    <mergeCell ref="N114:O114"/>
    <mergeCell ref="P114:Q114"/>
    <mergeCell ref="B116:B117"/>
    <mergeCell ref="D117:E117"/>
    <mergeCell ref="F117:G117"/>
    <mergeCell ref="I117:J117"/>
    <mergeCell ref="K117:L117"/>
    <mergeCell ref="N117:O117"/>
    <mergeCell ref="P117:Q117"/>
    <mergeCell ref="D118:G118"/>
    <mergeCell ref="I118:L118"/>
    <mergeCell ref="N118:Q118"/>
    <mergeCell ref="B119:B120"/>
    <mergeCell ref="D120:E120"/>
    <mergeCell ref="F120:G120"/>
    <mergeCell ref="I120:J120"/>
    <mergeCell ref="K120:L120"/>
    <mergeCell ref="N120:O120"/>
    <mergeCell ref="P120:Q120"/>
    <mergeCell ref="A121:A123"/>
    <mergeCell ref="D121:G121"/>
    <mergeCell ref="I121:L121"/>
    <mergeCell ref="N121:Q121"/>
    <mergeCell ref="B122:B123"/>
    <mergeCell ref="D123:E123"/>
    <mergeCell ref="F123:G123"/>
    <mergeCell ref="I123:J123"/>
    <mergeCell ref="K123:L123"/>
    <mergeCell ref="N123:O123"/>
    <mergeCell ref="P123:Q123"/>
    <mergeCell ref="A109:A120"/>
    <mergeCell ref="D109:G109"/>
    <mergeCell ref="I109:L109"/>
    <mergeCell ref="N109:Q109"/>
    <mergeCell ref="B110:B111"/>
    <mergeCell ref="D111:E111"/>
    <mergeCell ref="A124:A126"/>
    <mergeCell ref="D124:G124"/>
    <mergeCell ref="I124:L124"/>
    <mergeCell ref="N124:Q124"/>
    <mergeCell ref="B125:B126"/>
    <mergeCell ref="D126:E126"/>
    <mergeCell ref="F126:G126"/>
    <mergeCell ref="I126:J126"/>
    <mergeCell ref="K126:L126"/>
    <mergeCell ref="N126:O126"/>
    <mergeCell ref="P126:Q126"/>
    <mergeCell ref="A127:A133"/>
    <mergeCell ref="D127:G127"/>
    <mergeCell ref="I127:L127"/>
    <mergeCell ref="N127:Q127"/>
    <mergeCell ref="B128:B129"/>
    <mergeCell ref="D129:E129"/>
    <mergeCell ref="F129:G129"/>
    <mergeCell ref="I129:J129"/>
    <mergeCell ref="K129:L129"/>
    <mergeCell ref="N129:O129"/>
    <mergeCell ref="P129:Q129"/>
    <mergeCell ref="D130:G130"/>
    <mergeCell ref="I130:L130"/>
    <mergeCell ref="N130:Q130"/>
    <mergeCell ref="B131:B132"/>
    <mergeCell ref="D132:E132"/>
    <mergeCell ref="F132:G132"/>
    <mergeCell ref="I132:J132"/>
    <mergeCell ref="K132:L132"/>
    <mergeCell ref="N132:O132"/>
    <mergeCell ref="P132:Q132"/>
  </mergeCells>
  <conditionalFormatting sqref="F27">
    <cfRule type="containsText" dxfId="914" priority="204" operator="containsText" text="onvoldoende">
      <formula>NOT(ISERROR(SEARCH("onvoldoende",F27)))</formula>
    </cfRule>
  </conditionalFormatting>
  <conditionalFormatting sqref="D27">
    <cfRule type="containsText" dxfId="913" priority="203" operator="containsText" text="onvoldoende">
      <formula>NOT(ISERROR(SEARCH("onvoldoende",D27)))</formula>
    </cfRule>
  </conditionalFormatting>
  <conditionalFormatting sqref="K15">
    <cfRule type="containsText" dxfId="912" priority="196" operator="containsText" text="onvoldoende">
      <formula>NOT(ISERROR(SEARCH("onvoldoende",K15)))</formula>
    </cfRule>
  </conditionalFormatting>
  <conditionalFormatting sqref="I15">
    <cfRule type="containsText" dxfId="911" priority="195" operator="containsText" text="onvoldoende">
      <formula>NOT(ISERROR(SEARCH("onvoldoende",I15)))</formula>
    </cfRule>
  </conditionalFormatting>
  <conditionalFormatting sqref="K6">
    <cfRule type="containsText" dxfId="910" priority="202" operator="containsText" text="onvoldoende">
      <formula>NOT(ISERROR(SEARCH("onvoldoende",K6)))</formula>
    </cfRule>
  </conditionalFormatting>
  <conditionalFormatting sqref="I6">
    <cfRule type="containsText" dxfId="909" priority="201" operator="containsText" text="onvoldoende">
      <formula>NOT(ISERROR(SEARCH("onvoldoende",I6)))</formula>
    </cfRule>
  </conditionalFormatting>
  <conditionalFormatting sqref="K18">
    <cfRule type="containsText" dxfId="908" priority="194" operator="containsText" text="onvoldoende">
      <formula>NOT(ISERROR(SEARCH("onvoldoende",K18)))</formula>
    </cfRule>
  </conditionalFormatting>
  <conditionalFormatting sqref="I18">
    <cfRule type="containsText" dxfId="907" priority="193" operator="containsText" text="onvoldoende">
      <formula>NOT(ISERROR(SEARCH("onvoldoende",I18)))</formula>
    </cfRule>
  </conditionalFormatting>
  <conditionalFormatting sqref="K9">
    <cfRule type="containsText" dxfId="906" priority="200" operator="containsText" text="onvoldoende">
      <formula>NOT(ISERROR(SEARCH("onvoldoende",K9)))</formula>
    </cfRule>
  </conditionalFormatting>
  <conditionalFormatting sqref="I9">
    <cfRule type="containsText" dxfId="905" priority="199" operator="containsText" text="onvoldoende">
      <formula>NOT(ISERROR(SEARCH("onvoldoende",I9)))</formula>
    </cfRule>
  </conditionalFormatting>
  <conditionalFormatting sqref="K12">
    <cfRule type="containsText" dxfId="904" priority="198" operator="containsText" text="onvoldoende">
      <formula>NOT(ISERROR(SEARCH("onvoldoende",K12)))</formula>
    </cfRule>
  </conditionalFormatting>
  <conditionalFormatting sqref="I12">
    <cfRule type="containsText" dxfId="903" priority="197" operator="containsText" text="onvoldoende">
      <formula>NOT(ISERROR(SEARCH("onvoldoende",I12)))</formula>
    </cfRule>
  </conditionalFormatting>
  <conditionalFormatting sqref="D57">
    <cfRule type="containsText" dxfId="902" priority="151" operator="containsText" text="onvoldoende">
      <formula>NOT(ISERROR(SEARCH("onvoldoende",D57)))</formula>
    </cfRule>
  </conditionalFormatting>
  <conditionalFormatting sqref="F51">
    <cfRule type="containsText" dxfId="901" priority="156" operator="containsText" text="onvoldoende">
      <formula>NOT(ISERROR(SEARCH("onvoldoende",F51)))</formula>
    </cfRule>
  </conditionalFormatting>
  <conditionalFormatting sqref="D51">
    <cfRule type="containsText" dxfId="900" priority="155" operator="containsText" text="onvoldoende">
      <formula>NOT(ISERROR(SEARCH("onvoldoende",D51)))</formula>
    </cfRule>
  </conditionalFormatting>
  <conditionalFormatting sqref="F54">
    <cfRule type="containsText" dxfId="899" priority="154" operator="containsText" text="onvoldoende">
      <formula>NOT(ISERROR(SEARCH("onvoldoende",F54)))</formula>
    </cfRule>
  </conditionalFormatting>
  <conditionalFormatting sqref="D54">
    <cfRule type="containsText" dxfId="898" priority="153" operator="containsText" text="onvoldoende">
      <formula>NOT(ISERROR(SEARCH("onvoldoende",D54)))</formula>
    </cfRule>
  </conditionalFormatting>
  <conditionalFormatting sqref="F57">
    <cfRule type="containsText" dxfId="897" priority="152" operator="containsText" text="onvoldoende">
      <formula>NOT(ISERROR(SEARCH("onvoldoende",F57)))</formula>
    </cfRule>
  </conditionalFormatting>
  <conditionalFormatting sqref="D66">
    <cfRule type="containsText" dxfId="896" priority="145" operator="containsText" text="onvoldoende">
      <formula>NOT(ISERROR(SEARCH("onvoldoende",D66)))</formula>
    </cfRule>
  </conditionalFormatting>
  <conditionalFormatting sqref="F60">
    <cfRule type="containsText" dxfId="895" priority="150" operator="containsText" text="onvoldoende">
      <formula>NOT(ISERROR(SEARCH("onvoldoende",F60)))</formula>
    </cfRule>
  </conditionalFormatting>
  <conditionalFormatting sqref="D60">
    <cfRule type="containsText" dxfId="894" priority="149" operator="containsText" text="onvoldoende">
      <formula>NOT(ISERROR(SEARCH("onvoldoende",D60)))</formula>
    </cfRule>
  </conditionalFormatting>
  <conditionalFormatting sqref="F63">
    <cfRule type="containsText" dxfId="893" priority="148" operator="containsText" text="onvoldoende">
      <formula>NOT(ISERROR(SEARCH("onvoldoende",F63)))</formula>
    </cfRule>
  </conditionalFormatting>
  <conditionalFormatting sqref="D63">
    <cfRule type="containsText" dxfId="892" priority="147" operator="containsText" text="onvoldoende">
      <formula>NOT(ISERROR(SEARCH("onvoldoende",D63)))</formula>
    </cfRule>
  </conditionalFormatting>
  <conditionalFormatting sqref="F66">
    <cfRule type="containsText" dxfId="891" priority="146" operator="containsText" text="onvoldoende">
      <formula>NOT(ISERROR(SEARCH("onvoldoende",F66)))</formula>
    </cfRule>
  </conditionalFormatting>
  <conditionalFormatting sqref="F6">
    <cfRule type="containsText" dxfId="890" priority="216" operator="containsText" text="onvoldoende">
      <formula>NOT(ISERROR(SEARCH("onvoldoende",F6)))</formula>
    </cfRule>
  </conditionalFormatting>
  <conditionalFormatting sqref="D6">
    <cfRule type="containsText" dxfId="889" priority="215" operator="containsText" text="onvoldoende">
      <formula>NOT(ISERROR(SEARCH("onvoldoende",D6)))</formula>
    </cfRule>
  </conditionalFormatting>
  <conditionalFormatting sqref="F9">
    <cfRule type="containsText" dxfId="888" priority="214" operator="containsText" text="onvoldoende">
      <formula>NOT(ISERROR(SEARCH("onvoldoende",F9)))</formula>
    </cfRule>
  </conditionalFormatting>
  <conditionalFormatting sqref="D9">
    <cfRule type="containsText" dxfId="887" priority="213" operator="containsText" text="onvoldoende">
      <formula>NOT(ISERROR(SEARCH("onvoldoende",D9)))</formula>
    </cfRule>
  </conditionalFormatting>
  <conditionalFormatting sqref="F12">
    <cfRule type="containsText" dxfId="886" priority="212" operator="containsText" text="onvoldoende">
      <formula>NOT(ISERROR(SEARCH("onvoldoende",F12)))</formula>
    </cfRule>
  </conditionalFormatting>
  <conditionalFormatting sqref="D12">
    <cfRule type="containsText" dxfId="885" priority="211" operator="containsText" text="onvoldoende">
      <formula>NOT(ISERROR(SEARCH("onvoldoende",D12)))</formula>
    </cfRule>
  </conditionalFormatting>
  <conditionalFormatting sqref="F15">
    <cfRule type="containsText" dxfId="884" priority="210" operator="containsText" text="onvoldoende">
      <formula>NOT(ISERROR(SEARCH("onvoldoende",F15)))</formula>
    </cfRule>
  </conditionalFormatting>
  <conditionalFormatting sqref="D15">
    <cfRule type="containsText" dxfId="883" priority="209" operator="containsText" text="onvoldoende">
      <formula>NOT(ISERROR(SEARCH("onvoldoende",D15)))</formula>
    </cfRule>
  </conditionalFormatting>
  <conditionalFormatting sqref="F18">
    <cfRule type="containsText" dxfId="882" priority="208" operator="containsText" text="onvoldoende">
      <formula>NOT(ISERROR(SEARCH("onvoldoende",F18)))</formula>
    </cfRule>
  </conditionalFormatting>
  <conditionalFormatting sqref="D18">
    <cfRule type="containsText" dxfId="881" priority="207" operator="containsText" text="onvoldoende">
      <formula>NOT(ISERROR(SEARCH("onvoldoende",D18)))</formula>
    </cfRule>
  </conditionalFormatting>
  <conditionalFormatting sqref="F21">
    <cfRule type="containsText" dxfId="880" priority="206" operator="containsText" text="onvoldoende">
      <formula>NOT(ISERROR(SEARCH("onvoldoende",F21)))</formula>
    </cfRule>
  </conditionalFormatting>
  <conditionalFormatting sqref="D21">
    <cfRule type="containsText" dxfId="879" priority="205" operator="containsText" text="onvoldoende">
      <formula>NOT(ISERROR(SEARCH("onvoldoende",D21)))</formula>
    </cfRule>
  </conditionalFormatting>
  <conditionalFormatting sqref="N54">
    <cfRule type="containsText" dxfId="878" priority="97" operator="containsText" text="onvoldoende">
      <formula>NOT(ISERROR(SEARCH("onvoldoende",N54)))</formula>
    </cfRule>
  </conditionalFormatting>
  <conditionalFormatting sqref="P39">
    <cfRule type="containsText" dxfId="877" priority="108" operator="containsText" text="onvoldoende">
      <formula>NOT(ISERROR(SEARCH("onvoldoende",P39)))</formula>
    </cfRule>
  </conditionalFormatting>
  <conditionalFormatting sqref="N39">
    <cfRule type="containsText" dxfId="876" priority="107" operator="containsText" text="onvoldoende">
      <formula>NOT(ISERROR(SEARCH("onvoldoende",N39)))</formula>
    </cfRule>
  </conditionalFormatting>
  <conditionalFormatting sqref="K75">
    <cfRule type="containsText" dxfId="875" priority="116" operator="containsText" text="onvoldoende">
      <formula>NOT(ISERROR(SEARCH("onvoldoende",K75)))</formula>
    </cfRule>
  </conditionalFormatting>
  <conditionalFormatting sqref="I75">
    <cfRule type="containsText" dxfId="874" priority="115" operator="containsText" text="onvoldoende">
      <formula>NOT(ISERROR(SEARCH("onvoldoende",I75)))</formula>
    </cfRule>
  </conditionalFormatting>
  <conditionalFormatting sqref="P42">
    <cfRule type="containsText" dxfId="873" priority="106" operator="containsText" text="onvoldoende">
      <formula>NOT(ISERROR(SEARCH("onvoldoende",P42)))</formula>
    </cfRule>
  </conditionalFormatting>
  <conditionalFormatting sqref="N42">
    <cfRule type="containsText" dxfId="872" priority="105" operator="containsText" text="onvoldoende">
      <formula>NOT(ISERROR(SEARCH("onvoldoende",N42)))</formula>
    </cfRule>
  </conditionalFormatting>
  <conditionalFormatting sqref="P36">
    <cfRule type="containsText" dxfId="871" priority="110" operator="containsText" text="onvoldoende">
      <formula>NOT(ISERROR(SEARCH("onvoldoende",P36)))</formula>
    </cfRule>
  </conditionalFormatting>
  <conditionalFormatting sqref="N36">
    <cfRule type="containsText" dxfId="870" priority="109" operator="containsText" text="onvoldoende">
      <formula>NOT(ISERROR(SEARCH("onvoldoende",N36)))</formula>
    </cfRule>
  </conditionalFormatting>
  <conditionalFormatting sqref="P45">
    <cfRule type="containsText" dxfId="869" priority="104" operator="containsText" text="onvoldoende">
      <formula>NOT(ISERROR(SEARCH("onvoldoende",P45)))</formula>
    </cfRule>
  </conditionalFormatting>
  <conditionalFormatting sqref="N45">
    <cfRule type="containsText" dxfId="868" priority="103" operator="containsText" text="onvoldoende">
      <formula>NOT(ISERROR(SEARCH("onvoldoende",N45)))</formula>
    </cfRule>
  </conditionalFormatting>
  <conditionalFormatting sqref="K63">
    <cfRule type="containsText" dxfId="867" priority="120" operator="containsText" text="onvoldoende">
      <formula>NOT(ISERROR(SEARCH("onvoldoende",K63)))</formula>
    </cfRule>
  </conditionalFormatting>
  <conditionalFormatting sqref="I63">
    <cfRule type="containsText" dxfId="866" priority="119" operator="containsText" text="onvoldoende">
      <formula>NOT(ISERROR(SEARCH("onvoldoende",I63)))</formula>
    </cfRule>
  </conditionalFormatting>
  <conditionalFormatting sqref="K66">
    <cfRule type="containsText" dxfId="865" priority="118" operator="containsText" text="onvoldoende">
      <formula>NOT(ISERROR(SEARCH("onvoldoende",K66)))</formula>
    </cfRule>
  </conditionalFormatting>
  <conditionalFormatting sqref="I66">
    <cfRule type="containsText" dxfId="864" priority="117" operator="containsText" text="onvoldoende">
      <formula>NOT(ISERROR(SEARCH("onvoldoende",I66)))</formula>
    </cfRule>
  </conditionalFormatting>
  <conditionalFormatting sqref="K78">
    <cfRule type="containsText" dxfId="863" priority="114" operator="containsText" text="onvoldoende">
      <formula>NOT(ISERROR(SEARCH("onvoldoende",K78)))</formula>
    </cfRule>
  </conditionalFormatting>
  <conditionalFormatting sqref="I78">
    <cfRule type="containsText" dxfId="862" priority="113" operator="containsText" text="onvoldoende">
      <formula>NOT(ISERROR(SEARCH("onvoldoende",I78)))</formula>
    </cfRule>
  </conditionalFormatting>
  <conditionalFormatting sqref="P33">
    <cfRule type="containsText" dxfId="861" priority="112" operator="containsText" text="onvoldoende">
      <formula>NOT(ISERROR(SEARCH("onvoldoende",P33)))</formula>
    </cfRule>
  </conditionalFormatting>
  <conditionalFormatting sqref="N33">
    <cfRule type="containsText" dxfId="860" priority="111" operator="containsText" text="onvoldoende">
      <formula>NOT(ISERROR(SEARCH("onvoldoende",N33)))</formula>
    </cfRule>
  </conditionalFormatting>
  <conditionalFormatting sqref="P48">
    <cfRule type="containsText" dxfId="859" priority="102" operator="containsText" text="onvoldoende">
      <formula>NOT(ISERROR(SEARCH("onvoldoende",P48)))</formula>
    </cfRule>
  </conditionalFormatting>
  <conditionalFormatting sqref="N48">
    <cfRule type="containsText" dxfId="858" priority="101" operator="containsText" text="onvoldoende">
      <formula>NOT(ISERROR(SEARCH("onvoldoende",N48)))</formula>
    </cfRule>
  </conditionalFormatting>
  <conditionalFormatting sqref="P51">
    <cfRule type="containsText" dxfId="857" priority="100" operator="containsText" text="onvoldoende">
      <formula>NOT(ISERROR(SEARCH("onvoldoende",P51)))</formula>
    </cfRule>
  </conditionalFormatting>
  <conditionalFormatting sqref="N51">
    <cfRule type="containsText" dxfId="856" priority="99" operator="containsText" text="onvoldoende">
      <formula>NOT(ISERROR(SEARCH("onvoldoende",N51)))</formula>
    </cfRule>
  </conditionalFormatting>
  <conditionalFormatting sqref="P54">
    <cfRule type="containsText" dxfId="855" priority="98" operator="containsText" text="onvoldoende">
      <formula>NOT(ISERROR(SEARCH("onvoldoende",P54)))</formula>
    </cfRule>
  </conditionalFormatting>
  <conditionalFormatting sqref="K21">
    <cfRule type="containsText" dxfId="854" priority="192" operator="containsText" text="onvoldoende">
      <formula>NOT(ISERROR(SEARCH("onvoldoende",K21)))</formula>
    </cfRule>
  </conditionalFormatting>
  <conditionalFormatting sqref="I21">
    <cfRule type="containsText" dxfId="853" priority="191" operator="containsText" text="onvoldoende">
      <formula>NOT(ISERROR(SEARCH("onvoldoende",I21)))</formula>
    </cfRule>
  </conditionalFormatting>
  <conditionalFormatting sqref="K27">
    <cfRule type="containsText" dxfId="852" priority="190" operator="containsText" text="onvoldoende">
      <formula>NOT(ISERROR(SEARCH("onvoldoende",K27)))</formula>
    </cfRule>
  </conditionalFormatting>
  <conditionalFormatting sqref="I27">
    <cfRule type="containsText" dxfId="851" priority="189" operator="containsText" text="onvoldoende">
      <formula>NOT(ISERROR(SEARCH("onvoldoende",I27)))</formula>
    </cfRule>
  </conditionalFormatting>
  <conditionalFormatting sqref="P6">
    <cfRule type="containsText" dxfId="850" priority="188" operator="containsText" text="onvoldoende">
      <formula>NOT(ISERROR(SEARCH("onvoldoende",P6)))</formula>
    </cfRule>
  </conditionalFormatting>
  <conditionalFormatting sqref="N6">
    <cfRule type="containsText" dxfId="849" priority="187" operator="containsText" text="onvoldoende">
      <formula>NOT(ISERROR(SEARCH("onvoldoende",N6)))</formula>
    </cfRule>
  </conditionalFormatting>
  <conditionalFormatting sqref="P9">
    <cfRule type="containsText" dxfId="848" priority="186" operator="containsText" text="onvoldoende">
      <formula>NOT(ISERROR(SEARCH("onvoldoende",P9)))</formula>
    </cfRule>
  </conditionalFormatting>
  <conditionalFormatting sqref="N9">
    <cfRule type="containsText" dxfId="847" priority="185" operator="containsText" text="onvoldoende">
      <formula>NOT(ISERROR(SEARCH("onvoldoende",N9)))</formula>
    </cfRule>
  </conditionalFormatting>
  <conditionalFormatting sqref="P12">
    <cfRule type="containsText" dxfId="846" priority="184" operator="containsText" text="onvoldoende">
      <formula>NOT(ISERROR(SEARCH("onvoldoende",P12)))</formula>
    </cfRule>
  </conditionalFormatting>
  <conditionalFormatting sqref="N12">
    <cfRule type="containsText" dxfId="845" priority="183" operator="containsText" text="onvoldoende">
      <formula>NOT(ISERROR(SEARCH("onvoldoende",N12)))</formula>
    </cfRule>
  </conditionalFormatting>
  <conditionalFormatting sqref="P15">
    <cfRule type="containsText" dxfId="844" priority="182" operator="containsText" text="onvoldoende">
      <formula>NOT(ISERROR(SEARCH("onvoldoende",P15)))</formula>
    </cfRule>
  </conditionalFormatting>
  <conditionalFormatting sqref="N15">
    <cfRule type="containsText" dxfId="843" priority="181" operator="containsText" text="onvoldoende">
      <formula>NOT(ISERROR(SEARCH("onvoldoende",N15)))</formula>
    </cfRule>
  </conditionalFormatting>
  <conditionalFormatting sqref="P18">
    <cfRule type="containsText" dxfId="842" priority="180" operator="containsText" text="onvoldoende">
      <formula>NOT(ISERROR(SEARCH("onvoldoende",P18)))</formula>
    </cfRule>
  </conditionalFormatting>
  <conditionalFormatting sqref="N18">
    <cfRule type="containsText" dxfId="841" priority="179" operator="containsText" text="onvoldoende">
      <formula>NOT(ISERROR(SEARCH("onvoldoende",N18)))</formula>
    </cfRule>
  </conditionalFormatting>
  <conditionalFormatting sqref="P21">
    <cfRule type="containsText" dxfId="840" priority="178" operator="containsText" text="onvoldoende">
      <formula>NOT(ISERROR(SEARCH("onvoldoende",P21)))</formula>
    </cfRule>
  </conditionalFormatting>
  <conditionalFormatting sqref="N21">
    <cfRule type="containsText" dxfId="839" priority="177" operator="containsText" text="onvoldoende">
      <formula>NOT(ISERROR(SEARCH("onvoldoende",N21)))</formula>
    </cfRule>
  </conditionalFormatting>
  <conditionalFormatting sqref="P27">
    <cfRule type="containsText" dxfId="838" priority="176" operator="containsText" text="onvoldoende">
      <formula>NOT(ISERROR(SEARCH("onvoldoende",P27)))</formula>
    </cfRule>
  </conditionalFormatting>
  <conditionalFormatting sqref="N27">
    <cfRule type="containsText" dxfId="837" priority="175" operator="containsText" text="onvoldoende">
      <formula>NOT(ISERROR(SEARCH("onvoldoende",N27)))</formula>
    </cfRule>
  </conditionalFormatting>
  <conditionalFormatting sqref="F24">
    <cfRule type="containsText" dxfId="836" priority="174" operator="containsText" text="onvoldoende">
      <formula>NOT(ISERROR(SEARCH("onvoldoende",F24)))</formula>
    </cfRule>
  </conditionalFormatting>
  <conditionalFormatting sqref="D24">
    <cfRule type="containsText" dxfId="835" priority="173" operator="containsText" text="onvoldoende">
      <formula>NOT(ISERROR(SEARCH("onvoldoende",D24)))</formula>
    </cfRule>
  </conditionalFormatting>
  <conditionalFormatting sqref="K24">
    <cfRule type="containsText" dxfId="834" priority="172" operator="containsText" text="onvoldoende">
      <formula>NOT(ISERROR(SEARCH("onvoldoende",K24)))</formula>
    </cfRule>
  </conditionalFormatting>
  <conditionalFormatting sqref="I24">
    <cfRule type="containsText" dxfId="833" priority="171" operator="containsText" text="onvoldoende">
      <formula>NOT(ISERROR(SEARCH("onvoldoende",I24)))</formula>
    </cfRule>
  </conditionalFormatting>
  <conditionalFormatting sqref="P24">
    <cfRule type="containsText" dxfId="832" priority="170" operator="containsText" text="onvoldoende">
      <formula>NOT(ISERROR(SEARCH("onvoldoende",P24)))</formula>
    </cfRule>
  </conditionalFormatting>
  <conditionalFormatting sqref="N24">
    <cfRule type="containsText" dxfId="831" priority="169" operator="containsText" text="onvoldoende">
      <formula>NOT(ISERROR(SEARCH("onvoldoende",N24)))</formula>
    </cfRule>
  </conditionalFormatting>
  <conditionalFormatting sqref="I60">
    <cfRule type="containsText" dxfId="830" priority="121" operator="containsText" text="onvoldoende">
      <formula>NOT(ISERROR(SEARCH("onvoldoende",I60)))</formula>
    </cfRule>
  </conditionalFormatting>
  <conditionalFormatting sqref="F33">
    <cfRule type="containsText" dxfId="829" priority="168" operator="containsText" text="onvoldoende">
      <formula>NOT(ISERROR(SEARCH("onvoldoende",F33)))</formula>
    </cfRule>
  </conditionalFormatting>
  <conditionalFormatting sqref="D33">
    <cfRule type="containsText" dxfId="828" priority="167" operator="containsText" text="onvoldoende">
      <formula>NOT(ISERROR(SEARCH("onvoldoende",D33)))</formula>
    </cfRule>
  </conditionalFormatting>
  <conditionalFormatting sqref="F36">
    <cfRule type="containsText" dxfId="827" priority="166" operator="containsText" text="onvoldoende">
      <formula>NOT(ISERROR(SEARCH("onvoldoende",F36)))</formula>
    </cfRule>
  </conditionalFormatting>
  <conditionalFormatting sqref="D36">
    <cfRule type="containsText" dxfId="826" priority="165" operator="containsText" text="onvoldoende">
      <formula>NOT(ISERROR(SEARCH("onvoldoende",D36)))</formula>
    </cfRule>
  </conditionalFormatting>
  <conditionalFormatting sqref="F39">
    <cfRule type="containsText" dxfId="825" priority="164" operator="containsText" text="onvoldoende">
      <formula>NOT(ISERROR(SEARCH("onvoldoende",F39)))</formula>
    </cfRule>
  </conditionalFormatting>
  <conditionalFormatting sqref="D39">
    <cfRule type="containsText" dxfId="824" priority="163" operator="containsText" text="onvoldoende">
      <formula>NOT(ISERROR(SEARCH("onvoldoende",D39)))</formula>
    </cfRule>
  </conditionalFormatting>
  <conditionalFormatting sqref="F42">
    <cfRule type="containsText" dxfId="823" priority="162" operator="containsText" text="onvoldoende">
      <formula>NOT(ISERROR(SEARCH("onvoldoende",F42)))</formula>
    </cfRule>
  </conditionalFormatting>
  <conditionalFormatting sqref="D42">
    <cfRule type="containsText" dxfId="822" priority="161" operator="containsText" text="onvoldoende">
      <formula>NOT(ISERROR(SEARCH("onvoldoende",D42)))</formula>
    </cfRule>
  </conditionalFormatting>
  <conditionalFormatting sqref="F45">
    <cfRule type="containsText" dxfId="821" priority="160" operator="containsText" text="onvoldoende">
      <formula>NOT(ISERROR(SEARCH("onvoldoende",F45)))</formula>
    </cfRule>
  </conditionalFormatting>
  <conditionalFormatting sqref="D45">
    <cfRule type="containsText" dxfId="820" priority="159" operator="containsText" text="onvoldoende">
      <formula>NOT(ISERROR(SEARCH("onvoldoende",D45)))</formula>
    </cfRule>
  </conditionalFormatting>
  <conditionalFormatting sqref="F48">
    <cfRule type="containsText" dxfId="819" priority="158" operator="containsText" text="onvoldoende">
      <formula>NOT(ISERROR(SEARCH("onvoldoende",F48)))</formula>
    </cfRule>
  </conditionalFormatting>
  <conditionalFormatting sqref="D48">
    <cfRule type="containsText" dxfId="818" priority="157" operator="containsText" text="onvoldoende">
      <formula>NOT(ISERROR(SEARCH("onvoldoende",D48)))</formula>
    </cfRule>
  </conditionalFormatting>
  <conditionalFormatting sqref="F75">
    <cfRule type="containsText" dxfId="817" priority="144" operator="containsText" text="onvoldoende">
      <formula>NOT(ISERROR(SEARCH("onvoldoende",F75)))</formula>
    </cfRule>
  </conditionalFormatting>
  <conditionalFormatting sqref="D75">
    <cfRule type="containsText" dxfId="816" priority="143" operator="containsText" text="onvoldoende">
      <formula>NOT(ISERROR(SEARCH("onvoldoende",D75)))</formula>
    </cfRule>
  </conditionalFormatting>
  <conditionalFormatting sqref="F78">
    <cfRule type="containsText" dxfId="815" priority="142" operator="containsText" text="onvoldoende">
      <formula>NOT(ISERROR(SEARCH("onvoldoende",F78)))</formula>
    </cfRule>
  </conditionalFormatting>
  <conditionalFormatting sqref="D78">
    <cfRule type="containsText" dxfId="814" priority="141" operator="containsText" text="onvoldoende">
      <formula>NOT(ISERROR(SEARCH("onvoldoende",D78)))</formula>
    </cfRule>
  </conditionalFormatting>
  <conditionalFormatting sqref="K33">
    <cfRule type="containsText" dxfId="813" priority="140" operator="containsText" text="onvoldoende">
      <formula>NOT(ISERROR(SEARCH("onvoldoende",K33)))</formula>
    </cfRule>
  </conditionalFormatting>
  <conditionalFormatting sqref="I33">
    <cfRule type="containsText" dxfId="812" priority="139" operator="containsText" text="onvoldoende">
      <formula>NOT(ISERROR(SEARCH("onvoldoende",I33)))</formula>
    </cfRule>
  </conditionalFormatting>
  <conditionalFormatting sqref="K36">
    <cfRule type="containsText" dxfId="811" priority="138" operator="containsText" text="onvoldoende">
      <formula>NOT(ISERROR(SEARCH("onvoldoende",K36)))</formula>
    </cfRule>
  </conditionalFormatting>
  <conditionalFormatting sqref="P57">
    <cfRule type="containsText" dxfId="810" priority="96" operator="containsText" text="onvoldoende">
      <formula>NOT(ISERROR(SEARCH("onvoldoende",P57)))</formula>
    </cfRule>
  </conditionalFormatting>
  <conditionalFormatting sqref="N57">
    <cfRule type="containsText" dxfId="809" priority="95" operator="containsText" text="onvoldoende">
      <formula>NOT(ISERROR(SEARCH("onvoldoende",N57)))</formula>
    </cfRule>
  </conditionalFormatting>
  <conditionalFormatting sqref="P60">
    <cfRule type="containsText" dxfId="808" priority="94" operator="containsText" text="onvoldoende">
      <formula>NOT(ISERROR(SEARCH("onvoldoende",P60)))</formula>
    </cfRule>
  </conditionalFormatting>
  <conditionalFormatting sqref="N60">
    <cfRule type="containsText" dxfId="807" priority="93" operator="containsText" text="onvoldoende">
      <formula>NOT(ISERROR(SEARCH("onvoldoende",N60)))</formula>
    </cfRule>
  </conditionalFormatting>
  <conditionalFormatting sqref="P63">
    <cfRule type="containsText" dxfId="806" priority="92" operator="containsText" text="onvoldoende">
      <formula>NOT(ISERROR(SEARCH("onvoldoende",P63)))</formula>
    </cfRule>
  </conditionalFormatting>
  <conditionalFormatting sqref="N63">
    <cfRule type="containsText" dxfId="805" priority="91" operator="containsText" text="onvoldoende">
      <formula>NOT(ISERROR(SEARCH("onvoldoende",N63)))</formula>
    </cfRule>
  </conditionalFormatting>
  <conditionalFormatting sqref="P66">
    <cfRule type="containsText" dxfId="804" priority="90" operator="containsText" text="onvoldoende">
      <formula>NOT(ISERROR(SEARCH("onvoldoende",P66)))</formula>
    </cfRule>
  </conditionalFormatting>
  <conditionalFormatting sqref="N66">
    <cfRule type="containsText" dxfId="803" priority="89" operator="containsText" text="onvoldoende">
      <formula>NOT(ISERROR(SEARCH("onvoldoende",N66)))</formula>
    </cfRule>
  </conditionalFormatting>
  <conditionalFormatting sqref="P75">
    <cfRule type="containsText" dxfId="802" priority="88" operator="containsText" text="onvoldoende">
      <formula>NOT(ISERROR(SEARCH("onvoldoende",P75)))</formula>
    </cfRule>
  </conditionalFormatting>
  <conditionalFormatting sqref="N75">
    <cfRule type="containsText" dxfId="801" priority="87" operator="containsText" text="onvoldoende">
      <formula>NOT(ISERROR(SEARCH("onvoldoende",N75)))</formula>
    </cfRule>
  </conditionalFormatting>
  <conditionalFormatting sqref="P78">
    <cfRule type="containsText" dxfId="800" priority="86" operator="containsText" text="onvoldoende">
      <formula>NOT(ISERROR(SEARCH("onvoldoende",P78)))</formula>
    </cfRule>
  </conditionalFormatting>
  <conditionalFormatting sqref="N78">
    <cfRule type="containsText" dxfId="799" priority="85" operator="containsText" text="onvoldoende">
      <formula>NOT(ISERROR(SEARCH("onvoldoende",N78)))</formula>
    </cfRule>
  </conditionalFormatting>
  <conditionalFormatting sqref="F69">
    <cfRule type="containsText" dxfId="798" priority="84" operator="containsText" text="onvoldoende">
      <formula>NOT(ISERROR(SEARCH("onvoldoende",F69)))</formula>
    </cfRule>
  </conditionalFormatting>
  <conditionalFormatting sqref="D69">
    <cfRule type="containsText" dxfId="797" priority="83" operator="containsText" text="onvoldoende">
      <formula>NOT(ISERROR(SEARCH("onvoldoende",D69)))</formula>
    </cfRule>
  </conditionalFormatting>
  <conditionalFormatting sqref="K69">
    <cfRule type="containsText" dxfId="796" priority="82" operator="containsText" text="onvoldoende">
      <formula>NOT(ISERROR(SEARCH("onvoldoende",K69)))</formula>
    </cfRule>
  </conditionalFormatting>
  <conditionalFormatting sqref="K57">
    <cfRule type="containsText" dxfId="795" priority="124" operator="containsText" text="onvoldoende">
      <formula>NOT(ISERROR(SEARCH("onvoldoende",K57)))</formula>
    </cfRule>
  </conditionalFormatting>
  <conditionalFormatting sqref="I57">
    <cfRule type="containsText" dxfId="794" priority="123" operator="containsText" text="onvoldoende">
      <formula>NOT(ISERROR(SEARCH("onvoldoende",I57)))</formula>
    </cfRule>
  </conditionalFormatting>
  <conditionalFormatting sqref="K60">
    <cfRule type="containsText" dxfId="793" priority="122" operator="containsText" text="onvoldoende">
      <formula>NOT(ISERROR(SEARCH("onvoldoende",K60)))</formula>
    </cfRule>
  </conditionalFormatting>
  <conditionalFormatting sqref="I69">
    <cfRule type="containsText" dxfId="792" priority="81" operator="containsText" text="onvoldoende">
      <formula>NOT(ISERROR(SEARCH("onvoldoende",I69)))</formula>
    </cfRule>
  </conditionalFormatting>
  <conditionalFormatting sqref="P69">
    <cfRule type="containsText" dxfId="791" priority="80" operator="containsText" text="onvoldoende">
      <formula>NOT(ISERROR(SEARCH("onvoldoende",P69)))</formula>
    </cfRule>
  </conditionalFormatting>
  <conditionalFormatting sqref="N69">
    <cfRule type="containsText" dxfId="790" priority="79" operator="containsText" text="onvoldoende">
      <formula>NOT(ISERROR(SEARCH("onvoldoende",N69)))</formula>
    </cfRule>
  </conditionalFormatting>
  <conditionalFormatting sqref="F72">
    <cfRule type="containsText" dxfId="789" priority="78" operator="containsText" text="onvoldoende">
      <formula>NOT(ISERROR(SEARCH("onvoldoende",F72)))</formula>
    </cfRule>
  </conditionalFormatting>
  <conditionalFormatting sqref="D72">
    <cfRule type="containsText" dxfId="788" priority="77" operator="containsText" text="onvoldoende">
      <formula>NOT(ISERROR(SEARCH("onvoldoende",D72)))</formula>
    </cfRule>
  </conditionalFormatting>
  <conditionalFormatting sqref="K72">
    <cfRule type="containsText" dxfId="787" priority="76" operator="containsText" text="onvoldoende">
      <formula>NOT(ISERROR(SEARCH("onvoldoende",K72)))</formula>
    </cfRule>
  </conditionalFormatting>
  <conditionalFormatting sqref="I72">
    <cfRule type="containsText" dxfId="786" priority="75" operator="containsText" text="onvoldoende">
      <formula>NOT(ISERROR(SEARCH("onvoldoende",I72)))</formula>
    </cfRule>
  </conditionalFormatting>
  <conditionalFormatting sqref="P72">
    <cfRule type="containsText" dxfId="785" priority="74" operator="containsText" text="onvoldoende">
      <formula>NOT(ISERROR(SEARCH("onvoldoende",P72)))</formula>
    </cfRule>
  </conditionalFormatting>
  <conditionalFormatting sqref="N72">
    <cfRule type="containsText" dxfId="784" priority="73" operator="containsText" text="onvoldoende">
      <formula>NOT(ISERROR(SEARCH("onvoldoende",N72)))</formula>
    </cfRule>
  </conditionalFormatting>
  <conditionalFormatting sqref="I36">
    <cfRule type="containsText" dxfId="783" priority="137" operator="containsText" text="onvoldoende">
      <formula>NOT(ISERROR(SEARCH("onvoldoende",I36)))</formula>
    </cfRule>
  </conditionalFormatting>
  <conditionalFormatting sqref="K39">
    <cfRule type="containsText" dxfId="782" priority="136" operator="containsText" text="onvoldoende">
      <formula>NOT(ISERROR(SEARCH("onvoldoende",K39)))</formula>
    </cfRule>
  </conditionalFormatting>
  <conditionalFormatting sqref="I39">
    <cfRule type="containsText" dxfId="781" priority="135" operator="containsText" text="onvoldoende">
      <formula>NOT(ISERROR(SEARCH("onvoldoende",I39)))</formula>
    </cfRule>
  </conditionalFormatting>
  <conditionalFormatting sqref="K42">
    <cfRule type="containsText" dxfId="780" priority="134" operator="containsText" text="onvoldoende">
      <formula>NOT(ISERROR(SEARCH("onvoldoende",K42)))</formula>
    </cfRule>
  </conditionalFormatting>
  <conditionalFormatting sqref="I42">
    <cfRule type="containsText" dxfId="779" priority="133" operator="containsText" text="onvoldoende">
      <formula>NOT(ISERROR(SEARCH("onvoldoende",I42)))</formula>
    </cfRule>
  </conditionalFormatting>
  <conditionalFormatting sqref="K45">
    <cfRule type="containsText" dxfId="778" priority="132" operator="containsText" text="onvoldoende">
      <formula>NOT(ISERROR(SEARCH("onvoldoende",K45)))</formula>
    </cfRule>
  </conditionalFormatting>
  <conditionalFormatting sqref="I45">
    <cfRule type="containsText" dxfId="777" priority="131" operator="containsText" text="onvoldoende">
      <formula>NOT(ISERROR(SEARCH("onvoldoende",I45)))</formula>
    </cfRule>
  </conditionalFormatting>
  <conditionalFormatting sqref="K48">
    <cfRule type="containsText" dxfId="776" priority="130" operator="containsText" text="onvoldoende">
      <formula>NOT(ISERROR(SEARCH("onvoldoende",K48)))</formula>
    </cfRule>
  </conditionalFormatting>
  <conditionalFormatting sqref="I48">
    <cfRule type="containsText" dxfId="775" priority="129" operator="containsText" text="onvoldoende">
      <formula>NOT(ISERROR(SEARCH("onvoldoende",I48)))</formula>
    </cfRule>
  </conditionalFormatting>
  <conditionalFormatting sqref="K51">
    <cfRule type="containsText" dxfId="774" priority="128" operator="containsText" text="onvoldoende">
      <formula>NOT(ISERROR(SEARCH("onvoldoende",K51)))</formula>
    </cfRule>
  </conditionalFormatting>
  <conditionalFormatting sqref="I51">
    <cfRule type="containsText" dxfId="773" priority="127" operator="containsText" text="onvoldoende">
      <formula>NOT(ISERROR(SEARCH("onvoldoende",I51)))</formula>
    </cfRule>
  </conditionalFormatting>
  <conditionalFormatting sqref="K54">
    <cfRule type="containsText" dxfId="772" priority="126" operator="containsText" text="onvoldoende">
      <formula>NOT(ISERROR(SEARCH("onvoldoende",K54)))</formula>
    </cfRule>
  </conditionalFormatting>
  <conditionalFormatting sqref="I54">
    <cfRule type="containsText" dxfId="771" priority="125" operator="containsText" text="onvoldoende">
      <formula>NOT(ISERROR(SEARCH("onvoldoende",I54)))</formula>
    </cfRule>
  </conditionalFormatting>
  <conditionalFormatting sqref="D84">
    <cfRule type="containsText" dxfId="770" priority="72" operator="containsText" text="onvoldoende">
      <formula>NOT(ISERROR(SEARCH("onvoldoende",D84)))</formula>
    </cfRule>
  </conditionalFormatting>
  <conditionalFormatting sqref="D87">
    <cfRule type="containsText" dxfId="769" priority="69" operator="containsText" text="onvoldoende">
      <formula>NOT(ISERROR(SEARCH("onvoldoende",D87)))</formula>
    </cfRule>
  </conditionalFormatting>
  <conditionalFormatting sqref="I87">
    <cfRule type="containsText" dxfId="768" priority="68" operator="containsText" text="onvoldoende">
      <formula>NOT(ISERROR(SEARCH("onvoldoende",I87)))</formula>
    </cfRule>
  </conditionalFormatting>
  <conditionalFormatting sqref="N84">
    <cfRule type="containsText" dxfId="767" priority="70" operator="containsText" text="onvoldoende">
      <formula>NOT(ISERROR(SEARCH("onvoldoende",N84)))</formula>
    </cfRule>
  </conditionalFormatting>
  <conditionalFormatting sqref="I84">
    <cfRule type="containsText" dxfId="766" priority="71" operator="containsText" text="onvoldoende">
      <formula>NOT(ISERROR(SEARCH("onvoldoende",I84)))</formula>
    </cfRule>
  </conditionalFormatting>
  <conditionalFormatting sqref="N87">
    <cfRule type="containsText" dxfId="765" priority="67" operator="containsText" text="onvoldoende">
      <formula>NOT(ISERROR(SEARCH("onvoldoende",N87)))</formula>
    </cfRule>
  </conditionalFormatting>
  <conditionalFormatting sqref="D90">
    <cfRule type="containsText" dxfId="764" priority="66" operator="containsText" text="onvoldoende">
      <formula>NOT(ISERROR(SEARCH("onvoldoende",D90)))</formula>
    </cfRule>
  </conditionalFormatting>
  <conditionalFormatting sqref="I90">
    <cfRule type="containsText" dxfId="763" priority="65" operator="containsText" text="onvoldoende">
      <formula>NOT(ISERROR(SEARCH("onvoldoende",I90)))</formula>
    </cfRule>
  </conditionalFormatting>
  <conditionalFormatting sqref="N90">
    <cfRule type="containsText" dxfId="762" priority="64" operator="containsText" text="onvoldoende">
      <formula>NOT(ISERROR(SEARCH("onvoldoende",N90)))</formula>
    </cfRule>
  </conditionalFormatting>
  <conditionalFormatting sqref="D93">
    <cfRule type="containsText" dxfId="761" priority="63" operator="containsText" text="onvoldoende">
      <formula>NOT(ISERROR(SEARCH("onvoldoende",D93)))</formula>
    </cfRule>
  </conditionalFormatting>
  <conditionalFormatting sqref="I93">
    <cfRule type="containsText" dxfId="760" priority="62" operator="containsText" text="onvoldoende">
      <formula>NOT(ISERROR(SEARCH("onvoldoende",I93)))</formula>
    </cfRule>
  </conditionalFormatting>
  <conditionalFormatting sqref="N93">
    <cfRule type="containsText" dxfId="759" priority="61" operator="containsText" text="onvoldoende">
      <formula>NOT(ISERROR(SEARCH("onvoldoende",N93)))</formula>
    </cfRule>
  </conditionalFormatting>
  <conditionalFormatting sqref="D96">
    <cfRule type="containsText" dxfId="758" priority="60" operator="containsText" text="onvoldoende">
      <formula>NOT(ISERROR(SEARCH("onvoldoende",D96)))</formula>
    </cfRule>
  </conditionalFormatting>
  <conditionalFormatting sqref="I96">
    <cfRule type="containsText" dxfId="757" priority="59" operator="containsText" text="onvoldoende">
      <formula>NOT(ISERROR(SEARCH("onvoldoende",I96)))</formula>
    </cfRule>
  </conditionalFormatting>
  <conditionalFormatting sqref="N96">
    <cfRule type="containsText" dxfId="756" priority="58" operator="containsText" text="onvoldoende">
      <formula>NOT(ISERROR(SEARCH("onvoldoende",N96)))</formula>
    </cfRule>
  </conditionalFormatting>
  <conditionalFormatting sqref="D99">
    <cfRule type="containsText" dxfId="755" priority="57" operator="containsText" text="onvoldoende">
      <formula>NOT(ISERROR(SEARCH("onvoldoende",D99)))</formula>
    </cfRule>
  </conditionalFormatting>
  <conditionalFormatting sqref="I99">
    <cfRule type="containsText" dxfId="754" priority="56" operator="containsText" text="onvoldoende">
      <formula>NOT(ISERROR(SEARCH("onvoldoende",I99)))</formula>
    </cfRule>
  </conditionalFormatting>
  <conditionalFormatting sqref="N99">
    <cfRule type="containsText" dxfId="753" priority="55" operator="containsText" text="onvoldoende">
      <formula>NOT(ISERROR(SEARCH("onvoldoende",N99)))</formula>
    </cfRule>
  </conditionalFormatting>
  <conditionalFormatting sqref="D102">
    <cfRule type="containsText" dxfId="752" priority="54" operator="containsText" text="onvoldoende">
      <formula>NOT(ISERROR(SEARCH("onvoldoende",D102)))</formula>
    </cfRule>
  </conditionalFormatting>
  <conditionalFormatting sqref="I102">
    <cfRule type="containsText" dxfId="751" priority="53" operator="containsText" text="onvoldoende">
      <formula>NOT(ISERROR(SEARCH("onvoldoende",I102)))</formula>
    </cfRule>
  </conditionalFormatting>
  <conditionalFormatting sqref="N102">
    <cfRule type="containsText" dxfId="750" priority="52" operator="containsText" text="onvoldoende">
      <formula>NOT(ISERROR(SEARCH("onvoldoende",N102)))</formula>
    </cfRule>
  </conditionalFormatting>
  <conditionalFormatting sqref="D105">
    <cfRule type="containsText" dxfId="749" priority="51" operator="containsText" text="onvoldoende">
      <formula>NOT(ISERROR(SEARCH("onvoldoende",D105)))</formula>
    </cfRule>
  </conditionalFormatting>
  <conditionalFormatting sqref="I105">
    <cfRule type="containsText" dxfId="748" priority="50" operator="containsText" text="onvoldoende">
      <formula>NOT(ISERROR(SEARCH("onvoldoende",I105)))</formula>
    </cfRule>
  </conditionalFormatting>
  <conditionalFormatting sqref="N105">
    <cfRule type="containsText" dxfId="747" priority="49" operator="containsText" text="onvoldoende">
      <formula>NOT(ISERROR(SEARCH("onvoldoende",N105)))</formula>
    </cfRule>
  </conditionalFormatting>
  <conditionalFormatting sqref="I111">
    <cfRule type="containsText" dxfId="746" priority="45" operator="containsText" text="onvoldoende">
      <formula>NOT(ISERROR(SEARCH("onvoldoende",I111)))</formula>
    </cfRule>
  </conditionalFormatting>
  <conditionalFormatting sqref="K111">
    <cfRule type="containsText" dxfId="745" priority="46" operator="containsText" text="onvoldoende">
      <formula>NOT(ISERROR(SEARCH("onvoldoende",K111)))</formula>
    </cfRule>
  </conditionalFormatting>
  <conditionalFormatting sqref="F111">
    <cfRule type="containsText" dxfId="744" priority="48" operator="containsText" text="onvoldoende">
      <formula>NOT(ISERROR(SEARCH("onvoldoende",F111)))</formula>
    </cfRule>
  </conditionalFormatting>
  <conditionalFormatting sqref="D111">
    <cfRule type="containsText" dxfId="743" priority="47" operator="containsText" text="onvoldoende">
      <formula>NOT(ISERROR(SEARCH("onvoldoende",D111)))</formula>
    </cfRule>
  </conditionalFormatting>
  <conditionalFormatting sqref="P111">
    <cfRule type="containsText" dxfId="742" priority="44" operator="containsText" text="onvoldoende">
      <formula>NOT(ISERROR(SEARCH("onvoldoende",P111)))</formula>
    </cfRule>
  </conditionalFormatting>
  <conditionalFormatting sqref="N111">
    <cfRule type="containsText" dxfId="741" priority="43" operator="containsText" text="onvoldoende">
      <formula>NOT(ISERROR(SEARCH("onvoldoende",N111)))</formula>
    </cfRule>
  </conditionalFormatting>
  <conditionalFormatting sqref="I114">
    <cfRule type="containsText" dxfId="740" priority="39" operator="containsText" text="onvoldoende">
      <formula>NOT(ISERROR(SEARCH("onvoldoende",I114)))</formula>
    </cfRule>
  </conditionalFormatting>
  <conditionalFormatting sqref="K114">
    <cfRule type="containsText" dxfId="739" priority="40" operator="containsText" text="onvoldoende">
      <formula>NOT(ISERROR(SEARCH("onvoldoende",K114)))</formula>
    </cfRule>
  </conditionalFormatting>
  <conditionalFormatting sqref="F114">
    <cfRule type="containsText" dxfId="738" priority="42" operator="containsText" text="onvoldoende">
      <formula>NOT(ISERROR(SEARCH("onvoldoende",F114)))</formula>
    </cfRule>
  </conditionalFormatting>
  <conditionalFormatting sqref="D114">
    <cfRule type="containsText" dxfId="737" priority="41" operator="containsText" text="onvoldoende">
      <formula>NOT(ISERROR(SEARCH("onvoldoende",D114)))</formula>
    </cfRule>
  </conditionalFormatting>
  <conditionalFormatting sqref="P114">
    <cfRule type="containsText" dxfId="736" priority="38" operator="containsText" text="onvoldoende">
      <formula>NOT(ISERROR(SEARCH("onvoldoende",P114)))</formula>
    </cfRule>
  </conditionalFormatting>
  <conditionalFormatting sqref="N114">
    <cfRule type="containsText" dxfId="735" priority="37" operator="containsText" text="onvoldoende">
      <formula>NOT(ISERROR(SEARCH("onvoldoende",N114)))</formula>
    </cfRule>
  </conditionalFormatting>
  <conditionalFormatting sqref="I117">
    <cfRule type="containsText" dxfId="734" priority="33" operator="containsText" text="onvoldoende">
      <formula>NOT(ISERROR(SEARCH("onvoldoende",I117)))</formula>
    </cfRule>
  </conditionalFormatting>
  <conditionalFormatting sqref="K117">
    <cfRule type="containsText" dxfId="733" priority="34" operator="containsText" text="onvoldoende">
      <formula>NOT(ISERROR(SEARCH("onvoldoende",K117)))</formula>
    </cfRule>
  </conditionalFormatting>
  <conditionalFormatting sqref="F117">
    <cfRule type="containsText" dxfId="732" priority="36" operator="containsText" text="onvoldoende">
      <formula>NOT(ISERROR(SEARCH("onvoldoende",F117)))</formula>
    </cfRule>
  </conditionalFormatting>
  <conditionalFormatting sqref="D117">
    <cfRule type="containsText" dxfId="731" priority="35" operator="containsText" text="onvoldoende">
      <formula>NOT(ISERROR(SEARCH("onvoldoende",D117)))</formula>
    </cfRule>
  </conditionalFormatting>
  <conditionalFormatting sqref="P117">
    <cfRule type="containsText" dxfId="730" priority="32" operator="containsText" text="onvoldoende">
      <formula>NOT(ISERROR(SEARCH("onvoldoende",P117)))</formula>
    </cfRule>
  </conditionalFormatting>
  <conditionalFormatting sqref="N117">
    <cfRule type="containsText" dxfId="729" priority="31" operator="containsText" text="onvoldoende">
      <formula>NOT(ISERROR(SEARCH("onvoldoende",N117)))</formula>
    </cfRule>
  </conditionalFormatting>
  <conditionalFormatting sqref="I120">
    <cfRule type="containsText" dxfId="728" priority="27" operator="containsText" text="onvoldoende">
      <formula>NOT(ISERROR(SEARCH("onvoldoende",I120)))</formula>
    </cfRule>
  </conditionalFormatting>
  <conditionalFormatting sqref="K120">
    <cfRule type="containsText" dxfId="727" priority="28" operator="containsText" text="onvoldoende">
      <formula>NOT(ISERROR(SEARCH("onvoldoende",K120)))</formula>
    </cfRule>
  </conditionalFormatting>
  <conditionalFormatting sqref="F120">
    <cfRule type="containsText" dxfId="726" priority="30" operator="containsText" text="onvoldoende">
      <formula>NOT(ISERROR(SEARCH("onvoldoende",F120)))</formula>
    </cfRule>
  </conditionalFormatting>
  <conditionalFormatting sqref="D120">
    <cfRule type="containsText" dxfId="725" priority="29" operator="containsText" text="onvoldoende">
      <formula>NOT(ISERROR(SEARCH("onvoldoende",D120)))</formula>
    </cfRule>
  </conditionalFormatting>
  <conditionalFormatting sqref="P120">
    <cfRule type="containsText" dxfId="724" priority="26" operator="containsText" text="onvoldoende">
      <formula>NOT(ISERROR(SEARCH("onvoldoende",P120)))</formula>
    </cfRule>
  </conditionalFormatting>
  <conditionalFormatting sqref="N120">
    <cfRule type="containsText" dxfId="723" priority="25" operator="containsText" text="onvoldoende">
      <formula>NOT(ISERROR(SEARCH("onvoldoende",N120)))</formula>
    </cfRule>
  </conditionalFormatting>
  <conditionalFormatting sqref="I123">
    <cfRule type="containsText" dxfId="722" priority="21" operator="containsText" text="onvoldoende">
      <formula>NOT(ISERROR(SEARCH("onvoldoende",I123)))</formula>
    </cfRule>
  </conditionalFormatting>
  <conditionalFormatting sqref="K123">
    <cfRule type="containsText" dxfId="721" priority="22" operator="containsText" text="onvoldoende">
      <formula>NOT(ISERROR(SEARCH("onvoldoende",K123)))</formula>
    </cfRule>
  </conditionalFormatting>
  <conditionalFormatting sqref="F123">
    <cfRule type="containsText" dxfId="720" priority="24" operator="containsText" text="onvoldoende">
      <formula>NOT(ISERROR(SEARCH("onvoldoende",F123)))</formula>
    </cfRule>
  </conditionalFormatting>
  <conditionalFormatting sqref="D123">
    <cfRule type="containsText" dxfId="719" priority="23" operator="containsText" text="onvoldoende">
      <formula>NOT(ISERROR(SEARCH("onvoldoende",D123)))</formula>
    </cfRule>
  </conditionalFormatting>
  <conditionalFormatting sqref="P123">
    <cfRule type="containsText" dxfId="718" priority="20" operator="containsText" text="onvoldoende">
      <formula>NOT(ISERROR(SEARCH("onvoldoende",P123)))</formula>
    </cfRule>
  </conditionalFormatting>
  <conditionalFormatting sqref="N123">
    <cfRule type="containsText" dxfId="717" priority="19" operator="containsText" text="onvoldoende">
      <formula>NOT(ISERROR(SEARCH("onvoldoende",N123)))</formula>
    </cfRule>
  </conditionalFormatting>
  <conditionalFormatting sqref="I126">
    <cfRule type="containsText" dxfId="716" priority="15" operator="containsText" text="onvoldoende">
      <formula>NOT(ISERROR(SEARCH("onvoldoende",I126)))</formula>
    </cfRule>
  </conditionalFormatting>
  <conditionalFormatting sqref="K126">
    <cfRule type="containsText" dxfId="715" priority="16" operator="containsText" text="onvoldoende">
      <formula>NOT(ISERROR(SEARCH("onvoldoende",K126)))</formula>
    </cfRule>
  </conditionalFormatting>
  <conditionalFormatting sqref="F126">
    <cfRule type="containsText" dxfId="714" priority="18" operator="containsText" text="onvoldoende">
      <formula>NOT(ISERROR(SEARCH("onvoldoende",F126)))</formula>
    </cfRule>
  </conditionalFormatting>
  <conditionalFormatting sqref="D126">
    <cfRule type="containsText" dxfId="713" priority="17" operator="containsText" text="onvoldoende">
      <formula>NOT(ISERROR(SEARCH("onvoldoende",D126)))</formula>
    </cfRule>
  </conditionalFormatting>
  <conditionalFormatting sqref="P126">
    <cfRule type="containsText" dxfId="712" priority="14" operator="containsText" text="onvoldoende">
      <formula>NOT(ISERROR(SEARCH("onvoldoende",P126)))</formula>
    </cfRule>
  </conditionalFormatting>
  <conditionalFormatting sqref="N126">
    <cfRule type="containsText" dxfId="711" priority="13" operator="containsText" text="onvoldoende">
      <formula>NOT(ISERROR(SEARCH("onvoldoende",N126)))</formula>
    </cfRule>
  </conditionalFormatting>
  <conditionalFormatting sqref="I129">
    <cfRule type="containsText" dxfId="710" priority="9" operator="containsText" text="onvoldoende">
      <formula>NOT(ISERROR(SEARCH("onvoldoende",I129)))</formula>
    </cfRule>
  </conditionalFormatting>
  <conditionalFormatting sqref="K129">
    <cfRule type="containsText" dxfId="709" priority="10" operator="containsText" text="onvoldoende">
      <formula>NOT(ISERROR(SEARCH("onvoldoende",K129)))</formula>
    </cfRule>
  </conditionalFormatting>
  <conditionalFormatting sqref="F129">
    <cfRule type="containsText" dxfId="708" priority="12" operator="containsText" text="onvoldoende">
      <formula>NOT(ISERROR(SEARCH("onvoldoende",F129)))</formula>
    </cfRule>
  </conditionalFormatting>
  <conditionalFormatting sqref="D129">
    <cfRule type="containsText" dxfId="707" priority="11" operator="containsText" text="onvoldoende">
      <formula>NOT(ISERROR(SEARCH("onvoldoende",D129)))</formula>
    </cfRule>
  </conditionalFormatting>
  <conditionalFormatting sqref="P129">
    <cfRule type="containsText" dxfId="706" priority="8" operator="containsText" text="onvoldoende">
      <formula>NOT(ISERROR(SEARCH("onvoldoende",P129)))</formula>
    </cfRule>
  </conditionalFormatting>
  <conditionalFormatting sqref="N129">
    <cfRule type="containsText" dxfId="705" priority="7" operator="containsText" text="onvoldoende">
      <formula>NOT(ISERROR(SEARCH("onvoldoende",N129)))</formula>
    </cfRule>
  </conditionalFormatting>
  <conditionalFormatting sqref="I132">
    <cfRule type="containsText" dxfId="704" priority="3" operator="containsText" text="onvoldoende">
      <formula>NOT(ISERROR(SEARCH("onvoldoende",I132)))</formula>
    </cfRule>
  </conditionalFormatting>
  <conditionalFormatting sqref="K132">
    <cfRule type="containsText" dxfId="703" priority="4" operator="containsText" text="onvoldoende">
      <formula>NOT(ISERROR(SEARCH("onvoldoende",K132)))</formula>
    </cfRule>
  </conditionalFormatting>
  <conditionalFormatting sqref="F132">
    <cfRule type="containsText" dxfId="702" priority="6" operator="containsText" text="onvoldoende">
      <formula>NOT(ISERROR(SEARCH("onvoldoende",F132)))</formula>
    </cfRule>
  </conditionalFormatting>
  <conditionalFormatting sqref="D132">
    <cfRule type="containsText" dxfId="701" priority="5" operator="containsText" text="onvoldoende">
      <formula>NOT(ISERROR(SEARCH("onvoldoende",D132)))</formula>
    </cfRule>
  </conditionalFormatting>
  <conditionalFormatting sqref="P132">
    <cfRule type="containsText" dxfId="700" priority="2" operator="containsText" text="onvoldoende">
      <formula>NOT(ISERROR(SEARCH("onvoldoende",P132)))</formula>
    </cfRule>
  </conditionalFormatting>
  <conditionalFormatting sqref="N132">
    <cfRule type="containsText" dxfId="699" priority="1" operator="containsText" text="onvoldoende">
      <formula>NOT(ISERROR(SEARCH("onvoldoende",N132)))</formula>
    </cfRule>
  </conditionalFormatting>
  <dataValidations count="2">
    <dataValidation type="list" allowBlank="1" showInputMessage="1" showErrorMessage="1" sqref="F83:G83 K83:L83 P83:Q83 F86:G86 K86:L86 P86:Q86 F89:G89 K89:L89 P89:Q89 F92:G92 K92:L92 P92:Q92 F95:G95 K95:L95 P95:Q95 F98:G98 K98:L98 P98:Q98 F101:G101 K101:L101 P101:Q101 F104:G104 K104:L104 P104:Q104" xr:uid="{C5927171-0539-F041-85F5-1790194621DB}">
      <formula1>SCORE</formula1>
    </dataValidation>
    <dataValidation type="list" errorStyle="warning" allowBlank="1" showErrorMessage="1" error="Voor juiste waarde in. _x000a_" sqref="E47 G5:H5 J35 L5:M5 E77 G8:H8 L8:M8 E5 J38 G11:H11 E8 L11:M11 E50 G14:H14 L14:M14 J41 G17:H17 L17:M17 J44 E11 E53 G20:H20 L20:M20 E56 J47 G26:H26 J50 L26:M26 E14 E59 G32:H32 L32:M32 J53 G35:H35 L35:M35 J56 J59 G38:H38 L38:M38 G41:H41 E17 L41:M41 E62 G44:H44 L44:M44 J62 G47:H47 J65 L47:M47 E65 G50:H50 L50:M50 J74 G53:H53 L53:M53 E74 G56:H56 E20 L56:M56 G59:H59 L59:M59 J77 G62:H62 J5 L62:M62 E26 J8 G65:H65 L65:M65 G74:H74 L74:M74 Q71 J11 L77:M77 J14 E32 J17 E35 E38 J20 E41 J26 E44 J32 O35 Q5 Q8 O38 Q11 Q14 O41 Q17 O44 Q20 O47 O50 Q26 Q32 O53 Q35 O56 O59 Q38 Q41 Q44 O62 O65 Q47 Q50 O74 Q53 Q56 Q59 O77 O5 Q62 O8 Q65 Q74 O11 Q77 O14 O17 O20 O26 O32 E23 G23 J23 L23 O23 Q23 E68 G68 J68 L68 O68 Q68 E71 G71 J71 L71 O71 G77:H77 E110 J110 L110:M110 O110 Q110 G110:H110 E113 J113 L113:M113 O113 Q113 G113:H113 E116 J116 L116:M116 O116 Q116 G116:H116 E119 J119 L119:M119 O119 Q119 G119:H119 E122 J122 L122:M122 O122 Q122 G122:H122 E125 J125 L125:M125 O125 Q125 G125:H125 E128 J128 L128:M128 O128 Q128 G128:H128 E131 J131 L131:M131 O131 Q131 G131:H131" xr:uid="{85FC45D5-10AB-5E44-8F02-85416DD4E268}">
      <formula1>SCORE</formula1>
    </dataValidation>
  </dataValidations>
  <pageMargins left="0.7" right="0.7" top="0.75" bottom="0.75" header="0.3" footer="0.3"/>
  <pageSetup paperSize="8" scale="16"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87361-0BDB-6A44-AB90-6F8C247A43F6}">
  <dimension ref="A1:Q133"/>
  <sheetViews>
    <sheetView showGridLines="0" workbookViewId="0">
      <pane xSplit="2" ySplit="1" topLeftCell="C2" activePane="bottomRight" state="frozen"/>
      <selection pane="topRight" activeCell="C1" sqref="C1"/>
      <selection pane="bottomLeft" activeCell="A2" sqref="A2"/>
      <selection pane="bottomRight" activeCell="B134" sqref="B134"/>
    </sheetView>
  </sheetViews>
  <sheetFormatPr baseColWidth="10" defaultRowHeight="15" x14ac:dyDescent="0.2"/>
  <cols>
    <col min="1" max="1" width="14.6640625" style="11" customWidth="1"/>
    <col min="2" max="2" width="65.83203125" style="13" customWidth="1"/>
    <col min="3" max="3" width="2.6640625" style="28" customWidth="1"/>
    <col min="4" max="4" width="10.6640625" style="13" customWidth="1"/>
    <col min="5" max="5" width="14.6640625" style="13" customWidth="1"/>
    <col min="6" max="6" width="10.6640625" style="11" customWidth="1"/>
    <col min="7" max="7" width="14.6640625" style="11" customWidth="1"/>
    <col min="8" max="8" width="2.6640625" style="20" customWidth="1"/>
    <col min="9" max="9" width="10.6640625" style="11" customWidth="1"/>
    <col min="10" max="10" width="14.6640625" style="11" customWidth="1"/>
    <col min="11" max="11" width="10.6640625" style="11" customWidth="1"/>
    <col min="12" max="12" width="14.6640625" style="11" customWidth="1"/>
    <col min="13" max="13" width="2.6640625" style="20" customWidth="1"/>
    <col min="14" max="14" width="10.6640625" style="62" customWidth="1"/>
    <col min="15" max="15" width="14.6640625" style="62" customWidth="1"/>
    <col min="16" max="16" width="10.6640625" style="62" customWidth="1"/>
    <col min="17" max="17" width="14.6640625" style="63" customWidth="1"/>
  </cols>
  <sheetData>
    <row r="1" spans="1:17" s="11" customFormat="1" ht="25.25" customHeight="1" x14ac:dyDescent="0.2">
      <c r="B1" s="17" t="s">
        <v>7</v>
      </c>
      <c r="C1" s="66"/>
      <c r="D1" s="147" t="str">
        <f>'BEOORDELAAR 1'!D1:G1</f>
        <v>&lt;INSCHRIJVER&gt;</v>
      </c>
      <c r="E1" s="148"/>
      <c r="F1" s="148"/>
      <c r="G1" s="149"/>
      <c r="H1" s="23"/>
      <c r="I1" s="147" t="str">
        <f>'BEOORDELAAR 1'!I1:L1</f>
        <v>&lt;INSCHRIJVER&gt;</v>
      </c>
      <c r="J1" s="148"/>
      <c r="K1" s="148"/>
      <c r="L1" s="149"/>
      <c r="M1" s="23"/>
      <c r="N1" s="147" t="str">
        <f>'BEOORDELAAR 1'!N1</f>
        <v>&lt;INSCHRIJVER&gt;</v>
      </c>
      <c r="O1" s="148"/>
      <c r="P1" s="148"/>
      <c r="Q1" s="149"/>
    </row>
    <row r="2" spans="1:17" s="20" customFormat="1" ht="10.5" customHeight="1" x14ac:dyDescent="0.2">
      <c r="B2" s="32"/>
      <c r="C2" s="25"/>
      <c r="D2" s="25"/>
      <c r="E2" s="25"/>
      <c r="F2" s="25"/>
      <c r="G2" s="25"/>
      <c r="H2" s="22"/>
      <c r="I2" s="25"/>
      <c r="J2" s="25"/>
      <c r="K2" s="25"/>
      <c r="L2" s="25"/>
      <c r="M2" s="22"/>
      <c r="N2" s="25"/>
      <c r="O2" s="25"/>
      <c r="P2" s="25"/>
      <c r="Q2" s="25"/>
    </row>
    <row r="3" spans="1:17" s="11" customFormat="1" ht="38" customHeight="1" x14ac:dyDescent="0.2">
      <c r="A3" s="20"/>
      <c r="B3" s="44" t="str">
        <f>'BEOORDELAAR 1'!B3</f>
        <v>Beoordeling Type 1: MFP A4/A3 zwart-wit minimaal 20 PPM</v>
      </c>
      <c r="C3" s="25"/>
      <c r="D3" s="49"/>
      <c r="E3" s="49"/>
      <c r="F3" s="49"/>
      <c r="G3" s="49"/>
      <c r="H3" s="22"/>
      <c r="I3" s="49"/>
      <c r="J3" s="49"/>
      <c r="K3" s="49"/>
      <c r="L3" s="49"/>
      <c r="M3" s="22"/>
      <c r="N3" s="89"/>
      <c r="O3" s="58"/>
      <c r="P3" s="58"/>
      <c r="Q3" s="59"/>
    </row>
    <row r="4" spans="1:17" s="11" customFormat="1" ht="15" customHeight="1" x14ac:dyDescent="0.2">
      <c r="A4" s="119" t="str">
        <f>'Beoordelen proefopdrachten'!A2</f>
        <v>Balken en teksten</v>
      </c>
      <c r="B4" s="88"/>
      <c r="C4" s="27"/>
      <c r="D4" s="114" t="s">
        <v>6</v>
      </c>
      <c r="E4" s="115"/>
      <c r="F4" s="115"/>
      <c r="G4" s="134"/>
      <c r="H4" s="23"/>
      <c r="I4" s="114" t="s">
        <v>6</v>
      </c>
      <c r="J4" s="115"/>
      <c r="K4" s="115"/>
      <c r="L4" s="134"/>
      <c r="M4" s="23"/>
      <c r="N4" s="116" t="s">
        <v>6</v>
      </c>
      <c r="O4" s="117"/>
      <c r="P4" s="117"/>
      <c r="Q4" s="118"/>
    </row>
    <row r="5" spans="1:17" s="11" customFormat="1" ht="15" customHeight="1" x14ac:dyDescent="0.2">
      <c r="A5" s="120"/>
      <c r="B5" s="130" t="str">
        <f>'Beoordelen proefopdrachten'!B2</f>
        <v>Grijswaarden</v>
      </c>
      <c r="C5" s="27"/>
      <c r="D5" s="12" t="s">
        <v>3</v>
      </c>
      <c r="E5" s="14" t="s">
        <v>32</v>
      </c>
      <c r="F5" s="12" t="s">
        <v>4</v>
      </c>
      <c r="G5" s="50" t="s">
        <v>32</v>
      </c>
      <c r="H5" s="23"/>
      <c r="I5" s="12" t="s">
        <v>3</v>
      </c>
      <c r="J5" s="14" t="s">
        <v>32</v>
      </c>
      <c r="K5" s="12" t="s">
        <v>4</v>
      </c>
      <c r="L5" s="50" t="s">
        <v>32</v>
      </c>
      <c r="M5" s="23"/>
      <c r="N5" s="60" t="s">
        <v>3</v>
      </c>
      <c r="O5" s="61" t="s">
        <v>32</v>
      </c>
      <c r="P5" s="60" t="s">
        <v>4</v>
      </c>
      <c r="Q5" s="61" t="s">
        <v>32</v>
      </c>
    </row>
    <row r="6" spans="1:17" s="11" customFormat="1" ht="80" customHeight="1" x14ac:dyDescent="0.2">
      <c r="A6" s="120"/>
      <c r="B6" s="130"/>
      <c r="C6" s="27"/>
      <c r="D6" s="131" t="s">
        <v>2</v>
      </c>
      <c r="E6" s="132"/>
      <c r="F6" s="131" t="s">
        <v>2</v>
      </c>
      <c r="G6" s="132"/>
      <c r="H6" s="67"/>
      <c r="I6" s="131" t="s">
        <v>2</v>
      </c>
      <c r="J6" s="132"/>
      <c r="K6" s="131" t="s">
        <v>2</v>
      </c>
      <c r="L6" s="132"/>
      <c r="M6" s="67"/>
      <c r="N6" s="133" t="s">
        <v>2</v>
      </c>
      <c r="O6" s="107"/>
      <c r="P6" s="133" t="s">
        <v>2</v>
      </c>
      <c r="Q6" s="133"/>
    </row>
    <row r="7" spans="1:17" s="11" customFormat="1" ht="15" customHeight="1" x14ac:dyDescent="0.2">
      <c r="A7" s="120"/>
      <c r="B7" s="88"/>
      <c r="C7" s="29"/>
      <c r="D7" s="114" t="s">
        <v>6</v>
      </c>
      <c r="E7" s="115"/>
      <c r="F7" s="115"/>
      <c r="G7" s="134"/>
      <c r="H7" s="23"/>
      <c r="I7" s="114" t="s">
        <v>6</v>
      </c>
      <c r="J7" s="115"/>
      <c r="K7" s="115"/>
      <c r="L7" s="134"/>
      <c r="M7" s="23"/>
      <c r="N7" s="116" t="s">
        <v>6</v>
      </c>
      <c r="O7" s="117"/>
      <c r="P7" s="117"/>
      <c r="Q7" s="118"/>
    </row>
    <row r="8" spans="1:17" s="11" customFormat="1" ht="16.5" customHeight="1" x14ac:dyDescent="0.2">
      <c r="A8" s="120"/>
      <c r="B8" s="130" t="str">
        <f>'Beoordelen proefopdrachten'!B3</f>
        <v>Lichte tinten</v>
      </c>
      <c r="C8" s="27"/>
      <c r="D8" s="12" t="s">
        <v>3</v>
      </c>
      <c r="E8" s="14" t="s">
        <v>32</v>
      </c>
      <c r="F8" s="12" t="s">
        <v>4</v>
      </c>
      <c r="G8" s="50" t="s">
        <v>32</v>
      </c>
      <c r="H8" s="23"/>
      <c r="I8" s="12" t="s">
        <v>3</v>
      </c>
      <c r="J8" s="14" t="s">
        <v>32</v>
      </c>
      <c r="K8" s="12" t="s">
        <v>4</v>
      </c>
      <c r="L8" s="50" t="s">
        <v>32</v>
      </c>
      <c r="M8" s="23"/>
      <c r="N8" s="60" t="s">
        <v>3</v>
      </c>
      <c r="O8" s="61" t="s">
        <v>32</v>
      </c>
      <c r="P8" s="60" t="s">
        <v>4</v>
      </c>
      <c r="Q8" s="61" t="s">
        <v>32</v>
      </c>
    </row>
    <row r="9" spans="1:17" s="11" customFormat="1" ht="80" customHeight="1" x14ac:dyDescent="0.2">
      <c r="A9" s="120"/>
      <c r="B9" s="130"/>
      <c r="C9" s="27"/>
      <c r="D9" s="131" t="s">
        <v>2</v>
      </c>
      <c r="E9" s="132"/>
      <c r="F9" s="131" t="s">
        <v>2</v>
      </c>
      <c r="G9" s="132"/>
      <c r="H9" s="67"/>
      <c r="I9" s="131" t="s">
        <v>2</v>
      </c>
      <c r="J9" s="132"/>
      <c r="K9" s="131" t="s">
        <v>2</v>
      </c>
      <c r="L9" s="132"/>
      <c r="M9" s="67"/>
      <c r="N9" s="133" t="s">
        <v>2</v>
      </c>
      <c r="O9" s="107"/>
      <c r="P9" s="133" t="s">
        <v>2</v>
      </c>
      <c r="Q9" s="133"/>
    </row>
    <row r="10" spans="1:17" s="11" customFormat="1" ht="15" customHeight="1" x14ac:dyDescent="0.2">
      <c r="A10" s="120"/>
      <c r="B10" s="88"/>
      <c r="C10" s="29"/>
      <c r="D10" s="114" t="s">
        <v>6</v>
      </c>
      <c r="E10" s="115"/>
      <c r="F10" s="115"/>
      <c r="G10" s="134"/>
      <c r="H10" s="23"/>
      <c r="I10" s="114" t="s">
        <v>6</v>
      </c>
      <c r="J10" s="115"/>
      <c r="K10" s="115"/>
      <c r="L10" s="134"/>
      <c r="M10" s="23"/>
      <c r="N10" s="116" t="s">
        <v>6</v>
      </c>
      <c r="O10" s="117"/>
      <c r="P10" s="117"/>
      <c r="Q10" s="118"/>
    </row>
    <row r="11" spans="1:17" s="11" customFormat="1" ht="15" customHeight="1" x14ac:dyDescent="0.2">
      <c r="A11" s="120"/>
      <c r="B11" s="130" t="str">
        <f>'Beoordelen proefopdrachten'!B4</f>
        <v>Felle tinten</v>
      </c>
      <c r="C11" s="27"/>
      <c r="D11" s="12" t="s">
        <v>3</v>
      </c>
      <c r="E11" s="14" t="s">
        <v>32</v>
      </c>
      <c r="F11" s="12" t="s">
        <v>4</v>
      </c>
      <c r="G11" s="50" t="s">
        <v>32</v>
      </c>
      <c r="H11" s="23"/>
      <c r="I11" s="12" t="s">
        <v>3</v>
      </c>
      <c r="J11" s="14" t="s">
        <v>32</v>
      </c>
      <c r="K11" s="12" t="s">
        <v>4</v>
      </c>
      <c r="L11" s="50" t="s">
        <v>32</v>
      </c>
      <c r="M11" s="23"/>
      <c r="N11" s="60" t="s">
        <v>3</v>
      </c>
      <c r="O11" s="61" t="s">
        <v>32</v>
      </c>
      <c r="P11" s="60" t="s">
        <v>4</v>
      </c>
      <c r="Q11" s="61" t="s">
        <v>32</v>
      </c>
    </row>
    <row r="12" spans="1:17" s="11" customFormat="1" ht="80" customHeight="1" x14ac:dyDescent="0.2">
      <c r="A12" s="120"/>
      <c r="B12" s="130"/>
      <c r="C12" s="27"/>
      <c r="D12" s="131" t="s">
        <v>2</v>
      </c>
      <c r="E12" s="132"/>
      <c r="F12" s="131" t="s">
        <v>2</v>
      </c>
      <c r="G12" s="132"/>
      <c r="H12" s="67"/>
      <c r="I12" s="131" t="s">
        <v>2</v>
      </c>
      <c r="J12" s="132"/>
      <c r="K12" s="131" t="s">
        <v>2</v>
      </c>
      <c r="L12" s="132"/>
      <c r="M12" s="67"/>
      <c r="N12" s="133" t="s">
        <v>2</v>
      </c>
      <c r="O12" s="107"/>
      <c r="P12" s="133" t="s">
        <v>2</v>
      </c>
      <c r="Q12" s="133"/>
    </row>
    <row r="13" spans="1:17" s="11" customFormat="1" ht="15" customHeight="1" x14ac:dyDescent="0.2">
      <c r="A13" s="120"/>
      <c r="B13" s="88"/>
      <c r="C13" s="29"/>
      <c r="D13" s="114" t="s">
        <v>6</v>
      </c>
      <c r="E13" s="115"/>
      <c r="F13" s="115"/>
      <c r="G13" s="134"/>
      <c r="H13" s="23"/>
      <c r="I13" s="114" t="s">
        <v>6</v>
      </c>
      <c r="J13" s="115"/>
      <c r="K13" s="115"/>
      <c r="L13" s="134"/>
      <c r="M13" s="23"/>
      <c r="N13" s="116" t="s">
        <v>6</v>
      </c>
      <c r="O13" s="117"/>
      <c r="P13" s="117"/>
      <c r="Q13" s="118"/>
    </row>
    <row r="14" spans="1:17" s="11" customFormat="1" ht="15" customHeight="1" x14ac:dyDescent="0.2">
      <c r="A14" s="120"/>
      <c r="B14" s="130" t="str">
        <f>'Beoordelen proefopdrachten'!B5</f>
        <v>Teksten in kleur</v>
      </c>
      <c r="C14" s="27"/>
      <c r="D14" s="12" t="s">
        <v>3</v>
      </c>
      <c r="E14" s="14" t="s">
        <v>32</v>
      </c>
      <c r="F14" s="12" t="s">
        <v>4</v>
      </c>
      <c r="G14" s="50" t="s">
        <v>32</v>
      </c>
      <c r="H14" s="23"/>
      <c r="I14" s="12" t="s">
        <v>3</v>
      </c>
      <c r="J14" s="14" t="s">
        <v>32</v>
      </c>
      <c r="K14" s="12" t="s">
        <v>4</v>
      </c>
      <c r="L14" s="50" t="s">
        <v>32</v>
      </c>
      <c r="M14" s="23"/>
      <c r="N14" s="60" t="s">
        <v>3</v>
      </c>
      <c r="O14" s="61" t="s">
        <v>32</v>
      </c>
      <c r="P14" s="60" t="s">
        <v>4</v>
      </c>
      <c r="Q14" s="61" t="s">
        <v>32</v>
      </c>
    </row>
    <row r="15" spans="1:17" s="11" customFormat="1" ht="80" customHeight="1" x14ac:dyDescent="0.2">
      <c r="A15" s="121"/>
      <c r="B15" s="130"/>
      <c r="C15" s="27"/>
      <c r="D15" s="131" t="s">
        <v>2</v>
      </c>
      <c r="E15" s="132"/>
      <c r="F15" s="131" t="s">
        <v>2</v>
      </c>
      <c r="G15" s="132"/>
      <c r="H15" s="67"/>
      <c r="I15" s="131" t="s">
        <v>2</v>
      </c>
      <c r="J15" s="132"/>
      <c r="K15" s="131" t="s">
        <v>2</v>
      </c>
      <c r="L15" s="132"/>
      <c r="M15" s="67"/>
      <c r="N15" s="133" t="s">
        <v>2</v>
      </c>
      <c r="O15" s="107"/>
      <c r="P15" s="133" t="s">
        <v>2</v>
      </c>
      <c r="Q15" s="133"/>
    </row>
    <row r="16" spans="1:17" s="11" customFormat="1" ht="15" customHeight="1" x14ac:dyDescent="0.2">
      <c r="A16" s="122" t="str">
        <f>'Beoordelen proefopdrachten'!A6</f>
        <v>Foto's</v>
      </c>
      <c r="B16" s="88"/>
      <c r="C16" s="29"/>
      <c r="D16" s="114" t="s">
        <v>6</v>
      </c>
      <c r="E16" s="115"/>
      <c r="F16" s="115"/>
      <c r="G16" s="134"/>
      <c r="H16" s="23"/>
      <c r="I16" s="114" t="s">
        <v>6</v>
      </c>
      <c r="J16" s="115"/>
      <c r="K16" s="115"/>
      <c r="L16" s="134"/>
      <c r="M16" s="23"/>
      <c r="N16" s="116" t="s">
        <v>6</v>
      </c>
      <c r="O16" s="117"/>
      <c r="P16" s="117"/>
      <c r="Q16" s="118"/>
    </row>
    <row r="17" spans="1:17" s="11" customFormat="1" ht="15" customHeight="1" x14ac:dyDescent="0.2">
      <c r="A17" s="123"/>
      <c r="B17" s="130" t="str">
        <f>'Beoordelen proefopdrachten'!B6</f>
        <v>Contrast</v>
      </c>
      <c r="C17" s="27"/>
      <c r="D17" s="12" t="s">
        <v>3</v>
      </c>
      <c r="E17" s="14" t="s">
        <v>32</v>
      </c>
      <c r="F17" s="12" t="s">
        <v>4</v>
      </c>
      <c r="G17" s="50" t="s">
        <v>32</v>
      </c>
      <c r="H17" s="23"/>
      <c r="I17" s="12" t="s">
        <v>3</v>
      </c>
      <c r="J17" s="14" t="s">
        <v>32</v>
      </c>
      <c r="K17" s="12" t="s">
        <v>4</v>
      </c>
      <c r="L17" s="50" t="s">
        <v>32</v>
      </c>
      <c r="M17" s="23"/>
      <c r="N17" s="60" t="s">
        <v>3</v>
      </c>
      <c r="O17" s="61" t="s">
        <v>32</v>
      </c>
      <c r="P17" s="60" t="s">
        <v>4</v>
      </c>
      <c r="Q17" s="61" t="s">
        <v>32</v>
      </c>
    </row>
    <row r="18" spans="1:17" s="11" customFormat="1" ht="80" customHeight="1" x14ac:dyDescent="0.2">
      <c r="A18" s="123"/>
      <c r="B18" s="130"/>
      <c r="C18" s="27"/>
      <c r="D18" s="131" t="s">
        <v>2</v>
      </c>
      <c r="E18" s="132"/>
      <c r="F18" s="131" t="s">
        <v>2</v>
      </c>
      <c r="G18" s="132"/>
      <c r="H18" s="67"/>
      <c r="I18" s="131" t="s">
        <v>2</v>
      </c>
      <c r="J18" s="132"/>
      <c r="K18" s="131" t="s">
        <v>2</v>
      </c>
      <c r="L18" s="132"/>
      <c r="M18" s="67"/>
      <c r="N18" s="133" t="s">
        <v>2</v>
      </c>
      <c r="O18" s="107"/>
      <c r="P18" s="133" t="s">
        <v>2</v>
      </c>
      <c r="Q18" s="133"/>
    </row>
    <row r="19" spans="1:17" s="11" customFormat="1" ht="15" customHeight="1" x14ac:dyDescent="0.2">
      <c r="A19" s="124" t="str">
        <f>'Beoordelen proefopdrachten'!A7</f>
        <v>Logo</v>
      </c>
      <c r="B19" s="88"/>
      <c r="C19" s="26"/>
      <c r="D19" s="114" t="s">
        <v>6</v>
      </c>
      <c r="E19" s="115"/>
      <c r="F19" s="115"/>
      <c r="G19" s="134"/>
      <c r="H19" s="23"/>
      <c r="I19" s="114" t="s">
        <v>6</v>
      </c>
      <c r="J19" s="115"/>
      <c r="K19" s="115"/>
      <c r="L19" s="134"/>
      <c r="M19" s="23"/>
      <c r="N19" s="116" t="s">
        <v>6</v>
      </c>
      <c r="O19" s="117"/>
      <c r="P19" s="117"/>
      <c r="Q19" s="118"/>
    </row>
    <row r="20" spans="1:17" s="11" customFormat="1" ht="15" customHeight="1" x14ac:dyDescent="0.2">
      <c r="A20" s="125"/>
      <c r="B20" s="130" t="str">
        <f>'Beoordelen proefopdrachten'!B7</f>
        <v>Kleur/contrast</v>
      </c>
      <c r="C20" s="27"/>
      <c r="D20" s="12" t="s">
        <v>3</v>
      </c>
      <c r="E20" s="14" t="s">
        <v>32</v>
      </c>
      <c r="F20" s="12" t="s">
        <v>4</v>
      </c>
      <c r="G20" s="50" t="s">
        <v>32</v>
      </c>
      <c r="H20" s="23"/>
      <c r="I20" s="12" t="s">
        <v>3</v>
      </c>
      <c r="J20" s="14" t="s">
        <v>32</v>
      </c>
      <c r="K20" s="12" t="s">
        <v>4</v>
      </c>
      <c r="L20" s="50" t="s">
        <v>32</v>
      </c>
      <c r="M20" s="23"/>
      <c r="N20" s="60" t="s">
        <v>3</v>
      </c>
      <c r="O20" s="61" t="s">
        <v>32</v>
      </c>
      <c r="P20" s="60" t="s">
        <v>4</v>
      </c>
      <c r="Q20" s="61" t="s">
        <v>32</v>
      </c>
    </row>
    <row r="21" spans="1:17" s="11" customFormat="1" ht="80" customHeight="1" x14ac:dyDescent="0.2">
      <c r="A21" s="125"/>
      <c r="B21" s="130"/>
      <c r="C21" s="27"/>
      <c r="D21" s="131" t="s">
        <v>2</v>
      </c>
      <c r="E21" s="132"/>
      <c r="F21" s="131" t="s">
        <v>2</v>
      </c>
      <c r="G21" s="132"/>
      <c r="H21" s="67"/>
      <c r="I21" s="131" t="s">
        <v>2</v>
      </c>
      <c r="J21" s="132"/>
      <c r="K21" s="131" t="s">
        <v>2</v>
      </c>
      <c r="L21" s="132"/>
      <c r="M21" s="67"/>
      <c r="N21" s="133" t="s">
        <v>2</v>
      </c>
      <c r="O21" s="107"/>
      <c r="P21" s="133" t="s">
        <v>2</v>
      </c>
      <c r="Q21" s="133"/>
    </row>
    <row r="22" spans="1:17" s="11" customFormat="1" ht="15" customHeight="1" x14ac:dyDescent="0.2">
      <c r="A22" s="126" t="str">
        <f>'Beoordelen proefopdrachten'!A8</f>
        <v>Algemeen</v>
      </c>
      <c r="B22" s="88"/>
      <c r="C22" s="26"/>
      <c r="D22" s="114" t="s">
        <v>6</v>
      </c>
      <c r="E22" s="115"/>
      <c r="F22" s="115"/>
      <c r="G22" s="134"/>
      <c r="H22" s="23"/>
      <c r="I22" s="114" t="s">
        <v>6</v>
      </c>
      <c r="J22" s="115"/>
      <c r="K22" s="115"/>
      <c r="L22" s="134"/>
      <c r="M22" s="23"/>
      <c r="N22" s="116" t="s">
        <v>6</v>
      </c>
      <c r="O22" s="117"/>
      <c r="P22" s="117"/>
      <c r="Q22" s="118"/>
    </row>
    <row r="23" spans="1:17" s="11" customFormat="1" ht="15.75" customHeight="1" x14ac:dyDescent="0.2">
      <c r="A23" s="127"/>
      <c r="B23" s="130" t="str">
        <f>'Beoordelen proefopdrachten'!B8</f>
        <v>Strepen</v>
      </c>
      <c r="C23" s="27"/>
      <c r="D23" s="12" t="s">
        <v>3</v>
      </c>
      <c r="E23" s="14" t="s">
        <v>32</v>
      </c>
      <c r="F23" s="12" t="s">
        <v>4</v>
      </c>
      <c r="G23" s="14" t="s">
        <v>32</v>
      </c>
      <c r="H23" s="23"/>
      <c r="I23" s="12" t="s">
        <v>3</v>
      </c>
      <c r="J23" s="14" t="s">
        <v>32</v>
      </c>
      <c r="K23" s="12" t="s">
        <v>4</v>
      </c>
      <c r="L23" s="14" t="s">
        <v>32</v>
      </c>
      <c r="M23" s="23"/>
      <c r="N23" s="60" t="s">
        <v>3</v>
      </c>
      <c r="O23" s="61" t="s">
        <v>32</v>
      </c>
      <c r="P23" s="60" t="s">
        <v>4</v>
      </c>
      <c r="Q23" s="61" t="s">
        <v>32</v>
      </c>
    </row>
    <row r="24" spans="1:17" s="11" customFormat="1" ht="80" customHeight="1" x14ac:dyDescent="0.2">
      <c r="A24" s="127"/>
      <c r="B24" s="130"/>
      <c r="C24" s="27"/>
      <c r="D24" s="132" t="s">
        <v>2</v>
      </c>
      <c r="E24" s="138"/>
      <c r="F24" s="132" t="s">
        <v>2</v>
      </c>
      <c r="G24" s="138"/>
      <c r="H24" s="67"/>
      <c r="I24" s="132" t="s">
        <v>2</v>
      </c>
      <c r="J24" s="138"/>
      <c r="K24" s="132" t="s">
        <v>2</v>
      </c>
      <c r="L24" s="138"/>
      <c r="M24" s="67"/>
      <c r="N24" s="107" t="s">
        <v>2</v>
      </c>
      <c r="O24" s="109"/>
      <c r="P24" s="107" t="s">
        <v>2</v>
      </c>
      <c r="Q24" s="109"/>
    </row>
    <row r="25" spans="1:17" s="11" customFormat="1" ht="12.75" customHeight="1" x14ac:dyDescent="0.2">
      <c r="A25" s="127"/>
      <c r="B25" s="93"/>
      <c r="C25" s="24"/>
      <c r="D25" s="114" t="s">
        <v>6</v>
      </c>
      <c r="E25" s="115"/>
      <c r="F25" s="115"/>
      <c r="G25" s="134"/>
      <c r="H25" s="23"/>
      <c r="I25" s="114" t="s">
        <v>6</v>
      </c>
      <c r="J25" s="115"/>
      <c r="K25" s="115"/>
      <c r="L25" s="134"/>
      <c r="M25" s="23"/>
      <c r="N25" s="116" t="s">
        <v>6</v>
      </c>
      <c r="O25" s="117"/>
      <c r="P25" s="117"/>
      <c r="Q25" s="118"/>
    </row>
    <row r="26" spans="1:17" s="11" customFormat="1" ht="15.75" customHeight="1" x14ac:dyDescent="0.2">
      <c r="A26" s="127"/>
      <c r="B26" s="130" t="str">
        <f>'Beoordelen proefopdrachten'!B9</f>
        <v>Recht</v>
      </c>
      <c r="C26" s="27"/>
      <c r="D26" s="12" t="s">
        <v>3</v>
      </c>
      <c r="E26" s="14" t="s">
        <v>32</v>
      </c>
      <c r="F26" s="12" t="s">
        <v>4</v>
      </c>
      <c r="G26" s="50" t="s">
        <v>32</v>
      </c>
      <c r="H26" s="23"/>
      <c r="I26" s="12" t="s">
        <v>3</v>
      </c>
      <c r="J26" s="14" t="s">
        <v>32</v>
      </c>
      <c r="K26" s="12" t="s">
        <v>4</v>
      </c>
      <c r="L26" s="50" t="s">
        <v>32</v>
      </c>
      <c r="M26" s="23"/>
      <c r="N26" s="60" t="s">
        <v>3</v>
      </c>
      <c r="O26" s="61" t="s">
        <v>32</v>
      </c>
      <c r="P26" s="60" t="s">
        <v>4</v>
      </c>
      <c r="Q26" s="61" t="s">
        <v>32</v>
      </c>
    </row>
    <row r="27" spans="1:17" s="11" customFormat="1" ht="80" customHeight="1" x14ac:dyDescent="0.2">
      <c r="A27" s="127"/>
      <c r="B27" s="130"/>
      <c r="C27" s="27"/>
      <c r="D27" s="131" t="s">
        <v>2</v>
      </c>
      <c r="E27" s="132"/>
      <c r="F27" s="131" t="s">
        <v>2</v>
      </c>
      <c r="G27" s="132"/>
      <c r="H27" s="67"/>
      <c r="I27" s="131" t="s">
        <v>2</v>
      </c>
      <c r="J27" s="132"/>
      <c r="K27" s="131" t="s">
        <v>2</v>
      </c>
      <c r="L27" s="132"/>
      <c r="M27" s="67"/>
      <c r="N27" s="133" t="s">
        <v>2</v>
      </c>
      <c r="O27" s="107"/>
      <c r="P27" s="133" t="s">
        <v>2</v>
      </c>
      <c r="Q27" s="133"/>
    </row>
    <row r="28" spans="1:17" s="11" customFormat="1" ht="15" customHeight="1" x14ac:dyDescent="0.2">
      <c r="A28" s="128"/>
      <c r="B28" s="93"/>
      <c r="C28" s="24"/>
      <c r="D28" s="21"/>
      <c r="E28" s="21"/>
      <c r="F28" s="21"/>
      <c r="G28" s="21"/>
      <c r="H28" s="24"/>
      <c r="I28" s="21"/>
      <c r="J28" s="21"/>
      <c r="K28" s="21"/>
      <c r="L28" s="21"/>
      <c r="M28" s="24"/>
      <c r="N28" s="90"/>
      <c r="O28" s="91"/>
      <c r="P28" s="91"/>
      <c r="Q28" s="92"/>
    </row>
    <row r="29" spans="1:17" s="20" customFormat="1" ht="10.25" customHeight="1" x14ac:dyDescent="0.2">
      <c r="B29" s="32"/>
      <c r="C29" s="25"/>
      <c r="D29" s="25"/>
      <c r="E29" s="25"/>
      <c r="F29" s="25"/>
      <c r="G29" s="25"/>
      <c r="H29" s="22"/>
      <c r="I29" s="25"/>
      <c r="J29" s="25"/>
      <c r="K29" s="25"/>
      <c r="L29" s="25"/>
      <c r="M29" s="22"/>
      <c r="N29" s="25"/>
      <c r="O29" s="25"/>
      <c r="P29" s="25"/>
      <c r="Q29" s="25"/>
    </row>
    <row r="30" spans="1:17" s="11" customFormat="1" ht="38" customHeight="1" x14ac:dyDescent="0.2">
      <c r="A30" s="20"/>
      <c r="B30" s="44" t="str">
        <f>'BEOORDELAAR 1'!B30</f>
        <v>Beoordeling Type 2: MFP A4/A3 full color minimaal 45 PPM</v>
      </c>
      <c r="C30" s="25"/>
      <c r="D30" s="49"/>
      <c r="E30" s="49"/>
      <c r="F30" s="49"/>
      <c r="G30" s="49"/>
      <c r="H30" s="22"/>
      <c r="I30" s="49"/>
      <c r="J30" s="49"/>
      <c r="K30" s="49"/>
      <c r="L30" s="49"/>
      <c r="M30" s="22"/>
      <c r="N30" s="89"/>
      <c r="O30" s="58"/>
      <c r="P30" s="58"/>
      <c r="Q30" s="59"/>
    </row>
    <row r="31" spans="1:17" s="11" customFormat="1" ht="15" customHeight="1" x14ac:dyDescent="0.2">
      <c r="A31" s="119" t="str">
        <f>'Beoordelen proefopdrachten'!A2</f>
        <v>Balken en teksten</v>
      </c>
      <c r="B31" s="16"/>
      <c r="C31" s="26"/>
      <c r="D31" s="114" t="s">
        <v>8</v>
      </c>
      <c r="E31" s="115"/>
      <c r="F31" s="115"/>
      <c r="G31" s="115"/>
      <c r="H31" s="23"/>
      <c r="I31" s="114" t="s">
        <v>8</v>
      </c>
      <c r="J31" s="115"/>
      <c r="K31" s="115"/>
      <c r="L31" s="115"/>
      <c r="M31" s="23"/>
      <c r="N31" s="116" t="s">
        <v>8</v>
      </c>
      <c r="O31" s="117"/>
      <c r="P31" s="117"/>
      <c r="Q31" s="118"/>
    </row>
    <row r="32" spans="1:17" s="11" customFormat="1" ht="15" customHeight="1" x14ac:dyDescent="0.2">
      <c r="A32" s="120"/>
      <c r="B32" s="139" t="str">
        <f>'Beoordelen proefopdrachten'!B2</f>
        <v>Grijswaarden</v>
      </c>
      <c r="C32" s="27"/>
      <c r="D32" s="12" t="s">
        <v>3</v>
      </c>
      <c r="E32" s="14" t="s">
        <v>32</v>
      </c>
      <c r="F32" s="12" t="s">
        <v>4</v>
      </c>
      <c r="G32" s="50" t="s">
        <v>32</v>
      </c>
      <c r="H32" s="23"/>
      <c r="I32" s="12" t="s">
        <v>3</v>
      </c>
      <c r="J32" s="14" t="s">
        <v>32</v>
      </c>
      <c r="K32" s="12" t="s">
        <v>4</v>
      </c>
      <c r="L32" s="50" t="s">
        <v>32</v>
      </c>
      <c r="M32" s="23"/>
      <c r="N32" s="60" t="s">
        <v>3</v>
      </c>
      <c r="O32" s="61" t="s">
        <v>32</v>
      </c>
      <c r="P32" s="60" t="s">
        <v>4</v>
      </c>
      <c r="Q32" s="61" t="s">
        <v>32</v>
      </c>
    </row>
    <row r="33" spans="1:17" s="11" customFormat="1" ht="80" customHeight="1" x14ac:dyDescent="0.2">
      <c r="A33" s="120"/>
      <c r="B33" s="140"/>
      <c r="C33" s="27"/>
      <c r="D33" s="131" t="s">
        <v>2</v>
      </c>
      <c r="E33" s="132"/>
      <c r="F33" s="131" t="s">
        <v>2</v>
      </c>
      <c r="G33" s="132"/>
      <c r="H33" s="67"/>
      <c r="I33" s="131" t="s">
        <v>2</v>
      </c>
      <c r="J33" s="132"/>
      <c r="K33" s="131" t="s">
        <v>2</v>
      </c>
      <c r="L33" s="132"/>
      <c r="M33" s="67"/>
      <c r="N33" s="133" t="s">
        <v>2</v>
      </c>
      <c r="O33" s="107"/>
      <c r="P33" s="133" t="s">
        <v>2</v>
      </c>
      <c r="Q33" s="133"/>
    </row>
    <row r="34" spans="1:17" s="11" customFormat="1" ht="15" customHeight="1" x14ac:dyDescent="0.2">
      <c r="A34" s="120"/>
      <c r="B34" s="140"/>
      <c r="C34" s="27"/>
      <c r="D34" s="114" t="s">
        <v>6</v>
      </c>
      <c r="E34" s="115"/>
      <c r="F34" s="115"/>
      <c r="G34" s="134"/>
      <c r="H34" s="23"/>
      <c r="I34" s="114" t="s">
        <v>6</v>
      </c>
      <c r="J34" s="115"/>
      <c r="K34" s="115"/>
      <c r="L34" s="134"/>
      <c r="M34" s="23"/>
      <c r="N34" s="116" t="s">
        <v>6</v>
      </c>
      <c r="O34" s="117"/>
      <c r="P34" s="117"/>
      <c r="Q34" s="118"/>
    </row>
    <row r="35" spans="1:17" s="11" customFormat="1" ht="15" customHeight="1" x14ac:dyDescent="0.2">
      <c r="A35" s="120"/>
      <c r="B35" s="140"/>
      <c r="C35" s="27"/>
      <c r="D35" s="12" t="s">
        <v>3</v>
      </c>
      <c r="E35" s="14" t="s">
        <v>32</v>
      </c>
      <c r="F35" s="12" t="s">
        <v>4</v>
      </c>
      <c r="G35" s="50" t="s">
        <v>32</v>
      </c>
      <c r="H35" s="23"/>
      <c r="I35" s="12" t="s">
        <v>3</v>
      </c>
      <c r="J35" s="14" t="s">
        <v>32</v>
      </c>
      <c r="K35" s="12" t="s">
        <v>4</v>
      </c>
      <c r="L35" s="50" t="s">
        <v>32</v>
      </c>
      <c r="M35" s="23"/>
      <c r="N35" s="60" t="s">
        <v>3</v>
      </c>
      <c r="O35" s="61" t="s">
        <v>32</v>
      </c>
      <c r="P35" s="60" t="s">
        <v>4</v>
      </c>
      <c r="Q35" s="61" t="s">
        <v>32</v>
      </c>
    </row>
    <row r="36" spans="1:17" s="11" customFormat="1" ht="80" customHeight="1" x14ac:dyDescent="0.2">
      <c r="A36" s="120"/>
      <c r="B36" s="142"/>
      <c r="C36" s="27"/>
      <c r="D36" s="131" t="s">
        <v>2</v>
      </c>
      <c r="E36" s="132"/>
      <c r="F36" s="131" t="s">
        <v>2</v>
      </c>
      <c r="G36" s="132"/>
      <c r="H36" s="67"/>
      <c r="I36" s="131" t="s">
        <v>2</v>
      </c>
      <c r="J36" s="132"/>
      <c r="K36" s="131" t="s">
        <v>2</v>
      </c>
      <c r="L36" s="132"/>
      <c r="M36" s="67"/>
      <c r="N36" s="133" t="s">
        <v>2</v>
      </c>
      <c r="O36" s="107"/>
      <c r="P36" s="133" t="s">
        <v>2</v>
      </c>
      <c r="Q36" s="133"/>
    </row>
    <row r="37" spans="1:17" s="11" customFormat="1" ht="15" customHeight="1" x14ac:dyDescent="0.2">
      <c r="A37" s="120"/>
      <c r="B37" s="15"/>
      <c r="C37" s="29"/>
      <c r="D37" s="114" t="s">
        <v>8</v>
      </c>
      <c r="E37" s="115"/>
      <c r="F37" s="115"/>
      <c r="G37" s="115"/>
      <c r="H37" s="23"/>
      <c r="I37" s="114" t="s">
        <v>8</v>
      </c>
      <c r="J37" s="115"/>
      <c r="K37" s="115"/>
      <c r="L37" s="115"/>
      <c r="M37" s="23"/>
      <c r="N37" s="116" t="s">
        <v>8</v>
      </c>
      <c r="O37" s="117"/>
      <c r="P37" s="117"/>
      <c r="Q37" s="118"/>
    </row>
    <row r="38" spans="1:17" s="11" customFormat="1" ht="16.5" customHeight="1" x14ac:dyDescent="0.2">
      <c r="A38" s="120"/>
      <c r="B38" s="139" t="str">
        <f>'Beoordelen proefopdrachten'!B3</f>
        <v>Lichte tinten</v>
      </c>
      <c r="C38" s="27"/>
      <c r="D38" s="12" t="s">
        <v>3</v>
      </c>
      <c r="E38" s="14" t="s">
        <v>32</v>
      </c>
      <c r="F38" s="12" t="s">
        <v>4</v>
      </c>
      <c r="G38" s="50" t="s">
        <v>32</v>
      </c>
      <c r="H38" s="23"/>
      <c r="I38" s="12" t="s">
        <v>3</v>
      </c>
      <c r="J38" s="14" t="s">
        <v>32</v>
      </c>
      <c r="K38" s="12" t="s">
        <v>4</v>
      </c>
      <c r="L38" s="50" t="s">
        <v>32</v>
      </c>
      <c r="M38" s="23"/>
      <c r="N38" s="60" t="s">
        <v>3</v>
      </c>
      <c r="O38" s="61" t="s">
        <v>32</v>
      </c>
      <c r="P38" s="60" t="s">
        <v>4</v>
      </c>
      <c r="Q38" s="61" t="s">
        <v>32</v>
      </c>
    </row>
    <row r="39" spans="1:17" s="11" customFormat="1" ht="80" customHeight="1" x14ac:dyDescent="0.2">
      <c r="A39" s="120"/>
      <c r="B39" s="140"/>
      <c r="C39" s="27"/>
      <c r="D39" s="131" t="s">
        <v>2</v>
      </c>
      <c r="E39" s="132"/>
      <c r="F39" s="131" t="s">
        <v>2</v>
      </c>
      <c r="G39" s="132"/>
      <c r="H39" s="67"/>
      <c r="I39" s="131" t="s">
        <v>2</v>
      </c>
      <c r="J39" s="132"/>
      <c r="K39" s="131" t="s">
        <v>2</v>
      </c>
      <c r="L39" s="132"/>
      <c r="M39" s="67"/>
      <c r="N39" s="133" t="s">
        <v>2</v>
      </c>
      <c r="O39" s="107"/>
      <c r="P39" s="133" t="s">
        <v>2</v>
      </c>
      <c r="Q39" s="133"/>
    </row>
    <row r="40" spans="1:17" s="11" customFormat="1" ht="15" customHeight="1" x14ac:dyDescent="0.2">
      <c r="A40" s="120"/>
      <c r="B40" s="140"/>
      <c r="C40" s="27"/>
      <c r="D40" s="114" t="s">
        <v>6</v>
      </c>
      <c r="E40" s="115"/>
      <c r="F40" s="115"/>
      <c r="G40" s="134"/>
      <c r="H40" s="23"/>
      <c r="I40" s="114" t="s">
        <v>6</v>
      </c>
      <c r="J40" s="115"/>
      <c r="K40" s="115"/>
      <c r="L40" s="134"/>
      <c r="M40" s="23"/>
      <c r="N40" s="116" t="s">
        <v>6</v>
      </c>
      <c r="O40" s="117"/>
      <c r="P40" s="117"/>
      <c r="Q40" s="118"/>
    </row>
    <row r="41" spans="1:17" s="11" customFormat="1" ht="15" customHeight="1" x14ac:dyDescent="0.2">
      <c r="A41" s="120"/>
      <c r="B41" s="140"/>
      <c r="C41" s="27"/>
      <c r="D41" s="12" t="s">
        <v>3</v>
      </c>
      <c r="E41" s="14" t="s">
        <v>32</v>
      </c>
      <c r="F41" s="12" t="s">
        <v>4</v>
      </c>
      <c r="G41" s="50" t="s">
        <v>32</v>
      </c>
      <c r="H41" s="23"/>
      <c r="I41" s="12" t="s">
        <v>3</v>
      </c>
      <c r="J41" s="14" t="s">
        <v>32</v>
      </c>
      <c r="K41" s="12" t="s">
        <v>4</v>
      </c>
      <c r="L41" s="50" t="s">
        <v>32</v>
      </c>
      <c r="M41" s="23"/>
      <c r="N41" s="60" t="s">
        <v>3</v>
      </c>
      <c r="O41" s="61" t="s">
        <v>32</v>
      </c>
      <c r="P41" s="60" t="s">
        <v>4</v>
      </c>
      <c r="Q41" s="61" t="s">
        <v>32</v>
      </c>
    </row>
    <row r="42" spans="1:17" s="11" customFormat="1" ht="80" customHeight="1" x14ac:dyDescent="0.2">
      <c r="A42" s="120"/>
      <c r="B42" s="142"/>
      <c r="C42" s="27"/>
      <c r="D42" s="131" t="s">
        <v>2</v>
      </c>
      <c r="E42" s="132"/>
      <c r="F42" s="131" t="s">
        <v>2</v>
      </c>
      <c r="G42" s="132"/>
      <c r="H42" s="67"/>
      <c r="I42" s="131" t="s">
        <v>2</v>
      </c>
      <c r="J42" s="132"/>
      <c r="K42" s="131" t="s">
        <v>2</v>
      </c>
      <c r="L42" s="132"/>
      <c r="M42" s="67"/>
      <c r="N42" s="133" t="s">
        <v>2</v>
      </c>
      <c r="O42" s="107"/>
      <c r="P42" s="133" t="s">
        <v>2</v>
      </c>
      <c r="Q42" s="133"/>
    </row>
    <row r="43" spans="1:17" s="11" customFormat="1" ht="15" customHeight="1" x14ac:dyDescent="0.2">
      <c r="A43" s="120"/>
      <c r="B43" s="15"/>
      <c r="C43" s="29"/>
      <c r="D43" s="114" t="s">
        <v>8</v>
      </c>
      <c r="E43" s="115"/>
      <c r="F43" s="115"/>
      <c r="G43" s="115"/>
      <c r="H43" s="23"/>
      <c r="I43" s="114" t="s">
        <v>8</v>
      </c>
      <c r="J43" s="115"/>
      <c r="K43" s="115"/>
      <c r="L43" s="115"/>
      <c r="M43" s="23"/>
      <c r="N43" s="116" t="s">
        <v>8</v>
      </c>
      <c r="O43" s="117"/>
      <c r="P43" s="117"/>
      <c r="Q43" s="118"/>
    </row>
    <row r="44" spans="1:17" s="11" customFormat="1" ht="15" customHeight="1" x14ac:dyDescent="0.2">
      <c r="A44" s="120"/>
      <c r="B44" s="139" t="str">
        <f>'Beoordelen proefopdrachten'!B4</f>
        <v>Felle tinten</v>
      </c>
      <c r="C44" s="27"/>
      <c r="D44" s="12" t="s">
        <v>3</v>
      </c>
      <c r="E44" s="14" t="s">
        <v>32</v>
      </c>
      <c r="F44" s="12" t="s">
        <v>4</v>
      </c>
      <c r="G44" s="50" t="s">
        <v>32</v>
      </c>
      <c r="H44" s="23"/>
      <c r="I44" s="12" t="s">
        <v>3</v>
      </c>
      <c r="J44" s="14" t="s">
        <v>32</v>
      </c>
      <c r="K44" s="12" t="s">
        <v>4</v>
      </c>
      <c r="L44" s="50" t="s">
        <v>32</v>
      </c>
      <c r="M44" s="23"/>
      <c r="N44" s="60" t="s">
        <v>3</v>
      </c>
      <c r="O44" s="61" t="s">
        <v>32</v>
      </c>
      <c r="P44" s="60" t="s">
        <v>4</v>
      </c>
      <c r="Q44" s="61" t="s">
        <v>32</v>
      </c>
    </row>
    <row r="45" spans="1:17" s="11" customFormat="1" ht="80" customHeight="1" x14ac:dyDescent="0.2">
      <c r="A45" s="120"/>
      <c r="B45" s="140"/>
      <c r="C45" s="27"/>
      <c r="D45" s="131" t="s">
        <v>2</v>
      </c>
      <c r="E45" s="132"/>
      <c r="F45" s="131" t="s">
        <v>2</v>
      </c>
      <c r="G45" s="132"/>
      <c r="H45" s="67"/>
      <c r="I45" s="131" t="s">
        <v>2</v>
      </c>
      <c r="J45" s="132"/>
      <c r="K45" s="131" t="s">
        <v>2</v>
      </c>
      <c r="L45" s="132"/>
      <c r="M45" s="67"/>
      <c r="N45" s="133" t="s">
        <v>2</v>
      </c>
      <c r="O45" s="107"/>
      <c r="P45" s="133" t="s">
        <v>2</v>
      </c>
      <c r="Q45" s="133"/>
    </row>
    <row r="46" spans="1:17" s="11" customFormat="1" ht="15" customHeight="1" x14ac:dyDescent="0.2">
      <c r="A46" s="120"/>
      <c r="B46" s="140"/>
      <c r="C46" s="27"/>
      <c r="D46" s="114" t="s">
        <v>6</v>
      </c>
      <c r="E46" s="115"/>
      <c r="F46" s="115"/>
      <c r="G46" s="134"/>
      <c r="H46" s="23"/>
      <c r="I46" s="114" t="s">
        <v>6</v>
      </c>
      <c r="J46" s="115"/>
      <c r="K46" s="115"/>
      <c r="L46" s="134"/>
      <c r="M46" s="23"/>
      <c r="N46" s="116" t="s">
        <v>6</v>
      </c>
      <c r="O46" s="117"/>
      <c r="P46" s="117"/>
      <c r="Q46" s="118"/>
    </row>
    <row r="47" spans="1:17" s="11" customFormat="1" ht="15" customHeight="1" x14ac:dyDescent="0.2">
      <c r="A47" s="120"/>
      <c r="B47" s="140"/>
      <c r="C47" s="27"/>
      <c r="D47" s="12" t="s">
        <v>3</v>
      </c>
      <c r="E47" s="14" t="s">
        <v>32</v>
      </c>
      <c r="F47" s="12" t="s">
        <v>4</v>
      </c>
      <c r="G47" s="50" t="s">
        <v>32</v>
      </c>
      <c r="H47" s="23"/>
      <c r="I47" s="12" t="s">
        <v>3</v>
      </c>
      <c r="J47" s="14" t="s">
        <v>32</v>
      </c>
      <c r="K47" s="12" t="s">
        <v>4</v>
      </c>
      <c r="L47" s="50" t="s">
        <v>32</v>
      </c>
      <c r="M47" s="23"/>
      <c r="N47" s="60" t="s">
        <v>3</v>
      </c>
      <c r="O47" s="61" t="s">
        <v>32</v>
      </c>
      <c r="P47" s="60" t="s">
        <v>4</v>
      </c>
      <c r="Q47" s="61" t="s">
        <v>32</v>
      </c>
    </row>
    <row r="48" spans="1:17" s="11" customFormat="1" ht="80" customHeight="1" x14ac:dyDescent="0.2">
      <c r="A48" s="120"/>
      <c r="B48" s="142"/>
      <c r="C48" s="27"/>
      <c r="D48" s="131" t="s">
        <v>2</v>
      </c>
      <c r="E48" s="132"/>
      <c r="F48" s="131" t="s">
        <v>2</v>
      </c>
      <c r="G48" s="132"/>
      <c r="H48" s="67"/>
      <c r="I48" s="131" t="s">
        <v>2</v>
      </c>
      <c r="J48" s="132"/>
      <c r="K48" s="131" t="s">
        <v>2</v>
      </c>
      <c r="L48" s="132"/>
      <c r="M48" s="67"/>
      <c r="N48" s="133" t="s">
        <v>2</v>
      </c>
      <c r="O48" s="107"/>
      <c r="P48" s="133" t="s">
        <v>2</v>
      </c>
      <c r="Q48" s="133"/>
    </row>
    <row r="49" spans="1:17" s="11" customFormat="1" ht="15" customHeight="1" x14ac:dyDescent="0.2">
      <c r="A49" s="120"/>
      <c r="B49" s="15"/>
      <c r="C49" s="29"/>
      <c r="D49" s="114" t="s">
        <v>8</v>
      </c>
      <c r="E49" s="115"/>
      <c r="F49" s="115"/>
      <c r="G49" s="115"/>
      <c r="H49" s="23"/>
      <c r="I49" s="114" t="s">
        <v>8</v>
      </c>
      <c r="J49" s="115"/>
      <c r="K49" s="115"/>
      <c r="L49" s="115"/>
      <c r="M49" s="23"/>
      <c r="N49" s="116" t="s">
        <v>8</v>
      </c>
      <c r="O49" s="117"/>
      <c r="P49" s="117"/>
      <c r="Q49" s="118"/>
    </row>
    <row r="50" spans="1:17" s="11" customFormat="1" ht="15" customHeight="1" x14ac:dyDescent="0.2">
      <c r="A50" s="120"/>
      <c r="B50" s="139" t="str">
        <f>'Beoordelen proefopdrachten'!B5</f>
        <v>Teksten in kleur</v>
      </c>
      <c r="C50" s="27"/>
      <c r="D50" s="12" t="s">
        <v>3</v>
      </c>
      <c r="E50" s="14" t="s">
        <v>32</v>
      </c>
      <c r="F50" s="12" t="s">
        <v>4</v>
      </c>
      <c r="G50" s="50" t="s">
        <v>32</v>
      </c>
      <c r="H50" s="23"/>
      <c r="I50" s="12" t="s">
        <v>3</v>
      </c>
      <c r="J50" s="14" t="s">
        <v>32</v>
      </c>
      <c r="K50" s="12" t="s">
        <v>4</v>
      </c>
      <c r="L50" s="50" t="s">
        <v>32</v>
      </c>
      <c r="M50" s="23"/>
      <c r="N50" s="60" t="s">
        <v>3</v>
      </c>
      <c r="O50" s="61" t="s">
        <v>32</v>
      </c>
      <c r="P50" s="60" t="s">
        <v>4</v>
      </c>
      <c r="Q50" s="61" t="s">
        <v>32</v>
      </c>
    </row>
    <row r="51" spans="1:17" s="11" customFormat="1" ht="80" customHeight="1" x14ac:dyDescent="0.2">
      <c r="A51" s="120"/>
      <c r="B51" s="140"/>
      <c r="C51" s="27"/>
      <c r="D51" s="131" t="s">
        <v>2</v>
      </c>
      <c r="E51" s="132"/>
      <c r="F51" s="131" t="s">
        <v>2</v>
      </c>
      <c r="G51" s="132"/>
      <c r="H51" s="67"/>
      <c r="I51" s="131" t="s">
        <v>2</v>
      </c>
      <c r="J51" s="132"/>
      <c r="K51" s="131" t="s">
        <v>2</v>
      </c>
      <c r="L51" s="132"/>
      <c r="M51" s="67"/>
      <c r="N51" s="133" t="s">
        <v>2</v>
      </c>
      <c r="O51" s="107"/>
      <c r="P51" s="133" t="s">
        <v>2</v>
      </c>
      <c r="Q51" s="133"/>
    </row>
    <row r="52" spans="1:17" s="11" customFormat="1" ht="15" customHeight="1" x14ac:dyDescent="0.2">
      <c r="A52" s="120"/>
      <c r="B52" s="140"/>
      <c r="C52" s="27"/>
      <c r="D52" s="114" t="s">
        <v>6</v>
      </c>
      <c r="E52" s="115"/>
      <c r="F52" s="115"/>
      <c r="G52" s="134"/>
      <c r="H52" s="23"/>
      <c r="I52" s="114" t="s">
        <v>6</v>
      </c>
      <c r="J52" s="115"/>
      <c r="K52" s="115"/>
      <c r="L52" s="134"/>
      <c r="M52" s="23"/>
      <c r="N52" s="116" t="s">
        <v>6</v>
      </c>
      <c r="O52" s="117"/>
      <c r="P52" s="117"/>
      <c r="Q52" s="118"/>
    </row>
    <row r="53" spans="1:17" s="11" customFormat="1" ht="15" customHeight="1" x14ac:dyDescent="0.2">
      <c r="A53" s="120"/>
      <c r="B53" s="140"/>
      <c r="C53" s="27"/>
      <c r="D53" s="12" t="s">
        <v>3</v>
      </c>
      <c r="E53" s="14" t="s">
        <v>32</v>
      </c>
      <c r="F53" s="12" t="s">
        <v>4</v>
      </c>
      <c r="G53" s="50" t="s">
        <v>32</v>
      </c>
      <c r="H53" s="23"/>
      <c r="I53" s="12" t="s">
        <v>3</v>
      </c>
      <c r="J53" s="14" t="s">
        <v>32</v>
      </c>
      <c r="K53" s="12" t="s">
        <v>4</v>
      </c>
      <c r="L53" s="50" t="s">
        <v>32</v>
      </c>
      <c r="M53" s="23"/>
      <c r="N53" s="60" t="s">
        <v>3</v>
      </c>
      <c r="O53" s="61" t="s">
        <v>32</v>
      </c>
      <c r="P53" s="60" t="s">
        <v>4</v>
      </c>
      <c r="Q53" s="61" t="s">
        <v>32</v>
      </c>
    </row>
    <row r="54" spans="1:17" s="11" customFormat="1" ht="80" customHeight="1" x14ac:dyDescent="0.2">
      <c r="A54" s="120"/>
      <c r="B54" s="142"/>
      <c r="C54" s="27"/>
      <c r="D54" s="131" t="s">
        <v>2</v>
      </c>
      <c r="E54" s="132"/>
      <c r="F54" s="131" t="s">
        <v>2</v>
      </c>
      <c r="G54" s="132"/>
      <c r="H54" s="67"/>
      <c r="I54" s="131" t="s">
        <v>2</v>
      </c>
      <c r="J54" s="132"/>
      <c r="K54" s="131" t="s">
        <v>2</v>
      </c>
      <c r="L54" s="132"/>
      <c r="M54" s="67"/>
      <c r="N54" s="133" t="s">
        <v>2</v>
      </c>
      <c r="O54" s="107"/>
      <c r="P54" s="133" t="s">
        <v>2</v>
      </c>
      <c r="Q54" s="133"/>
    </row>
    <row r="55" spans="1:17" s="11" customFormat="1" ht="15" customHeight="1" x14ac:dyDescent="0.2">
      <c r="A55" s="122" t="str">
        <f>'Beoordelen proefopdrachten'!A6</f>
        <v>Foto's</v>
      </c>
      <c r="B55" s="15"/>
      <c r="C55" s="29"/>
      <c r="D55" s="114" t="s">
        <v>8</v>
      </c>
      <c r="E55" s="115"/>
      <c r="F55" s="115"/>
      <c r="G55" s="115"/>
      <c r="H55" s="23"/>
      <c r="I55" s="114" t="s">
        <v>8</v>
      </c>
      <c r="J55" s="115"/>
      <c r="K55" s="115"/>
      <c r="L55" s="115"/>
      <c r="M55" s="23"/>
      <c r="N55" s="116" t="s">
        <v>8</v>
      </c>
      <c r="O55" s="117"/>
      <c r="P55" s="117"/>
      <c r="Q55" s="118"/>
    </row>
    <row r="56" spans="1:17" s="11" customFormat="1" ht="15" customHeight="1" x14ac:dyDescent="0.2">
      <c r="A56" s="123"/>
      <c r="B56" s="139" t="str">
        <f>'Beoordelen proefopdrachten'!B6</f>
        <v>Contrast</v>
      </c>
      <c r="C56" s="27"/>
      <c r="D56" s="12" t="s">
        <v>3</v>
      </c>
      <c r="E56" s="14" t="s">
        <v>32</v>
      </c>
      <c r="F56" s="12" t="s">
        <v>4</v>
      </c>
      <c r="G56" s="50" t="s">
        <v>32</v>
      </c>
      <c r="H56" s="23"/>
      <c r="I56" s="12" t="s">
        <v>3</v>
      </c>
      <c r="J56" s="14" t="s">
        <v>32</v>
      </c>
      <c r="K56" s="12" t="s">
        <v>4</v>
      </c>
      <c r="L56" s="50" t="s">
        <v>32</v>
      </c>
      <c r="M56" s="23"/>
      <c r="N56" s="60" t="s">
        <v>3</v>
      </c>
      <c r="O56" s="61" t="s">
        <v>32</v>
      </c>
      <c r="P56" s="60" t="s">
        <v>4</v>
      </c>
      <c r="Q56" s="61" t="s">
        <v>32</v>
      </c>
    </row>
    <row r="57" spans="1:17" s="11" customFormat="1" ht="80" customHeight="1" x14ac:dyDescent="0.2">
      <c r="A57" s="123"/>
      <c r="B57" s="140"/>
      <c r="C57" s="27"/>
      <c r="D57" s="131" t="s">
        <v>2</v>
      </c>
      <c r="E57" s="132"/>
      <c r="F57" s="131" t="s">
        <v>2</v>
      </c>
      <c r="G57" s="132"/>
      <c r="H57" s="67"/>
      <c r="I57" s="131" t="s">
        <v>2</v>
      </c>
      <c r="J57" s="132"/>
      <c r="K57" s="131" t="s">
        <v>2</v>
      </c>
      <c r="L57" s="132"/>
      <c r="M57" s="67"/>
      <c r="N57" s="133" t="s">
        <v>2</v>
      </c>
      <c r="O57" s="107"/>
      <c r="P57" s="133" t="s">
        <v>2</v>
      </c>
      <c r="Q57" s="133"/>
    </row>
    <row r="58" spans="1:17" s="11" customFormat="1" ht="15" customHeight="1" x14ac:dyDescent="0.2">
      <c r="A58" s="123"/>
      <c r="B58" s="140"/>
      <c r="C58" s="27"/>
      <c r="D58" s="114" t="s">
        <v>6</v>
      </c>
      <c r="E58" s="115"/>
      <c r="F58" s="115"/>
      <c r="G58" s="134"/>
      <c r="H58" s="23"/>
      <c r="I58" s="114" t="s">
        <v>6</v>
      </c>
      <c r="J58" s="115"/>
      <c r="K58" s="115"/>
      <c r="L58" s="134"/>
      <c r="M58" s="23"/>
      <c r="N58" s="116" t="s">
        <v>6</v>
      </c>
      <c r="O58" s="117"/>
      <c r="P58" s="117"/>
      <c r="Q58" s="118"/>
    </row>
    <row r="59" spans="1:17" s="11" customFormat="1" ht="15" customHeight="1" x14ac:dyDescent="0.2">
      <c r="A59" s="123"/>
      <c r="B59" s="140"/>
      <c r="C59" s="27"/>
      <c r="D59" s="12" t="s">
        <v>3</v>
      </c>
      <c r="E59" s="14" t="s">
        <v>32</v>
      </c>
      <c r="F59" s="12" t="s">
        <v>4</v>
      </c>
      <c r="G59" s="50" t="s">
        <v>32</v>
      </c>
      <c r="H59" s="23"/>
      <c r="I59" s="12" t="s">
        <v>3</v>
      </c>
      <c r="J59" s="14" t="s">
        <v>32</v>
      </c>
      <c r="K59" s="12" t="s">
        <v>4</v>
      </c>
      <c r="L59" s="50" t="s">
        <v>32</v>
      </c>
      <c r="M59" s="23"/>
      <c r="N59" s="60" t="s">
        <v>3</v>
      </c>
      <c r="O59" s="61" t="s">
        <v>32</v>
      </c>
      <c r="P59" s="60" t="s">
        <v>4</v>
      </c>
      <c r="Q59" s="61" t="s">
        <v>32</v>
      </c>
    </row>
    <row r="60" spans="1:17" s="11" customFormat="1" ht="80" customHeight="1" x14ac:dyDescent="0.2">
      <c r="A60" s="129"/>
      <c r="B60" s="141"/>
      <c r="C60" s="27"/>
      <c r="D60" s="131" t="s">
        <v>2</v>
      </c>
      <c r="E60" s="132"/>
      <c r="F60" s="131" t="s">
        <v>2</v>
      </c>
      <c r="G60" s="132"/>
      <c r="H60" s="67"/>
      <c r="I60" s="131" t="s">
        <v>2</v>
      </c>
      <c r="J60" s="132"/>
      <c r="K60" s="131" t="s">
        <v>2</v>
      </c>
      <c r="L60" s="132"/>
      <c r="M60" s="67"/>
      <c r="N60" s="133" t="s">
        <v>2</v>
      </c>
      <c r="O60" s="107"/>
      <c r="P60" s="133" t="s">
        <v>2</v>
      </c>
      <c r="Q60" s="133"/>
    </row>
    <row r="61" spans="1:17" s="11" customFormat="1" ht="15" customHeight="1" x14ac:dyDescent="0.2">
      <c r="A61" s="124" t="str">
        <f>'Beoordelen proefopdrachten'!A7</f>
        <v>Logo</v>
      </c>
      <c r="B61" s="15"/>
      <c r="C61" s="26"/>
      <c r="D61" s="114" t="s">
        <v>8</v>
      </c>
      <c r="E61" s="115"/>
      <c r="F61" s="115"/>
      <c r="G61" s="115"/>
      <c r="H61" s="23"/>
      <c r="I61" s="114" t="s">
        <v>8</v>
      </c>
      <c r="J61" s="115"/>
      <c r="K61" s="115"/>
      <c r="L61" s="115"/>
      <c r="M61" s="23"/>
      <c r="N61" s="116" t="s">
        <v>8</v>
      </c>
      <c r="O61" s="117"/>
      <c r="P61" s="117"/>
      <c r="Q61" s="118"/>
    </row>
    <row r="62" spans="1:17" s="11" customFormat="1" ht="15" customHeight="1" x14ac:dyDescent="0.2">
      <c r="A62" s="125"/>
      <c r="B62" s="139" t="str">
        <f>'Beoordelen proefopdrachten'!B7</f>
        <v>Kleur/contrast</v>
      </c>
      <c r="C62" s="27"/>
      <c r="D62" s="12" t="s">
        <v>3</v>
      </c>
      <c r="E62" s="14" t="s">
        <v>32</v>
      </c>
      <c r="F62" s="12" t="s">
        <v>4</v>
      </c>
      <c r="G62" s="50" t="s">
        <v>32</v>
      </c>
      <c r="H62" s="23"/>
      <c r="I62" s="12" t="s">
        <v>3</v>
      </c>
      <c r="J62" s="14" t="s">
        <v>32</v>
      </c>
      <c r="K62" s="12" t="s">
        <v>4</v>
      </c>
      <c r="L62" s="50" t="s">
        <v>32</v>
      </c>
      <c r="M62" s="23"/>
      <c r="N62" s="60" t="s">
        <v>3</v>
      </c>
      <c r="O62" s="61" t="s">
        <v>32</v>
      </c>
      <c r="P62" s="60" t="s">
        <v>4</v>
      </c>
      <c r="Q62" s="61" t="s">
        <v>32</v>
      </c>
    </row>
    <row r="63" spans="1:17" s="11" customFormat="1" ht="80" customHeight="1" x14ac:dyDescent="0.2">
      <c r="A63" s="125"/>
      <c r="B63" s="140"/>
      <c r="C63" s="27"/>
      <c r="D63" s="131" t="s">
        <v>2</v>
      </c>
      <c r="E63" s="132"/>
      <c r="F63" s="131" t="s">
        <v>2</v>
      </c>
      <c r="G63" s="132"/>
      <c r="H63" s="67"/>
      <c r="I63" s="131" t="s">
        <v>2</v>
      </c>
      <c r="J63" s="132"/>
      <c r="K63" s="131" t="s">
        <v>2</v>
      </c>
      <c r="L63" s="132"/>
      <c r="M63" s="67"/>
      <c r="N63" s="133" t="s">
        <v>2</v>
      </c>
      <c r="O63" s="107"/>
      <c r="P63" s="133" t="s">
        <v>2</v>
      </c>
      <c r="Q63" s="133"/>
    </row>
    <row r="64" spans="1:17" s="11" customFormat="1" ht="15" customHeight="1" x14ac:dyDescent="0.2">
      <c r="A64" s="125"/>
      <c r="B64" s="140"/>
      <c r="C64" s="27"/>
      <c r="D64" s="114" t="s">
        <v>6</v>
      </c>
      <c r="E64" s="115"/>
      <c r="F64" s="115"/>
      <c r="G64" s="134"/>
      <c r="H64" s="23"/>
      <c r="I64" s="114" t="s">
        <v>6</v>
      </c>
      <c r="J64" s="115"/>
      <c r="K64" s="115"/>
      <c r="L64" s="134"/>
      <c r="M64" s="23"/>
      <c r="N64" s="116" t="s">
        <v>6</v>
      </c>
      <c r="O64" s="117"/>
      <c r="P64" s="117"/>
      <c r="Q64" s="118"/>
    </row>
    <row r="65" spans="1:17" s="11" customFormat="1" ht="15" customHeight="1" x14ac:dyDescent="0.2">
      <c r="A65" s="125"/>
      <c r="B65" s="140"/>
      <c r="C65" s="27"/>
      <c r="D65" s="12" t="s">
        <v>3</v>
      </c>
      <c r="E65" s="14" t="s">
        <v>32</v>
      </c>
      <c r="F65" s="12" t="s">
        <v>4</v>
      </c>
      <c r="G65" s="50" t="s">
        <v>32</v>
      </c>
      <c r="H65" s="23"/>
      <c r="I65" s="12" t="s">
        <v>3</v>
      </c>
      <c r="J65" s="14" t="s">
        <v>32</v>
      </c>
      <c r="K65" s="12" t="s">
        <v>4</v>
      </c>
      <c r="L65" s="50" t="s">
        <v>32</v>
      </c>
      <c r="M65" s="23"/>
      <c r="N65" s="60" t="s">
        <v>3</v>
      </c>
      <c r="O65" s="61" t="s">
        <v>32</v>
      </c>
      <c r="P65" s="60" t="s">
        <v>4</v>
      </c>
      <c r="Q65" s="61" t="s">
        <v>32</v>
      </c>
    </row>
    <row r="66" spans="1:17" s="11" customFormat="1" ht="80" customHeight="1" x14ac:dyDescent="0.2">
      <c r="A66" s="125"/>
      <c r="B66" s="141"/>
      <c r="C66" s="27"/>
      <c r="D66" s="131" t="s">
        <v>2</v>
      </c>
      <c r="E66" s="132"/>
      <c r="F66" s="131" t="s">
        <v>2</v>
      </c>
      <c r="G66" s="132"/>
      <c r="H66" s="67"/>
      <c r="I66" s="131" t="s">
        <v>2</v>
      </c>
      <c r="J66" s="132"/>
      <c r="K66" s="131" t="s">
        <v>2</v>
      </c>
      <c r="L66" s="132"/>
      <c r="M66" s="67"/>
      <c r="N66" s="133" t="s">
        <v>2</v>
      </c>
      <c r="O66" s="107"/>
      <c r="P66" s="133" t="s">
        <v>2</v>
      </c>
      <c r="Q66" s="133"/>
    </row>
    <row r="67" spans="1:17" s="11" customFormat="1" ht="15" customHeight="1" x14ac:dyDescent="0.2">
      <c r="A67" s="126" t="str">
        <f>'Beoordelen proefopdrachten'!A8</f>
        <v>Algemeen</v>
      </c>
      <c r="B67" s="68"/>
      <c r="C67" s="26"/>
      <c r="D67" s="114" t="s">
        <v>8</v>
      </c>
      <c r="E67" s="115"/>
      <c r="F67" s="115"/>
      <c r="G67" s="115"/>
      <c r="H67" s="23"/>
      <c r="I67" s="114" t="s">
        <v>8</v>
      </c>
      <c r="J67" s="115"/>
      <c r="K67" s="115"/>
      <c r="L67" s="115"/>
      <c r="M67" s="23"/>
      <c r="N67" s="116" t="s">
        <v>8</v>
      </c>
      <c r="O67" s="117"/>
      <c r="P67" s="117"/>
      <c r="Q67" s="118"/>
    </row>
    <row r="68" spans="1:17" s="11" customFormat="1" ht="15.75" customHeight="1" x14ac:dyDescent="0.2">
      <c r="A68" s="127"/>
      <c r="B68" s="135" t="str">
        <f>'Beoordelen proefopdrachten'!B8</f>
        <v>Strepen</v>
      </c>
      <c r="C68" s="27"/>
      <c r="D68" s="12" t="s">
        <v>3</v>
      </c>
      <c r="E68" s="14" t="s">
        <v>32</v>
      </c>
      <c r="F68" s="12" t="s">
        <v>4</v>
      </c>
      <c r="G68" s="14" t="s">
        <v>32</v>
      </c>
      <c r="H68" s="23"/>
      <c r="I68" s="12" t="s">
        <v>3</v>
      </c>
      <c r="J68" s="14" t="s">
        <v>32</v>
      </c>
      <c r="K68" s="12" t="s">
        <v>4</v>
      </c>
      <c r="L68" s="14" t="s">
        <v>32</v>
      </c>
      <c r="M68" s="23"/>
      <c r="N68" s="60" t="s">
        <v>3</v>
      </c>
      <c r="O68" s="61" t="s">
        <v>32</v>
      </c>
      <c r="P68" s="60" t="s">
        <v>4</v>
      </c>
      <c r="Q68" s="61" t="s">
        <v>32</v>
      </c>
    </row>
    <row r="69" spans="1:17" s="11" customFormat="1" ht="80" customHeight="1" x14ac:dyDescent="0.2">
      <c r="A69" s="127"/>
      <c r="B69" s="136"/>
      <c r="C69" s="27"/>
      <c r="D69" s="132" t="s">
        <v>2</v>
      </c>
      <c r="E69" s="138"/>
      <c r="F69" s="132" t="s">
        <v>2</v>
      </c>
      <c r="G69" s="138"/>
      <c r="H69" s="67"/>
      <c r="I69" s="132" t="s">
        <v>2</v>
      </c>
      <c r="J69" s="138"/>
      <c r="K69" s="132" t="s">
        <v>2</v>
      </c>
      <c r="L69" s="138"/>
      <c r="M69" s="67"/>
      <c r="N69" s="107" t="s">
        <v>2</v>
      </c>
      <c r="O69" s="109"/>
      <c r="P69" s="107" t="s">
        <v>2</v>
      </c>
      <c r="Q69" s="109"/>
    </row>
    <row r="70" spans="1:17" s="11" customFormat="1" ht="15" customHeight="1" x14ac:dyDescent="0.2">
      <c r="A70" s="127"/>
      <c r="B70" s="136"/>
      <c r="C70" s="27"/>
      <c r="D70" s="114" t="s">
        <v>6</v>
      </c>
      <c r="E70" s="115"/>
      <c r="F70" s="115"/>
      <c r="G70" s="134"/>
      <c r="H70" s="23"/>
      <c r="I70" s="114" t="s">
        <v>6</v>
      </c>
      <c r="J70" s="115"/>
      <c r="K70" s="115"/>
      <c r="L70" s="134"/>
      <c r="M70" s="23"/>
      <c r="N70" s="116" t="s">
        <v>6</v>
      </c>
      <c r="O70" s="117"/>
      <c r="P70" s="117"/>
      <c r="Q70" s="118"/>
    </row>
    <row r="71" spans="1:17" s="11" customFormat="1" ht="15" customHeight="1" x14ac:dyDescent="0.2">
      <c r="A71" s="127"/>
      <c r="B71" s="136"/>
      <c r="C71" s="27"/>
      <c r="D71" s="12" t="s">
        <v>3</v>
      </c>
      <c r="E71" s="14" t="s">
        <v>32</v>
      </c>
      <c r="F71" s="12" t="s">
        <v>4</v>
      </c>
      <c r="G71" s="14" t="s">
        <v>32</v>
      </c>
      <c r="H71" s="23"/>
      <c r="I71" s="12" t="s">
        <v>3</v>
      </c>
      <c r="J71" s="14" t="s">
        <v>32</v>
      </c>
      <c r="K71" s="12" t="s">
        <v>4</v>
      </c>
      <c r="L71" s="14" t="s">
        <v>32</v>
      </c>
      <c r="M71" s="23"/>
      <c r="N71" s="60" t="s">
        <v>3</v>
      </c>
      <c r="O71" s="61" t="s">
        <v>32</v>
      </c>
      <c r="P71" s="60" t="s">
        <v>4</v>
      </c>
      <c r="Q71" s="61" t="s">
        <v>32</v>
      </c>
    </row>
    <row r="72" spans="1:17" s="11" customFormat="1" ht="80" customHeight="1" x14ac:dyDescent="0.2">
      <c r="A72" s="127"/>
      <c r="B72" s="137"/>
      <c r="C72" s="27"/>
      <c r="D72" s="132" t="s">
        <v>2</v>
      </c>
      <c r="E72" s="138"/>
      <c r="F72" s="132" t="s">
        <v>2</v>
      </c>
      <c r="G72" s="138"/>
      <c r="H72" s="67"/>
      <c r="I72" s="132" t="s">
        <v>2</v>
      </c>
      <c r="J72" s="138"/>
      <c r="K72" s="132" t="s">
        <v>2</v>
      </c>
      <c r="L72" s="138"/>
      <c r="M72" s="67"/>
      <c r="N72" s="107" t="s">
        <v>2</v>
      </c>
      <c r="O72" s="109"/>
      <c r="P72" s="107" t="s">
        <v>2</v>
      </c>
      <c r="Q72" s="109"/>
    </row>
    <row r="73" spans="1:17" s="11" customFormat="1" ht="12.75" customHeight="1" x14ac:dyDescent="0.2">
      <c r="A73" s="127"/>
      <c r="B73" s="87"/>
      <c r="C73" s="24"/>
      <c r="D73" s="114" t="s">
        <v>8</v>
      </c>
      <c r="E73" s="115"/>
      <c r="F73" s="115"/>
      <c r="G73" s="115"/>
      <c r="H73" s="24"/>
      <c r="I73" s="114" t="s">
        <v>8</v>
      </c>
      <c r="J73" s="115"/>
      <c r="K73" s="115"/>
      <c r="L73" s="115"/>
      <c r="M73" s="24"/>
      <c r="N73" s="116" t="s">
        <v>8</v>
      </c>
      <c r="O73" s="117"/>
      <c r="P73" s="117"/>
      <c r="Q73" s="118"/>
    </row>
    <row r="74" spans="1:17" s="11" customFormat="1" ht="15.75" customHeight="1" x14ac:dyDescent="0.2">
      <c r="A74" s="127"/>
      <c r="B74" s="135" t="str">
        <f>'Beoordelen proefopdrachten'!B9</f>
        <v>Recht</v>
      </c>
      <c r="C74" s="27"/>
      <c r="D74" s="12" t="s">
        <v>3</v>
      </c>
      <c r="E74" s="14" t="s">
        <v>32</v>
      </c>
      <c r="F74" s="12" t="s">
        <v>4</v>
      </c>
      <c r="G74" s="50" t="s">
        <v>32</v>
      </c>
      <c r="H74" s="23"/>
      <c r="I74" s="12" t="s">
        <v>3</v>
      </c>
      <c r="J74" s="14" t="s">
        <v>32</v>
      </c>
      <c r="K74" s="12" t="s">
        <v>4</v>
      </c>
      <c r="L74" s="50" t="s">
        <v>32</v>
      </c>
      <c r="M74" s="23"/>
      <c r="N74" s="60" t="s">
        <v>3</v>
      </c>
      <c r="O74" s="61" t="s">
        <v>32</v>
      </c>
      <c r="P74" s="60" t="s">
        <v>4</v>
      </c>
      <c r="Q74" s="61" t="s">
        <v>32</v>
      </c>
    </row>
    <row r="75" spans="1:17" s="11" customFormat="1" ht="80" customHeight="1" x14ac:dyDescent="0.2">
      <c r="A75" s="127"/>
      <c r="B75" s="136"/>
      <c r="C75" s="27"/>
      <c r="D75" s="131" t="s">
        <v>2</v>
      </c>
      <c r="E75" s="132"/>
      <c r="F75" s="131" t="s">
        <v>2</v>
      </c>
      <c r="G75" s="132"/>
      <c r="H75" s="67"/>
      <c r="I75" s="131" t="s">
        <v>2</v>
      </c>
      <c r="J75" s="132"/>
      <c r="K75" s="131" t="s">
        <v>2</v>
      </c>
      <c r="L75" s="132"/>
      <c r="M75" s="67"/>
      <c r="N75" s="133" t="s">
        <v>2</v>
      </c>
      <c r="O75" s="107"/>
      <c r="P75" s="133" t="s">
        <v>2</v>
      </c>
      <c r="Q75" s="133"/>
    </row>
    <row r="76" spans="1:17" s="11" customFormat="1" ht="15" customHeight="1" x14ac:dyDescent="0.2">
      <c r="A76" s="127"/>
      <c r="B76" s="136"/>
      <c r="C76" s="27"/>
      <c r="D76" s="114" t="s">
        <v>6</v>
      </c>
      <c r="E76" s="115"/>
      <c r="F76" s="115"/>
      <c r="G76" s="134"/>
      <c r="H76" s="23"/>
      <c r="I76" s="114" t="s">
        <v>6</v>
      </c>
      <c r="J76" s="115"/>
      <c r="K76" s="115"/>
      <c r="L76" s="134"/>
      <c r="M76" s="23"/>
      <c r="N76" s="116" t="s">
        <v>6</v>
      </c>
      <c r="O76" s="117"/>
      <c r="P76" s="117"/>
      <c r="Q76" s="118"/>
    </row>
    <row r="77" spans="1:17" s="11" customFormat="1" ht="12" customHeight="1" x14ac:dyDescent="0.2">
      <c r="A77" s="127"/>
      <c r="B77" s="136"/>
      <c r="C77" s="27"/>
      <c r="D77" s="12" t="s">
        <v>3</v>
      </c>
      <c r="E77" s="14" t="s">
        <v>32</v>
      </c>
      <c r="F77" s="12" t="s">
        <v>4</v>
      </c>
      <c r="G77" s="50" t="s">
        <v>32</v>
      </c>
      <c r="H77" s="23"/>
      <c r="I77" s="12" t="s">
        <v>3</v>
      </c>
      <c r="J77" s="14" t="s">
        <v>32</v>
      </c>
      <c r="K77" s="12" t="s">
        <v>4</v>
      </c>
      <c r="L77" s="50" t="s">
        <v>32</v>
      </c>
      <c r="M77" s="23"/>
      <c r="N77" s="60" t="s">
        <v>3</v>
      </c>
      <c r="O77" s="61" t="s">
        <v>32</v>
      </c>
      <c r="P77" s="60" t="s">
        <v>4</v>
      </c>
      <c r="Q77" s="61" t="s">
        <v>32</v>
      </c>
    </row>
    <row r="78" spans="1:17" s="11" customFormat="1" ht="80" customHeight="1" x14ac:dyDescent="0.2">
      <c r="A78" s="127"/>
      <c r="B78" s="137"/>
      <c r="C78" s="27"/>
      <c r="D78" s="131" t="s">
        <v>2</v>
      </c>
      <c r="E78" s="132"/>
      <c r="F78" s="131" t="s">
        <v>2</v>
      </c>
      <c r="G78" s="132"/>
      <c r="H78" s="67"/>
      <c r="I78" s="131" t="s">
        <v>2</v>
      </c>
      <c r="J78" s="132"/>
      <c r="K78" s="131" t="s">
        <v>2</v>
      </c>
      <c r="L78" s="132"/>
      <c r="M78" s="67"/>
      <c r="N78" s="133" t="s">
        <v>2</v>
      </c>
      <c r="O78" s="107"/>
      <c r="P78" s="133" t="s">
        <v>2</v>
      </c>
      <c r="Q78" s="133"/>
    </row>
    <row r="79" spans="1:17" s="11" customFormat="1" ht="15" customHeight="1" x14ac:dyDescent="0.2">
      <c r="A79" s="128"/>
      <c r="B79" s="87"/>
      <c r="C79" s="24"/>
      <c r="D79" s="21"/>
      <c r="E79" s="21"/>
      <c r="F79" s="21"/>
      <c r="G79" s="21"/>
      <c r="H79" s="24"/>
      <c r="I79" s="21"/>
      <c r="J79" s="21"/>
      <c r="K79" s="21"/>
      <c r="L79" s="21"/>
      <c r="M79" s="24"/>
      <c r="N79" s="90"/>
      <c r="O79" s="91"/>
      <c r="P79" s="91"/>
      <c r="Q79" s="92"/>
    </row>
    <row r="80" spans="1:17" s="20" customFormat="1" ht="10.5" customHeight="1" x14ac:dyDescent="0.2">
      <c r="B80" s="32"/>
      <c r="C80" s="25"/>
      <c r="D80" s="25"/>
      <c r="E80" s="25"/>
      <c r="F80" s="25"/>
      <c r="G80" s="25"/>
      <c r="H80" s="22"/>
      <c r="I80" s="25"/>
      <c r="J80" s="25"/>
      <c r="K80" s="25"/>
      <c r="L80" s="25"/>
      <c r="M80" s="22"/>
      <c r="N80" s="25"/>
      <c r="O80" s="25"/>
      <c r="P80" s="25"/>
      <c r="Q80" s="25"/>
    </row>
    <row r="81" spans="1:17" s="11" customFormat="1" ht="38" customHeight="1" x14ac:dyDescent="0.2">
      <c r="A81" s="20"/>
      <c r="B81" s="44" t="str">
        <f>'BEOORDELAAR 1'!B81</f>
        <v>Beoordeling Type 3: MFP/REPRO A4/A3+ 
full color minimaal 65 PPM</v>
      </c>
      <c r="C81" s="25"/>
      <c r="D81" s="49"/>
      <c r="E81" s="49"/>
      <c r="F81" s="49"/>
      <c r="G81" s="49"/>
      <c r="H81" s="22"/>
      <c r="I81" s="49"/>
      <c r="J81" s="49"/>
      <c r="K81" s="49"/>
      <c r="L81" s="49"/>
      <c r="M81" s="22"/>
      <c r="N81" s="49"/>
      <c r="O81" s="49"/>
      <c r="P81" s="49"/>
      <c r="Q81" s="49"/>
    </row>
    <row r="82" spans="1:17" s="11" customFormat="1" ht="15" customHeight="1" x14ac:dyDescent="0.2">
      <c r="A82" s="119" t="str">
        <f>'Beoordelen proefopdrachten'!A2</f>
        <v>Balken en teksten</v>
      </c>
      <c r="B82" s="88"/>
      <c r="C82" s="27"/>
      <c r="D82" s="114" t="s">
        <v>8</v>
      </c>
      <c r="E82" s="115"/>
      <c r="F82" s="115"/>
      <c r="G82" s="115"/>
      <c r="H82" s="24"/>
      <c r="I82" s="114" t="s">
        <v>8</v>
      </c>
      <c r="J82" s="115"/>
      <c r="K82" s="115"/>
      <c r="L82" s="115"/>
      <c r="M82" s="24"/>
      <c r="N82" s="116" t="s">
        <v>8</v>
      </c>
      <c r="O82" s="117"/>
      <c r="P82" s="117"/>
      <c r="Q82" s="118"/>
    </row>
    <row r="83" spans="1:17" s="11" customFormat="1" ht="15" customHeight="1" x14ac:dyDescent="0.2">
      <c r="A83" s="120"/>
      <c r="B83" s="130" t="str">
        <f>'Beoordelen proefopdrachten'!B2</f>
        <v>Grijswaarden</v>
      </c>
      <c r="C83" s="27"/>
      <c r="D83" s="110" t="s">
        <v>3</v>
      </c>
      <c r="E83" s="111"/>
      <c r="F83" s="112" t="s">
        <v>32</v>
      </c>
      <c r="G83" s="113"/>
      <c r="H83" s="23"/>
      <c r="I83" s="110" t="s">
        <v>3</v>
      </c>
      <c r="J83" s="111"/>
      <c r="K83" s="112" t="s">
        <v>32</v>
      </c>
      <c r="L83" s="113"/>
      <c r="M83" s="23"/>
      <c r="N83" s="110" t="s">
        <v>3</v>
      </c>
      <c r="O83" s="111"/>
      <c r="P83" s="112" t="s">
        <v>32</v>
      </c>
      <c r="Q83" s="113"/>
    </row>
    <row r="84" spans="1:17" s="11" customFormat="1" ht="80" customHeight="1" x14ac:dyDescent="0.2">
      <c r="A84" s="120"/>
      <c r="B84" s="130"/>
      <c r="C84" s="27"/>
      <c r="D84" s="107" t="s">
        <v>2</v>
      </c>
      <c r="E84" s="108"/>
      <c r="F84" s="108"/>
      <c r="G84" s="109"/>
      <c r="H84" s="67"/>
      <c r="I84" s="107" t="s">
        <v>2</v>
      </c>
      <c r="J84" s="108"/>
      <c r="K84" s="108"/>
      <c r="L84" s="109"/>
      <c r="M84" s="67"/>
      <c r="N84" s="107" t="s">
        <v>2</v>
      </c>
      <c r="O84" s="108"/>
      <c r="P84" s="108"/>
      <c r="Q84" s="109"/>
    </row>
    <row r="85" spans="1:17" s="11" customFormat="1" ht="15" customHeight="1" x14ac:dyDescent="0.2">
      <c r="A85" s="120"/>
      <c r="B85" s="88"/>
      <c r="C85" s="29"/>
      <c r="D85" s="114" t="s">
        <v>8</v>
      </c>
      <c r="E85" s="115"/>
      <c r="F85" s="115"/>
      <c r="G85" s="115"/>
      <c r="H85" s="24"/>
      <c r="I85" s="114" t="s">
        <v>8</v>
      </c>
      <c r="J85" s="115"/>
      <c r="K85" s="115"/>
      <c r="L85" s="115"/>
      <c r="M85" s="24"/>
      <c r="N85" s="116" t="s">
        <v>8</v>
      </c>
      <c r="O85" s="117"/>
      <c r="P85" s="117"/>
      <c r="Q85" s="118"/>
    </row>
    <row r="86" spans="1:17" s="11" customFormat="1" ht="16.5" customHeight="1" x14ac:dyDescent="0.2">
      <c r="A86" s="120"/>
      <c r="B86" s="130" t="str">
        <f>'Beoordelen proefopdrachten'!B3</f>
        <v>Lichte tinten</v>
      </c>
      <c r="C86" s="27"/>
      <c r="D86" s="110" t="s">
        <v>3</v>
      </c>
      <c r="E86" s="111"/>
      <c r="F86" s="112" t="s">
        <v>32</v>
      </c>
      <c r="G86" s="113"/>
      <c r="H86" s="23"/>
      <c r="I86" s="110" t="s">
        <v>3</v>
      </c>
      <c r="J86" s="111"/>
      <c r="K86" s="112" t="s">
        <v>32</v>
      </c>
      <c r="L86" s="113"/>
      <c r="M86" s="23"/>
      <c r="N86" s="110" t="s">
        <v>3</v>
      </c>
      <c r="O86" s="111"/>
      <c r="P86" s="112" t="s">
        <v>32</v>
      </c>
      <c r="Q86" s="113"/>
    </row>
    <row r="87" spans="1:17" s="11" customFormat="1" ht="80" customHeight="1" x14ac:dyDescent="0.2">
      <c r="A87" s="120"/>
      <c r="B87" s="130"/>
      <c r="C87" s="27"/>
      <c r="D87" s="107" t="s">
        <v>2</v>
      </c>
      <c r="E87" s="108"/>
      <c r="F87" s="108"/>
      <c r="G87" s="109"/>
      <c r="H87" s="67"/>
      <c r="I87" s="107" t="s">
        <v>2</v>
      </c>
      <c r="J87" s="108"/>
      <c r="K87" s="108"/>
      <c r="L87" s="109"/>
      <c r="M87" s="67"/>
      <c r="N87" s="107" t="s">
        <v>2</v>
      </c>
      <c r="O87" s="108"/>
      <c r="P87" s="108"/>
      <c r="Q87" s="109"/>
    </row>
    <row r="88" spans="1:17" s="11" customFormat="1" ht="15" customHeight="1" x14ac:dyDescent="0.2">
      <c r="A88" s="120"/>
      <c r="B88" s="88"/>
      <c r="C88" s="29"/>
      <c r="D88" s="114" t="s">
        <v>8</v>
      </c>
      <c r="E88" s="115"/>
      <c r="F88" s="115"/>
      <c r="G88" s="115"/>
      <c r="H88" s="24"/>
      <c r="I88" s="114" t="s">
        <v>8</v>
      </c>
      <c r="J88" s="115"/>
      <c r="K88" s="115"/>
      <c r="L88" s="115"/>
      <c r="M88" s="24"/>
      <c r="N88" s="116" t="s">
        <v>8</v>
      </c>
      <c r="O88" s="117"/>
      <c r="P88" s="117"/>
      <c r="Q88" s="118"/>
    </row>
    <row r="89" spans="1:17" s="11" customFormat="1" ht="15" customHeight="1" x14ac:dyDescent="0.2">
      <c r="A89" s="120"/>
      <c r="B89" s="130" t="str">
        <f>'Beoordelen proefopdrachten'!B4</f>
        <v>Felle tinten</v>
      </c>
      <c r="C89" s="27"/>
      <c r="D89" s="110" t="s">
        <v>3</v>
      </c>
      <c r="E89" s="111"/>
      <c r="F89" s="112" t="s">
        <v>32</v>
      </c>
      <c r="G89" s="113"/>
      <c r="H89" s="23"/>
      <c r="I89" s="110" t="s">
        <v>3</v>
      </c>
      <c r="J89" s="111"/>
      <c r="K89" s="112" t="s">
        <v>32</v>
      </c>
      <c r="L89" s="113"/>
      <c r="M89" s="23"/>
      <c r="N89" s="110" t="s">
        <v>3</v>
      </c>
      <c r="O89" s="111"/>
      <c r="P89" s="112" t="s">
        <v>32</v>
      </c>
      <c r="Q89" s="113"/>
    </row>
    <row r="90" spans="1:17" s="11" customFormat="1" ht="80" customHeight="1" x14ac:dyDescent="0.2">
      <c r="A90" s="120"/>
      <c r="B90" s="130"/>
      <c r="C90" s="27"/>
      <c r="D90" s="107" t="s">
        <v>2</v>
      </c>
      <c r="E90" s="108"/>
      <c r="F90" s="108"/>
      <c r="G90" s="109"/>
      <c r="H90" s="67"/>
      <c r="I90" s="107" t="s">
        <v>2</v>
      </c>
      <c r="J90" s="108"/>
      <c r="K90" s="108"/>
      <c r="L90" s="109"/>
      <c r="M90" s="67"/>
      <c r="N90" s="107" t="s">
        <v>2</v>
      </c>
      <c r="O90" s="108"/>
      <c r="P90" s="108"/>
      <c r="Q90" s="109"/>
    </row>
    <row r="91" spans="1:17" s="11" customFormat="1" ht="15" customHeight="1" x14ac:dyDescent="0.2">
      <c r="A91" s="120"/>
      <c r="B91" s="88"/>
      <c r="C91" s="29"/>
      <c r="D91" s="114" t="s">
        <v>8</v>
      </c>
      <c r="E91" s="115"/>
      <c r="F91" s="115"/>
      <c r="G91" s="115"/>
      <c r="H91" s="24"/>
      <c r="I91" s="114" t="s">
        <v>8</v>
      </c>
      <c r="J91" s="115"/>
      <c r="K91" s="115"/>
      <c r="L91" s="115"/>
      <c r="M91" s="24"/>
      <c r="N91" s="116" t="s">
        <v>8</v>
      </c>
      <c r="O91" s="117"/>
      <c r="P91" s="117"/>
      <c r="Q91" s="118"/>
    </row>
    <row r="92" spans="1:17" s="11" customFormat="1" ht="15" customHeight="1" x14ac:dyDescent="0.2">
      <c r="A92" s="120"/>
      <c r="B92" s="130" t="str">
        <f>'Beoordelen proefopdrachten'!B5</f>
        <v>Teksten in kleur</v>
      </c>
      <c r="C92" s="27"/>
      <c r="D92" s="110" t="s">
        <v>3</v>
      </c>
      <c r="E92" s="111"/>
      <c r="F92" s="112" t="s">
        <v>32</v>
      </c>
      <c r="G92" s="113"/>
      <c r="H92" s="23"/>
      <c r="I92" s="110" t="s">
        <v>3</v>
      </c>
      <c r="J92" s="111"/>
      <c r="K92" s="112" t="s">
        <v>32</v>
      </c>
      <c r="L92" s="113"/>
      <c r="M92" s="23"/>
      <c r="N92" s="110" t="s">
        <v>3</v>
      </c>
      <c r="O92" s="111"/>
      <c r="P92" s="112" t="s">
        <v>32</v>
      </c>
      <c r="Q92" s="113"/>
    </row>
    <row r="93" spans="1:17" s="11" customFormat="1" ht="80" customHeight="1" x14ac:dyDescent="0.2">
      <c r="A93" s="121"/>
      <c r="B93" s="130"/>
      <c r="C93" s="27"/>
      <c r="D93" s="107" t="s">
        <v>2</v>
      </c>
      <c r="E93" s="108"/>
      <c r="F93" s="108"/>
      <c r="G93" s="109"/>
      <c r="H93" s="67"/>
      <c r="I93" s="107" t="s">
        <v>2</v>
      </c>
      <c r="J93" s="108"/>
      <c r="K93" s="108"/>
      <c r="L93" s="109"/>
      <c r="M93" s="67"/>
      <c r="N93" s="107" t="s">
        <v>2</v>
      </c>
      <c r="O93" s="108"/>
      <c r="P93" s="108"/>
      <c r="Q93" s="109"/>
    </row>
    <row r="94" spans="1:17" s="11" customFormat="1" ht="15" customHeight="1" x14ac:dyDescent="0.2">
      <c r="A94" s="122" t="str">
        <f>'Beoordelen proefopdrachten'!A6</f>
        <v>Foto's</v>
      </c>
      <c r="B94" s="88"/>
      <c r="C94" s="29"/>
      <c r="D94" s="114" t="s">
        <v>8</v>
      </c>
      <c r="E94" s="115"/>
      <c r="F94" s="115"/>
      <c r="G94" s="115"/>
      <c r="H94" s="24"/>
      <c r="I94" s="114" t="s">
        <v>8</v>
      </c>
      <c r="J94" s="115"/>
      <c r="K94" s="115"/>
      <c r="L94" s="115"/>
      <c r="M94" s="24"/>
      <c r="N94" s="116" t="s">
        <v>8</v>
      </c>
      <c r="O94" s="117"/>
      <c r="P94" s="117"/>
      <c r="Q94" s="118"/>
    </row>
    <row r="95" spans="1:17" s="11" customFormat="1" ht="15" customHeight="1" x14ac:dyDescent="0.2">
      <c r="A95" s="123"/>
      <c r="B95" s="130" t="str">
        <f>'Beoordelen proefopdrachten'!B6</f>
        <v>Contrast</v>
      </c>
      <c r="C95" s="27"/>
      <c r="D95" s="110" t="s">
        <v>3</v>
      </c>
      <c r="E95" s="111"/>
      <c r="F95" s="112" t="s">
        <v>32</v>
      </c>
      <c r="G95" s="113"/>
      <c r="H95" s="23"/>
      <c r="I95" s="110" t="s">
        <v>3</v>
      </c>
      <c r="J95" s="111"/>
      <c r="K95" s="112" t="s">
        <v>32</v>
      </c>
      <c r="L95" s="113"/>
      <c r="M95" s="23"/>
      <c r="N95" s="110" t="s">
        <v>3</v>
      </c>
      <c r="O95" s="111"/>
      <c r="P95" s="112" t="s">
        <v>32</v>
      </c>
      <c r="Q95" s="113"/>
    </row>
    <row r="96" spans="1:17" s="11" customFormat="1" ht="80" customHeight="1" x14ac:dyDescent="0.2">
      <c r="A96" s="123"/>
      <c r="B96" s="130"/>
      <c r="C96" s="27"/>
      <c r="D96" s="107" t="s">
        <v>2</v>
      </c>
      <c r="E96" s="108"/>
      <c r="F96" s="108"/>
      <c r="G96" s="109"/>
      <c r="H96" s="67"/>
      <c r="I96" s="107" t="s">
        <v>2</v>
      </c>
      <c r="J96" s="108"/>
      <c r="K96" s="108"/>
      <c r="L96" s="109"/>
      <c r="M96" s="67"/>
      <c r="N96" s="107" t="s">
        <v>2</v>
      </c>
      <c r="O96" s="108"/>
      <c r="P96" s="108"/>
      <c r="Q96" s="109"/>
    </row>
    <row r="97" spans="1:17" s="11" customFormat="1" ht="15" customHeight="1" x14ac:dyDescent="0.2">
      <c r="A97" s="124" t="str">
        <f>'Beoordelen proefopdrachten'!A7</f>
        <v>Logo</v>
      </c>
      <c r="B97" s="88"/>
      <c r="C97" s="26"/>
      <c r="D97" s="114" t="s">
        <v>8</v>
      </c>
      <c r="E97" s="115"/>
      <c r="F97" s="115"/>
      <c r="G97" s="115"/>
      <c r="H97" s="24"/>
      <c r="I97" s="114" t="s">
        <v>8</v>
      </c>
      <c r="J97" s="115"/>
      <c r="K97" s="115"/>
      <c r="L97" s="115"/>
      <c r="M97" s="24"/>
      <c r="N97" s="116" t="s">
        <v>8</v>
      </c>
      <c r="O97" s="117"/>
      <c r="P97" s="117"/>
      <c r="Q97" s="118"/>
    </row>
    <row r="98" spans="1:17" s="11" customFormat="1" ht="15" customHeight="1" x14ac:dyDescent="0.2">
      <c r="A98" s="125"/>
      <c r="B98" s="130" t="str">
        <f>'Beoordelen proefopdrachten'!B7</f>
        <v>Kleur/contrast</v>
      </c>
      <c r="C98" s="27"/>
      <c r="D98" s="110" t="s">
        <v>3</v>
      </c>
      <c r="E98" s="111"/>
      <c r="F98" s="112" t="s">
        <v>32</v>
      </c>
      <c r="G98" s="113"/>
      <c r="H98" s="23"/>
      <c r="I98" s="110" t="s">
        <v>3</v>
      </c>
      <c r="J98" s="111"/>
      <c r="K98" s="112" t="s">
        <v>32</v>
      </c>
      <c r="L98" s="113"/>
      <c r="M98" s="23"/>
      <c r="N98" s="110" t="s">
        <v>3</v>
      </c>
      <c r="O98" s="111"/>
      <c r="P98" s="112" t="s">
        <v>32</v>
      </c>
      <c r="Q98" s="113"/>
    </row>
    <row r="99" spans="1:17" s="11" customFormat="1" ht="80" customHeight="1" x14ac:dyDescent="0.2">
      <c r="A99" s="125"/>
      <c r="B99" s="130"/>
      <c r="C99" s="27"/>
      <c r="D99" s="107" t="s">
        <v>2</v>
      </c>
      <c r="E99" s="108"/>
      <c r="F99" s="108"/>
      <c r="G99" s="109"/>
      <c r="H99" s="67"/>
      <c r="I99" s="107" t="s">
        <v>2</v>
      </c>
      <c r="J99" s="108"/>
      <c r="K99" s="108"/>
      <c r="L99" s="109"/>
      <c r="M99" s="67"/>
      <c r="N99" s="107" t="s">
        <v>2</v>
      </c>
      <c r="O99" s="108"/>
      <c r="P99" s="108"/>
      <c r="Q99" s="109"/>
    </row>
    <row r="100" spans="1:17" s="11" customFormat="1" ht="15" customHeight="1" x14ac:dyDescent="0.2">
      <c r="A100" s="126" t="str">
        <f>'Beoordelen proefopdrachten'!A8</f>
        <v>Algemeen</v>
      </c>
      <c r="B100" s="88"/>
      <c r="C100" s="26"/>
      <c r="D100" s="114" t="s">
        <v>8</v>
      </c>
      <c r="E100" s="115"/>
      <c r="F100" s="115"/>
      <c r="G100" s="115"/>
      <c r="H100" s="24"/>
      <c r="I100" s="114" t="s">
        <v>8</v>
      </c>
      <c r="J100" s="115"/>
      <c r="K100" s="115"/>
      <c r="L100" s="115"/>
      <c r="M100" s="24"/>
      <c r="N100" s="116" t="s">
        <v>8</v>
      </c>
      <c r="O100" s="117"/>
      <c r="P100" s="117"/>
      <c r="Q100" s="118"/>
    </row>
    <row r="101" spans="1:17" s="11" customFormat="1" ht="15.75" customHeight="1" x14ac:dyDescent="0.2">
      <c r="A101" s="127"/>
      <c r="B101" s="130" t="str">
        <f>'Beoordelen proefopdrachten'!B8</f>
        <v>Strepen</v>
      </c>
      <c r="C101" s="27"/>
      <c r="D101" s="110" t="s">
        <v>3</v>
      </c>
      <c r="E101" s="111"/>
      <c r="F101" s="112" t="s">
        <v>32</v>
      </c>
      <c r="G101" s="113"/>
      <c r="H101" s="23"/>
      <c r="I101" s="110" t="s">
        <v>3</v>
      </c>
      <c r="J101" s="111"/>
      <c r="K101" s="112" t="s">
        <v>32</v>
      </c>
      <c r="L101" s="113"/>
      <c r="M101" s="23"/>
      <c r="N101" s="110" t="s">
        <v>3</v>
      </c>
      <c r="O101" s="111"/>
      <c r="P101" s="112" t="s">
        <v>32</v>
      </c>
      <c r="Q101" s="113"/>
    </row>
    <row r="102" spans="1:17" s="11" customFormat="1" ht="80" customHeight="1" x14ac:dyDescent="0.2">
      <c r="A102" s="127"/>
      <c r="B102" s="130"/>
      <c r="C102" s="27"/>
      <c r="D102" s="107" t="s">
        <v>2</v>
      </c>
      <c r="E102" s="108"/>
      <c r="F102" s="108"/>
      <c r="G102" s="109"/>
      <c r="H102" s="67"/>
      <c r="I102" s="107" t="s">
        <v>2</v>
      </c>
      <c r="J102" s="108"/>
      <c r="K102" s="108"/>
      <c r="L102" s="109"/>
      <c r="M102" s="67"/>
      <c r="N102" s="107" t="s">
        <v>2</v>
      </c>
      <c r="O102" s="108"/>
      <c r="P102" s="108"/>
      <c r="Q102" s="109"/>
    </row>
    <row r="103" spans="1:17" s="11" customFormat="1" ht="12.75" customHeight="1" x14ac:dyDescent="0.2">
      <c r="A103" s="127"/>
      <c r="B103" s="93"/>
      <c r="C103" s="24"/>
      <c r="D103" s="114" t="s">
        <v>8</v>
      </c>
      <c r="E103" s="115"/>
      <c r="F103" s="115"/>
      <c r="G103" s="115"/>
      <c r="H103" s="24"/>
      <c r="I103" s="114" t="s">
        <v>8</v>
      </c>
      <c r="J103" s="115"/>
      <c r="K103" s="115"/>
      <c r="L103" s="115"/>
      <c r="M103" s="24"/>
      <c r="N103" s="116" t="s">
        <v>8</v>
      </c>
      <c r="O103" s="117"/>
      <c r="P103" s="117"/>
      <c r="Q103" s="118"/>
    </row>
    <row r="104" spans="1:17" s="11" customFormat="1" ht="15.75" customHeight="1" x14ac:dyDescent="0.2">
      <c r="A104" s="127"/>
      <c r="B104" s="130" t="str">
        <f>'Beoordelen proefopdrachten'!B9</f>
        <v>Recht</v>
      </c>
      <c r="C104" s="27"/>
      <c r="D104" s="110" t="s">
        <v>3</v>
      </c>
      <c r="E104" s="111"/>
      <c r="F104" s="112" t="s">
        <v>32</v>
      </c>
      <c r="G104" s="113"/>
      <c r="H104" s="23"/>
      <c r="I104" s="110" t="s">
        <v>3</v>
      </c>
      <c r="J104" s="111"/>
      <c r="K104" s="112" t="s">
        <v>32</v>
      </c>
      <c r="L104" s="113"/>
      <c r="M104" s="23"/>
      <c r="N104" s="110" t="s">
        <v>3</v>
      </c>
      <c r="O104" s="111"/>
      <c r="P104" s="112" t="s">
        <v>32</v>
      </c>
      <c r="Q104" s="113"/>
    </row>
    <row r="105" spans="1:17" s="11" customFormat="1" ht="80" customHeight="1" x14ac:dyDescent="0.2">
      <c r="A105" s="127"/>
      <c r="B105" s="130"/>
      <c r="C105" s="27"/>
      <c r="D105" s="107" t="s">
        <v>2</v>
      </c>
      <c r="E105" s="108"/>
      <c r="F105" s="108"/>
      <c r="G105" s="109"/>
      <c r="H105" s="67"/>
      <c r="I105" s="107" t="s">
        <v>2</v>
      </c>
      <c r="J105" s="108"/>
      <c r="K105" s="108"/>
      <c r="L105" s="109"/>
      <c r="M105" s="67"/>
      <c r="N105" s="107" t="s">
        <v>2</v>
      </c>
      <c r="O105" s="108"/>
      <c r="P105" s="108"/>
      <c r="Q105" s="109"/>
    </row>
    <row r="106" spans="1:17" s="11" customFormat="1" ht="15" customHeight="1" x14ac:dyDescent="0.2">
      <c r="A106" s="128"/>
      <c r="B106" s="93"/>
      <c r="C106" s="24"/>
      <c r="D106" s="21"/>
      <c r="E106" s="21"/>
      <c r="F106" s="21"/>
      <c r="G106" s="21"/>
      <c r="H106" s="24"/>
      <c r="I106" s="21"/>
      <c r="J106" s="21"/>
      <c r="K106" s="21"/>
      <c r="L106" s="21"/>
      <c r="M106" s="24"/>
      <c r="N106" s="90"/>
      <c r="O106" s="91"/>
      <c r="P106" s="91"/>
      <c r="Q106" s="92"/>
    </row>
    <row r="107" spans="1:17" s="20" customFormat="1" ht="10.25" customHeight="1" x14ac:dyDescent="0.2">
      <c r="B107" s="32"/>
      <c r="C107" s="25"/>
      <c r="D107" s="25"/>
      <c r="E107" s="25"/>
      <c r="F107" s="25"/>
      <c r="G107" s="25"/>
      <c r="H107" s="22"/>
      <c r="I107" s="25"/>
      <c r="J107" s="25"/>
      <c r="K107" s="25"/>
      <c r="L107" s="25"/>
      <c r="M107" s="22"/>
      <c r="N107" s="25"/>
      <c r="O107" s="25"/>
      <c r="P107" s="25"/>
      <c r="Q107" s="25"/>
    </row>
    <row r="108" spans="1:17" s="11" customFormat="1" ht="38" customHeight="1" x14ac:dyDescent="0.2">
      <c r="A108" s="20"/>
      <c r="B108" s="44" t="str">
        <f>'BEOORDELAAR 1'!B108</f>
        <v xml:space="preserve">Beoordeling Type 4: MFP/REPRO A4/A3 
zwart-wit minimaal 80 PPM </v>
      </c>
      <c r="C108" s="25"/>
      <c r="D108" s="49"/>
      <c r="E108" s="49"/>
      <c r="F108" s="49"/>
      <c r="G108" s="49"/>
      <c r="H108" s="22"/>
      <c r="I108" s="49"/>
      <c r="J108" s="49"/>
      <c r="K108" s="49"/>
      <c r="L108" s="49"/>
      <c r="M108" s="22"/>
      <c r="N108" s="89"/>
      <c r="O108" s="58"/>
      <c r="P108" s="58"/>
      <c r="Q108" s="59"/>
    </row>
    <row r="109" spans="1:17" s="11" customFormat="1" ht="15" customHeight="1" x14ac:dyDescent="0.2">
      <c r="A109" s="119" t="str">
        <f>'Beoordelen proefopdrachten'!A2</f>
        <v>Balken en teksten</v>
      </c>
      <c r="B109" s="88"/>
      <c r="C109" s="26"/>
      <c r="D109" s="114" t="s">
        <v>6</v>
      </c>
      <c r="E109" s="115"/>
      <c r="F109" s="115"/>
      <c r="G109" s="134"/>
      <c r="H109" s="23"/>
      <c r="I109" s="114" t="s">
        <v>6</v>
      </c>
      <c r="J109" s="115"/>
      <c r="K109" s="115"/>
      <c r="L109" s="134"/>
      <c r="M109" s="23"/>
      <c r="N109" s="116" t="s">
        <v>6</v>
      </c>
      <c r="O109" s="117"/>
      <c r="P109" s="117"/>
      <c r="Q109" s="118"/>
    </row>
    <row r="110" spans="1:17" s="11" customFormat="1" ht="15" customHeight="1" x14ac:dyDescent="0.2">
      <c r="A110" s="120"/>
      <c r="B110" s="130" t="str">
        <f>'Beoordelen proefopdrachten'!B2</f>
        <v>Grijswaarden</v>
      </c>
      <c r="C110" s="27"/>
      <c r="D110" s="12" t="s">
        <v>3</v>
      </c>
      <c r="E110" s="14" t="s">
        <v>32</v>
      </c>
      <c r="F110" s="12" t="s">
        <v>4</v>
      </c>
      <c r="G110" s="50" t="s">
        <v>32</v>
      </c>
      <c r="H110" s="23"/>
      <c r="I110" s="12" t="s">
        <v>3</v>
      </c>
      <c r="J110" s="14" t="s">
        <v>32</v>
      </c>
      <c r="K110" s="12" t="s">
        <v>4</v>
      </c>
      <c r="L110" s="50" t="s">
        <v>32</v>
      </c>
      <c r="M110" s="23"/>
      <c r="N110" s="60" t="s">
        <v>3</v>
      </c>
      <c r="O110" s="61" t="s">
        <v>32</v>
      </c>
      <c r="P110" s="60" t="s">
        <v>4</v>
      </c>
      <c r="Q110" s="61" t="s">
        <v>32</v>
      </c>
    </row>
    <row r="111" spans="1:17" s="11" customFormat="1" ht="80" customHeight="1" x14ac:dyDescent="0.2">
      <c r="A111" s="120"/>
      <c r="B111" s="130"/>
      <c r="C111" s="27"/>
      <c r="D111" s="131" t="s">
        <v>2</v>
      </c>
      <c r="E111" s="132"/>
      <c r="F111" s="131" t="s">
        <v>2</v>
      </c>
      <c r="G111" s="132"/>
      <c r="H111" s="67"/>
      <c r="I111" s="131" t="s">
        <v>2</v>
      </c>
      <c r="J111" s="132"/>
      <c r="K111" s="131" t="s">
        <v>2</v>
      </c>
      <c r="L111" s="132"/>
      <c r="M111" s="67"/>
      <c r="N111" s="133" t="s">
        <v>2</v>
      </c>
      <c r="O111" s="107"/>
      <c r="P111" s="133" t="s">
        <v>2</v>
      </c>
      <c r="Q111" s="133"/>
    </row>
    <row r="112" spans="1:17" s="11" customFormat="1" ht="15" customHeight="1" x14ac:dyDescent="0.2">
      <c r="A112" s="120"/>
      <c r="B112" s="88"/>
      <c r="C112" s="29"/>
      <c r="D112" s="114" t="s">
        <v>6</v>
      </c>
      <c r="E112" s="115"/>
      <c r="F112" s="115"/>
      <c r="G112" s="134"/>
      <c r="H112" s="23"/>
      <c r="I112" s="114" t="s">
        <v>6</v>
      </c>
      <c r="J112" s="115"/>
      <c r="K112" s="115"/>
      <c r="L112" s="134"/>
      <c r="M112" s="23"/>
      <c r="N112" s="116" t="s">
        <v>6</v>
      </c>
      <c r="O112" s="117"/>
      <c r="P112" s="117"/>
      <c r="Q112" s="118"/>
    </row>
    <row r="113" spans="1:17" s="11" customFormat="1" ht="16.5" customHeight="1" x14ac:dyDescent="0.2">
      <c r="A113" s="120"/>
      <c r="B113" s="130" t="str">
        <f>'Beoordelen proefopdrachten'!B3</f>
        <v>Lichte tinten</v>
      </c>
      <c r="C113" s="27"/>
      <c r="D113" s="12" t="s">
        <v>3</v>
      </c>
      <c r="E113" s="14" t="s">
        <v>32</v>
      </c>
      <c r="F113" s="12" t="s">
        <v>4</v>
      </c>
      <c r="G113" s="50" t="s">
        <v>32</v>
      </c>
      <c r="H113" s="23"/>
      <c r="I113" s="12" t="s">
        <v>3</v>
      </c>
      <c r="J113" s="14" t="s">
        <v>32</v>
      </c>
      <c r="K113" s="12" t="s">
        <v>4</v>
      </c>
      <c r="L113" s="50" t="s">
        <v>32</v>
      </c>
      <c r="M113" s="23"/>
      <c r="N113" s="60" t="s">
        <v>3</v>
      </c>
      <c r="O113" s="61" t="s">
        <v>32</v>
      </c>
      <c r="P113" s="60" t="s">
        <v>4</v>
      </c>
      <c r="Q113" s="61" t="s">
        <v>32</v>
      </c>
    </row>
    <row r="114" spans="1:17" s="11" customFormat="1" ht="80" customHeight="1" x14ac:dyDescent="0.2">
      <c r="A114" s="120"/>
      <c r="B114" s="130"/>
      <c r="C114" s="27"/>
      <c r="D114" s="131" t="s">
        <v>2</v>
      </c>
      <c r="E114" s="132"/>
      <c r="F114" s="131" t="s">
        <v>2</v>
      </c>
      <c r="G114" s="132"/>
      <c r="H114" s="67"/>
      <c r="I114" s="131" t="s">
        <v>2</v>
      </c>
      <c r="J114" s="132"/>
      <c r="K114" s="131" t="s">
        <v>2</v>
      </c>
      <c r="L114" s="132"/>
      <c r="M114" s="67"/>
      <c r="N114" s="133" t="s">
        <v>2</v>
      </c>
      <c r="O114" s="107"/>
      <c r="P114" s="133" t="s">
        <v>2</v>
      </c>
      <c r="Q114" s="133"/>
    </row>
    <row r="115" spans="1:17" s="11" customFormat="1" ht="15" customHeight="1" x14ac:dyDescent="0.2">
      <c r="A115" s="120"/>
      <c r="B115" s="88"/>
      <c r="C115" s="29"/>
      <c r="D115" s="114" t="s">
        <v>6</v>
      </c>
      <c r="E115" s="115"/>
      <c r="F115" s="115"/>
      <c r="G115" s="134"/>
      <c r="H115" s="23"/>
      <c r="I115" s="114" t="s">
        <v>6</v>
      </c>
      <c r="J115" s="115"/>
      <c r="K115" s="115"/>
      <c r="L115" s="134"/>
      <c r="M115" s="23"/>
      <c r="N115" s="116" t="s">
        <v>6</v>
      </c>
      <c r="O115" s="117"/>
      <c r="P115" s="117"/>
      <c r="Q115" s="118"/>
    </row>
    <row r="116" spans="1:17" s="11" customFormat="1" ht="15" customHeight="1" x14ac:dyDescent="0.2">
      <c r="A116" s="120"/>
      <c r="B116" s="130" t="str">
        <f>'Beoordelen proefopdrachten'!B4</f>
        <v>Felle tinten</v>
      </c>
      <c r="C116" s="27"/>
      <c r="D116" s="12" t="s">
        <v>3</v>
      </c>
      <c r="E116" s="14" t="s">
        <v>32</v>
      </c>
      <c r="F116" s="12" t="s">
        <v>4</v>
      </c>
      <c r="G116" s="50" t="s">
        <v>32</v>
      </c>
      <c r="H116" s="23"/>
      <c r="I116" s="12" t="s">
        <v>3</v>
      </c>
      <c r="J116" s="14" t="s">
        <v>32</v>
      </c>
      <c r="K116" s="12" t="s">
        <v>4</v>
      </c>
      <c r="L116" s="50" t="s">
        <v>32</v>
      </c>
      <c r="M116" s="23"/>
      <c r="N116" s="60" t="s">
        <v>3</v>
      </c>
      <c r="O116" s="61" t="s">
        <v>32</v>
      </c>
      <c r="P116" s="60" t="s">
        <v>4</v>
      </c>
      <c r="Q116" s="61" t="s">
        <v>32</v>
      </c>
    </row>
    <row r="117" spans="1:17" s="11" customFormat="1" ht="80" customHeight="1" x14ac:dyDescent="0.2">
      <c r="A117" s="120"/>
      <c r="B117" s="130"/>
      <c r="C117" s="27"/>
      <c r="D117" s="131" t="s">
        <v>2</v>
      </c>
      <c r="E117" s="132"/>
      <c r="F117" s="131" t="s">
        <v>2</v>
      </c>
      <c r="G117" s="132"/>
      <c r="H117" s="67"/>
      <c r="I117" s="131" t="s">
        <v>2</v>
      </c>
      <c r="J117" s="132"/>
      <c r="K117" s="131" t="s">
        <v>2</v>
      </c>
      <c r="L117" s="132"/>
      <c r="M117" s="67"/>
      <c r="N117" s="133" t="s">
        <v>2</v>
      </c>
      <c r="O117" s="107"/>
      <c r="P117" s="133" t="s">
        <v>2</v>
      </c>
      <c r="Q117" s="133"/>
    </row>
    <row r="118" spans="1:17" s="11" customFormat="1" ht="15" customHeight="1" x14ac:dyDescent="0.2">
      <c r="A118" s="120"/>
      <c r="B118" s="88"/>
      <c r="C118" s="29"/>
      <c r="D118" s="114" t="s">
        <v>6</v>
      </c>
      <c r="E118" s="115"/>
      <c r="F118" s="115"/>
      <c r="G118" s="134"/>
      <c r="H118" s="23"/>
      <c r="I118" s="114" t="s">
        <v>6</v>
      </c>
      <c r="J118" s="115"/>
      <c r="K118" s="115"/>
      <c r="L118" s="134"/>
      <c r="M118" s="23"/>
      <c r="N118" s="116" t="s">
        <v>6</v>
      </c>
      <c r="O118" s="117"/>
      <c r="P118" s="117"/>
      <c r="Q118" s="118"/>
    </row>
    <row r="119" spans="1:17" s="11" customFormat="1" ht="15" customHeight="1" x14ac:dyDescent="0.2">
      <c r="A119" s="120"/>
      <c r="B119" s="130" t="str">
        <f>'Beoordelen proefopdrachten'!B5</f>
        <v>Teksten in kleur</v>
      </c>
      <c r="C119" s="27"/>
      <c r="D119" s="12" t="s">
        <v>3</v>
      </c>
      <c r="E119" s="14" t="s">
        <v>32</v>
      </c>
      <c r="F119" s="12" t="s">
        <v>4</v>
      </c>
      <c r="G119" s="50" t="s">
        <v>32</v>
      </c>
      <c r="H119" s="23"/>
      <c r="I119" s="12" t="s">
        <v>3</v>
      </c>
      <c r="J119" s="14" t="s">
        <v>32</v>
      </c>
      <c r="K119" s="12" t="s">
        <v>4</v>
      </c>
      <c r="L119" s="50" t="s">
        <v>32</v>
      </c>
      <c r="M119" s="23"/>
      <c r="N119" s="60" t="s">
        <v>3</v>
      </c>
      <c r="O119" s="61" t="s">
        <v>32</v>
      </c>
      <c r="P119" s="60" t="s">
        <v>4</v>
      </c>
      <c r="Q119" s="61" t="s">
        <v>32</v>
      </c>
    </row>
    <row r="120" spans="1:17" s="11" customFormat="1" ht="80" customHeight="1" x14ac:dyDescent="0.2">
      <c r="A120" s="120"/>
      <c r="B120" s="130"/>
      <c r="C120" s="27"/>
      <c r="D120" s="131" t="s">
        <v>2</v>
      </c>
      <c r="E120" s="132"/>
      <c r="F120" s="131" t="s">
        <v>2</v>
      </c>
      <c r="G120" s="132"/>
      <c r="H120" s="67"/>
      <c r="I120" s="131" t="s">
        <v>2</v>
      </c>
      <c r="J120" s="132"/>
      <c r="K120" s="131" t="s">
        <v>2</v>
      </c>
      <c r="L120" s="132"/>
      <c r="M120" s="67"/>
      <c r="N120" s="133" t="s">
        <v>2</v>
      </c>
      <c r="O120" s="107"/>
      <c r="P120" s="133" t="s">
        <v>2</v>
      </c>
      <c r="Q120" s="133"/>
    </row>
    <row r="121" spans="1:17" s="11" customFormat="1" ht="15" customHeight="1" x14ac:dyDescent="0.2">
      <c r="A121" s="122" t="str">
        <f>'Beoordelen proefopdrachten'!A6</f>
        <v>Foto's</v>
      </c>
      <c r="B121" s="88"/>
      <c r="C121" s="29"/>
      <c r="D121" s="114" t="s">
        <v>6</v>
      </c>
      <c r="E121" s="115"/>
      <c r="F121" s="115"/>
      <c r="G121" s="134"/>
      <c r="H121" s="23"/>
      <c r="I121" s="114" t="s">
        <v>6</v>
      </c>
      <c r="J121" s="115"/>
      <c r="K121" s="115"/>
      <c r="L121" s="134"/>
      <c r="M121" s="23"/>
      <c r="N121" s="116" t="s">
        <v>6</v>
      </c>
      <c r="O121" s="117"/>
      <c r="P121" s="117"/>
      <c r="Q121" s="118"/>
    </row>
    <row r="122" spans="1:17" s="11" customFormat="1" ht="15" customHeight="1" x14ac:dyDescent="0.2">
      <c r="A122" s="123"/>
      <c r="B122" s="130" t="str">
        <f>'Beoordelen proefopdrachten'!B6</f>
        <v>Contrast</v>
      </c>
      <c r="C122" s="27"/>
      <c r="D122" s="12" t="s">
        <v>3</v>
      </c>
      <c r="E122" s="14" t="s">
        <v>32</v>
      </c>
      <c r="F122" s="12" t="s">
        <v>4</v>
      </c>
      <c r="G122" s="50" t="s">
        <v>32</v>
      </c>
      <c r="H122" s="23"/>
      <c r="I122" s="12" t="s">
        <v>3</v>
      </c>
      <c r="J122" s="14" t="s">
        <v>32</v>
      </c>
      <c r="K122" s="12" t="s">
        <v>4</v>
      </c>
      <c r="L122" s="50" t="s">
        <v>32</v>
      </c>
      <c r="M122" s="23"/>
      <c r="N122" s="60" t="s">
        <v>3</v>
      </c>
      <c r="O122" s="61" t="s">
        <v>32</v>
      </c>
      <c r="P122" s="60" t="s">
        <v>4</v>
      </c>
      <c r="Q122" s="61" t="s">
        <v>32</v>
      </c>
    </row>
    <row r="123" spans="1:17" s="11" customFormat="1" ht="80" customHeight="1" x14ac:dyDescent="0.2">
      <c r="A123" s="123"/>
      <c r="B123" s="130"/>
      <c r="C123" s="27"/>
      <c r="D123" s="131" t="s">
        <v>2</v>
      </c>
      <c r="E123" s="132"/>
      <c r="F123" s="131" t="s">
        <v>2</v>
      </c>
      <c r="G123" s="132"/>
      <c r="H123" s="67"/>
      <c r="I123" s="131" t="s">
        <v>2</v>
      </c>
      <c r="J123" s="132"/>
      <c r="K123" s="131" t="s">
        <v>2</v>
      </c>
      <c r="L123" s="132"/>
      <c r="M123" s="67"/>
      <c r="N123" s="133" t="s">
        <v>2</v>
      </c>
      <c r="O123" s="107"/>
      <c r="P123" s="133" t="s">
        <v>2</v>
      </c>
      <c r="Q123" s="133"/>
    </row>
    <row r="124" spans="1:17" s="11" customFormat="1" ht="15" customHeight="1" x14ac:dyDescent="0.2">
      <c r="A124" s="124" t="str">
        <f>'Beoordelen proefopdrachten'!A7</f>
        <v>Logo</v>
      </c>
      <c r="B124" s="88"/>
      <c r="C124" s="26"/>
      <c r="D124" s="114" t="s">
        <v>6</v>
      </c>
      <c r="E124" s="115"/>
      <c r="F124" s="115"/>
      <c r="G124" s="134"/>
      <c r="H124" s="23"/>
      <c r="I124" s="114" t="s">
        <v>6</v>
      </c>
      <c r="J124" s="115"/>
      <c r="K124" s="115"/>
      <c r="L124" s="134"/>
      <c r="M124" s="23"/>
      <c r="N124" s="116" t="s">
        <v>6</v>
      </c>
      <c r="O124" s="117"/>
      <c r="P124" s="117"/>
      <c r="Q124" s="118"/>
    </row>
    <row r="125" spans="1:17" s="11" customFormat="1" ht="15" customHeight="1" x14ac:dyDescent="0.2">
      <c r="A125" s="125"/>
      <c r="B125" s="130" t="str">
        <f>'Beoordelen proefopdrachten'!B7</f>
        <v>Kleur/contrast</v>
      </c>
      <c r="C125" s="27"/>
      <c r="D125" s="12" t="s">
        <v>3</v>
      </c>
      <c r="E125" s="14" t="s">
        <v>32</v>
      </c>
      <c r="F125" s="12" t="s">
        <v>4</v>
      </c>
      <c r="G125" s="50" t="s">
        <v>32</v>
      </c>
      <c r="H125" s="23"/>
      <c r="I125" s="12" t="s">
        <v>3</v>
      </c>
      <c r="J125" s="14" t="s">
        <v>32</v>
      </c>
      <c r="K125" s="12" t="s">
        <v>4</v>
      </c>
      <c r="L125" s="50" t="s">
        <v>32</v>
      </c>
      <c r="M125" s="23"/>
      <c r="N125" s="60" t="s">
        <v>3</v>
      </c>
      <c r="O125" s="61" t="s">
        <v>32</v>
      </c>
      <c r="P125" s="60" t="s">
        <v>4</v>
      </c>
      <c r="Q125" s="61" t="s">
        <v>32</v>
      </c>
    </row>
    <row r="126" spans="1:17" s="11" customFormat="1" ht="80" customHeight="1" x14ac:dyDescent="0.2">
      <c r="A126" s="125"/>
      <c r="B126" s="130"/>
      <c r="C126" s="27"/>
      <c r="D126" s="131" t="s">
        <v>2</v>
      </c>
      <c r="E126" s="132"/>
      <c r="F126" s="131" t="s">
        <v>2</v>
      </c>
      <c r="G126" s="132"/>
      <c r="H126" s="67"/>
      <c r="I126" s="131" t="s">
        <v>2</v>
      </c>
      <c r="J126" s="132"/>
      <c r="K126" s="131" t="s">
        <v>2</v>
      </c>
      <c r="L126" s="132"/>
      <c r="M126" s="67"/>
      <c r="N126" s="133" t="s">
        <v>2</v>
      </c>
      <c r="O126" s="107"/>
      <c r="P126" s="133" t="s">
        <v>2</v>
      </c>
      <c r="Q126" s="133"/>
    </row>
    <row r="127" spans="1:17" s="11" customFormat="1" ht="15" customHeight="1" x14ac:dyDescent="0.2">
      <c r="A127" s="126" t="str">
        <f>'Beoordelen proefopdrachten'!A8</f>
        <v>Algemeen</v>
      </c>
      <c r="B127" s="88"/>
      <c r="C127" s="26"/>
      <c r="D127" s="114" t="s">
        <v>6</v>
      </c>
      <c r="E127" s="115"/>
      <c r="F127" s="115"/>
      <c r="G127" s="134"/>
      <c r="H127" s="23"/>
      <c r="I127" s="114" t="s">
        <v>6</v>
      </c>
      <c r="J127" s="115"/>
      <c r="K127" s="115"/>
      <c r="L127" s="134"/>
      <c r="M127" s="23"/>
      <c r="N127" s="116" t="s">
        <v>6</v>
      </c>
      <c r="O127" s="117"/>
      <c r="P127" s="117"/>
      <c r="Q127" s="118"/>
    </row>
    <row r="128" spans="1:17" s="11" customFormat="1" ht="15.75" customHeight="1" x14ac:dyDescent="0.2">
      <c r="A128" s="127"/>
      <c r="B128" s="130" t="str">
        <f>'Beoordelen proefopdrachten'!B8</f>
        <v>Strepen</v>
      </c>
      <c r="C128" s="27"/>
      <c r="D128" s="12" t="s">
        <v>3</v>
      </c>
      <c r="E128" s="14" t="s">
        <v>32</v>
      </c>
      <c r="F128" s="12" t="s">
        <v>4</v>
      </c>
      <c r="G128" s="50" t="s">
        <v>32</v>
      </c>
      <c r="H128" s="23"/>
      <c r="I128" s="12" t="s">
        <v>3</v>
      </c>
      <c r="J128" s="14" t="s">
        <v>32</v>
      </c>
      <c r="K128" s="12" t="s">
        <v>4</v>
      </c>
      <c r="L128" s="50" t="s">
        <v>32</v>
      </c>
      <c r="M128" s="23"/>
      <c r="N128" s="60" t="s">
        <v>3</v>
      </c>
      <c r="O128" s="61" t="s">
        <v>32</v>
      </c>
      <c r="P128" s="60" t="s">
        <v>4</v>
      </c>
      <c r="Q128" s="61" t="s">
        <v>32</v>
      </c>
    </row>
    <row r="129" spans="1:17" s="11" customFormat="1" ht="80" customHeight="1" x14ac:dyDescent="0.2">
      <c r="A129" s="127"/>
      <c r="B129" s="130"/>
      <c r="C129" s="27"/>
      <c r="D129" s="131" t="s">
        <v>2</v>
      </c>
      <c r="E129" s="132"/>
      <c r="F129" s="131" t="s">
        <v>2</v>
      </c>
      <c r="G129" s="132"/>
      <c r="H129" s="67"/>
      <c r="I129" s="131" t="s">
        <v>2</v>
      </c>
      <c r="J129" s="132"/>
      <c r="K129" s="131" t="s">
        <v>2</v>
      </c>
      <c r="L129" s="132"/>
      <c r="M129" s="67"/>
      <c r="N129" s="133" t="s">
        <v>2</v>
      </c>
      <c r="O129" s="107"/>
      <c r="P129" s="133" t="s">
        <v>2</v>
      </c>
      <c r="Q129" s="133"/>
    </row>
    <row r="130" spans="1:17" s="11" customFormat="1" ht="12.75" customHeight="1" x14ac:dyDescent="0.2">
      <c r="A130" s="127"/>
      <c r="B130" s="93"/>
      <c r="C130" s="24"/>
      <c r="D130" s="114" t="s">
        <v>6</v>
      </c>
      <c r="E130" s="115"/>
      <c r="F130" s="115"/>
      <c r="G130" s="134"/>
      <c r="H130" s="23"/>
      <c r="I130" s="114" t="s">
        <v>6</v>
      </c>
      <c r="J130" s="115"/>
      <c r="K130" s="115"/>
      <c r="L130" s="134"/>
      <c r="M130" s="23"/>
      <c r="N130" s="116" t="s">
        <v>6</v>
      </c>
      <c r="O130" s="117"/>
      <c r="P130" s="117"/>
      <c r="Q130" s="118"/>
    </row>
    <row r="131" spans="1:17" s="11" customFormat="1" ht="15.75" customHeight="1" x14ac:dyDescent="0.2">
      <c r="A131" s="127"/>
      <c r="B131" s="130" t="str">
        <f>'Beoordelen proefopdrachten'!B9</f>
        <v>Recht</v>
      </c>
      <c r="C131" s="27"/>
      <c r="D131" s="12" t="s">
        <v>3</v>
      </c>
      <c r="E131" s="14" t="s">
        <v>32</v>
      </c>
      <c r="F131" s="12" t="s">
        <v>4</v>
      </c>
      <c r="G131" s="50" t="s">
        <v>32</v>
      </c>
      <c r="H131" s="23"/>
      <c r="I131" s="12" t="s">
        <v>3</v>
      </c>
      <c r="J131" s="14" t="s">
        <v>32</v>
      </c>
      <c r="K131" s="12" t="s">
        <v>4</v>
      </c>
      <c r="L131" s="50" t="s">
        <v>32</v>
      </c>
      <c r="M131" s="23"/>
      <c r="N131" s="60" t="s">
        <v>3</v>
      </c>
      <c r="O131" s="61" t="s">
        <v>32</v>
      </c>
      <c r="P131" s="60" t="s">
        <v>4</v>
      </c>
      <c r="Q131" s="61" t="s">
        <v>32</v>
      </c>
    </row>
    <row r="132" spans="1:17" s="11" customFormat="1" ht="80" customHeight="1" x14ac:dyDescent="0.2">
      <c r="A132" s="127"/>
      <c r="B132" s="130"/>
      <c r="C132" s="27"/>
      <c r="D132" s="131" t="s">
        <v>2</v>
      </c>
      <c r="E132" s="132"/>
      <c r="F132" s="131" t="s">
        <v>2</v>
      </c>
      <c r="G132" s="132"/>
      <c r="H132" s="67"/>
      <c r="I132" s="131" t="s">
        <v>2</v>
      </c>
      <c r="J132" s="132"/>
      <c r="K132" s="131" t="s">
        <v>2</v>
      </c>
      <c r="L132" s="132"/>
      <c r="M132" s="67"/>
      <c r="N132" s="133" t="s">
        <v>2</v>
      </c>
      <c r="O132" s="107"/>
      <c r="P132" s="133" t="s">
        <v>2</v>
      </c>
      <c r="Q132" s="133"/>
    </row>
    <row r="133" spans="1:17" s="11" customFormat="1" ht="15" customHeight="1" x14ac:dyDescent="0.2">
      <c r="A133" s="128"/>
      <c r="B133" s="93"/>
      <c r="C133" s="24"/>
      <c r="D133" s="21"/>
      <c r="E133" s="21"/>
      <c r="F133" s="21"/>
      <c r="G133" s="21"/>
      <c r="H133" s="24"/>
      <c r="I133" s="21"/>
      <c r="J133" s="21"/>
      <c r="K133" s="21"/>
      <c r="L133" s="21"/>
      <c r="M133" s="24"/>
      <c r="N133" s="90"/>
      <c r="O133" s="91"/>
      <c r="P133" s="91"/>
      <c r="Q133" s="92"/>
    </row>
  </sheetData>
  <sheetProtection algorithmName="SHA-512" hashValue="CyLm0MAerhwYN+aYK7JlcfKpDtU07xLEG+1OyyyHBKXak7980ja2sW2kc82y7CnSzIZvQkQvkyzBVbpEySVfOA==" saltValue="A4z1wb8+3BHfES0fSt1ocg==" spinCount="100000" sheet="1" objects="1" scenarios="1"/>
  <mergeCells count="435">
    <mergeCell ref="I6:J6"/>
    <mergeCell ref="K6:L6"/>
    <mergeCell ref="N6:O6"/>
    <mergeCell ref="P6:Q6"/>
    <mergeCell ref="D7:G7"/>
    <mergeCell ref="I7:L7"/>
    <mergeCell ref="N7:Q7"/>
    <mergeCell ref="D1:G1"/>
    <mergeCell ref="I1:L1"/>
    <mergeCell ref="N1:Q1"/>
    <mergeCell ref="D4:G4"/>
    <mergeCell ref="I4:L4"/>
    <mergeCell ref="N4:Q4"/>
    <mergeCell ref="D6:E6"/>
    <mergeCell ref="F6:G6"/>
    <mergeCell ref="P9:Q9"/>
    <mergeCell ref="D10:G10"/>
    <mergeCell ref="I10:L10"/>
    <mergeCell ref="N10:Q10"/>
    <mergeCell ref="B11:B12"/>
    <mergeCell ref="D12:E12"/>
    <mergeCell ref="F12:G12"/>
    <mergeCell ref="I12:J12"/>
    <mergeCell ref="K12:L12"/>
    <mergeCell ref="N12:O12"/>
    <mergeCell ref="B8:B9"/>
    <mergeCell ref="D9:E9"/>
    <mergeCell ref="F9:G9"/>
    <mergeCell ref="I9:J9"/>
    <mergeCell ref="K9:L9"/>
    <mergeCell ref="N9:O9"/>
    <mergeCell ref="P12:Q12"/>
    <mergeCell ref="D13:G13"/>
    <mergeCell ref="I13:L13"/>
    <mergeCell ref="N13:Q13"/>
    <mergeCell ref="B14:B15"/>
    <mergeCell ref="D15:E15"/>
    <mergeCell ref="F15:G15"/>
    <mergeCell ref="I15:J15"/>
    <mergeCell ref="K15:L15"/>
    <mergeCell ref="N15:O15"/>
    <mergeCell ref="P15:Q15"/>
    <mergeCell ref="A16:A18"/>
    <mergeCell ref="D16:G16"/>
    <mergeCell ref="I16:L16"/>
    <mergeCell ref="N16:Q16"/>
    <mergeCell ref="B17:B18"/>
    <mergeCell ref="D18:E18"/>
    <mergeCell ref="F18:G18"/>
    <mergeCell ref="I18:J18"/>
    <mergeCell ref="K18:L18"/>
    <mergeCell ref="A4:A15"/>
    <mergeCell ref="B5:B6"/>
    <mergeCell ref="N18:O18"/>
    <mergeCell ref="P18:Q18"/>
    <mergeCell ref="A19:A21"/>
    <mergeCell ref="D19:G19"/>
    <mergeCell ref="I19:L19"/>
    <mergeCell ref="N19:Q19"/>
    <mergeCell ref="B20:B21"/>
    <mergeCell ref="D21:E21"/>
    <mergeCell ref="F21:G21"/>
    <mergeCell ref="I21:J21"/>
    <mergeCell ref="I24:J24"/>
    <mergeCell ref="K24:L24"/>
    <mergeCell ref="N24:O24"/>
    <mergeCell ref="P24:Q24"/>
    <mergeCell ref="D25:G25"/>
    <mergeCell ref="I25:L25"/>
    <mergeCell ref="N25:Q25"/>
    <mergeCell ref="K21:L21"/>
    <mergeCell ref="N21:O21"/>
    <mergeCell ref="P21:Q21"/>
    <mergeCell ref="D22:G22"/>
    <mergeCell ref="I22:L22"/>
    <mergeCell ref="N22:Q22"/>
    <mergeCell ref="D24:E24"/>
    <mergeCell ref="F24:G24"/>
    <mergeCell ref="P27:Q27"/>
    <mergeCell ref="A31:A54"/>
    <mergeCell ref="D31:G31"/>
    <mergeCell ref="I31:L31"/>
    <mergeCell ref="N31:Q31"/>
    <mergeCell ref="B32:B36"/>
    <mergeCell ref="D33:E33"/>
    <mergeCell ref="F33:G33"/>
    <mergeCell ref="I33:J33"/>
    <mergeCell ref="K33:L33"/>
    <mergeCell ref="B26:B27"/>
    <mergeCell ref="D27:E27"/>
    <mergeCell ref="F27:G27"/>
    <mergeCell ref="I27:J27"/>
    <mergeCell ref="K27:L27"/>
    <mergeCell ref="N27:O27"/>
    <mergeCell ref="A22:A28"/>
    <mergeCell ref="B23:B24"/>
    <mergeCell ref="N33:O33"/>
    <mergeCell ref="P33:Q33"/>
    <mergeCell ref="D34:G34"/>
    <mergeCell ref="I34:L34"/>
    <mergeCell ref="N34:Q34"/>
    <mergeCell ref="D36:E36"/>
    <mergeCell ref="F36:G36"/>
    <mergeCell ref="I36:J36"/>
    <mergeCell ref="K36:L36"/>
    <mergeCell ref="N36:O36"/>
    <mergeCell ref="P36:Q36"/>
    <mergeCell ref="D37:G37"/>
    <mergeCell ref="I37:L37"/>
    <mergeCell ref="N37:Q37"/>
    <mergeCell ref="B38:B42"/>
    <mergeCell ref="D39:E39"/>
    <mergeCell ref="F39:G39"/>
    <mergeCell ref="I39:J39"/>
    <mergeCell ref="K39:L39"/>
    <mergeCell ref="N39:O39"/>
    <mergeCell ref="P39:Q39"/>
    <mergeCell ref="D40:G40"/>
    <mergeCell ref="I40:L40"/>
    <mergeCell ref="N40:Q40"/>
    <mergeCell ref="D42:E42"/>
    <mergeCell ref="F42:G42"/>
    <mergeCell ref="I42:J42"/>
    <mergeCell ref="K42:L42"/>
    <mergeCell ref="N42:O42"/>
    <mergeCell ref="P42:Q42"/>
    <mergeCell ref="D43:G43"/>
    <mergeCell ref="I43:L43"/>
    <mergeCell ref="N43:Q43"/>
    <mergeCell ref="B44:B48"/>
    <mergeCell ref="D45:E45"/>
    <mergeCell ref="F45:G45"/>
    <mergeCell ref="I45:J45"/>
    <mergeCell ref="K45:L45"/>
    <mergeCell ref="N45:O45"/>
    <mergeCell ref="P45:Q45"/>
    <mergeCell ref="D46:G46"/>
    <mergeCell ref="I46:L46"/>
    <mergeCell ref="N46:Q46"/>
    <mergeCell ref="D48:E48"/>
    <mergeCell ref="F48:G48"/>
    <mergeCell ref="I48:J48"/>
    <mergeCell ref="K48:L48"/>
    <mergeCell ref="N48:O48"/>
    <mergeCell ref="P48:Q48"/>
    <mergeCell ref="D49:G49"/>
    <mergeCell ref="I49:L49"/>
    <mergeCell ref="N49:Q49"/>
    <mergeCell ref="B50:B54"/>
    <mergeCell ref="D51:E51"/>
    <mergeCell ref="F51:G51"/>
    <mergeCell ref="I51:J51"/>
    <mergeCell ref="K51:L51"/>
    <mergeCell ref="N51:O51"/>
    <mergeCell ref="P51:Q51"/>
    <mergeCell ref="D52:G52"/>
    <mergeCell ref="I52:L52"/>
    <mergeCell ref="N52:Q52"/>
    <mergeCell ref="D54:E54"/>
    <mergeCell ref="F54:G54"/>
    <mergeCell ref="I54:J54"/>
    <mergeCell ref="K54:L54"/>
    <mergeCell ref="N54:O54"/>
    <mergeCell ref="P54:Q54"/>
    <mergeCell ref="A55:A60"/>
    <mergeCell ref="D55:G55"/>
    <mergeCell ref="I55:L55"/>
    <mergeCell ref="N55:Q55"/>
    <mergeCell ref="B56:B60"/>
    <mergeCell ref="D57:E57"/>
    <mergeCell ref="F57:G57"/>
    <mergeCell ref="I57:J57"/>
    <mergeCell ref="K57:L57"/>
    <mergeCell ref="N57:O57"/>
    <mergeCell ref="P57:Q57"/>
    <mergeCell ref="D58:G58"/>
    <mergeCell ref="I58:L58"/>
    <mergeCell ref="N58:Q58"/>
    <mergeCell ref="D60:E60"/>
    <mergeCell ref="F60:G60"/>
    <mergeCell ref="I60:J60"/>
    <mergeCell ref="K60:L60"/>
    <mergeCell ref="N60:O60"/>
    <mergeCell ref="P60:Q60"/>
    <mergeCell ref="A61:A66"/>
    <mergeCell ref="D61:G61"/>
    <mergeCell ref="I61:L61"/>
    <mergeCell ref="N61:Q61"/>
    <mergeCell ref="B62:B66"/>
    <mergeCell ref="D63:E63"/>
    <mergeCell ref="F63:G63"/>
    <mergeCell ref="I63:J63"/>
    <mergeCell ref="K63:L63"/>
    <mergeCell ref="N63:O63"/>
    <mergeCell ref="P63:Q63"/>
    <mergeCell ref="D64:G64"/>
    <mergeCell ref="I64:L64"/>
    <mergeCell ref="N64:Q64"/>
    <mergeCell ref="D66:E66"/>
    <mergeCell ref="F66:G66"/>
    <mergeCell ref="I66:J66"/>
    <mergeCell ref="K66:L66"/>
    <mergeCell ref="N66:O66"/>
    <mergeCell ref="P66:Q66"/>
    <mergeCell ref="A67:A79"/>
    <mergeCell ref="D67:G67"/>
    <mergeCell ref="I67:L67"/>
    <mergeCell ref="N67:Q67"/>
    <mergeCell ref="B68:B72"/>
    <mergeCell ref="D69:E69"/>
    <mergeCell ref="F69:G69"/>
    <mergeCell ref="I69:J69"/>
    <mergeCell ref="K69:L69"/>
    <mergeCell ref="N69:O69"/>
    <mergeCell ref="P69:Q69"/>
    <mergeCell ref="D70:G70"/>
    <mergeCell ref="I70:L70"/>
    <mergeCell ref="N70:Q70"/>
    <mergeCell ref="D72:E72"/>
    <mergeCell ref="F72:G72"/>
    <mergeCell ref="I72:J72"/>
    <mergeCell ref="K72:L72"/>
    <mergeCell ref="N72:O72"/>
    <mergeCell ref="P72:Q72"/>
    <mergeCell ref="D73:G73"/>
    <mergeCell ref="I73:L73"/>
    <mergeCell ref="N73:Q73"/>
    <mergeCell ref="B74:B78"/>
    <mergeCell ref="D75:E75"/>
    <mergeCell ref="F75:G75"/>
    <mergeCell ref="I75:J75"/>
    <mergeCell ref="K75:L75"/>
    <mergeCell ref="N75:O75"/>
    <mergeCell ref="P75:Q75"/>
    <mergeCell ref="D76:G76"/>
    <mergeCell ref="I76:L76"/>
    <mergeCell ref="N76:Q76"/>
    <mergeCell ref="D78:E78"/>
    <mergeCell ref="F78:G78"/>
    <mergeCell ref="I78:J78"/>
    <mergeCell ref="K78:L78"/>
    <mergeCell ref="N78:O78"/>
    <mergeCell ref="P78:Q78"/>
    <mergeCell ref="P83:Q83"/>
    <mergeCell ref="D84:G84"/>
    <mergeCell ref="I84:L84"/>
    <mergeCell ref="N84:Q84"/>
    <mergeCell ref="D85:G85"/>
    <mergeCell ref="I85:L85"/>
    <mergeCell ref="N85:Q85"/>
    <mergeCell ref="A82:A93"/>
    <mergeCell ref="D82:G82"/>
    <mergeCell ref="I82:L82"/>
    <mergeCell ref="N82:Q82"/>
    <mergeCell ref="B83:B84"/>
    <mergeCell ref="D83:E83"/>
    <mergeCell ref="F83:G83"/>
    <mergeCell ref="I83:J83"/>
    <mergeCell ref="K83:L83"/>
    <mergeCell ref="N83:O83"/>
    <mergeCell ref="P86:Q86"/>
    <mergeCell ref="D87:G87"/>
    <mergeCell ref="I87:L87"/>
    <mergeCell ref="N87:Q87"/>
    <mergeCell ref="D88:G88"/>
    <mergeCell ref="I88:L88"/>
    <mergeCell ref="N88:Q88"/>
    <mergeCell ref="B86:B87"/>
    <mergeCell ref="D86:E86"/>
    <mergeCell ref="F86:G86"/>
    <mergeCell ref="I86:J86"/>
    <mergeCell ref="K86:L86"/>
    <mergeCell ref="N86:O86"/>
    <mergeCell ref="P89:Q89"/>
    <mergeCell ref="D90:G90"/>
    <mergeCell ref="I90:L90"/>
    <mergeCell ref="N90:Q90"/>
    <mergeCell ref="D91:G91"/>
    <mergeCell ref="I91:L91"/>
    <mergeCell ref="N91:Q91"/>
    <mergeCell ref="B89:B90"/>
    <mergeCell ref="D89:E89"/>
    <mergeCell ref="F89:G89"/>
    <mergeCell ref="I89:J89"/>
    <mergeCell ref="K89:L89"/>
    <mergeCell ref="N89:O89"/>
    <mergeCell ref="A94:A96"/>
    <mergeCell ref="D94:G94"/>
    <mergeCell ref="I94:L94"/>
    <mergeCell ref="N94:Q94"/>
    <mergeCell ref="B95:B96"/>
    <mergeCell ref="D95:E95"/>
    <mergeCell ref="B92:B93"/>
    <mergeCell ref="D92:E92"/>
    <mergeCell ref="F92:G92"/>
    <mergeCell ref="I92:J92"/>
    <mergeCell ref="K92:L92"/>
    <mergeCell ref="N92:O92"/>
    <mergeCell ref="F95:G95"/>
    <mergeCell ref="I95:J95"/>
    <mergeCell ref="K95:L95"/>
    <mergeCell ref="N95:O95"/>
    <mergeCell ref="P95:Q95"/>
    <mergeCell ref="D96:G96"/>
    <mergeCell ref="I96:L96"/>
    <mergeCell ref="N96:Q96"/>
    <mergeCell ref="P92:Q92"/>
    <mergeCell ref="D93:G93"/>
    <mergeCell ref="I93:L93"/>
    <mergeCell ref="N93:Q93"/>
    <mergeCell ref="A100:A106"/>
    <mergeCell ref="D100:G100"/>
    <mergeCell ref="I100:L100"/>
    <mergeCell ref="N100:Q100"/>
    <mergeCell ref="B101:B102"/>
    <mergeCell ref="D101:E101"/>
    <mergeCell ref="A97:A99"/>
    <mergeCell ref="D97:G97"/>
    <mergeCell ref="I97:L97"/>
    <mergeCell ref="N97:Q97"/>
    <mergeCell ref="B98:B99"/>
    <mergeCell ref="D98:E98"/>
    <mergeCell ref="F98:G98"/>
    <mergeCell ref="I98:J98"/>
    <mergeCell ref="K98:L98"/>
    <mergeCell ref="N98:O98"/>
    <mergeCell ref="F101:G101"/>
    <mergeCell ref="I101:J101"/>
    <mergeCell ref="K101:L101"/>
    <mergeCell ref="N101:O101"/>
    <mergeCell ref="P101:Q101"/>
    <mergeCell ref="D102:G102"/>
    <mergeCell ref="I102:L102"/>
    <mergeCell ref="N102:Q102"/>
    <mergeCell ref="P98:Q98"/>
    <mergeCell ref="D99:G99"/>
    <mergeCell ref="I99:L99"/>
    <mergeCell ref="N99:Q99"/>
    <mergeCell ref="D103:G103"/>
    <mergeCell ref="I103:L103"/>
    <mergeCell ref="N103:Q103"/>
    <mergeCell ref="B104:B105"/>
    <mergeCell ref="D104:E104"/>
    <mergeCell ref="F104:G104"/>
    <mergeCell ref="I104:J104"/>
    <mergeCell ref="K104:L104"/>
    <mergeCell ref="N104:O104"/>
    <mergeCell ref="P104:Q104"/>
    <mergeCell ref="I111:J111"/>
    <mergeCell ref="K111:L111"/>
    <mergeCell ref="N111:O111"/>
    <mergeCell ref="P111:Q111"/>
    <mergeCell ref="D112:G112"/>
    <mergeCell ref="I112:L112"/>
    <mergeCell ref="N112:Q112"/>
    <mergeCell ref="D105:G105"/>
    <mergeCell ref="I105:L105"/>
    <mergeCell ref="N105:Q105"/>
    <mergeCell ref="D109:G109"/>
    <mergeCell ref="I109:L109"/>
    <mergeCell ref="N109:Q109"/>
    <mergeCell ref="D111:E111"/>
    <mergeCell ref="F111:G111"/>
    <mergeCell ref="P114:Q114"/>
    <mergeCell ref="D115:G115"/>
    <mergeCell ref="I115:L115"/>
    <mergeCell ref="N115:Q115"/>
    <mergeCell ref="B116:B117"/>
    <mergeCell ref="D117:E117"/>
    <mergeCell ref="F117:G117"/>
    <mergeCell ref="I117:J117"/>
    <mergeCell ref="K117:L117"/>
    <mergeCell ref="N117:O117"/>
    <mergeCell ref="B113:B114"/>
    <mergeCell ref="D114:E114"/>
    <mergeCell ref="F114:G114"/>
    <mergeCell ref="I114:J114"/>
    <mergeCell ref="K114:L114"/>
    <mergeCell ref="N114:O114"/>
    <mergeCell ref="P117:Q117"/>
    <mergeCell ref="D118:G118"/>
    <mergeCell ref="I118:L118"/>
    <mergeCell ref="N118:Q118"/>
    <mergeCell ref="B119:B120"/>
    <mergeCell ref="D120:E120"/>
    <mergeCell ref="F120:G120"/>
    <mergeCell ref="I120:J120"/>
    <mergeCell ref="K120:L120"/>
    <mergeCell ref="N120:O120"/>
    <mergeCell ref="P120:Q120"/>
    <mergeCell ref="A121:A123"/>
    <mergeCell ref="D121:G121"/>
    <mergeCell ref="I121:L121"/>
    <mergeCell ref="N121:Q121"/>
    <mergeCell ref="B122:B123"/>
    <mergeCell ref="D123:E123"/>
    <mergeCell ref="F123:G123"/>
    <mergeCell ref="I123:J123"/>
    <mergeCell ref="K123:L123"/>
    <mergeCell ref="A109:A120"/>
    <mergeCell ref="B110:B111"/>
    <mergeCell ref="N123:O123"/>
    <mergeCell ref="P123:Q123"/>
    <mergeCell ref="A124:A126"/>
    <mergeCell ref="D124:G124"/>
    <mergeCell ref="I124:L124"/>
    <mergeCell ref="N124:Q124"/>
    <mergeCell ref="B125:B126"/>
    <mergeCell ref="D126:E126"/>
    <mergeCell ref="F126:G126"/>
    <mergeCell ref="I126:J126"/>
    <mergeCell ref="K126:L126"/>
    <mergeCell ref="N126:O126"/>
    <mergeCell ref="P126:Q126"/>
    <mergeCell ref="A127:A133"/>
    <mergeCell ref="D127:G127"/>
    <mergeCell ref="I127:L127"/>
    <mergeCell ref="N127:Q127"/>
    <mergeCell ref="B128:B129"/>
    <mergeCell ref="D129:E129"/>
    <mergeCell ref="F129:G129"/>
    <mergeCell ref="P132:Q132"/>
    <mergeCell ref="B131:B132"/>
    <mergeCell ref="D132:E132"/>
    <mergeCell ref="F132:G132"/>
    <mergeCell ref="I132:J132"/>
    <mergeCell ref="K132:L132"/>
    <mergeCell ref="N132:O132"/>
    <mergeCell ref="I129:J129"/>
    <mergeCell ref="K129:L129"/>
    <mergeCell ref="N129:O129"/>
    <mergeCell ref="P129:Q129"/>
    <mergeCell ref="D130:G130"/>
    <mergeCell ref="I130:L130"/>
    <mergeCell ref="N130:Q130"/>
  </mergeCells>
  <conditionalFormatting sqref="F6">
    <cfRule type="containsText" dxfId="698" priority="216" operator="containsText" text="onvoldoende">
      <formula>NOT(ISERROR(SEARCH("onvoldoende",F6)))</formula>
    </cfRule>
  </conditionalFormatting>
  <conditionalFormatting sqref="D6">
    <cfRule type="containsText" dxfId="697" priority="215" operator="containsText" text="onvoldoende">
      <formula>NOT(ISERROR(SEARCH("onvoldoende",D6)))</formula>
    </cfRule>
  </conditionalFormatting>
  <conditionalFormatting sqref="F9">
    <cfRule type="containsText" dxfId="696" priority="214" operator="containsText" text="onvoldoende">
      <formula>NOT(ISERROR(SEARCH("onvoldoende",F9)))</formula>
    </cfRule>
  </conditionalFormatting>
  <conditionalFormatting sqref="D9">
    <cfRule type="containsText" dxfId="695" priority="213" operator="containsText" text="onvoldoende">
      <formula>NOT(ISERROR(SEARCH("onvoldoende",D9)))</formula>
    </cfRule>
  </conditionalFormatting>
  <conditionalFormatting sqref="F12">
    <cfRule type="containsText" dxfId="694" priority="212" operator="containsText" text="onvoldoende">
      <formula>NOT(ISERROR(SEARCH("onvoldoende",F12)))</formula>
    </cfRule>
  </conditionalFormatting>
  <conditionalFormatting sqref="D12">
    <cfRule type="containsText" dxfId="693" priority="211" operator="containsText" text="onvoldoende">
      <formula>NOT(ISERROR(SEARCH("onvoldoende",D12)))</formula>
    </cfRule>
  </conditionalFormatting>
  <conditionalFormatting sqref="F15">
    <cfRule type="containsText" dxfId="692" priority="210" operator="containsText" text="onvoldoende">
      <formula>NOT(ISERROR(SEARCH("onvoldoende",F15)))</formula>
    </cfRule>
  </conditionalFormatting>
  <conditionalFormatting sqref="D15">
    <cfRule type="containsText" dxfId="691" priority="209" operator="containsText" text="onvoldoende">
      <formula>NOT(ISERROR(SEARCH("onvoldoende",D15)))</formula>
    </cfRule>
  </conditionalFormatting>
  <conditionalFormatting sqref="F18">
    <cfRule type="containsText" dxfId="690" priority="208" operator="containsText" text="onvoldoende">
      <formula>NOT(ISERROR(SEARCH("onvoldoende",F18)))</formula>
    </cfRule>
  </conditionalFormatting>
  <conditionalFormatting sqref="D18">
    <cfRule type="containsText" dxfId="689" priority="207" operator="containsText" text="onvoldoende">
      <formula>NOT(ISERROR(SEARCH("onvoldoende",D18)))</formula>
    </cfRule>
  </conditionalFormatting>
  <conditionalFormatting sqref="F21">
    <cfRule type="containsText" dxfId="688" priority="206" operator="containsText" text="onvoldoende">
      <formula>NOT(ISERROR(SEARCH("onvoldoende",F21)))</formula>
    </cfRule>
  </conditionalFormatting>
  <conditionalFormatting sqref="D21">
    <cfRule type="containsText" dxfId="687" priority="205" operator="containsText" text="onvoldoende">
      <formula>NOT(ISERROR(SEARCH("onvoldoende",D21)))</formula>
    </cfRule>
  </conditionalFormatting>
  <conditionalFormatting sqref="F27">
    <cfRule type="containsText" dxfId="686" priority="204" operator="containsText" text="onvoldoende">
      <formula>NOT(ISERROR(SEARCH("onvoldoende",F27)))</formula>
    </cfRule>
  </conditionalFormatting>
  <conditionalFormatting sqref="D27">
    <cfRule type="containsText" dxfId="685" priority="203" operator="containsText" text="onvoldoende">
      <formula>NOT(ISERROR(SEARCH("onvoldoende",D27)))</formula>
    </cfRule>
  </conditionalFormatting>
  <conditionalFormatting sqref="K6">
    <cfRule type="containsText" dxfId="684" priority="202" operator="containsText" text="onvoldoende">
      <formula>NOT(ISERROR(SEARCH("onvoldoende",K6)))</formula>
    </cfRule>
  </conditionalFormatting>
  <conditionalFormatting sqref="I6">
    <cfRule type="containsText" dxfId="683" priority="201" operator="containsText" text="onvoldoende">
      <formula>NOT(ISERROR(SEARCH("onvoldoende",I6)))</formula>
    </cfRule>
  </conditionalFormatting>
  <conditionalFormatting sqref="N54">
    <cfRule type="containsText" dxfId="682" priority="97" operator="containsText" text="onvoldoende">
      <formula>NOT(ISERROR(SEARCH("onvoldoende",N54)))</formula>
    </cfRule>
  </conditionalFormatting>
  <conditionalFormatting sqref="P39">
    <cfRule type="containsText" dxfId="681" priority="108" operator="containsText" text="onvoldoende">
      <formula>NOT(ISERROR(SEARCH("onvoldoende",P39)))</formula>
    </cfRule>
  </conditionalFormatting>
  <conditionalFormatting sqref="N39">
    <cfRule type="containsText" dxfId="680" priority="107" operator="containsText" text="onvoldoende">
      <formula>NOT(ISERROR(SEARCH("onvoldoende",N39)))</formula>
    </cfRule>
  </conditionalFormatting>
  <conditionalFormatting sqref="K75">
    <cfRule type="containsText" dxfId="679" priority="116" operator="containsText" text="onvoldoende">
      <formula>NOT(ISERROR(SEARCH("onvoldoende",K75)))</formula>
    </cfRule>
  </conditionalFormatting>
  <conditionalFormatting sqref="I75">
    <cfRule type="containsText" dxfId="678" priority="115" operator="containsText" text="onvoldoende">
      <formula>NOT(ISERROR(SEARCH("onvoldoende",I75)))</formula>
    </cfRule>
  </conditionalFormatting>
  <conditionalFormatting sqref="P42">
    <cfRule type="containsText" dxfId="677" priority="106" operator="containsText" text="onvoldoende">
      <formula>NOT(ISERROR(SEARCH("onvoldoende",P42)))</formula>
    </cfRule>
  </conditionalFormatting>
  <conditionalFormatting sqref="N42">
    <cfRule type="containsText" dxfId="676" priority="105" operator="containsText" text="onvoldoende">
      <formula>NOT(ISERROR(SEARCH("onvoldoende",N42)))</formula>
    </cfRule>
  </conditionalFormatting>
  <conditionalFormatting sqref="P36">
    <cfRule type="containsText" dxfId="675" priority="110" operator="containsText" text="onvoldoende">
      <formula>NOT(ISERROR(SEARCH("onvoldoende",P36)))</formula>
    </cfRule>
  </conditionalFormatting>
  <conditionalFormatting sqref="N36">
    <cfRule type="containsText" dxfId="674" priority="109" operator="containsText" text="onvoldoende">
      <formula>NOT(ISERROR(SEARCH("onvoldoende",N36)))</formula>
    </cfRule>
  </conditionalFormatting>
  <conditionalFormatting sqref="P45">
    <cfRule type="containsText" dxfId="673" priority="104" operator="containsText" text="onvoldoende">
      <formula>NOT(ISERROR(SEARCH("onvoldoende",P45)))</formula>
    </cfRule>
  </conditionalFormatting>
  <conditionalFormatting sqref="N45">
    <cfRule type="containsText" dxfId="672" priority="103" operator="containsText" text="onvoldoende">
      <formula>NOT(ISERROR(SEARCH("onvoldoende",N45)))</formula>
    </cfRule>
  </conditionalFormatting>
  <conditionalFormatting sqref="K63">
    <cfRule type="containsText" dxfId="671" priority="120" operator="containsText" text="onvoldoende">
      <formula>NOT(ISERROR(SEARCH("onvoldoende",K63)))</formula>
    </cfRule>
  </conditionalFormatting>
  <conditionalFormatting sqref="I63">
    <cfRule type="containsText" dxfId="670" priority="119" operator="containsText" text="onvoldoende">
      <formula>NOT(ISERROR(SEARCH("onvoldoende",I63)))</formula>
    </cfRule>
  </conditionalFormatting>
  <conditionalFormatting sqref="K66">
    <cfRule type="containsText" dxfId="669" priority="118" operator="containsText" text="onvoldoende">
      <formula>NOT(ISERROR(SEARCH("onvoldoende",K66)))</formula>
    </cfRule>
  </conditionalFormatting>
  <conditionalFormatting sqref="I66">
    <cfRule type="containsText" dxfId="668" priority="117" operator="containsText" text="onvoldoende">
      <formula>NOT(ISERROR(SEARCH("onvoldoende",I66)))</formula>
    </cfRule>
  </conditionalFormatting>
  <conditionalFormatting sqref="K78">
    <cfRule type="containsText" dxfId="667" priority="114" operator="containsText" text="onvoldoende">
      <formula>NOT(ISERROR(SEARCH("onvoldoende",K78)))</formula>
    </cfRule>
  </conditionalFormatting>
  <conditionalFormatting sqref="I78">
    <cfRule type="containsText" dxfId="666" priority="113" operator="containsText" text="onvoldoende">
      <formula>NOT(ISERROR(SEARCH("onvoldoende",I78)))</formula>
    </cfRule>
  </conditionalFormatting>
  <conditionalFormatting sqref="P33">
    <cfRule type="containsText" dxfId="665" priority="112" operator="containsText" text="onvoldoende">
      <formula>NOT(ISERROR(SEARCH("onvoldoende",P33)))</formula>
    </cfRule>
  </conditionalFormatting>
  <conditionalFormatting sqref="N33">
    <cfRule type="containsText" dxfId="664" priority="111" operator="containsText" text="onvoldoende">
      <formula>NOT(ISERROR(SEARCH("onvoldoende",N33)))</formula>
    </cfRule>
  </conditionalFormatting>
  <conditionalFormatting sqref="P48">
    <cfRule type="containsText" dxfId="663" priority="102" operator="containsText" text="onvoldoende">
      <formula>NOT(ISERROR(SEARCH("onvoldoende",P48)))</formula>
    </cfRule>
  </conditionalFormatting>
  <conditionalFormatting sqref="N48">
    <cfRule type="containsText" dxfId="662" priority="101" operator="containsText" text="onvoldoende">
      <formula>NOT(ISERROR(SEARCH("onvoldoende",N48)))</formula>
    </cfRule>
  </conditionalFormatting>
  <conditionalFormatting sqref="P51">
    <cfRule type="containsText" dxfId="661" priority="100" operator="containsText" text="onvoldoende">
      <formula>NOT(ISERROR(SEARCH("onvoldoende",P51)))</formula>
    </cfRule>
  </conditionalFormatting>
  <conditionalFormatting sqref="N51">
    <cfRule type="containsText" dxfId="660" priority="99" operator="containsText" text="onvoldoende">
      <formula>NOT(ISERROR(SEARCH("onvoldoende",N51)))</formula>
    </cfRule>
  </conditionalFormatting>
  <conditionalFormatting sqref="P54">
    <cfRule type="containsText" dxfId="659" priority="98" operator="containsText" text="onvoldoende">
      <formula>NOT(ISERROR(SEARCH("onvoldoende",P54)))</formula>
    </cfRule>
  </conditionalFormatting>
  <conditionalFormatting sqref="K9">
    <cfRule type="containsText" dxfId="658" priority="200" operator="containsText" text="onvoldoende">
      <formula>NOT(ISERROR(SEARCH("onvoldoende",K9)))</formula>
    </cfRule>
  </conditionalFormatting>
  <conditionalFormatting sqref="I9">
    <cfRule type="containsText" dxfId="657" priority="199" operator="containsText" text="onvoldoende">
      <formula>NOT(ISERROR(SEARCH("onvoldoende",I9)))</formula>
    </cfRule>
  </conditionalFormatting>
  <conditionalFormatting sqref="K12">
    <cfRule type="containsText" dxfId="656" priority="198" operator="containsText" text="onvoldoende">
      <formula>NOT(ISERROR(SEARCH("onvoldoende",K12)))</formula>
    </cfRule>
  </conditionalFormatting>
  <conditionalFormatting sqref="I12">
    <cfRule type="containsText" dxfId="655" priority="197" operator="containsText" text="onvoldoende">
      <formula>NOT(ISERROR(SEARCH("onvoldoende",I12)))</formula>
    </cfRule>
  </conditionalFormatting>
  <conditionalFormatting sqref="K15">
    <cfRule type="containsText" dxfId="654" priority="196" operator="containsText" text="onvoldoende">
      <formula>NOT(ISERROR(SEARCH("onvoldoende",K15)))</formula>
    </cfRule>
  </conditionalFormatting>
  <conditionalFormatting sqref="I15">
    <cfRule type="containsText" dxfId="653" priority="195" operator="containsText" text="onvoldoende">
      <formula>NOT(ISERROR(SEARCH("onvoldoende",I15)))</formula>
    </cfRule>
  </conditionalFormatting>
  <conditionalFormatting sqref="K18">
    <cfRule type="containsText" dxfId="652" priority="194" operator="containsText" text="onvoldoende">
      <formula>NOT(ISERROR(SEARCH("onvoldoende",K18)))</formula>
    </cfRule>
  </conditionalFormatting>
  <conditionalFormatting sqref="I18">
    <cfRule type="containsText" dxfId="651" priority="193" operator="containsText" text="onvoldoende">
      <formula>NOT(ISERROR(SEARCH("onvoldoende",I18)))</formula>
    </cfRule>
  </conditionalFormatting>
  <conditionalFormatting sqref="K21">
    <cfRule type="containsText" dxfId="650" priority="192" operator="containsText" text="onvoldoende">
      <formula>NOT(ISERROR(SEARCH("onvoldoende",K21)))</formula>
    </cfRule>
  </conditionalFormatting>
  <conditionalFormatting sqref="I21">
    <cfRule type="containsText" dxfId="649" priority="191" operator="containsText" text="onvoldoende">
      <formula>NOT(ISERROR(SEARCH("onvoldoende",I21)))</formula>
    </cfRule>
  </conditionalFormatting>
  <conditionalFormatting sqref="K27">
    <cfRule type="containsText" dxfId="648" priority="190" operator="containsText" text="onvoldoende">
      <formula>NOT(ISERROR(SEARCH("onvoldoende",K27)))</formula>
    </cfRule>
  </conditionalFormatting>
  <conditionalFormatting sqref="I27">
    <cfRule type="containsText" dxfId="647" priority="189" operator="containsText" text="onvoldoende">
      <formula>NOT(ISERROR(SEARCH("onvoldoende",I27)))</formula>
    </cfRule>
  </conditionalFormatting>
  <conditionalFormatting sqref="P6">
    <cfRule type="containsText" dxfId="646" priority="188" operator="containsText" text="onvoldoende">
      <formula>NOT(ISERROR(SEARCH("onvoldoende",P6)))</formula>
    </cfRule>
  </conditionalFormatting>
  <conditionalFormatting sqref="N6">
    <cfRule type="containsText" dxfId="645" priority="187" operator="containsText" text="onvoldoende">
      <formula>NOT(ISERROR(SEARCH("onvoldoende",N6)))</formula>
    </cfRule>
  </conditionalFormatting>
  <conditionalFormatting sqref="P9">
    <cfRule type="containsText" dxfId="644" priority="186" operator="containsText" text="onvoldoende">
      <formula>NOT(ISERROR(SEARCH("onvoldoende",P9)))</formula>
    </cfRule>
  </conditionalFormatting>
  <conditionalFormatting sqref="N9">
    <cfRule type="containsText" dxfId="643" priority="185" operator="containsText" text="onvoldoende">
      <formula>NOT(ISERROR(SEARCH("onvoldoende",N9)))</formula>
    </cfRule>
  </conditionalFormatting>
  <conditionalFormatting sqref="P12">
    <cfRule type="containsText" dxfId="642" priority="184" operator="containsText" text="onvoldoende">
      <formula>NOT(ISERROR(SEARCH("onvoldoende",P12)))</formula>
    </cfRule>
  </conditionalFormatting>
  <conditionalFormatting sqref="N12">
    <cfRule type="containsText" dxfId="641" priority="183" operator="containsText" text="onvoldoende">
      <formula>NOT(ISERROR(SEARCH("onvoldoende",N12)))</formula>
    </cfRule>
  </conditionalFormatting>
  <conditionalFormatting sqref="P15">
    <cfRule type="containsText" dxfId="640" priority="182" operator="containsText" text="onvoldoende">
      <formula>NOT(ISERROR(SEARCH("onvoldoende",P15)))</formula>
    </cfRule>
  </conditionalFormatting>
  <conditionalFormatting sqref="N15">
    <cfRule type="containsText" dxfId="639" priority="181" operator="containsText" text="onvoldoende">
      <formula>NOT(ISERROR(SEARCH("onvoldoende",N15)))</formula>
    </cfRule>
  </conditionalFormatting>
  <conditionalFormatting sqref="P18">
    <cfRule type="containsText" dxfId="638" priority="180" operator="containsText" text="onvoldoende">
      <formula>NOT(ISERROR(SEARCH("onvoldoende",P18)))</formula>
    </cfRule>
  </conditionalFormatting>
  <conditionalFormatting sqref="N18">
    <cfRule type="containsText" dxfId="637" priority="179" operator="containsText" text="onvoldoende">
      <formula>NOT(ISERROR(SEARCH("onvoldoende",N18)))</formula>
    </cfRule>
  </conditionalFormatting>
  <conditionalFormatting sqref="P21">
    <cfRule type="containsText" dxfId="636" priority="178" operator="containsText" text="onvoldoende">
      <formula>NOT(ISERROR(SEARCH("onvoldoende",P21)))</formula>
    </cfRule>
  </conditionalFormatting>
  <conditionalFormatting sqref="N21">
    <cfRule type="containsText" dxfId="635" priority="177" operator="containsText" text="onvoldoende">
      <formula>NOT(ISERROR(SEARCH("onvoldoende",N21)))</formula>
    </cfRule>
  </conditionalFormatting>
  <conditionalFormatting sqref="P27">
    <cfRule type="containsText" dxfId="634" priority="176" operator="containsText" text="onvoldoende">
      <formula>NOT(ISERROR(SEARCH("onvoldoende",P27)))</formula>
    </cfRule>
  </conditionalFormatting>
  <conditionalFormatting sqref="N27">
    <cfRule type="containsText" dxfId="633" priority="175" operator="containsText" text="onvoldoende">
      <formula>NOT(ISERROR(SEARCH("onvoldoende",N27)))</formula>
    </cfRule>
  </conditionalFormatting>
  <conditionalFormatting sqref="F24">
    <cfRule type="containsText" dxfId="632" priority="174" operator="containsText" text="onvoldoende">
      <formula>NOT(ISERROR(SEARCH("onvoldoende",F24)))</formula>
    </cfRule>
  </conditionalFormatting>
  <conditionalFormatting sqref="D24">
    <cfRule type="containsText" dxfId="631" priority="173" operator="containsText" text="onvoldoende">
      <formula>NOT(ISERROR(SEARCH("onvoldoende",D24)))</formula>
    </cfRule>
  </conditionalFormatting>
  <conditionalFormatting sqref="K24">
    <cfRule type="containsText" dxfId="630" priority="172" operator="containsText" text="onvoldoende">
      <formula>NOT(ISERROR(SEARCH("onvoldoende",K24)))</formula>
    </cfRule>
  </conditionalFormatting>
  <conditionalFormatting sqref="I24">
    <cfRule type="containsText" dxfId="629" priority="171" operator="containsText" text="onvoldoende">
      <formula>NOT(ISERROR(SEARCH("onvoldoende",I24)))</formula>
    </cfRule>
  </conditionalFormatting>
  <conditionalFormatting sqref="P24">
    <cfRule type="containsText" dxfId="628" priority="170" operator="containsText" text="onvoldoende">
      <formula>NOT(ISERROR(SEARCH("onvoldoende",P24)))</formula>
    </cfRule>
  </conditionalFormatting>
  <conditionalFormatting sqref="N24">
    <cfRule type="containsText" dxfId="627" priority="169" operator="containsText" text="onvoldoende">
      <formula>NOT(ISERROR(SEARCH("onvoldoende",N24)))</formula>
    </cfRule>
  </conditionalFormatting>
  <conditionalFormatting sqref="I60">
    <cfRule type="containsText" dxfId="626" priority="121" operator="containsText" text="onvoldoende">
      <formula>NOT(ISERROR(SEARCH("onvoldoende",I60)))</formula>
    </cfRule>
  </conditionalFormatting>
  <conditionalFormatting sqref="F33">
    <cfRule type="containsText" dxfId="625" priority="168" operator="containsText" text="onvoldoende">
      <formula>NOT(ISERROR(SEARCH("onvoldoende",F33)))</formula>
    </cfRule>
  </conditionalFormatting>
  <conditionalFormatting sqref="D33">
    <cfRule type="containsText" dxfId="624" priority="167" operator="containsText" text="onvoldoende">
      <formula>NOT(ISERROR(SEARCH("onvoldoende",D33)))</formula>
    </cfRule>
  </conditionalFormatting>
  <conditionalFormatting sqref="F36">
    <cfRule type="containsText" dxfId="623" priority="166" operator="containsText" text="onvoldoende">
      <formula>NOT(ISERROR(SEARCH("onvoldoende",F36)))</formula>
    </cfRule>
  </conditionalFormatting>
  <conditionalFormatting sqref="D36">
    <cfRule type="containsText" dxfId="622" priority="165" operator="containsText" text="onvoldoende">
      <formula>NOT(ISERROR(SEARCH("onvoldoende",D36)))</formula>
    </cfRule>
  </conditionalFormatting>
  <conditionalFormatting sqref="F39">
    <cfRule type="containsText" dxfId="621" priority="164" operator="containsText" text="onvoldoende">
      <formula>NOT(ISERROR(SEARCH("onvoldoende",F39)))</formula>
    </cfRule>
  </conditionalFormatting>
  <conditionalFormatting sqref="D39">
    <cfRule type="containsText" dxfId="620" priority="163" operator="containsText" text="onvoldoende">
      <formula>NOT(ISERROR(SEARCH("onvoldoende",D39)))</formula>
    </cfRule>
  </conditionalFormatting>
  <conditionalFormatting sqref="F42">
    <cfRule type="containsText" dxfId="619" priority="162" operator="containsText" text="onvoldoende">
      <formula>NOT(ISERROR(SEARCH("onvoldoende",F42)))</formula>
    </cfRule>
  </conditionalFormatting>
  <conditionalFormatting sqref="D42">
    <cfRule type="containsText" dxfId="618" priority="161" operator="containsText" text="onvoldoende">
      <formula>NOT(ISERROR(SEARCH("onvoldoende",D42)))</formula>
    </cfRule>
  </conditionalFormatting>
  <conditionalFormatting sqref="F45">
    <cfRule type="containsText" dxfId="617" priority="160" operator="containsText" text="onvoldoende">
      <formula>NOT(ISERROR(SEARCH("onvoldoende",F45)))</formula>
    </cfRule>
  </conditionalFormatting>
  <conditionalFormatting sqref="D45">
    <cfRule type="containsText" dxfId="616" priority="159" operator="containsText" text="onvoldoende">
      <formula>NOT(ISERROR(SEARCH("onvoldoende",D45)))</formula>
    </cfRule>
  </conditionalFormatting>
  <conditionalFormatting sqref="F48">
    <cfRule type="containsText" dxfId="615" priority="158" operator="containsText" text="onvoldoende">
      <formula>NOT(ISERROR(SEARCH("onvoldoende",F48)))</formula>
    </cfRule>
  </conditionalFormatting>
  <conditionalFormatting sqref="D48">
    <cfRule type="containsText" dxfId="614" priority="157" operator="containsText" text="onvoldoende">
      <formula>NOT(ISERROR(SEARCH("onvoldoende",D48)))</formula>
    </cfRule>
  </conditionalFormatting>
  <conditionalFormatting sqref="F51">
    <cfRule type="containsText" dxfId="613" priority="156" operator="containsText" text="onvoldoende">
      <formula>NOT(ISERROR(SEARCH("onvoldoende",F51)))</formula>
    </cfRule>
  </conditionalFormatting>
  <conditionalFormatting sqref="D51">
    <cfRule type="containsText" dxfId="612" priority="155" operator="containsText" text="onvoldoende">
      <formula>NOT(ISERROR(SEARCH("onvoldoende",D51)))</formula>
    </cfRule>
  </conditionalFormatting>
  <conditionalFormatting sqref="F54">
    <cfRule type="containsText" dxfId="611" priority="154" operator="containsText" text="onvoldoende">
      <formula>NOT(ISERROR(SEARCH("onvoldoende",F54)))</formula>
    </cfRule>
  </conditionalFormatting>
  <conditionalFormatting sqref="D54">
    <cfRule type="containsText" dxfId="610" priority="153" operator="containsText" text="onvoldoende">
      <formula>NOT(ISERROR(SEARCH("onvoldoende",D54)))</formula>
    </cfRule>
  </conditionalFormatting>
  <conditionalFormatting sqref="F57">
    <cfRule type="containsText" dxfId="609" priority="152" operator="containsText" text="onvoldoende">
      <formula>NOT(ISERROR(SEARCH("onvoldoende",F57)))</formula>
    </cfRule>
  </conditionalFormatting>
  <conditionalFormatting sqref="D57">
    <cfRule type="containsText" dxfId="608" priority="151" operator="containsText" text="onvoldoende">
      <formula>NOT(ISERROR(SEARCH("onvoldoende",D57)))</formula>
    </cfRule>
  </conditionalFormatting>
  <conditionalFormatting sqref="F60">
    <cfRule type="containsText" dxfId="607" priority="150" operator="containsText" text="onvoldoende">
      <formula>NOT(ISERROR(SEARCH("onvoldoende",F60)))</formula>
    </cfRule>
  </conditionalFormatting>
  <conditionalFormatting sqref="D60">
    <cfRule type="containsText" dxfId="606" priority="149" operator="containsText" text="onvoldoende">
      <formula>NOT(ISERROR(SEARCH("onvoldoende",D60)))</formula>
    </cfRule>
  </conditionalFormatting>
  <conditionalFormatting sqref="F63">
    <cfRule type="containsText" dxfId="605" priority="148" operator="containsText" text="onvoldoende">
      <formula>NOT(ISERROR(SEARCH("onvoldoende",F63)))</formula>
    </cfRule>
  </conditionalFormatting>
  <conditionalFormatting sqref="D63">
    <cfRule type="containsText" dxfId="604" priority="147" operator="containsText" text="onvoldoende">
      <formula>NOT(ISERROR(SEARCH("onvoldoende",D63)))</formula>
    </cfRule>
  </conditionalFormatting>
  <conditionalFormatting sqref="F66">
    <cfRule type="containsText" dxfId="603" priority="146" operator="containsText" text="onvoldoende">
      <formula>NOT(ISERROR(SEARCH("onvoldoende",F66)))</formula>
    </cfRule>
  </conditionalFormatting>
  <conditionalFormatting sqref="D66">
    <cfRule type="containsText" dxfId="602" priority="145" operator="containsText" text="onvoldoende">
      <formula>NOT(ISERROR(SEARCH("onvoldoende",D66)))</formula>
    </cfRule>
  </conditionalFormatting>
  <conditionalFormatting sqref="F75">
    <cfRule type="containsText" dxfId="601" priority="144" operator="containsText" text="onvoldoende">
      <formula>NOT(ISERROR(SEARCH("onvoldoende",F75)))</formula>
    </cfRule>
  </conditionalFormatting>
  <conditionalFormatting sqref="D75">
    <cfRule type="containsText" dxfId="600" priority="143" operator="containsText" text="onvoldoende">
      <formula>NOT(ISERROR(SEARCH("onvoldoende",D75)))</formula>
    </cfRule>
  </conditionalFormatting>
  <conditionalFormatting sqref="F78">
    <cfRule type="containsText" dxfId="599" priority="142" operator="containsText" text="onvoldoende">
      <formula>NOT(ISERROR(SEARCH("onvoldoende",F78)))</formula>
    </cfRule>
  </conditionalFormatting>
  <conditionalFormatting sqref="D78">
    <cfRule type="containsText" dxfId="598" priority="141" operator="containsText" text="onvoldoende">
      <formula>NOT(ISERROR(SEARCH("onvoldoende",D78)))</formula>
    </cfRule>
  </conditionalFormatting>
  <conditionalFormatting sqref="K33">
    <cfRule type="containsText" dxfId="597" priority="140" operator="containsText" text="onvoldoende">
      <formula>NOT(ISERROR(SEARCH("onvoldoende",K33)))</formula>
    </cfRule>
  </conditionalFormatting>
  <conditionalFormatting sqref="I33">
    <cfRule type="containsText" dxfId="596" priority="139" operator="containsText" text="onvoldoende">
      <formula>NOT(ISERROR(SEARCH("onvoldoende",I33)))</formula>
    </cfRule>
  </conditionalFormatting>
  <conditionalFormatting sqref="K36">
    <cfRule type="containsText" dxfId="595" priority="138" operator="containsText" text="onvoldoende">
      <formula>NOT(ISERROR(SEARCH("onvoldoende",K36)))</formula>
    </cfRule>
  </conditionalFormatting>
  <conditionalFormatting sqref="P57">
    <cfRule type="containsText" dxfId="594" priority="96" operator="containsText" text="onvoldoende">
      <formula>NOT(ISERROR(SEARCH("onvoldoende",P57)))</formula>
    </cfRule>
  </conditionalFormatting>
  <conditionalFormatting sqref="N57">
    <cfRule type="containsText" dxfId="593" priority="95" operator="containsText" text="onvoldoende">
      <formula>NOT(ISERROR(SEARCH("onvoldoende",N57)))</formula>
    </cfRule>
  </conditionalFormatting>
  <conditionalFormatting sqref="P60">
    <cfRule type="containsText" dxfId="592" priority="94" operator="containsText" text="onvoldoende">
      <formula>NOT(ISERROR(SEARCH("onvoldoende",P60)))</formula>
    </cfRule>
  </conditionalFormatting>
  <conditionalFormatting sqref="N60">
    <cfRule type="containsText" dxfId="591" priority="93" operator="containsText" text="onvoldoende">
      <formula>NOT(ISERROR(SEARCH("onvoldoende",N60)))</formula>
    </cfRule>
  </conditionalFormatting>
  <conditionalFormatting sqref="P63">
    <cfRule type="containsText" dxfId="590" priority="92" operator="containsText" text="onvoldoende">
      <formula>NOT(ISERROR(SEARCH("onvoldoende",P63)))</formula>
    </cfRule>
  </conditionalFormatting>
  <conditionalFormatting sqref="N63">
    <cfRule type="containsText" dxfId="589" priority="91" operator="containsText" text="onvoldoende">
      <formula>NOT(ISERROR(SEARCH("onvoldoende",N63)))</formula>
    </cfRule>
  </conditionalFormatting>
  <conditionalFormatting sqref="P66">
    <cfRule type="containsText" dxfId="588" priority="90" operator="containsText" text="onvoldoende">
      <formula>NOT(ISERROR(SEARCH("onvoldoende",P66)))</formula>
    </cfRule>
  </conditionalFormatting>
  <conditionalFormatting sqref="N66">
    <cfRule type="containsText" dxfId="587" priority="89" operator="containsText" text="onvoldoende">
      <formula>NOT(ISERROR(SEARCH("onvoldoende",N66)))</formula>
    </cfRule>
  </conditionalFormatting>
  <conditionalFormatting sqref="P75">
    <cfRule type="containsText" dxfId="586" priority="88" operator="containsText" text="onvoldoende">
      <formula>NOT(ISERROR(SEARCH("onvoldoende",P75)))</formula>
    </cfRule>
  </conditionalFormatting>
  <conditionalFormatting sqref="N75">
    <cfRule type="containsText" dxfId="585" priority="87" operator="containsText" text="onvoldoende">
      <formula>NOT(ISERROR(SEARCH("onvoldoende",N75)))</formula>
    </cfRule>
  </conditionalFormatting>
  <conditionalFormatting sqref="P78">
    <cfRule type="containsText" dxfId="584" priority="86" operator="containsText" text="onvoldoende">
      <formula>NOT(ISERROR(SEARCH("onvoldoende",P78)))</formula>
    </cfRule>
  </conditionalFormatting>
  <conditionalFormatting sqref="N78">
    <cfRule type="containsText" dxfId="583" priority="85" operator="containsText" text="onvoldoende">
      <formula>NOT(ISERROR(SEARCH("onvoldoende",N78)))</formula>
    </cfRule>
  </conditionalFormatting>
  <conditionalFormatting sqref="F69">
    <cfRule type="containsText" dxfId="582" priority="84" operator="containsText" text="onvoldoende">
      <formula>NOT(ISERROR(SEARCH("onvoldoende",F69)))</formula>
    </cfRule>
  </conditionalFormatting>
  <conditionalFormatting sqref="D69">
    <cfRule type="containsText" dxfId="581" priority="83" operator="containsText" text="onvoldoende">
      <formula>NOT(ISERROR(SEARCH("onvoldoende",D69)))</formula>
    </cfRule>
  </conditionalFormatting>
  <conditionalFormatting sqref="K69">
    <cfRule type="containsText" dxfId="580" priority="82" operator="containsText" text="onvoldoende">
      <formula>NOT(ISERROR(SEARCH("onvoldoende",K69)))</formula>
    </cfRule>
  </conditionalFormatting>
  <conditionalFormatting sqref="K57">
    <cfRule type="containsText" dxfId="579" priority="124" operator="containsText" text="onvoldoende">
      <formula>NOT(ISERROR(SEARCH("onvoldoende",K57)))</formula>
    </cfRule>
  </conditionalFormatting>
  <conditionalFormatting sqref="I57">
    <cfRule type="containsText" dxfId="578" priority="123" operator="containsText" text="onvoldoende">
      <formula>NOT(ISERROR(SEARCH("onvoldoende",I57)))</formula>
    </cfRule>
  </conditionalFormatting>
  <conditionalFormatting sqref="K60">
    <cfRule type="containsText" dxfId="577" priority="122" operator="containsText" text="onvoldoende">
      <formula>NOT(ISERROR(SEARCH("onvoldoende",K60)))</formula>
    </cfRule>
  </conditionalFormatting>
  <conditionalFormatting sqref="I69">
    <cfRule type="containsText" dxfId="576" priority="81" operator="containsText" text="onvoldoende">
      <formula>NOT(ISERROR(SEARCH("onvoldoende",I69)))</formula>
    </cfRule>
  </conditionalFormatting>
  <conditionalFormatting sqref="P69">
    <cfRule type="containsText" dxfId="575" priority="80" operator="containsText" text="onvoldoende">
      <formula>NOT(ISERROR(SEARCH("onvoldoende",P69)))</formula>
    </cfRule>
  </conditionalFormatting>
  <conditionalFormatting sqref="N69">
    <cfRule type="containsText" dxfId="574" priority="79" operator="containsText" text="onvoldoende">
      <formula>NOT(ISERROR(SEARCH("onvoldoende",N69)))</formula>
    </cfRule>
  </conditionalFormatting>
  <conditionalFormatting sqref="F72">
    <cfRule type="containsText" dxfId="573" priority="78" operator="containsText" text="onvoldoende">
      <formula>NOT(ISERROR(SEARCH("onvoldoende",F72)))</formula>
    </cfRule>
  </conditionalFormatting>
  <conditionalFormatting sqref="D72">
    <cfRule type="containsText" dxfId="572" priority="77" operator="containsText" text="onvoldoende">
      <formula>NOT(ISERROR(SEARCH("onvoldoende",D72)))</formula>
    </cfRule>
  </conditionalFormatting>
  <conditionalFormatting sqref="K72">
    <cfRule type="containsText" dxfId="571" priority="76" operator="containsText" text="onvoldoende">
      <formula>NOT(ISERROR(SEARCH("onvoldoende",K72)))</formula>
    </cfRule>
  </conditionalFormatting>
  <conditionalFormatting sqref="I72">
    <cfRule type="containsText" dxfId="570" priority="75" operator="containsText" text="onvoldoende">
      <formula>NOT(ISERROR(SEARCH("onvoldoende",I72)))</formula>
    </cfRule>
  </conditionalFormatting>
  <conditionalFormatting sqref="P72">
    <cfRule type="containsText" dxfId="569" priority="74" operator="containsText" text="onvoldoende">
      <formula>NOT(ISERROR(SEARCH("onvoldoende",P72)))</formula>
    </cfRule>
  </conditionalFormatting>
  <conditionalFormatting sqref="N72">
    <cfRule type="containsText" dxfId="568" priority="73" operator="containsText" text="onvoldoende">
      <formula>NOT(ISERROR(SEARCH("onvoldoende",N72)))</formula>
    </cfRule>
  </conditionalFormatting>
  <conditionalFormatting sqref="I36">
    <cfRule type="containsText" dxfId="567" priority="137" operator="containsText" text="onvoldoende">
      <formula>NOT(ISERROR(SEARCH("onvoldoende",I36)))</formula>
    </cfRule>
  </conditionalFormatting>
  <conditionalFormatting sqref="K39">
    <cfRule type="containsText" dxfId="566" priority="136" operator="containsText" text="onvoldoende">
      <formula>NOT(ISERROR(SEARCH("onvoldoende",K39)))</formula>
    </cfRule>
  </conditionalFormatting>
  <conditionalFormatting sqref="I39">
    <cfRule type="containsText" dxfId="565" priority="135" operator="containsText" text="onvoldoende">
      <formula>NOT(ISERROR(SEARCH("onvoldoende",I39)))</formula>
    </cfRule>
  </conditionalFormatting>
  <conditionalFormatting sqref="K42">
    <cfRule type="containsText" dxfId="564" priority="134" operator="containsText" text="onvoldoende">
      <formula>NOT(ISERROR(SEARCH("onvoldoende",K42)))</formula>
    </cfRule>
  </conditionalFormatting>
  <conditionalFormatting sqref="I42">
    <cfRule type="containsText" dxfId="563" priority="133" operator="containsText" text="onvoldoende">
      <formula>NOT(ISERROR(SEARCH("onvoldoende",I42)))</formula>
    </cfRule>
  </conditionalFormatting>
  <conditionalFormatting sqref="K45">
    <cfRule type="containsText" dxfId="562" priority="132" operator="containsText" text="onvoldoende">
      <formula>NOT(ISERROR(SEARCH("onvoldoende",K45)))</formula>
    </cfRule>
  </conditionalFormatting>
  <conditionalFormatting sqref="I45">
    <cfRule type="containsText" dxfId="561" priority="131" operator="containsText" text="onvoldoende">
      <formula>NOT(ISERROR(SEARCH("onvoldoende",I45)))</formula>
    </cfRule>
  </conditionalFormatting>
  <conditionalFormatting sqref="K48">
    <cfRule type="containsText" dxfId="560" priority="130" operator="containsText" text="onvoldoende">
      <formula>NOT(ISERROR(SEARCH("onvoldoende",K48)))</formula>
    </cfRule>
  </conditionalFormatting>
  <conditionalFormatting sqref="I48">
    <cfRule type="containsText" dxfId="559" priority="129" operator="containsText" text="onvoldoende">
      <formula>NOT(ISERROR(SEARCH("onvoldoende",I48)))</formula>
    </cfRule>
  </conditionalFormatting>
  <conditionalFormatting sqref="K51">
    <cfRule type="containsText" dxfId="558" priority="128" operator="containsText" text="onvoldoende">
      <formula>NOT(ISERROR(SEARCH("onvoldoende",K51)))</formula>
    </cfRule>
  </conditionalFormatting>
  <conditionalFormatting sqref="I51">
    <cfRule type="containsText" dxfId="557" priority="127" operator="containsText" text="onvoldoende">
      <formula>NOT(ISERROR(SEARCH("onvoldoende",I51)))</formula>
    </cfRule>
  </conditionalFormatting>
  <conditionalFormatting sqref="K54">
    <cfRule type="containsText" dxfId="556" priority="126" operator="containsText" text="onvoldoende">
      <formula>NOT(ISERROR(SEARCH("onvoldoende",K54)))</formula>
    </cfRule>
  </conditionalFormatting>
  <conditionalFormatting sqref="I54">
    <cfRule type="containsText" dxfId="555" priority="125" operator="containsText" text="onvoldoende">
      <formula>NOT(ISERROR(SEARCH("onvoldoende",I54)))</formula>
    </cfRule>
  </conditionalFormatting>
  <conditionalFormatting sqref="D84">
    <cfRule type="containsText" dxfId="554" priority="72" operator="containsText" text="onvoldoende">
      <formula>NOT(ISERROR(SEARCH("onvoldoende",D84)))</formula>
    </cfRule>
  </conditionalFormatting>
  <conditionalFormatting sqref="D87">
    <cfRule type="containsText" dxfId="553" priority="69" operator="containsText" text="onvoldoende">
      <formula>NOT(ISERROR(SEARCH("onvoldoende",D87)))</formula>
    </cfRule>
  </conditionalFormatting>
  <conditionalFormatting sqref="I87">
    <cfRule type="containsText" dxfId="552" priority="68" operator="containsText" text="onvoldoende">
      <formula>NOT(ISERROR(SEARCH("onvoldoende",I87)))</formula>
    </cfRule>
  </conditionalFormatting>
  <conditionalFormatting sqref="N84">
    <cfRule type="containsText" dxfId="551" priority="70" operator="containsText" text="onvoldoende">
      <formula>NOT(ISERROR(SEARCH("onvoldoende",N84)))</formula>
    </cfRule>
  </conditionalFormatting>
  <conditionalFormatting sqref="I84">
    <cfRule type="containsText" dxfId="550" priority="71" operator="containsText" text="onvoldoende">
      <formula>NOT(ISERROR(SEARCH("onvoldoende",I84)))</formula>
    </cfRule>
  </conditionalFormatting>
  <conditionalFormatting sqref="N87">
    <cfRule type="containsText" dxfId="549" priority="67" operator="containsText" text="onvoldoende">
      <formula>NOT(ISERROR(SEARCH("onvoldoende",N87)))</formula>
    </cfRule>
  </conditionalFormatting>
  <conditionalFormatting sqref="D90">
    <cfRule type="containsText" dxfId="548" priority="66" operator="containsText" text="onvoldoende">
      <formula>NOT(ISERROR(SEARCH("onvoldoende",D90)))</formula>
    </cfRule>
  </conditionalFormatting>
  <conditionalFormatting sqref="I90">
    <cfRule type="containsText" dxfId="547" priority="65" operator="containsText" text="onvoldoende">
      <formula>NOT(ISERROR(SEARCH("onvoldoende",I90)))</formula>
    </cfRule>
  </conditionalFormatting>
  <conditionalFormatting sqref="N90">
    <cfRule type="containsText" dxfId="546" priority="64" operator="containsText" text="onvoldoende">
      <formula>NOT(ISERROR(SEARCH("onvoldoende",N90)))</formula>
    </cfRule>
  </conditionalFormatting>
  <conditionalFormatting sqref="D93">
    <cfRule type="containsText" dxfId="545" priority="63" operator="containsText" text="onvoldoende">
      <formula>NOT(ISERROR(SEARCH("onvoldoende",D93)))</formula>
    </cfRule>
  </conditionalFormatting>
  <conditionalFormatting sqref="I93">
    <cfRule type="containsText" dxfId="544" priority="62" operator="containsText" text="onvoldoende">
      <formula>NOT(ISERROR(SEARCH("onvoldoende",I93)))</formula>
    </cfRule>
  </conditionalFormatting>
  <conditionalFormatting sqref="N93">
    <cfRule type="containsText" dxfId="543" priority="61" operator="containsText" text="onvoldoende">
      <formula>NOT(ISERROR(SEARCH("onvoldoende",N93)))</formula>
    </cfRule>
  </conditionalFormatting>
  <conditionalFormatting sqref="D96">
    <cfRule type="containsText" dxfId="542" priority="60" operator="containsText" text="onvoldoende">
      <formula>NOT(ISERROR(SEARCH("onvoldoende",D96)))</formula>
    </cfRule>
  </conditionalFormatting>
  <conditionalFormatting sqref="I96">
    <cfRule type="containsText" dxfId="541" priority="59" operator="containsText" text="onvoldoende">
      <formula>NOT(ISERROR(SEARCH("onvoldoende",I96)))</formula>
    </cfRule>
  </conditionalFormatting>
  <conditionalFormatting sqref="N96">
    <cfRule type="containsText" dxfId="540" priority="58" operator="containsText" text="onvoldoende">
      <formula>NOT(ISERROR(SEARCH("onvoldoende",N96)))</formula>
    </cfRule>
  </conditionalFormatting>
  <conditionalFormatting sqref="D99">
    <cfRule type="containsText" dxfId="539" priority="57" operator="containsText" text="onvoldoende">
      <formula>NOT(ISERROR(SEARCH("onvoldoende",D99)))</formula>
    </cfRule>
  </conditionalFormatting>
  <conditionalFormatting sqref="I99">
    <cfRule type="containsText" dxfId="538" priority="56" operator="containsText" text="onvoldoende">
      <formula>NOT(ISERROR(SEARCH("onvoldoende",I99)))</formula>
    </cfRule>
  </conditionalFormatting>
  <conditionalFormatting sqref="N99">
    <cfRule type="containsText" dxfId="537" priority="55" operator="containsText" text="onvoldoende">
      <formula>NOT(ISERROR(SEARCH("onvoldoende",N99)))</formula>
    </cfRule>
  </conditionalFormatting>
  <conditionalFormatting sqref="D102">
    <cfRule type="containsText" dxfId="536" priority="54" operator="containsText" text="onvoldoende">
      <formula>NOT(ISERROR(SEARCH("onvoldoende",D102)))</formula>
    </cfRule>
  </conditionalFormatting>
  <conditionalFormatting sqref="I102">
    <cfRule type="containsText" dxfId="535" priority="53" operator="containsText" text="onvoldoende">
      <formula>NOT(ISERROR(SEARCH("onvoldoende",I102)))</formula>
    </cfRule>
  </conditionalFormatting>
  <conditionalFormatting sqref="N102">
    <cfRule type="containsText" dxfId="534" priority="52" operator="containsText" text="onvoldoende">
      <formula>NOT(ISERROR(SEARCH("onvoldoende",N102)))</formula>
    </cfRule>
  </conditionalFormatting>
  <conditionalFormatting sqref="D105">
    <cfRule type="containsText" dxfId="533" priority="51" operator="containsText" text="onvoldoende">
      <formula>NOT(ISERROR(SEARCH("onvoldoende",D105)))</formula>
    </cfRule>
  </conditionalFormatting>
  <conditionalFormatting sqref="I105">
    <cfRule type="containsText" dxfId="532" priority="50" operator="containsText" text="onvoldoende">
      <formula>NOT(ISERROR(SEARCH("onvoldoende",I105)))</formula>
    </cfRule>
  </conditionalFormatting>
  <conditionalFormatting sqref="N105">
    <cfRule type="containsText" dxfId="531" priority="49" operator="containsText" text="onvoldoende">
      <formula>NOT(ISERROR(SEARCH("onvoldoende",N105)))</formula>
    </cfRule>
  </conditionalFormatting>
  <conditionalFormatting sqref="I111">
    <cfRule type="containsText" dxfId="530" priority="45" operator="containsText" text="onvoldoende">
      <formula>NOT(ISERROR(SEARCH("onvoldoende",I111)))</formula>
    </cfRule>
  </conditionalFormatting>
  <conditionalFormatting sqref="K111">
    <cfRule type="containsText" dxfId="529" priority="46" operator="containsText" text="onvoldoende">
      <formula>NOT(ISERROR(SEARCH("onvoldoende",K111)))</formula>
    </cfRule>
  </conditionalFormatting>
  <conditionalFormatting sqref="F111">
    <cfRule type="containsText" dxfId="528" priority="48" operator="containsText" text="onvoldoende">
      <formula>NOT(ISERROR(SEARCH("onvoldoende",F111)))</formula>
    </cfRule>
  </conditionalFormatting>
  <conditionalFormatting sqref="D111">
    <cfRule type="containsText" dxfId="527" priority="47" operator="containsText" text="onvoldoende">
      <formula>NOT(ISERROR(SEARCH("onvoldoende",D111)))</formula>
    </cfRule>
  </conditionalFormatting>
  <conditionalFormatting sqref="P111">
    <cfRule type="containsText" dxfId="526" priority="44" operator="containsText" text="onvoldoende">
      <formula>NOT(ISERROR(SEARCH("onvoldoende",P111)))</formula>
    </cfRule>
  </conditionalFormatting>
  <conditionalFormatting sqref="N111">
    <cfRule type="containsText" dxfId="525" priority="43" operator="containsText" text="onvoldoende">
      <formula>NOT(ISERROR(SEARCH("onvoldoende",N111)))</formula>
    </cfRule>
  </conditionalFormatting>
  <conditionalFormatting sqref="I114">
    <cfRule type="containsText" dxfId="524" priority="39" operator="containsText" text="onvoldoende">
      <formula>NOT(ISERROR(SEARCH("onvoldoende",I114)))</formula>
    </cfRule>
  </conditionalFormatting>
  <conditionalFormatting sqref="K114">
    <cfRule type="containsText" dxfId="523" priority="40" operator="containsText" text="onvoldoende">
      <formula>NOT(ISERROR(SEARCH("onvoldoende",K114)))</formula>
    </cfRule>
  </conditionalFormatting>
  <conditionalFormatting sqref="F114">
    <cfRule type="containsText" dxfId="522" priority="42" operator="containsText" text="onvoldoende">
      <formula>NOT(ISERROR(SEARCH("onvoldoende",F114)))</formula>
    </cfRule>
  </conditionalFormatting>
  <conditionalFormatting sqref="D114">
    <cfRule type="containsText" dxfId="521" priority="41" operator="containsText" text="onvoldoende">
      <formula>NOT(ISERROR(SEARCH("onvoldoende",D114)))</formula>
    </cfRule>
  </conditionalFormatting>
  <conditionalFormatting sqref="P114">
    <cfRule type="containsText" dxfId="520" priority="38" operator="containsText" text="onvoldoende">
      <formula>NOT(ISERROR(SEARCH("onvoldoende",P114)))</formula>
    </cfRule>
  </conditionalFormatting>
  <conditionalFormatting sqref="N114">
    <cfRule type="containsText" dxfId="519" priority="37" operator="containsText" text="onvoldoende">
      <formula>NOT(ISERROR(SEARCH("onvoldoende",N114)))</formula>
    </cfRule>
  </conditionalFormatting>
  <conditionalFormatting sqref="I117">
    <cfRule type="containsText" dxfId="518" priority="33" operator="containsText" text="onvoldoende">
      <formula>NOT(ISERROR(SEARCH("onvoldoende",I117)))</formula>
    </cfRule>
  </conditionalFormatting>
  <conditionalFormatting sqref="K117">
    <cfRule type="containsText" dxfId="517" priority="34" operator="containsText" text="onvoldoende">
      <formula>NOT(ISERROR(SEARCH("onvoldoende",K117)))</formula>
    </cfRule>
  </conditionalFormatting>
  <conditionalFormatting sqref="F117">
    <cfRule type="containsText" dxfId="516" priority="36" operator="containsText" text="onvoldoende">
      <formula>NOT(ISERROR(SEARCH("onvoldoende",F117)))</formula>
    </cfRule>
  </conditionalFormatting>
  <conditionalFormatting sqref="D117">
    <cfRule type="containsText" dxfId="515" priority="35" operator="containsText" text="onvoldoende">
      <formula>NOT(ISERROR(SEARCH("onvoldoende",D117)))</formula>
    </cfRule>
  </conditionalFormatting>
  <conditionalFormatting sqref="P117">
    <cfRule type="containsText" dxfId="514" priority="32" operator="containsText" text="onvoldoende">
      <formula>NOT(ISERROR(SEARCH("onvoldoende",P117)))</formula>
    </cfRule>
  </conditionalFormatting>
  <conditionalFormatting sqref="N117">
    <cfRule type="containsText" dxfId="513" priority="31" operator="containsText" text="onvoldoende">
      <formula>NOT(ISERROR(SEARCH("onvoldoende",N117)))</formula>
    </cfRule>
  </conditionalFormatting>
  <conditionalFormatting sqref="I120">
    <cfRule type="containsText" dxfId="512" priority="27" operator="containsText" text="onvoldoende">
      <formula>NOT(ISERROR(SEARCH("onvoldoende",I120)))</formula>
    </cfRule>
  </conditionalFormatting>
  <conditionalFormatting sqref="K120">
    <cfRule type="containsText" dxfId="511" priority="28" operator="containsText" text="onvoldoende">
      <formula>NOT(ISERROR(SEARCH("onvoldoende",K120)))</formula>
    </cfRule>
  </conditionalFormatting>
  <conditionalFormatting sqref="F120">
    <cfRule type="containsText" dxfId="510" priority="30" operator="containsText" text="onvoldoende">
      <formula>NOT(ISERROR(SEARCH("onvoldoende",F120)))</formula>
    </cfRule>
  </conditionalFormatting>
  <conditionalFormatting sqref="D120">
    <cfRule type="containsText" dxfId="509" priority="29" operator="containsText" text="onvoldoende">
      <formula>NOT(ISERROR(SEARCH("onvoldoende",D120)))</formula>
    </cfRule>
  </conditionalFormatting>
  <conditionalFormatting sqref="P120">
    <cfRule type="containsText" dxfId="508" priority="26" operator="containsText" text="onvoldoende">
      <formula>NOT(ISERROR(SEARCH("onvoldoende",P120)))</formula>
    </cfRule>
  </conditionalFormatting>
  <conditionalFormatting sqref="N120">
    <cfRule type="containsText" dxfId="507" priority="25" operator="containsText" text="onvoldoende">
      <formula>NOT(ISERROR(SEARCH("onvoldoende",N120)))</formula>
    </cfRule>
  </conditionalFormatting>
  <conditionalFormatting sqref="I123">
    <cfRule type="containsText" dxfId="506" priority="21" operator="containsText" text="onvoldoende">
      <formula>NOT(ISERROR(SEARCH("onvoldoende",I123)))</formula>
    </cfRule>
  </conditionalFormatting>
  <conditionalFormatting sqref="K123">
    <cfRule type="containsText" dxfId="505" priority="22" operator="containsText" text="onvoldoende">
      <formula>NOT(ISERROR(SEARCH("onvoldoende",K123)))</formula>
    </cfRule>
  </conditionalFormatting>
  <conditionalFormatting sqref="F123">
    <cfRule type="containsText" dxfId="504" priority="24" operator="containsText" text="onvoldoende">
      <formula>NOT(ISERROR(SEARCH("onvoldoende",F123)))</formula>
    </cfRule>
  </conditionalFormatting>
  <conditionalFormatting sqref="D123">
    <cfRule type="containsText" dxfId="503" priority="23" operator="containsText" text="onvoldoende">
      <formula>NOT(ISERROR(SEARCH("onvoldoende",D123)))</formula>
    </cfRule>
  </conditionalFormatting>
  <conditionalFormatting sqref="P123">
    <cfRule type="containsText" dxfId="502" priority="20" operator="containsText" text="onvoldoende">
      <formula>NOT(ISERROR(SEARCH("onvoldoende",P123)))</formula>
    </cfRule>
  </conditionalFormatting>
  <conditionalFormatting sqref="N123">
    <cfRule type="containsText" dxfId="501" priority="19" operator="containsText" text="onvoldoende">
      <formula>NOT(ISERROR(SEARCH("onvoldoende",N123)))</formula>
    </cfRule>
  </conditionalFormatting>
  <conditionalFormatting sqref="I126">
    <cfRule type="containsText" dxfId="500" priority="15" operator="containsText" text="onvoldoende">
      <formula>NOT(ISERROR(SEARCH("onvoldoende",I126)))</formula>
    </cfRule>
  </conditionalFormatting>
  <conditionalFormatting sqref="K126">
    <cfRule type="containsText" dxfId="499" priority="16" operator="containsText" text="onvoldoende">
      <formula>NOT(ISERROR(SEARCH("onvoldoende",K126)))</formula>
    </cfRule>
  </conditionalFormatting>
  <conditionalFormatting sqref="F126">
    <cfRule type="containsText" dxfId="498" priority="18" operator="containsText" text="onvoldoende">
      <formula>NOT(ISERROR(SEARCH("onvoldoende",F126)))</formula>
    </cfRule>
  </conditionalFormatting>
  <conditionalFormatting sqref="D126">
    <cfRule type="containsText" dxfId="497" priority="17" operator="containsText" text="onvoldoende">
      <formula>NOT(ISERROR(SEARCH("onvoldoende",D126)))</formula>
    </cfRule>
  </conditionalFormatting>
  <conditionalFormatting sqref="P126">
    <cfRule type="containsText" dxfId="496" priority="14" operator="containsText" text="onvoldoende">
      <formula>NOT(ISERROR(SEARCH("onvoldoende",P126)))</formula>
    </cfRule>
  </conditionalFormatting>
  <conditionalFormatting sqref="N126">
    <cfRule type="containsText" dxfId="495" priority="13" operator="containsText" text="onvoldoende">
      <formula>NOT(ISERROR(SEARCH("onvoldoende",N126)))</formula>
    </cfRule>
  </conditionalFormatting>
  <conditionalFormatting sqref="I129">
    <cfRule type="containsText" dxfId="494" priority="9" operator="containsText" text="onvoldoende">
      <formula>NOT(ISERROR(SEARCH("onvoldoende",I129)))</formula>
    </cfRule>
  </conditionalFormatting>
  <conditionalFormatting sqref="K129">
    <cfRule type="containsText" dxfId="493" priority="10" operator="containsText" text="onvoldoende">
      <formula>NOT(ISERROR(SEARCH("onvoldoende",K129)))</formula>
    </cfRule>
  </conditionalFormatting>
  <conditionalFormatting sqref="F129">
    <cfRule type="containsText" dxfId="492" priority="12" operator="containsText" text="onvoldoende">
      <formula>NOT(ISERROR(SEARCH("onvoldoende",F129)))</formula>
    </cfRule>
  </conditionalFormatting>
  <conditionalFormatting sqref="D129">
    <cfRule type="containsText" dxfId="491" priority="11" operator="containsText" text="onvoldoende">
      <formula>NOT(ISERROR(SEARCH("onvoldoende",D129)))</formula>
    </cfRule>
  </conditionalFormatting>
  <conditionalFormatting sqref="P129">
    <cfRule type="containsText" dxfId="490" priority="8" operator="containsText" text="onvoldoende">
      <formula>NOT(ISERROR(SEARCH("onvoldoende",P129)))</formula>
    </cfRule>
  </conditionalFormatting>
  <conditionalFormatting sqref="N129">
    <cfRule type="containsText" dxfId="489" priority="7" operator="containsText" text="onvoldoende">
      <formula>NOT(ISERROR(SEARCH("onvoldoende",N129)))</formula>
    </cfRule>
  </conditionalFormatting>
  <conditionalFormatting sqref="I132">
    <cfRule type="containsText" dxfId="488" priority="3" operator="containsText" text="onvoldoende">
      <formula>NOT(ISERROR(SEARCH("onvoldoende",I132)))</formula>
    </cfRule>
  </conditionalFormatting>
  <conditionalFormatting sqref="K132">
    <cfRule type="containsText" dxfId="487" priority="4" operator="containsText" text="onvoldoende">
      <formula>NOT(ISERROR(SEARCH("onvoldoende",K132)))</formula>
    </cfRule>
  </conditionalFormatting>
  <conditionalFormatting sqref="F132">
    <cfRule type="containsText" dxfId="486" priority="6" operator="containsText" text="onvoldoende">
      <formula>NOT(ISERROR(SEARCH("onvoldoende",F132)))</formula>
    </cfRule>
  </conditionalFormatting>
  <conditionalFormatting sqref="D132">
    <cfRule type="containsText" dxfId="485" priority="5" operator="containsText" text="onvoldoende">
      <formula>NOT(ISERROR(SEARCH("onvoldoende",D132)))</formula>
    </cfRule>
  </conditionalFormatting>
  <conditionalFormatting sqref="P132">
    <cfRule type="containsText" dxfId="484" priority="2" operator="containsText" text="onvoldoende">
      <formula>NOT(ISERROR(SEARCH("onvoldoende",P132)))</formula>
    </cfRule>
  </conditionalFormatting>
  <conditionalFormatting sqref="N132">
    <cfRule type="containsText" dxfId="483" priority="1" operator="containsText" text="onvoldoende">
      <formula>NOT(ISERROR(SEARCH("onvoldoende",N132)))</formula>
    </cfRule>
  </conditionalFormatting>
  <dataValidations count="2">
    <dataValidation type="list" allowBlank="1" showInputMessage="1" showErrorMessage="1" sqref="F83:G83 K83:L83 P83:Q83 F86:G86 K86:L86 P86:Q86 F89:G89 K89:L89 P89:Q89 F92:G92 K92:L92 P92:Q92 F95:G95 K95:L95 P95:Q95 F98:G98 K98:L98 P98:Q98 F101:G101 K101:L101 P101:Q101 F104:G104 K104:L104 P104:Q104" xr:uid="{FCD3D8EE-EBB7-E145-AE2C-E422BB832778}">
      <formula1>SCORE</formula1>
    </dataValidation>
    <dataValidation type="list" errorStyle="warning" allowBlank="1" showErrorMessage="1" error="Voor juiste waarde in. _x000a_" sqref="E47 G5:H5 J35 L5:M5 E77 G8:H8 L8:M8 E5 J38 G11:H11 E8 L11:M11 E50 G14:H14 L14:M14 J41 G17:H17 L17:M17 J44 E11 E53 G20:H20 L20:M20 E56 J47 G26:H26 J50 L26:M26 E14 E59 G32:H32 L32:M32 J53 G35:H35 L35:M35 J56 J59 G38:H38 L38:M38 G41:H41 E17 L41:M41 E62 G44:H44 L44:M44 J62 G47:H47 J65 L47:M47 E65 G50:H50 L50:M50 J74 G53:H53 L53:M53 E74 G56:H56 E20 L56:M56 G59:H59 L59:M59 J77 G62:H62 J5 L62:M62 E26 J8 G65:H65 L65:M65 G74:H74 L74:M74 Q71 J11 L77:M77 J14 E32 J17 E35 E38 J20 E41 J26 E44 J32 O35 Q5 Q8 O38 Q11 Q14 O41 Q17 O44 Q20 O47 O50 Q26 Q32 O53 Q35 O56 O59 Q38 Q41 Q44 O62 O65 Q47 Q50 O74 Q53 Q56 Q59 O77 O5 Q62 O8 Q65 Q74 O11 Q77 O14 O17 O20 O26 O32 E23 G23 J23 L23 O23 Q23 E68 G68 J68 L68 O68 Q68 E71 G71 J71 L71 O71 G77:H77 E110 J110 L110:M110 O110 Q110 G110:H110 E113 J113 L113:M113 O113 Q113 G113:H113 E116 J116 L116:M116 O116 Q116 G116:H116 E119 J119 L119:M119 O119 Q119 G119:H119 E122 J122 L122:M122 O122 Q122 G122:H122 E125 J125 L125:M125 O125 Q125 G125:H125 E128 J128 L128:M128 O128 Q128 G128:H128 E131 J131 L131:M131 O131 Q131 G131:H131" xr:uid="{A3AA3B54-D4C7-B74F-933C-5BE07A5B4C79}">
      <formula1>SCORE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B4A80-D047-504F-8FAA-9FB2383E4204}">
  <dimension ref="A1:Q133"/>
  <sheetViews>
    <sheetView showGridLines="0" workbookViewId="0">
      <pane xSplit="2" ySplit="1" topLeftCell="C115" activePane="bottomRight" state="frozen"/>
      <selection pane="topRight" activeCell="C1" sqref="C1"/>
      <selection pane="bottomLeft" activeCell="A2" sqref="A2"/>
      <selection pane="bottomRight" activeCell="B134" sqref="B134"/>
    </sheetView>
  </sheetViews>
  <sheetFormatPr baseColWidth="10" defaultRowHeight="15" x14ac:dyDescent="0.2"/>
  <cols>
    <col min="1" max="1" width="14.6640625" style="11" customWidth="1"/>
    <col min="2" max="2" width="65.83203125" style="13" customWidth="1"/>
    <col min="3" max="3" width="2.6640625" style="28" customWidth="1"/>
    <col min="4" max="4" width="10.6640625" style="13" customWidth="1"/>
    <col min="5" max="5" width="14.6640625" style="13" customWidth="1"/>
    <col min="6" max="6" width="10.6640625" style="11" customWidth="1"/>
    <col min="7" max="7" width="14.6640625" style="11" customWidth="1"/>
    <col min="8" max="8" width="2.6640625" style="20" customWidth="1"/>
    <col min="9" max="9" width="10.6640625" style="11" customWidth="1"/>
    <col min="10" max="10" width="14.6640625" style="11" customWidth="1"/>
    <col min="11" max="11" width="10.6640625" style="11" customWidth="1"/>
    <col min="12" max="12" width="14.6640625" style="11" customWidth="1"/>
    <col min="13" max="13" width="2.6640625" style="20" customWidth="1"/>
    <col min="14" max="14" width="10.6640625" style="62" customWidth="1"/>
    <col min="15" max="15" width="14.6640625" style="62" customWidth="1"/>
    <col min="16" max="16" width="10.6640625" style="62" customWidth="1"/>
    <col min="17" max="17" width="14.6640625" style="63" customWidth="1"/>
  </cols>
  <sheetData>
    <row r="1" spans="1:17" s="11" customFormat="1" ht="25.25" customHeight="1" x14ac:dyDescent="0.2">
      <c r="B1" s="17" t="s">
        <v>7</v>
      </c>
      <c r="C1" s="66"/>
      <c r="D1" s="147" t="str">
        <f>'BEOORDELAAR 1'!D1:G1</f>
        <v>&lt;INSCHRIJVER&gt;</v>
      </c>
      <c r="E1" s="148"/>
      <c r="F1" s="148"/>
      <c r="G1" s="149"/>
      <c r="H1" s="23"/>
      <c r="I1" s="147" t="str">
        <f>'BEOORDELAAR 1'!I1</f>
        <v>&lt;INSCHRIJVER&gt;</v>
      </c>
      <c r="J1" s="148"/>
      <c r="K1" s="148"/>
      <c r="L1" s="149"/>
      <c r="M1" s="23"/>
      <c r="N1" s="147" t="str">
        <f>'BEOORDELAAR 1'!N1</f>
        <v>&lt;INSCHRIJVER&gt;</v>
      </c>
      <c r="O1" s="148"/>
      <c r="P1" s="148"/>
      <c r="Q1" s="149"/>
    </row>
    <row r="2" spans="1:17" s="20" customFormat="1" ht="10.5" customHeight="1" x14ac:dyDescent="0.2">
      <c r="B2" s="32"/>
      <c r="C2" s="25"/>
      <c r="D2" s="25"/>
      <c r="E2" s="25"/>
      <c r="F2" s="25"/>
      <c r="G2" s="25"/>
      <c r="H2" s="22"/>
      <c r="I2" s="25"/>
      <c r="J2" s="25"/>
      <c r="K2" s="25"/>
      <c r="L2" s="25"/>
      <c r="M2" s="22"/>
      <c r="N2" s="25"/>
      <c r="O2" s="25"/>
      <c r="P2" s="25"/>
      <c r="Q2" s="25"/>
    </row>
    <row r="3" spans="1:17" s="11" customFormat="1" ht="38" customHeight="1" x14ac:dyDescent="0.2">
      <c r="A3" s="20"/>
      <c r="B3" s="44" t="str">
        <f>'BEOORDELAAR 1'!B3</f>
        <v>Beoordeling Type 1: MFP A4/A3 zwart-wit minimaal 20 PPM</v>
      </c>
      <c r="C3" s="25"/>
      <c r="D3" s="49"/>
      <c r="E3" s="49"/>
      <c r="F3" s="49"/>
      <c r="G3" s="49"/>
      <c r="H3" s="22"/>
      <c r="I3" s="49"/>
      <c r="J3" s="49"/>
      <c r="K3" s="49"/>
      <c r="L3" s="49"/>
      <c r="M3" s="22"/>
      <c r="N3" s="89"/>
      <c r="O3" s="58"/>
      <c r="P3" s="58"/>
      <c r="Q3" s="59"/>
    </row>
    <row r="4" spans="1:17" s="11" customFormat="1" ht="15" customHeight="1" x14ac:dyDescent="0.2">
      <c r="A4" s="119" t="str">
        <f>'Beoordelen proefopdrachten'!A2</f>
        <v>Balken en teksten</v>
      </c>
      <c r="B4" s="88"/>
      <c r="C4" s="27"/>
      <c r="D4" s="114" t="s">
        <v>6</v>
      </c>
      <c r="E4" s="115"/>
      <c r="F4" s="115"/>
      <c r="G4" s="134"/>
      <c r="H4" s="23"/>
      <c r="I4" s="114" t="s">
        <v>6</v>
      </c>
      <c r="J4" s="115"/>
      <c r="K4" s="115"/>
      <c r="L4" s="134"/>
      <c r="M4" s="23"/>
      <c r="N4" s="116" t="s">
        <v>6</v>
      </c>
      <c r="O4" s="117"/>
      <c r="P4" s="117"/>
      <c r="Q4" s="118"/>
    </row>
    <row r="5" spans="1:17" s="11" customFormat="1" ht="15" customHeight="1" x14ac:dyDescent="0.2">
      <c r="A5" s="120"/>
      <c r="B5" s="130" t="str">
        <f>'Beoordelen proefopdrachten'!B2</f>
        <v>Grijswaarden</v>
      </c>
      <c r="C5" s="27"/>
      <c r="D5" s="12" t="s">
        <v>3</v>
      </c>
      <c r="E5" s="14" t="s">
        <v>32</v>
      </c>
      <c r="F5" s="12" t="s">
        <v>4</v>
      </c>
      <c r="G5" s="50" t="s">
        <v>32</v>
      </c>
      <c r="H5" s="23"/>
      <c r="I5" s="12" t="s">
        <v>3</v>
      </c>
      <c r="J5" s="14" t="s">
        <v>32</v>
      </c>
      <c r="K5" s="12" t="s">
        <v>4</v>
      </c>
      <c r="L5" s="50" t="s">
        <v>32</v>
      </c>
      <c r="M5" s="23"/>
      <c r="N5" s="60" t="s">
        <v>3</v>
      </c>
      <c r="O5" s="61" t="s">
        <v>32</v>
      </c>
      <c r="P5" s="60" t="s">
        <v>4</v>
      </c>
      <c r="Q5" s="61" t="s">
        <v>32</v>
      </c>
    </row>
    <row r="6" spans="1:17" s="11" customFormat="1" ht="80" customHeight="1" x14ac:dyDescent="0.2">
      <c r="A6" s="120"/>
      <c r="B6" s="130"/>
      <c r="C6" s="27"/>
      <c r="D6" s="131" t="s">
        <v>2</v>
      </c>
      <c r="E6" s="132"/>
      <c r="F6" s="131" t="s">
        <v>2</v>
      </c>
      <c r="G6" s="132"/>
      <c r="H6" s="67"/>
      <c r="I6" s="131" t="s">
        <v>2</v>
      </c>
      <c r="J6" s="132"/>
      <c r="K6" s="131" t="s">
        <v>2</v>
      </c>
      <c r="L6" s="132"/>
      <c r="M6" s="67"/>
      <c r="N6" s="133" t="s">
        <v>2</v>
      </c>
      <c r="O6" s="107"/>
      <c r="P6" s="133" t="s">
        <v>2</v>
      </c>
      <c r="Q6" s="133"/>
    </row>
    <row r="7" spans="1:17" s="11" customFormat="1" ht="15" customHeight="1" x14ac:dyDescent="0.2">
      <c r="A7" s="120"/>
      <c r="B7" s="88"/>
      <c r="C7" s="29"/>
      <c r="D7" s="114" t="s">
        <v>6</v>
      </c>
      <c r="E7" s="115"/>
      <c r="F7" s="115"/>
      <c r="G7" s="134"/>
      <c r="H7" s="23"/>
      <c r="I7" s="114" t="s">
        <v>6</v>
      </c>
      <c r="J7" s="115"/>
      <c r="K7" s="115"/>
      <c r="L7" s="134"/>
      <c r="M7" s="23"/>
      <c r="N7" s="116" t="s">
        <v>6</v>
      </c>
      <c r="O7" s="117"/>
      <c r="P7" s="117"/>
      <c r="Q7" s="118"/>
    </row>
    <row r="8" spans="1:17" s="11" customFormat="1" ht="16.5" customHeight="1" x14ac:dyDescent="0.2">
      <c r="A8" s="120"/>
      <c r="B8" s="130" t="str">
        <f>'Beoordelen proefopdrachten'!B3</f>
        <v>Lichte tinten</v>
      </c>
      <c r="C8" s="27"/>
      <c r="D8" s="12" t="s">
        <v>3</v>
      </c>
      <c r="E8" s="14" t="s">
        <v>32</v>
      </c>
      <c r="F8" s="12" t="s">
        <v>4</v>
      </c>
      <c r="G8" s="50" t="s">
        <v>32</v>
      </c>
      <c r="H8" s="23"/>
      <c r="I8" s="12" t="s">
        <v>3</v>
      </c>
      <c r="J8" s="14" t="s">
        <v>32</v>
      </c>
      <c r="K8" s="12" t="s">
        <v>4</v>
      </c>
      <c r="L8" s="50" t="s">
        <v>32</v>
      </c>
      <c r="M8" s="23"/>
      <c r="N8" s="60" t="s">
        <v>3</v>
      </c>
      <c r="O8" s="61" t="s">
        <v>32</v>
      </c>
      <c r="P8" s="60" t="s">
        <v>4</v>
      </c>
      <c r="Q8" s="61" t="s">
        <v>32</v>
      </c>
    </row>
    <row r="9" spans="1:17" s="11" customFormat="1" ht="80" customHeight="1" x14ac:dyDescent="0.2">
      <c r="A9" s="120"/>
      <c r="B9" s="130"/>
      <c r="C9" s="27"/>
      <c r="D9" s="131" t="s">
        <v>2</v>
      </c>
      <c r="E9" s="132"/>
      <c r="F9" s="131" t="s">
        <v>2</v>
      </c>
      <c r="G9" s="132"/>
      <c r="H9" s="67"/>
      <c r="I9" s="131" t="s">
        <v>2</v>
      </c>
      <c r="J9" s="132"/>
      <c r="K9" s="131" t="s">
        <v>2</v>
      </c>
      <c r="L9" s="132"/>
      <c r="M9" s="67"/>
      <c r="N9" s="133" t="s">
        <v>2</v>
      </c>
      <c r="O9" s="107"/>
      <c r="P9" s="133" t="s">
        <v>2</v>
      </c>
      <c r="Q9" s="133"/>
    </row>
    <row r="10" spans="1:17" s="11" customFormat="1" ht="15" customHeight="1" x14ac:dyDescent="0.2">
      <c r="A10" s="120"/>
      <c r="B10" s="88"/>
      <c r="C10" s="29"/>
      <c r="D10" s="114" t="s">
        <v>6</v>
      </c>
      <c r="E10" s="115"/>
      <c r="F10" s="115"/>
      <c r="G10" s="134"/>
      <c r="H10" s="23"/>
      <c r="I10" s="114" t="s">
        <v>6</v>
      </c>
      <c r="J10" s="115"/>
      <c r="K10" s="115"/>
      <c r="L10" s="134"/>
      <c r="M10" s="23"/>
      <c r="N10" s="116" t="s">
        <v>6</v>
      </c>
      <c r="O10" s="117"/>
      <c r="P10" s="117"/>
      <c r="Q10" s="118"/>
    </row>
    <row r="11" spans="1:17" s="11" customFormat="1" ht="15" customHeight="1" x14ac:dyDescent="0.2">
      <c r="A11" s="120"/>
      <c r="B11" s="130" t="str">
        <f>'Beoordelen proefopdrachten'!B4</f>
        <v>Felle tinten</v>
      </c>
      <c r="C11" s="27"/>
      <c r="D11" s="12" t="s">
        <v>3</v>
      </c>
      <c r="E11" s="14" t="s">
        <v>32</v>
      </c>
      <c r="F11" s="12" t="s">
        <v>4</v>
      </c>
      <c r="G11" s="50" t="s">
        <v>32</v>
      </c>
      <c r="H11" s="23"/>
      <c r="I11" s="12" t="s">
        <v>3</v>
      </c>
      <c r="J11" s="14" t="s">
        <v>32</v>
      </c>
      <c r="K11" s="12" t="s">
        <v>4</v>
      </c>
      <c r="L11" s="50" t="s">
        <v>32</v>
      </c>
      <c r="M11" s="23"/>
      <c r="N11" s="60" t="s">
        <v>3</v>
      </c>
      <c r="O11" s="61" t="s">
        <v>32</v>
      </c>
      <c r="P11" s="60" t="s">
        <v>4</v>
      </c>
      <c r="Q11" s="61" t="s">
        <v>32</v>
      </c>
    </row>
    <row r="12" spans="1:17" s="11" customFormat="1" ht="80" customHeight="1" x14ac:dyDescent="0.2">
      <c r="A12" s="120"/>
      <c r="B12" s="130"/>
      <c r="C12" s="27"/>
      <c r="D12" s="131" t="s">
        <v>2</v>
      </c>
      <c r="E12" s="132"/>
      <c r="F12" s="131" t="s">
        <v>2</v>
      </c>
      <c r="G12" s="132"/>
      <c r="H12" s="67"/>
      <c r="I12" s="131" t="s">
        <v>2</v>
      </c>
      <c r="J12" s="132"/>
      <c r="K12" s="131" t="s">
        <v>2</v>
      </c>
      <c r="L12" s="132"/>
      <c r="M12" s="67"/>
      <c r="N12" s="133" t="s">
        <v>2</v>
      </c>
      <c r="O12" s="107"/>
      <c r="P12" s="133" t="s">
        <v>2</v>
      </c>
      <c r="Q12" s="133"/>
    </row>
    <row r="13" spans="1:17" s="11" customFormat="1" ht="15" customHeight="1" x14ac:dyDescent="0.2">
      <c r="A13" s="120"/>
      <c r="B13" s="88"/>
      <c r="C13" s="29"/>
      <c r="D13" s="114" t="s">
        <v>6</v>
      </c>
      <c r="E13" s="115"/>
      <c r="F13" s="115"/>
      <c r="G13" s="134"/>
      <c r="H13" s="23"/>
      <c r="I13" s="114" t="s">
        <v>6</v>
      </c>
      <c r="J13" s="115"/>
      <c r="K13" s="115"/>
      <c r="L13" s="134"/>
      <c r="M13" s="23"/>
      <c r="N13" s="116" t="s">
        <v>6</v>
      </c>
      <c r="O13" s="117"/>
      <c r="P13" s="117"/>
      <c r="Q13" s="118"/>
    </row>
    <row r="14" spans="1:17" s="11" customFormat="1" ht="15" customHeight="1" x14ac:dyDescent="0.2">
      <c r="A14" s="120"/>
      <c r="B14" s="130" t="str">
        <f>'Beoordelen proefopdrachten'!B5</f>
        <v>Teksten in kleur</v>
      </c>
      <c r="C14" s="27"/>
      <c r="D14" s="12" t="s">
        <v>3</v>
      </c>
      <c r="E14" s="14" t="s">
        <v>32</v>
      </c>
      <c r="F14" s="12" t="s">
        <v>4</v>
      </c>
      <c r="G14" s="50" t="s">
        <v>32</v>
      </c>
      <c r="H14" s="23"/>
      <c r="I14" s="12" t="s">
        <v>3</v>
      </c>
      <c r="J14" s="14" t="s">
        <v>32</v>
      </c>
      <c r="K14" s="12" t="s">
        <v>4</v>
      </c>
      <c r="L14" s="50" t="s">
        <v>32</v>
      </c>
      <c r="M14" s="23"/>
      <c r="N14" s="60" t="s">
        <v>3</v>
      </c>
      <c r="O14" s="61" t="s">
        <v>32</v>
      </c>
      <c r="P14" s="60" t="s">
        <v>4</v>
      </c>
      <c r="Q14" s="61" t="s">
        <v>32</v>
      </c>
    </row>
    <row r="15" spans="1:17" s="11" customFormat="1" ht="80" customHeight="1" x14ac:dyDescent="0.2">
      <c r="A15" s="121"/>
      <c r="B15" s="130"/>
      <c r="C15" s="27"/>
      <c r="D15" s="131" t="s">
        <v>2</v>
      </c>
      <c r="E15" s="132"/>
      <c r="F15" s="131" t="s">
        <v>2</v>
      </c>
      <c r="G15" s="132"/>
      <c r="H15" s="67"/>
      <c r="I15" s="131" t="s">
        <v>2</v>
      </c>
      <c r="J15" s="132"/>
      <c r="K15" s="131" t="s">
        <v>2</v>
      </c>
      <c r="L15" s="132"/>
      <c r="M15" s="67"/>
      <c r="N15" s="133" t="s">
        <v>2</v>
      </c>
      <c r="O15" s="107"/>
      <c r="P15" s="133" t="s">
        <v>2</v>
      </c>
      <c r="Q15" s="133"/>
    </row>
    <row r="16" spans="1:17" s="11" customFormat="1" ht="15" customHeight="1" x14ac:dyDescent="0.2">
      <c r="A16" s="122" t="str">
        <f>'Beoordelen proefopdrachten'!A6</f>
        <v>Foto's</v>
      </c>
      <c r="B16" s="88"/>
      <c r="C16" s="29"/>
      <c r="D16" s="114" t="s">
        <v>6</v>
      </c>
      <c r="E16" s="115"/>
      <c r="F16" s="115"/>
      <c r="G16" s="134"/>
      <c r="H16" s="23"/>
      <c r="I16" s="114" t="s">
        <v>6</v>
      </c>
      <c r="J16" s="115"/>
      <c r="K16" s="115"/>
      <c r="L16" s="134"/>
      <c r="M16" s="23"/>
      <c r="N16" s="116" t="s">
        <v>6</v>
      </c>
      <c r="O16" s="117"/>
      <c r="P16" s="117"/>
      <c r="Q16" s="118"/>
    </row>
    <row r="17" spans="1:17" s="11" customFormat="1" ht="15" customHeight="1" x14ac:dyDescent="0.2">
      <c r="A17" s="123"/>
      <c r="B17" s="130" t="str">
        <f>'Beoordelen proefopdrachten'!B6</f>
        <v>Contrast</v>
      </c>
      <c r="C17" s="27"/>
      <c r="D17" s="12" t="s">
        <v>3</v>
      </c>
      <c r="E17" s="14" t="s">
        <v>32</v>
      </c>
      <c r="F17" s="12" t="s">
        <v>4</v>
      </c>
      <c r="G17" s="50" t="s">
        <v>32</v>
      </c>
      <c r="H17" s="23"/>
      <c r="I17" s="12" t="s">
        <v>3</v>
      </c>
      <c r="J17" s="14" t="s">
        <v>32</v>
      </c>
      <c r="K17" s="12" t="s">
        <v>4</v>
      </c>
      <c r="L17" s="50" t="s">
        <v>32</v>
      </c>
      <c r="M17" s="23"/>
      <c r="N17" s="60" t="s">
        <v>3</v>
      </c>
      <c r="O17" s="61" t="s">
        <v>32</v>
      </c>
      <c r="P17" s="60" t="s">
        <v>4</v>
      </c>
      <c r="Q17" s="61" t="s">
        <v>32</v>
      </c>
    </row>
    <row r="18" spans="1:17" s="11" customFormat="1" ht="80" customHeight="1" x14ac:dyDescent="0.2">
      <c r="A18" s="123"/>
      <c r="B18" s="130"/>
      <c r="C18" s="27"/>
      <c r="D18" s="131" t="s">
        <v>2</v>
      </c>
      <c r="E18" s="132"/>
      <c r="F18" s="131" t="s">
        <v>2</v>
      </c>
      <c r="G18" s="132"/>
      <c r="H18" s="67"/>
      <c r="I18" s="131" t="s">
        <v>2</v>
      </c>
      <c r="J18" s="132"/>
      <c r="K18" s="131" t="s">
        <v>2</v>
      </c>
      <c r="L18" s="132"/>
      <c r="M18" s="67"/>
      <c r="N18" s="133" t="s">
        <v>2</v>
      </c>
      <c r="O18" s="107"/>
      <c r="P18" s="133" t="s">
        <v>2</v>
      </c>
      <c r="Q18" s="133"/>
    </row>
    <row r="19" spans="1:17" s="11" customFormat="1" ht="15" customHeight="1" x14ac:dyDescent="0.2">
      <c r="A19" s="124" t="str">
        <f>'Beoordelen proefopdrachten'!A7</f>
        <v>Logo</v>
      </c>
      <c r="B19" s="88"/>
      <c r="C19" s="26"/>
      <c r="D19" s="114" t="s">
        <v>6</v>
      </c>
      <c r="E19" s="115"/>
      <c r="F19" s="115"/>
      <c r="G19" s="134"/>
      <c r="H19" s="23"/>
      <c r="I19" s="114" t="s">
        <v>6</v>
      </c>
      <c r="J19" s="115"/>
      <c r="K19" s="115"/>
      <c r="L19" s="134"/>
      <c r="M19" s="23"/>
      <c r="N19" s="116" t="s">
        <v>6</v>
      </c>
      <c r="O19" s="117"/>
      <c r="P19" s="117"/>
      <c r="Q19" s="118"/>
    </row>
    <row r="20" spans="1:17" s="11" customFormat="1" ht="15" customHeight="1" x14ac:dyDescent="0.2">
      <c r="A20" s="125"/>
      <c r="B20" s="130" t="str">
        <f>'Beoordelen proefopdrachten'!B7</f>
        <v>Kleur/contrast</v>
      </c>
      <c r="C20" s="27"/>
      <c r="D20" s="12" t="s">
        <v>3</v>
      </c>
      <c r="E20" s="14" t="s">
        <v>32</v>
      </c>
      <c r="F20" s="12" t="s">
        <v>4</v>
      </c>
      <c r="G20" s="50" t="s">
        <v>32</v>
      </c>
      <c r="H20" s="23"/>
      <c r="I20" s="12" t="s">
        <v>3</v>
      </c>
      <c r="J20" s="14" t="s">
        <v>32</v>
      </c>
      <c r="K20" s="12" t="s">
        <v>4</v>
      </c>
      <c r="L20" s="50" t="s">
        <v>32</v>
      </c>
      <c r="M20" s="23"/>
      <c r="N20" s="60" t="s">
        <v>3</v>
      </c>
      <c r="O20" s="61" t="s">
        <v>32</v>
      </c>
      <c r="P20" s="60" t="s">
        <v>4</v>
      </c>
      <c r="Q20" s="61" t="s">
        <v>32</v>
      </c>
    </row>
    <row r="21" spans="1:17" s="11" customFormat="1" ht="80" customHeight="1" x14ac:dyDescent="0.2">
      <c r="A21" s="125"/>
      <c r="B21" s="130"/>
      <c r="C21" s="27"/>
      <c r="D21" s="131" t="s">
        <v>2</v>
      </c>
      <c r="E21" s="132"/>
      <c r="F21" s="131" t="s">
        <v>2</v>
      </c>
      <c r="G21" s="132"/>
      <c r="H21" s="67"/>
      <c r="I21" s="131" t="s">
        <v>2</v>
      </c>
      <c r="J21" s="132"/>
      <c r="K21" s="131" t="s">
        <v>2</v>
      </c>
      <c r="L21" s="132"/>
      <c r="M21" s="67"/>
      <c r="N21" s="133" t="s">
        <v>2</v>
      </c>
      <c r="O21" s="107"/>
      <c r="P21" s="133" t="s">
        <v>2</v>
      </c>
      <c r="Q21" s="133"/>
    </row>
    <row r="22" spans="1:17" s="11" customFormat="1" ht="15" customHeight="1" x14ac:dyDescent="0.2">
      <c r="A22" s="126" t="str">
        <f>'Beoordelen proefopdrachten'!A8</f>
        <v>Algemeen</v>
      </c>
      <c r="B22" s="88"/>
      <c r="C22" s="26"/>
      <c r="D22" s="114" t="s">
        <v>6</v>
      </c>
      <c r="E22" s="115"/>
      <c r="F22" s="115"/>
      <c r="G22" s="134"/>
      <c r="H22" s="23"/>
      <c r="I22" s="114" t="s">
        <v>6</v>
      </c>
      <c r="J22" s="115"/>
      <c r="K22" s="115"/>
      <c r="L22" s="134"/>
      <c r="M22" s="23"/>
      <c r="N22" s="116" t="s">
        <v>6</v>
      </c>
      <c r="O22" s="117"/>
      <c r="P22" s="117"/>
      <c r="Q22" s="118"/>
    </row>
    <row r="23" spans="1:17" s="11" customFormat="1" ht="15.75" customHeight="1" x14ac:dyDescent="0.2">
      <c r="A23" s="127"/>
      <c r="B23" s="130" t="str">
        <f>'Beoordelen proefopdrachten'!B8</f>
        <v>Strepen</v>
      </c>
      <c r="C23" s="27"/>
      <c r="D23" s="12" t="s">
        <v>3</v>
      </c>
      <c r="E23" s="14" t="s">
        <v>32</v>
      </c>
      <c r="F23" s="12" t="s">
        <v>4</v>
      </c>
      <c r="G23" s="14" t="s">
        <v>32</v>
      </c>
      <c r="H23" s="23"/>
      <c r="I23" s="12" t="s">
        <v>3</v>
      </c>
      <c r="J23" s="14" t="s">
        <v>32</v>
      </c>
      <c r="K23" s="12" t="s">
        <v>4</v>
      </c>
      <c r="L23" s="14" t="s">
        <v>32</v>
      </c>
      <c r="M23" s="23"/>
      <c r="N23" s="60" t="s">
        <v>3</v>
      </c>
      <c r="O23" s="61" t="s">
        <v>32</v>
      </c>
      <c r="P23" s="60" t="s">
        <v>4</v>
      </c>
      <c r="Q23" s="61" t="s">
        <v>32</v>
      </c>
    </row>
    <row r="24" spans="1:17" s="11" customFormat="1" ht="80" customHeight="1" x14ac:dyDescent="0.2">
      <c r="A24" s="127"/>
      <c r="B24" s="130"/>
      <c r="C24" s="27"/>
      <c r="D24" s="132" t="s">
        <v>2</v>
      </c>
      <c r="E24" s="138"/>
      <c r="F24" s="132" t="s">
        <v>2</v>
      </c>
      <c r="G24" s="138"/>
      <c r="H24" s="67"/>
      <c r="I24" s="132" t="s">
        <v>2</v>
      </c>
      <c r="J24" s="138"/>
      <c r="K24" s="132" t="s">
        <v>2</v>
      </c>
      <c r="L24" s="138"/>
      <c r="M24" s="67"/>
      <c r="N24" s="107" t="s">
        <v>2</v>
      </c>
      <c r="O24" s="109"/>
      <c r="P24" s="107" t="s">
        <v>2</v>
      </c>
      <c r="Q24" s="109"/>
    </row>
    <row r="25" spans="1:17" s="11" customFormat="1" ht="12.75" customHeight="1" x14ac:dyDescent="0.2">
      <c r="A25" s="127"/>
      <c r="B25" s="93"/>
      <c r="C25" s="24"/>
      <c r="D25" s="114" t="s">
        <v>6</v>
      </c>
      <c r="E25" s="115"/>
      <c r="F25" s="115"/>
      <c r="G25" s="134"/>
      <c r="H25" s="23"/>
      <c r="I25" s="114" t="s">
        <v>6</v>
      </c>
      <c r="J25" s="115"/>
      <c r="K25" s="115"/>
      <c r="L25" s="134"/>
      <c r="M25" s="23"/>
      <c r="N25" s="116" t="s">
        <v>6</v>
      </c>
      <c r="O25" s="117"/>
      <c r="P25" s="117"/>
      <c r="Q25" s="118"/>
    </row>
    <row r="26" spans="1:17" s="11" customFormat="1" ht="15.75" customHeight="1" x14ac:dyDescent="0.2">
      <c r="A26" s="127"/>
      <c r="B26" s="130" t="str">
        <f>'Beoordelen proefopdrachten'!B9</f>
        <v>Recht</v>
      </c>
      <c r="C26" s="27"/>
      <c r="D26" s="12" t="s">
        <v>3</v>
      </c>
      <c r="E26" s="14" t="s">
        <v>32</v>
      </c>
      <c r="F26" s="12" t="s">
        <v>4</v>
      </c>
      <c r="G26" s="50" t="s">
        <v>32</v>
      </c>
      <c r="H26" s="23"/>
      <c r="I26" s="12" t="s">
        <v>3</v>
      </c>
      <c r="J26" s="14" t="s">
        <v>32</v>
      </c>
      <c r="K26" s="12" t="s">
        <v>4</v>
      </c>
      <c r="L26" s="50" t="s">
        <v>32</v>
      </c>
      <c r="M26" s="23"/>
      <c r="N26" s="60" t="s">
        <v>3</v>
      </c>
      <c r="O26" s="61" t="s">
        <v>32</v>
      </c>
      <c r="P26" s="60" t="s">
        <v>4</v>
      </c>
      <c r="Q26" s="61" t="s">
        <v>32</v>
      </c>
    </row>
    <row r="27" spans="1:17" s="11" customFormat="1" ht="80" customHeight="1" x14ac:dyDescent="0.2">
      <c r="A27" s="127"/>
      <c r="B27" s="130"/>
      <c r="C27" s="27"/>
      <c r="D27" s="131" t="s">
        <v>2</v>
      </c>
      <c r="E27" s="132"/>
      <c r="F27" s="131" t="s">
        <v>2</v>
      </c>
      <c r="G27" s="132"/>
      <c r="H27" s="67"/>
      <c r="I27" s="131" t="s">
        <v>2</v>
      </c>
      <c r="J27" s="132"/>
      <c r="K27" s="131" t="s">
        <v>2</v>
      </c>
      <c r="L27" s="132"/>
      <c r="M27" s="67"/>
      <c r="N27" s="133" t="s">
        <v>2</v>
      </c>
      <c r="O27" s="107"/>
      <c r="P27" s="133" t="s">
        <v>2</v>
      </c>
      <c r="Q27" s="133"/>
    </row>
    <row r="28" spans="1:17" s="11" customFormat="1" ht="15" customHeight="1" x14ac:dyDescent="0.2">
      <c r="A28" s="128"/>
      <c r="B28" s="93"/>
      <c r="C28" s="24"/>
      <c r="D28" s="21"/>
      <c r="E28" s="21"/>
      <c r="F28" s="21"/>
      <c r="G28" s="21"/>
      <c r="H28" s="24"/>
      <c r="I28" s="21"/>
      <c r="J28" s="21"/>
      <c r="K28" s="21"/>
      <c r="L28" s="21"/>
      <c r="M28" s="24"/>
      <c r="N28" s="90"/>
      <c r="O28" s="91"/>
      <c r="P28" s="91"/>
      <c r="Q28" s="92"/>
    </row>
    <row r="29" spans="1:17" s="20" customFormat="1" ht="10.25" customHeight="1" x14ac:dyDescent="0.2">
      <c r="B29" s="32"/>
      <c r="C29" s="25"/>
      <c r="D29" s="25"/>
      <c r="E29" s="25"/>
      <c r="F29" s="25"/>
      <c r="G29" s="25"/>
      <c r="H29" s="22"/>
      <c r="I29" s="25"/>
      <c r="J29" s="25"/>
      <c r="K29" s="25"/>
      <c r="L29" s="25"/>
      <c r="M29" s="22"/>
      <c r="N29" s="25"/>
      <c r="O29" s="25"/>
      <c r="P29" s="25"/>
      <c r="Q29" s="25"/>
    </row>
    <row r="30" spans="1:17" s="11" customFormat="1" ht="38" customHeight="1" x14ac:dyDescent="0.2">
      <c r="A30" s="20"/>
      <c r="B30" s="44" t="str">
        <f>'BEOORDELAAR 1'!B30</f>
        <v>Beoordeling Type 2: MFP A4/A3 full color minimaal 45 PPM</v>
      </c>
      <c r="C30" s="25"/>
      <c r="D30" s="49"/>
      <c r="E30" s="49"/>
      <c r="F30" s="49"/>
      <c r="G30" s="49"/>
      <c r="H30" s="22"/>
      <c r="I30" s="49"/>
      <c r="J30" s="49"/>
      <c r="K30" s="49"/>
      <c r="L30" s="49"/>
      <c r="M30" s="22"/>
      <c r="N30" s="89"/>
      <c r="O30" s="58"/>
      <c r="P30" s="58"/>
      <c r="Q30" s="59"/>
    </row>
    <row r="31" spans="1:17" s="11" customFormat="1" ht="15" customHeight="1" x14ac:dyDescent="0.2">
      <c r="A31" s="119" t="str">
        <f>'Beoordelen proefopdrachten'!A2</f>
        <v>Balken en teksten</v>
      </c>
      <c r="B31" s="16"/>
      <c r="C31" s="26"/>
      <c r="D31" s="114" t="s">
        <v>8</v>
      </c>
      <c r="E31" s="115"/>
      <c r="F31" s="115"/>
      <c r="G31" s="115"/>
      <c r="H31" s="23"/>
      <c r="I31" s="114" t="s">
        <v>8</v>
      </c>
      <c r="J31" s="115"/>
      <c r="K31" s="115"/>
      <c r="L31" s="115"/>
      <c r="M31" s="23"/>
      <c r="N31" s="116" t="s">
        <v>8</v>
      </c>
      <c r="O31" s="117"/>
      <c r="P31" s="117"/>
      <c r="Q31" s="118"/>
    </row>
    <row r="32" spans="1:17" s="11" customFormat="1" ht="15" customHeight="1" x14ac:dyDescent="0.2">
      <c r="A32" s="120"/>
      <c r="B32" s="139" t="str">
        <f>'Beoordelen proefopdrachten'!B2</f>
        <v>Grijswaarden</v>
      </c>
      <c r="C32" s="27"/>
      <c r="D32" s="12" t="s">
        <v>3</v>
      </c>
      <c r="E32" s="14" t="s">
        <v>32</v>
      </c>
      <c r="F32" s="12" t="s">
        <v>4</v>
      </c>
      <c r="G32" s="50" t="s">
        <v>32</v>
      </c>
      <c r="H32" s="23"/>
      <c r="I32" s="12" t="s">
        <v>3</v>
      </c>
      <c r="J32" s="14" t="s">
        <v>32</v>
      </c>
      <c r="K32" s="12" t="s">
        <v>4</v>
      </c>
      <c r="L32" s="50" t="s">
        <v>32</v>
      </c>
      <c r="M32" s="23"/>
      <c r="N32" s="60" t="s">
        <v>3</v>
      </c>
      <c r="O32" s="61" t="s">
        <v>32</v>
      </c>
      <c r="P32" s="60" t="s">
        <v>4</v>
      </c>
      <c r="Q32" s="61" t="s">
        <v>32</v>
      </c>
    </row>
    <row r="33" spans="1:17" s="11" customFormat="1" ht="80" customHeight="1" x14ac:dyDescent="0.2">
      <c r="A33" s="120"/>
      <c r="B33" s="140"/>
      <c r="C33" s="27"/>
      <c r="D33" s="131" t="s">
        <v>2</v>
      </c>
      <c r="E33" s="132"/>
      <c r="F33" s="131" t="s">
        <v>2</v>
      </c>
      <c r="G33" s="132"/>
      <c r="H33" s="67"/>
      <c r="I33" s="131" t="s">
        <v>2</v>
      </c>
      <c r="J33" s="132"/>
      <c r="K33" s="131" t="s">
        <v>2</v>
      </c>
      <c r="L33" s="132"/>
      <c r="M33" s="67"/>
      <c r="N33" s="133" t="s">
        <v>2</v>
      </c>
      <c r="O33" s="107"/>
      <c r="P33" s="133" t="s">
        <v>2</v>
      </c>
      <c r="Q33" s="133"/>
    </row>
    <row r="34" spans="1:17" s="11" customFormat="1" ht="15" customHeight="1" x14ac:dyDescent="0.2">
      <c r="A34" s="120"/>
      <c r="B34" s="140"/>
      <c r="C34" s="27"/>
      <c r="D34" s="114" t="s">
        <v>6</v>
      </c>
      <c r="E34" s="115"/>
      <c r="F34" s="115"/>
      <c r="G34" s="134"/>
      <c r="H34" s="23"/>
      <c r="I34" s="114" t="s">
        <v>6</v>
      </c>
      <c r="J34" s="115"/>
      <c r="K34" s="115"/>
      <c r="L34" s="134"/>
      <c r="M34" s="23"/>
      <c r="N34" s="116" t="s">
        <v>6</v>
      </c>
      <c r="O34" s="117"/>
      <c r="P34" s="117"/>
      <c r="Q34" s="118"/>
    </row>
    <row r="35" spans="1:17" s="11" customFormat="1" ht="15" customHeight="1" x14ac:dyDescent="0.2">
      <c r="A35" s="120"/>
      <c r="B35" s="140"/>
      <c r="C35" s="27"/>
      <c r="D35" s="12" t="s">
        <v>3</v>
      </c>
      <c r="E35" s="14" t="s">
        <v>32</v>
      </c>
      <c r="F35" s="12" t="s">
        <v>4</v>
      </c>
      <c r="G35" s="50" t="s">
        <v>32</v>
      </c>
      <c r="H35" s="23"/>
      <c r="I35" s="12" t="s">
        <v>3</v>
      </c>
      <c r="J35" s="14" t="s">
        <v>32</v>
      </c>
      <c r="K35" s="12" t="s">
        <v>4</v>
      </c>
      <c r="L35" s="50" t="s">
        <v>32</v>
      </c>
      <c r="M35" s="23"/>
      <c r="N35" s="60" t="s">
        <v>3</v>
      </c>
      <c r="O35" s="61" t="s">
        <v>32</v>
      </c>
      <c r="P35" s="60" t="s">
        <v>4</v>
      </c>
      <c r="Q35" s="61" t="s">
        <v>32</v>
      </c>
    </row>
    <row r="36" spans="1:17" s="11" customFormat="1" ht="80" customHeight="1" x14ac:dyDescent="0.2">
      <c r="A36" s="120"/>
      <c r="B36" s="142"/>
      <c r="C36" s="27"/>
      <c r="D36" s="131" t="s">
        <v>2</v>
      </c>
      <c r="E36" s="132"/>
      <c r="F36" s="131" t="s">
        <v>2</v>
      </c>
      <c r="G36" s="132"/>
      <c r="H36" s="67"/>
      <c r="I36" s="131" t="s">
        <v>2</v>
      </c>
      <c r="J36" s="132"/>
      <c r="K36" s="131" t="s">
        <v>2</v>
      </c>
      <c r="L36" s="132"/>
      <c r="M36" s="67"/>
      <c r="N36" s="133" t="s">
        <v>2</v>
      </c>
      <c r="O36" s="107"/>
      <c r="P36" s="133" t="s">
        <v>2</v>
      </c>
      <c r="Q36" s="133"/>
    </row>
    <row r="37" spans="1:17" s="11" customFormat="1" ht="15" customHeight="1" x14ac:dyDescent="0.2">
      <c r="A37" s="120"/>
      <c r="B37" s="15"/>
      <c r="C37" s="29"/>
      <c r="D37" s="114" t="s">
        <v>8</v>
      </c>
      <c r="E37" s="115"/>
      <c r="F37" s="115"/>
      <c r="G37" s="115"/>
      <c r="H37" s="23"/>
      <c r="I37" s="114" t="s">
        <v>8</v>
      </c>
      <c r="J37" s="115"/>
      <c r="K37" s="115"/>
      <c r="L37" s="115"/>
      <c r="M37" s="23"/>
      <c r="N37" s="116" t="s">
        <v>8</v>
      </c>
      <c r="O37" s="117"/>
      <c r="P37" s="117"/>
      <c r="Q37" s="118"/>
    </row>
    <row r="38" spans="1:17" s="11" customFormat="1" ht="16.5" customHeight="1" x14ac:dyDescent="0.2">
      <c r="A38" s="120"/>
      <c r="B38" s="139" t="str">
        <f>'Beoordelen proefopdrachten'!B3</f>
        <v>Lichte tinten</v>
      </c>
      <c r="C38" s="27"/>
      <c r="D38" s="12" t="s">
        <v>3</v>
      </c>
      <c r="E38" s="14" t="s">
        <v>32</v>
      </c>
      <c r="F38" s="12" t="s">
        <v>4</v>
      </c>
      <c r="G38" s="50" t="s">
        <v>32</v>
      </c>
      <c r="H38" s="23"/>
      <c r="I38" s="12" t="s">
        <v>3</v>
      </c>
      <c r="J38" s="14" t="s">
        <v>32</v>
      </c>
      <c r="K38" s="12" t="s">
        <v>4</v>
      </c>
      <c r="L38" s="50" t="s">
        <v>32</v>
      </c>
      <c r="M38" s="23"/>
      <c r="N38" s="60" t="s">
        <v>3</v>
      </c>
      <c r="O38" s="61" t="s">
        <v>32</v>
      </c>
      <c r="P38" s="60" t="s">
        <v>4</v>
      </c>
      <c r="Q38" s="61" t="s">
        <v>32</v>
      </c>
    </row>
    <row r="39" spans="1:17" s="11" customFormat="1" ht="80" customHeight="1" x14ac:dyDescent="0.2">
      <c r="A39" s="120"/>
      <c r="B39" s="140"/>
      <c r="C39" s="27"/>
      <c r="D39" s="131" t="s">
        <v>2</v>
      </c>
      <c r="E39" s="132"/>
      <c r="F39" s="131" t="s">
        <v>2</v>
      </c>
      <c r="G39" s="132"/>
      <c r="H39" s="67"/>
      <c r="I39" s="131" t="s">
        <v>2</v>
      </c>
      <c r="J39" s="132"/>
      <c r="K39" s="131" t="s">
        <v>2</v>
      </c>
      <c r="L39" s="132"/>
      <c r="M39" s="67"/>
      <c r="N39" s="133" t="s">
        <v>2</v>
      </c>
      <c r="O39" s="107"/>
      <c r="P39" s="133" t="s">
        <v>2</v>
      </c>
      <c r="Q39" s="133"/>
    </row>
    <row r="40" spans="1:17" s="11" customFormat="1" ht="15" customHeight="1" x14ac:dyDescent="0.2">
      <c r="A40" s="120"/>
      <c r="B40" s="140"/>
      <c r="C40" s="27"/>
      <c r="D40" s="114" t="s">
        <v>6</v>
      </c>
      <c r="E40" s="115"/>
      <c r="F40" s="115"/>
      <c r="G40" s="134"/>
      <c r="H40" s="23"/>
      <c r="I40" s="114" t="s">
        <v>6</v>
      </c>
      <c r="J40" s="115"/>
      <c r="K40" s="115"/>
      <c r="L40" s="134"/>
      <c r="M40" s="23"/>
      <c r="N40" s="116" t="s">
        <v>6</v>
      </c>
      <c r="O40" s="117"/>
      <c r="P40" s="117"/>
      <c r="Q40" s="118"/>
    </row>
    <row r="41" spans="1:17" s="11" customFormat="1" ht="15" customHeight="1" x14ac:dyDescent="0.2">
      <c r="A41" s="120"/>
      <c r="B41" s="140"/>
      <c r="C41" s="27"/>
      <c r="D41" s="12" t="s">
        <v>3</v>
      </c>
      <c r="E41" s="14" t="s">
        <v>32</v>
      </c>
      <c r="F41" s="12" t="s">
        <v>4</v>
      </c>
      <c r="G41" s="50" t="s">
        <v>32</v>
      </c>
      <c r="H41" s="23"/>
      <c r="I41" s="12" t="s">
        <v>3</v>
      </c>
      <c r="J41" s="14" t="s">
        <v>32</v>
      </c>
      <c r="K41" s="12" t="s">
        <v>4</v>
      </c>
      <c r="L41" s="50" t="s">
        <v>32</v>
      </c>
      <c r="M41" s="23"/>
      <c r="N41" s="60" t="s">
        <v>3</v>
      </c>
      <c r="O41" s="61" t="s">
        <v>32</v>
      </c>
      <c r="P41" s="60" t="s">
        <v>4</v>
      </c>
      <c r="Q41" s="61" t="s">
        <v>32</v>
      </c>
    </row>
    <row r="42" spans="1:17" s="11" customFormat="1" ht="80" customHeight="1" x14ac:dyDescent="0.2">
      <c r="A42" s="120"/>
      <c r="B42" s="142"/>
      <c r="C42" s="27"/>
      <c r="D42" s="131" t="s">
        <v>2</v>
      </c>
      <c r="E42" s="132"/>
      <c r="F42" s="131" t="s">
        <v>2</v>
      </c>
      <c r="G42" s="132"/>
      <c r="H42" s="67"/>
      <c r="I42" s="131" t="s">
        <v>2</v>
      </c>
      <c r="J42" s="132"/>
      <c r="K42" s="131" t="s">
        <v>2</v>
      </c>
      <c r="L42" s="132"/>
      <c r="M42" s="67"/>
      <c r="N42" s="133" t="s">
        <v>2</v>
      </c>
      <c r="O42" s="107"/>
      <c r="P42" s="133" t="s">
        <v>2</v>
      </c>
      <c r="Q42" s="133"/>
    </row>
    <row r="43" spans="1:17" s="11" customFormat="1" ht="15" customHeight="1" x14ac:dyDescent="0.2">
      <c r="A43" s="120"/>
      <c r="B43" s="15"/>
      <c r="C43" s="29"/>
      <c r="D43" s="114" t="s">
        <v>8</v>
      </c>
      <c r="E43" s="115"/>
      <c r="F43" s="115"/>
      <c r="G43" s="115"/>
      <c r="H43" s="23"/>
      <c r="I43" s="114" t="s">
        <v>8</v>
      </c>
      <c r="J43" s="115"/>
      <c r="K43" s="115"/>
      <c r="L43" s="115"/>
      <c r="M43" s="23"/>
      <c r="N43" s="116" t="s">
        <v>8</v>
      </c>
      <c r="O43" s="117"/>
      <c r="P43" s="117"/>
      <c r="Q43" s="118"/>
    </row>
    <row r="44" spans="1:17" s="11" customFormat="1" ht="15" customHeight="1" x14ac:dyDescent="0.2">
      <c r="A44" s="120"/>
      <c r="B44" s="139" t="str">
        <f>'Beoordelen proefopdrachten'!B4</f>
        <v>Felle tinten</v>
      </c>
      <c r="C44" s="27"/>
      <c r="D44" s="12" t="s">
        <v>3</v>
      </c>
      <c r="E44" s="14" t="s">
        <v>32</v>
      </c>
      <c r="F44" s="12" t="s">
        <v>4</v>
      </c>
      <c r="G44" s="50" t="s">
        <v>32</v>
      </c>
      <c r="H44" s="23"/>
      <c r="I44" s="12" t="s">
        <v>3</v>
      </c>
      <c r="J44" s="14" t="s">
        <v>32</v>
      </c>
      <c r="K44" s="12" t="s">
        <v>4</v>
      </c>
      <c r="L44" s="50" t="s">
        <v>32</v>
      </c>
      <c r="M44" s="23"/>
      <c r="N44" s="60" t="s">
        <v>3</v>
      </c>
      <c r="O44" s="61" t="s">
        <v>32</v>
      </c>
      <c r="P44" s="60" t="s">
        <v>4</v>
      </c>
      <c r="Q44" s="61" t="s">
        <v>32</v>
      </c>
    </row>
    <row r="45" spans="1:17" s="11" customFormat="1" ht="80" customHeight="1" x14ac:dyDescent="0.2">
      <c r="A45" s="120"/>
      <c r="B45" s="140"/>
      <c r="C45" s="27"/>
      <c r="D45" s="131" t="s">
        <v>2</v>
      </c>
      <c r="E45" s="132"/>
      <c r="F45" s="131" t="s">
        <v>2</v>
      </c>
      <c r="G45" s="132"/>
      <c r="H45" s="67"/>
      <c r="I45" s="131" t="s">
        <v>2</v>
      </c>
      <c r="J45" s="132"/>
      <c r="K45" s="131" t="s">
        <v>2</v>
      </c>
      <c r="L45" s="132"/>
      <c r="M45" s="67"/>
      <c r="N45" s="133" t="s">
        <v>2</v>
      </c>
      <c r="O45" s="107"/>
      <c r="P45" s="133" t="s">
        <v>2</v>
      </c>
      <c r="Q45" s="133"/>
    </row>
    <row r="46" spans="1:17" s="11" customFormat="1" ht="15" customHeight="1" x14ac:dyDescent="0.2">
      <c r="A46" s="120"/>
      <c r="B46" s="140"/>
      <c r="C46" s="27"/>
      <c r="D46" s="114" t="s">
        <v>6</v>
      </c>
      <c r="E46" s="115"/>
      <c r="F46" s="115"/>
      <c r="G46" s="134"/>
      <c r="H46" s="23"/>
      <c r="I46" s="114" t="s">
        <v>6</v>
      </c>
      <c r="J46" s="115"/>
      <c r="K46" s="115"/>
      <c r="L46" s="134"/>
      <c r="M46" s="23"/>
      <c r="N46" s="116" t="s">
        <v>6</v>
      </c>
      <c r="O46" s="117"/>
      <c r="P46" s="117"/>
      <c r="Q46" s="118"/>
    </row>
    <row r="47" spans="1:17" s="11" customFormat="1" ht="15" customHeight="1" x14ac:dyDescent="0.2">
      <c r="A47" s="120"/>
      <c r="B47" s="140"/>
      <c r="C47" s="27"/>
      <c r="D47" s="12" t="s">
        <v>3</v>
      </c>
      <c r="E47" s="14" t="s">
        <v>32</v>
      </c>
      <c r="F47" s="12" t="s">
        <v>4</v>
      </c>
      <c r="G47" s="50" t="s">
        <v>32</v>
      </c>
      <c r="H47" s="23"/>
      <c r="I47" s="12" t="s">
        <v>3</v>
      </c>
      <c r="J47" s="14" t="s">
        <v>32</v>
      </c>
      <c r="K47" s="12" t="s">
        <v>4</v>
      </c>
      <c r="L47" s="50" t="s">
        <v>32</v>
      </c>
      <c r="M47" s="23"/>
      <c r="N47" s="60" t="s">
        <v>3</v>
      </c>
      <c r="O47" s="61" t="s">
        <v>32</v>
      </c>
      <c r="P47" s="60" t="s">
        <v>4</v>
      </c>
      <c r="Q47" s="61" t="s">
        <v>32</v>
      </c>
    </row>
    <row r="48" spans="1:17" s="11" customFormat="1" ht="80" customHeight="1" x14ac:dyDescent="0.2">
      <c r="A48" s="120"/>
      <c r="B48" s="142"/>
      <c r="C48" s="27"/>
      <c r="D48" s="131" t="s">
        <v>2</v>
      </c>
      <c r="E48" s="132"/>
      <c r="F48" s="131" t="s">
        <v>2</v>
      </c>
      <c r="G48" s="132"/>
      <c r="H48" s="67"/>
      <c r="I48" s="131" t="s">
        <v>2</v>
      </c>
      <c r="J48" s="132"/>
      <c r="K48" s="131" t="s">
        <v>2</v>
      </c>
      <c r="L48" s="132"/>
      <c r="M48" s="67"/>
      <c r="N48" s="133" t="s">
        <v>2</v>
      </c>
      <c r="O48" s="107"/>
      <c r="P48" s="133" t="s">
        <v>2</v>
      </c>
      <c r="Q48" s="133"/>
    </row>
    <row r="49" spans="1:17" s="11" customFormat="1" ht="15" customHeight="1" x14ac:dyDescent="0.2">
      <c r="A49" s="120"/>
      <c r="B49" s="15"/>
      <c r="C49" s="29"/>
      <c r="D49" s="114" t="s">
        <v>8</v>
      </c>
      <c r="E49" s="115"/>
      <c r="F49" s="115"/>
      <c r="G49" s="115"/>
      <c r="H49" s="23"/>
      <c r="I49" s="114" t="s">
        <v>8</v>
      </c>
      <c r="J49" s="115"/>
      <c r="K49" s="115"/>
      <c r="L49" s="115"/>
      <c r="M49" s="23"/>
      <c r="N49" s="116" t="s">
        <v>8</v>
      </c>
      <c r="O49" s="117"/>
      <c r="P49" s="117"/>
      <c r="Q49" s="118"/>
    </row>
    <row r="50" spans="1:17" s="11" customFormat="1" ht="15" customHeight="1" x14ac:dyDescent="0.2">
      <c r="A50" s="120"/>
      <c r="B50" s="139" t="str">
        <f>'Beoordelen proefopdrachten'!B5</f>
        <v>Teksten in kleur</v>
      </c>
      <c r="C50" s="27"/>
      <c r="D50" s="12" t="s">
        <v>3</v>
      </c>
      <c r="E50" s="14" t="s">
        <v>32</v>
      </c>
      <c r="F50" s="12" t="s">
        <v>4</v>
      </c>
      <c r="G50" s="50" t="s">
        <v>32</v>
      </c>
      <c r="H50" s="23"/>
      <c r="I50" s="12" t="s">
        <v>3</v>
      </c>
      <c r="J50" s="14" t="s">
        <v>32</v>
      </c>
      <c r="K50" s="12" t="s">
        <v>4</v>
      </c>
      <c r="L50" s="50" t="s">
        <v>32</v>
      </c>
      <c r="M50" s="23"/>
      <c r="N50" s="60" t="s">
        <v>3</v>
      </c>
      <c r="O50" s="61" t="s">
        <v>32</v>
      </c>
      <c r="P50" s="60" t="s">
        <v>4</v>
      </c>
      <c r="Q50" s="61" t="s">
        <v>32</v>
      </c>
    </row>
    <row r="51" spans="1:17" s="11" customFormat="1" ht="80" customHeight="1" x14ac:dyDescent="0.2">
      <c r="A51" s="120"/>
      <c r="B51" s="140"/>
      <c r="C51" s="27"/>
      <c r="D51" s="131" t="s">
        <v>2</v>
      </c>
      <c r="E51" s="132"/>
      <c r="F51" s="131" t="s">
        <v>2</v>
      </c>
      <c r="G51" s="132"/>
      <c r="H51" s="67"/>
      <c r="I51" s="131" t="s">
        <v>2</v>
      </c>
      <c r="J51" s="132"/>
      <c r="K51" s="131" t="s">
        <v>2</v>
      </c>
      <c r="L51" s="132"/>
      <c r="M51" s="67"/>
      <c r="N51" s="133" t="s">
        <v>2</v>
      </c>
      <c r="O51" s="107"/>
      <c r="P51" s="133" t="s">
        <v>2</v>
      </c>
      <c r="Q51" s="133"/>
    </row>
    <row r="52" spans="1:17" s="11" customFormat="1" ht="15" customHeight="1" x14ac:dyDescent="0.2">
      <c r="A52" s="120"/>
      <c r="B52" s="140"/>
      <c r="C52" s="27"/>
      <c r="D52" s="114" t="s">
        <v>6</v>
      </c>
      <c r="E52" s="115"/>
      <c r="F52" s="115"/>
      <c r="G52" s="134"/>
      <c r="H52" s="23"/>
      <c r="I52" s="114" t="s">
        <v>6</v>
      </c>
      <c r="J52" s="115"/>
      <c r="K52" s="115"/>
      <c r="L52" s="134"/>
      <c r="M52" s="23"/>
      <c r="N52" s="116" t="s">
        <v>6</v>
      </c>
      <c r="O52" s="117"/>
      <c r="P52" s="117"/>
      <c r="Q52" s="118"/>
    </row>
    <row r="53" spans="1:17" s="11" customFormat="1" ht="15" customHeight="1" x14ac:dyDescent="0.2">
      <c r="A53" s="120"/>
      <c r="B53" s="140"/>
      <c r="C53" s="27"/>
      <c r="D53" s="12" t="s">
        <v>3</v>
      </c>
      <c r="E53" s="14" t="s">
        <v>32</v>
      </c>
      <c r="F53" s="12" t="s">
        <v>4</v>
      </c>
      <c r="G53" s="50" t="s">
        <v>32</v>
      </c>
      <c r="H53" s="23"/>
      <c r="I53" s="12" t="s">
        <v>3</v>
      </c>
      <c r="J53" s="14" t="s">
        <v>32</v>
      </c>
      <c r="K53" s="12" t="s">
        <v>4</v>
      </c>
      <c r="L53" s="50" t="s">
        <v>32</v>
      </c>
      <c r="M53" s="23"/>
      <c r="N53" s="60" t="s">
        <v>3</v>
      </c>
      <c r="O53" s="61" t="s">
        <v>32</v>
      </c>
      <c r="P53" s="60" t="s">
        <v>4</v>
      </c>
      <c r="Q53" s="61" t="s">
        <v>32</v>
      </c>
    </row>
    <row r="54" spans="1:17" s="11" customFormat="1" ht="80" customHeight="1" x14ac:dyDescent="0.2">
      <c r="A54" s="120"/>
      <c r="B54" s="142"/>
      <c r="C54" s="27"/>
      <c r="D54" s="131" t="s">
        <v>2</v>
      </c>
      <c r="E54" s="132"/>
      <c r="F54" s="131" t="s">
        <v>2</v>
      </c>
      <c r="G54" s="132"/>
      <c r="H54" s="67"/>
      <c r="I54" s="131" t="s">
        <v>2</v>
      </c>
      <c r="J54" s="132"/>
      <c r="K54" s="131" t="s">
        <v>2</v>
      </c>
      <c r="L54" s="132"/>
      <c r="M54" s="67"/>
      <c r="N54" s="133" t="s">
        <v>2</v>
      </c>
      <c r="O54" s="107"/>
      <c r="P54" s="133" t="s">
        <v>2</v>
      </c>
      <c r="Q54" s="133"/>
    </row>
    <row r="55" spans="1:17" s="11" customFormat="1" ht="15" customHeight="1" x14ac:dyDescent="0.2">
      <c r="A55" s="122" t="str">
        <f>'Beoordelen proefopdrachten'!A6</f>
        <v>Foto's</v>
      </c>
      <c r="B55" s="15"/>
      <c r="C55" s="29"/>
      <c r="D55" s="114" t="s">
        <v>8</v>
      </c>
      <c r="E55" s="115"/>
      <c r="F55" s="115"/>
      <c r="G55" s="115"/>
      <c r="H55" s="23"/>
      <c r="I55" s="114" t="s">
        <v>8</v>
      </c>
      <c r="J55" s="115"/>
      <c r="K55" s="115"/>
      <c r="L55" s="115"/>
      <c r="M55" s="23"/>
      <c r="N55" s="116" t="s">
        <v>8</v>
      </c>
      <c r="O55" s="117"/>
      <c r="P55" s="117"/>
      <c r="Q55" s="118"/>
    </row>
    <row r="56" spans="1:17" s="11" customFormat="1" ht="15" customHeight="1" x14ac:dyDescent="0.2">
      <c r="A56" s="123"/>
      <c r="B56" s="139" t="str">
        <f>'Beoordelen proefopdrachten'!B6</f>
        <v>Contrast</v>
      </c>
      <c r="C56" s="27"/>
      <c r="D56" s="12" t="s">
        <v>3</v>
      </c>
      <c r="E56" s="14" t="s">
        <v>32</v>
      </c>
      <c r="F56" s="12" t="s">
        <v>4</v>
      </c>
      <c r="G56" s="50" t="s">
        <v>32</v>
      </c>
      <c r="H56" s="23"/>
      <c r="I56" s="12" t="s">
        <v>3</v>
      </c>
      <c r="J56" s="14" t="s">
        <v>32</v>
      </c>
      <c r="K56" s="12" t="s">
        <v>4</v>
      </c>
      <c r="L56" s="50" t="s">
        <v>32</v>
      </c>
      <c r="M56" s="23"/>
      <c r="N56" s="60" t="s">
        <v>3</v>
      </c>
      <c r="O56" s="61" t="s">
        <v>32</v>
      </c>
      <c r="P56" s="60" t="s">
        <v>4</v>
      </c>
      <c r="Q56" s="61" t="s">
        <v>32</v>
      </c>
    </row>
    <row r="57" spans="1:17" s="11" customFormat="1" ht="80" customHeight="1" x14ac:dyDescent="0.2">
      <c r="A57" s="123"/>
      <c r="B57" s="140"/>
      <c r="C57" s="27"/>
      <c r="D57" s="131" t="s">
        <v>2</v>
      </c>
      <c r="E57" s="132"/>
      <c r="F57" s="131" t="s">
        <v>2</v>
      </c>
      <c r="G57" s="132"/>
      <c r="H57" s="67"/>
      <c r="I57" s="131" t="s">
        <v>2</v>
      </c>
      <c r="J57" s="132"/>
      <c r="K57" s="131" t="s">
        <v>2</v>
      </c>
      <c r="L57" s="132"/>
      <c r="M57" s="67"/>
      <c r="N57" s="133" t="s">
        <v>2</v>
      </c>
      <c r="O57" s="107"/>
      <c r="P57" s="133" t="s">
        <v>2</v>
      </c>
      <c r="Q57" s="133"/>
    </row>
    <row r="58" spans="1:17" s="11" customFormat="1" ht="15" customHeight="1" x14ac:dyDescent="0.2">
      <c r="A58" s="123"/>
      <c r="B58" s="140"/>
      <c r="C58" s="27"/>
      <c r="D58" s="114" t="s">
        <v>6</v>
      </c>
      <c r="E58" s="115"/>
      <c r="F58" s="115"/>
      <c r="G58" s="134"/>
      <c r="H58" s="23"/>
      <c r="I58" s="114" t="s">
        <v>6</v>
      </c>
      <c r="J58" s="115"/>
      <c r="K58" s="115"/>
      <c r="L58" s="134"/>
      <c r="M58" s="23"/>
      <c r="N58" s="116" t="s">
        <v>6</v>
      </c>
      <c r="O58" s="117"/>
      <c r="P58" s="117"/>
      <c r="Q58" s="118"/>
    </row>
    <row r="59" spans="1:17" s="11" customFormat="1" ht="15" customHeight="1" x14ac:dyDescent="0.2">
      <c r="A59" s="123"/>
      <c r="B59" s="140"/>
      <c r="C59" s="27"/>
      <c r="D59" s="12" t="s">
        <v>3</v>
      </c>
      <c r="E59" s="14" t="s">
        <v>32</v>
      </c>
      <c r="F59" s="12" t="s">
        <v>4</v>
      </c>
      <c r="G59" s="50" t="s">
        <v>32</v>
      </c>
      <c r="H59" s="23"/>
      <c r="I59" s="12" t="s">
        <v>3</v>
      </c>
      <c r="J59" s="14" t="s">
        <v>32</v>
      </c>
      <c r="K59" s="12" t="s">
        <v>4</v>
      </c>
      <c r="L59" s="50" t="s">
        <v>32</v>
      </c>
      <c r="M59" s="23"/>
      <c r="N59" s="60" t="s">
        <v>3</v>
      </c>
      <c r="O59" s="61" t="s">
        <v>32</v>
      </c>
      <c r="P59" s="60" t="s">
        <v>4</v>
      </c>
      <c r="Q59" s="61" t="s">
        <v>32</v>
      </c>
    </row>
    <row r="60" spans="1:17" s="11" customFormat="1" ht="80" customHeight="1" x14ac:dyDescent="0.2">
      <c r="A60" s="129"/>
      <c r="B60" s="141"/>
      <c r="C60" s="27"/>
      <c r="D60" s="131" t="s">
        <v>2</v>
      </c>
      <c r="E60" s="132"/>
      <c r="F60" s="131" t="s">
        <v>2</v>
      </c>
      <c r="G60" s="132"/>
      <c r="H60" s="67"/>
      <c r="I60" s="131" t="s">
        <v>2</v>
      </c>
      <c r="J60" s="132"/>
      <c r="K60" s="131" t="s">
        <v>2</v>
      </c>
      <c r="L60" s="132"/>
      <c r="M60" s="67"/>
      <c r="N60" s="133" t="s">
        <v>2</v>
      </c>
      <c r="O60" s="107"/>
      <c r="P60" s="133" t="s">
        <v>2</v>
      </c>
      <c r="Q60" s="133"/>
    </row>
    <row r="61" spans="1:17" s="11" customFormat="1" ht="15" customHeight="1" x14ac:dyDescent="0.2">
      <c r="A61" s="124" t="str">
        <f>'Beoordelen proefopdrachten'!A7</f>
        <v>Logo</v>
      </c>
      <c r="B61" s="15"/>
      <c r="C61" s="26"/>
      <c r="D61" s="114" t="s">
        <v>8</v>
      </c>
      <c r="E61" s="115"/>
      <c r="F61" s="115"/>
      <c r="G61" s="115"/>
      <c r="H61" s="23"/>
      <c r="I61" s="114" t="s">
        <v>8</v>
      </c>
      <c r="J61" s="115"/>
      <c r="K61" s="115"/>
      <c r="L61" s="115"/>
      <c r="M61" s="23"/>
      <c r="N61" s="116" t="s">
        <v>8</v>
      </c>
      <c r="O61" s="117"/>
      <c r="P61" s="117"/>
      <c r="Q61" s="118"/>
    </row>
    <row r="62" spans="1:17" s="11" customFormat="1" ht="15" customHeight="1" x14ac:dyDescent="0.2">
      <c r="A62" s="125"/>
      <c r="B62" s="139" t="str">
        <f>'Beoordelen proefopdrachten'!B7</f>
        <v>Kleur/contrast</v>
      </c>
      <c r="C62" s="27"/>
      <c r="D62" s="12" t="s">
        <v>3</v>
      </c>
      <c r="E62" s="14" t="s">
        <v>32</v>
      </c>
      <c r="F62" s="12" t="s">
        <v>4</v>
      </c>
      <c r="G62" s="50" t="s">
        <v>32</v>
      </c>
      <c r="H62" s="23"/>
      <c r="I62" s="12" t="s">
        <v>3</v>
      </c>
      <c r="J62" s="14" t="s">
        <v>32</v>
      </c>
      <c r="K62" s="12" t="s">
        <v>4</v>
      </c>
      <c r="L62" s="50" t="s">
        <v>32</v>
      </c>
      <c r="M62" s="23"/>
      <c r="N62" s="60" t="s">
        <v>3</v>
      </c>
      <c r="O62" s="61" t="s">
        <v>32</v>
      </c>
      <c r="P62" s="60" t="s">
        <v>4</v>
      </c>
      <c r="Q62" s="61" t="s">
        <v>32</v>
      </c>
    </row>
    <row r="63" spans="1:17" s="11" customFormat="1" ht="80" customHeight="1" x14ac:dyDescent="0.2">
      <c r="A63" s="125"/>
      <c r="B63" s="140"/>
      <c r="C63" s="27"/>
      <c r="D63" s="131" t="s">
        <v>2</v>
      </c>
      <c r="E63" s="132"/>
      <c r="F63" s="131" t="s">
        <v>2</v>
      </c>
      <c r="G63" s="132"/>
      <c r="H63" s="67"/>
      <c r="I63" s="131" t="s">
        <v>2</v>
      </c>
      <c r="J63" s="132"/>
      <c r="K63" s="131" t="s">
        <v>2</v>
      </c>
      <c r="L63" s="132"/>
      <c r="M63" s="67"/>
      <c r="N63" s="133" t="s">
        <v>2</v>
      </c>
      <c r="O63" s="107"/>
      <c r="P63" s="133" t="s">
        <v>2</v>
      </c>
      <c r="Q63" s="133"/>
    </row>
    <row r="64" spans="1:17" s="11" customFormat="1" ht="15" customHeight="1" x14ac:dyDescent="0.2">
      <c r="A64" s="125"/>
      <c r="B64" s="140"/>
      <c r="C64" s="27"/>
      <c r="D64" s="114" t="s">
        <v>6</v>
      </c>
      <c r="E64" s="115"/>
      <c r="F64" s="115"/>
      <c r="G64" s="134"/>
      <c r="H64" s="23"/>
      <c r="I64" s="114" t="s">
        <v>6</v>
      </c>
      <c r="J64" s="115"/>
      <c r="K64" s="115"/>
      <c r="L64" s="134"/>
      <c r="M64" s="23"/>
      <c r="N64" s="116" t="s">
        <v>6</v>
      </c>
      <c r="O64" s="117"/>
      <c r="P64" s="117"/>
      <c r="Q64" s="118"/>
    </row>
    <row r="65" spans="1:17" s="11" customFormat="1" ht="15" customHeight="1" x14ac:dyDescent="0.2">
      <c r="A65" s="125"/>
      <c r="B65" s="140"/>
      <c r="C65" s="27"/>
      <c r="D65" s="12" t="s">
        <v>3</v>
      </c>
      <c r="E65" s="14" t="s">
        <v>32</v>
      </c>
      <c r="F65" s="12" t="s">
        <v>4</v>
      </c>
      <c r="G65" s="50" t="s">
        <v>32</v>
      </c>
      <c r="H65" s="23"/>
      <c r="I65" s="12" t="s">
        <v>3</v>
      </c>
      <c r="J65" s="14" t="s">
        <v>32</v>
      </c>
      <c r="K65" s="12" t="s">
        <v>4</v>
      </c>
      <c r="L65" s="50" t="s">
        <v>32</v>
      </c>
      <c r="M65" s="23"/>
      <c r="N65" s="60" t="s">
        <v>3</v>
      </c>
      <c r="O65" s="61" t="s">
        <v>32</v>
      </c>
      <c r="P65" s="60" t="s">
        <v>4</v>
      </c>
      <c r="Q65" s="61" t="s">
        <v>32</v>
      </c>
    </row>
    <row r="66" spans="1:17" s="11" customFormat="1" ht="80" customHeight="1" x14ac:dyDescent="0.2">
      <c r="A66" s="125"/>
      <c r="B66" s="141"/>
      <c r="C66" s="27"/>
      <c r="D66" s="131" t="s">
        <v>2</v>
      </c>
      <c r="E66" s="132"/>
      <c r="F66" s="131" t="s">
        <v>2</v>
      </c>
      <c r="G66" s="132"/>
      <c r="H66" s="67"/>
      <c r="I66" s="131" t="s">
        <v>2</v>
      </c>
      <c r="J66" s="132"/>
      <c r="K66" s="131" t="s">
        <v>2</v>
      </c>
      <c r="L66" s="132"/>
      <c r="M66" s="67"/>
      <c r="N66" s="133" t="s">
        <v>2</v>
      </c>
      <c r="O66" s="107"/>
      <c r="P66" s="133" t="s">
        <v>2</v>
      </c>
      <c r="Q66" s="133"/>
    </row>
    <row r="67" spans="1:17" s="11" customFormat="1" ht="15" customHeight="1" x14ac:dyDescent="0.2">
      <c r="A67" s="126" t="str">
        <f>'Beoordelen proefopdrachten'!A8</f>
        <v>Algemeen</v>
      </c>
      <c r="B67" s="68"/>
      <c r="C67" s="26"/>
      <c r="D67" s="114" t="s">
        <v>8</v>
      </c>
      <c r="E67" s="115"/>
      <c r="F67" s="115"/>
      <c r="G67" s="115"/>
      <c r="H67" s="23"/>
      <c r="I67" s="114" t="s">
        <v>8</v>
      </c>
      <c r="J67" s="115"/>
      <c r="K67" s="115"/>
      <c r="L67" s="115"/>
      <c r="M67" s="23"/>
      <c r="N67" s="116" t="s">
        <v>8</v>
      </c>
      <c r="O67" s="117"/>
      <c r="P67" s="117"/>
      <c r="Q67" s="118"/>
    </row>
    <row r="68" spans="1:17" s="11" customFormat="1" ht="15.75" customHeight="1" x14ac:dyDescent="0.2">
      <c r="A68" s="127"/>
      <c r="B68" s="135" t="str">
        <f>'Beoordelen proefopdrachten'!B8</f>
        <v>Strepen</v>
      </c>
      <c r="C68" s="27"/>
      <c r="D68" s="12" t="s">
        <v>3</v>
      </c>
      <c r="E68" s="14" t="s">
        <v>32</v>
      </c>
      <c r="F68" s="12" t="s">
        <v>4</v>
      </c>
      <c r="G68" s="14" t="s">
        <v>32</v>
      </c>
      <c r="H68" s="23"/>
      <c r="I68" s="12" t="s">
        <v>3</v>
      </c>
      <c r="J68" s="14" t="s">
        <v>32</v>
      </c>
      <c r="K68" s="12" t="s">
        <v>4</v>
      </c>
      <c r="L68" s="14" t="s">
        <v>32</v>
      </c>
      <c r="M68" s="23"/>
      <c r="N68" s="60" t="s">
        <v>3</v>
      </c>
      <c r="O68" s="61" t="s">
        <v>32</v>
      </c>
      <c r="P68" s="60" t="s">
        <v>4</v>
      </c>
      <c r="Q68" s="61" t="s">
        <v>32</v>
      </c>
    </row>
    <row r="69" spans="1:17" s="11" customFormat="1" ht="80" customHeight="1" x14ac:dyDescent="0.2">
      <c r="A69" s="127"/>
      <c r="B69" s="136"/>
      <c r="C69" s="27"/>
      <c r="D69" s="132" t="s">
        <v>2</v>
      </c>
      <c r="E69" s="138"/>
      <c r="F69" s="132" t="s">
        <v>2</v>
      </c>
      <c r="G69" s="138"/>
      <c r="H69" s="67"/>
      <c r="I69" s="132" t="s">
        <v>2</v>
      </c>
      <c r="J69" s="138"/>
      <c r="K69" s="132" t="s">
        <v>2</v>
      </c>
      <c r="L69" s="138"/>
      <c r="M69" s="67"/>
      <c r="N69" s="107" t="s">
        <v>2</v>
      </c>
      <c r="O69" s="109"/>
      <c r="P69" s="107" t="s">
        <v>2</v>
      </c>
      <c r="Q69" s="109"/>
    </row>
    <row r="70" spans="1:17" s="11" customFormat="1" ht="15" customHeight="1" x14ac:dyDescent="0.2">
      <c r="A70" s="127"/>
      <c r="B70" s="136"/>
      <c r="C70" s="27"/>
      <c r="D70" s="114" t="s">
        <v>6</v>
      </c>
      <c r="E70" s="115"/>
      <c r="F70" s="115"/>
      <c r="G70" s="134"/>
      <c r="H70" s="23"/>
      <c r="I70" s="114" t="s">
        <v>6</v>
      </c>
      <c r="J70" s="115"/>
      <c r="K70" s="115"/>
      <c r="L70" s="134"/>
      <c r="M70" s="23"/>
      <c r="N70" s="116" t="s">
        <v>6</v>
      </c>
      <c r="O70" s="117"/>
      <c r="P70" s="117"/>
      <c r="Q70" s="118"/>
    </row>
    <row r="71" spans="1:17" s="11" customFormat="1" ht="15" customHeight="1" x14ac:dyDescent="0.2">
      <c r="A71" s="127"/>
      <c r="B71" s="136"/>
      <c r="C71" s="27"/>
      <c r="D71" s="12" t="s">
        <v>3</v>
      </c>
      <c r="E71" s="14" t="s">
        <v>32</v>
      </c>
      <c r="F71" s="12" t="s">
        <v>4</v>
      </c>
      <c r="G71" s="14" t="s">
        <v>32</v>
      </c>
      <c r="H71" s="23"/>
      <c r="I71" s="12" t="s">
        <v>3</v>
      </c>
      <c r="J71" s="14" t="s">
        <v>32</v>
      </c>
      <c r="K71" s="12" t="s">
        <v>4</v>
      </c>
      <c r="L71" s="14" t="s">
        <v>32</v>
      </c>
      <c r="M71" s="23"/>
      <c r="N71" s="60" t="s">
        <v>3</v>
      </c>
      <c r="O71" s="61" t="s">
        <v>32</v>
      </c>
      <c r="P71" s="60" t="s">
        <v>4</v>
      </c>
      <c r="Q71" s="61" t="s">
        <v>32</v>
      </c>
    </row>
    <row r="72" spans="1:17" s="11" customFormat="1" ht="80" customHeight="1" x14ac:dyDescent="0.2">
      <c r="A72" s="127"/>
      <c r="B72" s="137"/>
      <c r="C72" s="27"/>
      <c r="D72" s="132" t="s">
        <v>2</v>
      </c>
      <c r="E72" s="138"/>
      <c r="F72" s="132" t="s">
        <v>2</v>
      </c>
      <c r="G72" s="138"/>
      <c r="H72" s="67"/>
      <c r="I72" s="132" t="s">
        <v>2</v>
      </c>
      <c r="J72" s="138"/>
      <c r="K72" s="132" t="s">
        <v>2</v>
      </c>
      <c r="L72" s="138"/>
      <c r="M72" s="67"/>
      <c r="N72" s="107" t="s">
        <v>2</v>
      </c>
      <c r="O72" s="109"/>
      <c r="P72" s="107" t="s">
        <v>2</v>
      </c>
      <c r="Q72" s="109"/>
    </row>
    <row r="73" spans="1:17" s="11" customFormat="1" ht="12.75" customHeight="1" x14ac:dyDescent="0.2">
      <c r="A73" s="127"/>
      <c r="B73" s="87"/>
      <c r="C73" s="24"/>
      <c r="D73" s="114" t="s">
        <v>8</v>
      </c>
      <c r="E73" s="115"/>
      <c r="F73" s="115"/>
      <c r="G73" s="115"/>
      <c r="H73" s="24"/>
      <c r="I73" s="114" t="s">
        <v>8</v>
      </c>
      <c r="J73" s="115"/>
      <c r="K73" s="115"/>
      <c r="L73" s="115"/>
      <c r="M73" s="24"/>
      <c r="N73" s="116" t="s">
        <v>8</v>
      </c>
      <c r="O73" s="117"/>
      <c r="P73" s="117"/>
      <c r="Q73" s="118"/>
    </row>
    <row r="74" spans="1:17" s="11" customFormat="1" ht="15.75" customHeight="1" x14ac:dyDescent="0.2">
      <c r="A74" s="127"/>
      <c r="B74" s="135" t="str">
        <f>'Beoordelen proefopdrachten'!B9</f>
        <v>Recht</v>
      </c>
      <c r="C74" s="27"/>
      <c r="D74" s="12" t="s">
        <v>3</v>
      </c>
      <c r="E74" s="14" t="s">
        <v>32</v>
      </c>
      <c r="F74" s="12" t="s">
        <v>4</v>
      </c>
      <c r="G74" s="50" t="s">
        <v>32</v>
      </c>
      <c r="H74" s="23"/>
      <c r="I74" s="12" t="s">
        <v>3</v>
      </c>
      <c r="J74" s="14" t="s">
        <v>32</v>
      </c>
      <c r="K74" s="12" t="s">
        <v>4</v>
      </c>
      <c r="L74" s="50" t="s">
        <v>32</v>
      </c>
      <c r="M74" s="23"/>
      <c r="N74" s="60" t="s">
        <v>3</v>
      </c>
      <c r="O74" s="61" t="s">
        <v>32</v>
      </c>
      <c r="P74" s="60" t="s">
        <v>4</v>
      </c>
      <c r="Q74" s="61" t="s">
        <v>32</v>
      </c>
    </row>
    <row r="75" spans="1:17" s="11" customFormat="1" ht="80" customHeight="1" x14ac:dyDescent="0.2">
      <c r="A75" s="127"/>
      <c r="B75" s="136"/>
      <c r="C75" s="27"/>
      <c r="D75" s="131" t="s">
        <v>2</v>
      </c>
      <c r="E75" s="132"/>
      <c r="F75" s="131" t="s">
        <v>2</v>
      </c>
      <c r="G75" s="132"/>
      <c r="H75" s="67"/>
      <c r="I75" s="131" t="s">
        <v>2</v>
      </c>
      <c r="J75" s="132"/>
      <c r="K75" s="131" t="s">
        <v>2</v>
      </c>
      <c r="L75" s="132"/>
      <c r="M75" s="67"/>
      <c r="N75" s="133" t="s">
        <v>2</v>
      </c>
      <c r="O75" s="107"/>
      <c r="P75" s="133" t="s">
        <v>2</v>
      </c>
      <c r="Q75" s="133"/>
    </row>
    <row r="76" spans="1:17" s="11" customFormat="1" ht="15" customHeight="1" x14ac:dyDescent="0.2">
      <c r="A76" s="127"/>
      <c r="B76" s="136"/>
      <c r="C76" s="27"/>
      <c r="D76" s="114" t="s">
        <v>6</v>
      </c>
      <c r="E76" s="115"/>
      <c r="F76" s="115"/>
      <c r="G76" s="134"/>
      <c r="H76" s="23"/>
      <c r="I76" s="114" t="s">
        <v>6</v>
      </c>
      <c r="J76" s="115"/>
      <c r="K76" s="115"/>
      <c r="L76" s="134"/>
      <c r="M76" s="23"/>
      <c r="N76" s="116" t="s">
        <v>6</v>
      </c>
      <c r="O76" s="117"/>
      <c r="P76" s="117"/>
      <c r="Q76" s="118"/>
    </row>
    <row r="77" spans="1:17" s="11" customFormat="1" ht="12" customHeight="1" x14ac:dyDescent="0.2">
      <c r="A77" s="127"/>
      <c r="B77" s="136"/>
      <c r="C77" s="27"/>
      <c r="D77" s="12" t="s">
        <v>3</v>
      </c>
      <c r="E77" s="14" t="s">
        <v>32</v>
      </c>
      <c r="F77" s="12" t="s">
        <v>4</v>
      </c>
      <c r="G77" s="50" t="s">
        <v>32</v>
      </c>
      <c r="H77" s="23"/>
      <c r="I77" s="12" t="s">
        <v>3</v>
      </c>
      <c r="J77" s="14" t="s">
        <v>32</v>
      </c>
      <c r="K77" s="12" t="s">
        <v>4</v>
      </c>
      <c r="L77" s="50" t="s">
        <v>32</v>
      </c>
      <c r="M77" s="23"/>
      <c r="N77" s="60" t="s">
        <v>3</v>
      </c>
      <c r="O77" s="61" t="s">
        <v>32</v>
      </c>
      <c r="P77" s="60" t="s">
        <v>4</v>
      </c>
      <c r="Q77" s="61" t="s">
        <v>32</v>
      </c>
    </row>
    <row r="78" spans="1:17" s="11" customFormat="1" ht="80" customHeight="1" x14ac:dyDescent="0.2">
      <c r="A78" s="127"/>
      <c r="B78" s="137"/>
      <c r="C78" s="27"/>
      <c r="D78" s="131" t="s">
        <v>2</v>
      </c>
      <c r="E78" s="132"/>
      <c r="F78" s="131" t="s">
        <v>2</v>
      </c>
      <c r="G78" s="132"/>
      <c r="H78" s="67"/>
      <c r="I78" s="131" t="s">
        <v>2</v>
      </c>
      <c r="J78" s="132"/>
      <c r="K78" s="131" t="s">
        <v>2</v>
      </c>
      <c r="L78" s="132"/>
      <c r="M78" s="67"/>
      <c r="N78" s="133" t="s">
        <v>2</v>
      </c>
      <c r="O78" s="107"/>
      <c r="P78" s="133" t="s">
        <v>2</v>
      </c>
      <c r="Q78" s="133"/>
    </row>
    <row r="79" spans="1:17" s="11" customFormat="1" ht="15" customHeight="1" x14ac:dyDescent="0.2">
      <c r="A79" s="128"/>
      <c r="B79" s="87"/>
      <c r="C79" s="24"/>
      <c r="D79" s="21"/>
      <c r="E79" s="21"/>
      <c r="F79" s="21"/>
      <c r="G79" s="21"/>
      <c r="H79" s="24"/>
      <c r="I79" s="21"/>
      <c r="J79" s="21"/>
      <c r="K79" s="21"/>
      <c r="L79" s="21"/>
      <c r="M79" s="24"/>
      <c r="N79" s="90"/>
      <c r="O79" s="91"/>
      <c r="P79" s="91"/>
      <c r="Q79" s="92"/>
    </row>
    <row r="80" spans="1:17" s="20" customFormat="1" ht="10.5" customHeight="1" x14ac:dyDescent="0.2">
      <c r="B80" s="32"/>
      <c r="C80" s="25"/>
      <c r="D80" s="25"/>
      <c r="E80" s="25"/>
      <c r="F80" s="25"/>
      <c r="G80" s="25"/>
      <c r="H80" s="22"/>
      <c r="I80" s="25"/>
      <c r="J80" s="25"/>
      <c r="K80" s="25"/>
      <c r="L80" s="25"/>
      <c r="M80" s="22"/>
      <c r="N80" s="25"/>
      <c r="O80" s="25"/>
      <c r="P80" s="25"/>
      <c r="Q80" s="25"/>
    </row>
    <row r="81" spans="1:17" s="11" customFormat="1" ht="38" customHeight="1" x14ac:dyDescent="0.2">
      <c r="A81" s="20"/>
      <c r="B81" s="44" t="str">
        <f>'BEOORDELAAR 1'!B81</f>
        <v>Beoordeling Type 3: MFP/REPRO A4/A3+ 
full color minimaal 65 PPM</v>
      </c>
      <c r="C81" s="25"/>
      <c r="D81" s="49"/>
      <c r="E81" s="49"/>
      <c r="F81" s="49"/>
      <c r="G81" s="49"/>
      <c r="H81" s="22"/>
      <c r="I81" s="49"/>
      <c r="J81" s="49"/>
      <c r="K81" s="49"/>
      <c r="L81" s="49"/>
      <c r="M81" s="22"/>
      <c r="N81" s="49"/>
      <c r="O81" s="49"/>
      <c r="P81" s="49"/>
      <c r="Q81" s="49"/>
    </row>
    <row r="82" spans="1:17" s="11" customFormat="1" ht="15" customHeight="1" x14ac:dyDescent="0.2">
      <c r="A82" s="119" t="str">
        <f>'Beoordelen proefopdrachten'!A2</f>
        <v>Balken en teksten</v>
      </c>
      <c r="B82" s="88"/>
      <c r="C82" s="27"/>
      <c r="D82" s="114" t="s">
        <v>8</v>
      </c>
      <c r="E82" s="115"/>
      <c r="F82" s="115"/>
      <c r="G82" s="115"/>
      <c r="H82" s="24"/>
      <c r="I82" s="114" t="s">
        <v>8</v>
      </c>
      <c r="J82" s="115"/>
      <c r="K82" s="115"/>
      <c r="L82" s="115"/>
      <c r="M82" s="24"/>
      <c r="N82" s="116" t="s">
        <v>8</v>
      </c>
      <c r="O82" s="117"/>
      <c r="P82" s="117"/>
      <c r="Q82" s="118"/>
    </row>
    <row r="83" spans="1:17" s="11" customFormat="1" ht="15" customHeight="1" x14ac:dyDescent="0.2">
      <c r="A83" s="120"/>
      <c r="B83" s="130" t="str">
        <f>'Beoordelen proefopdrachten'!B2</f>
        <v>Grijswaarden</v>
      </c>
      <c r="C83" s="27"/>
      <c r="D83" s="110" t="s">
        <v>3</v>
      </c>
      <c r="E83" s="111"/>
      <c r="F83" s="112" t="s">
        <v>32</v>
      </c>
      <c r="G83" s="113"/>
      <c r="H83" s="23"/>
      <c r="I83" s="110" t="s">
        <v>3</v>
      </c>
      <c r="J83" s="111"/>
      <c r="K83" s="112" t="s">
        <v>32</v>
      </c>
      <c r="L83" s="113"/>
      <c r="M83" s="23"/>
      <c r="N83" s="110" t="s">
        <v>3</v>
      </c>
      <c r="O83" s="111"/>
      <c r="P83" s="112" t="s">
        <v>32</v>
      </c>
      <c r="Q83" s="113"/>
    </row>
    <row r="84" spans="1:17" s="11" customFormat="1" ht="80" customHeight="1" x14ac:dyDescent="0.2">
      <c r="A84" s="120"/>
      <c r="B84" s="130"/>
      <c r="C84" s="27"/>
      <c r="D84" s="107" t="s">
        <v>2</v>
      </c>
      <c r="E84" s="108"/>
      <c r="F84" s="108"/>
      <c r="G84" s="109"/>
      <c r="H84" s="67"/>
      <c r="I84" s="107" t="s">
        <v>2</v>
      </c>
      <c r="J84" s="108"/>
      <c r="K84" s="108"/>
      <c r="L84" s="109"/>
      <c r="M84" s="67"/>
      <c r="N84" s="107" t="s">
        <v>2</v>
      </c>
      <c r="O84" s="108"/>
      <c r="P84" s="108"/>
      <c r="Q84" s="109"/>
    </row>
    <row r="85" spans="1:17" s="11" customFormat="1" ht="15" customHeight="1" x14ac:dyDescent="0.2">
      <c r="A85" s="120"/>
      <c r="B85" s="88"/>
      <c r="C85" s="29"/>
      <c r="D85" s="114" t="s">
        <v>8</v>
      </c>
      <c r="E85" s="115"/>
      <c r="F85" s="115"/>
      <c r="G85" s="115"/>
      <c r="H85" s="24"/>
      <c r="I85" s="114" t="s">
        <v>8</v>
      </c>
      <c r="J85" s="115"/>
      <c r="K85" s="115"/>
      <c r="L85" s="115"/>
      <c r="M85" s="24"/>
      <c r="N85" s="116" t="s">
        <v>8</v>
      </c>
      <c r="O85" s="117"/>
      <c r="P85" s="117"/>
      <c r="Q85" s="118"/>
    </row>
    <row r="86" spans="1:17" s="11" customFormat="1" ht="16.5" customHeight="1" x14ac:dyDescent="0.2">
      <c r="A86" s="120"/>
      <c r="B86" s="130" t="str">
        <f>'Beoordelen proefopdrachten'!B3</f>
        <v>Lichte tinten</v>
      </c>
      <c r="C86" s="27"/>
      <c r="D86" s="110" t="s">
        <v>3</v>
      </c>
      <c r="E86" s="111"/>
      <c r="F86" s="112" t="s">
        <v>32</v>
      </c>
      <c r="G86" s="113"/>
      <c r="H86" s="23"/>
      <c r="I86" s="110" t="s">
        <v>3</v>
      </c>
      <c r="J86" s="111"/>
      <c r="K86" s="112" t="s">
        <v>32</v>
      </c>
      <c r="L86" s="113"/>
      <c r="M86" s="23"/>
      <c r="N86" s="110" t="s">
        <v>3</v>
      </c>
      <c r="O86" s="111"/>
      <c r="P86" s="112" t="s">
        <v>32</v>
      </c>
      <c r="Q86" s="113"/>
    </row>
    <row r="87" spans="1:17" s="11" customFormat="1" ht="80" customHeight="1" x14ac:dyDescent="0.2">
      <c r="A87" s="120"/>
      <c r="B87" s="130"/>
      <c r="C87" s="27"/>
      <c r="D87" s="107" t="s">
        <v>2</v>
      </c>
      <c r="E87" s="108"/>
      <c r="F87" s="108"/>
      <c r="G87" s="109"/>
      <c r="H87" s="67"/>
      <c r="I87" s="107" t="s">
        <v>2</v>
      </c>
      <c r="J87" s="108"/>
      <c r="K87" s="108"/>
      <c r="L87" s="109"/>
      <c r="M87" s="67"/>
      <c r="N87" s="107" t="s">
        <v>2</v>
      </c>
      <c r="O87" s="108"/>
      <c r="P87" s="108"/>
      <c r="Q87" s="109"/>
    </row>
    <row r="88" spans="1:17" s="11" customFormat="1" ht="15" customHeight="1" x14ac:dyDescent="0.2">
      <c r="A88" s="120"/>
      <c r="B88" s="88"/>
      <c r="C88" s="29"/>
      <c r="D88" s="114" t="s">
        <v>8</v>
      </c>
      <c r="E88" s="115"/>
      <c r="F88" s="115"/>
      <c r="G88" s="115"/>
      <c r="H88" s="24"/>
      <c r="I88" s="114" t="s">
        <v>8</v>
      </c>
      <c r="J88" s="115"/>
      <c r="K88" s="115"/>
      <c r="L88" s="115"/>
      <c r="M88" s="24"/>
      <c r="N88" s="116" t="s">
        <v>8</v>
      </c>
      <c r="O88" s="117"/>
      <c r="P88" s="117"/>
      <c r="Q88" s="118"/>
    </row>
    <row r="89" spans="1:17" s="11" customFormat="1" ht="15" customHeight="1" x14ac:dyDescent="0.2">
      <c r="A89" s="120"/>
      <c r="B89" s="130" t="str">
        <f>'Beoordelen proefopdrachten'!B4</f>
        <v>Felle tinten</v>
      </c>
      <c r="C89" s="27"/>
      <c r="D89" s="110" t="s">
        <v>3</v>
      </c>
      <c r="E89" s="111"/>
      <c r="F89" s="112" t="s">
        <v>32</v>
      </c>
      <c r="G89" s="113"/>
      <c r="H89" s="23"/>
      <c r="I89" s="110" t="s">
        <v>3</v>
      </c>
      <c r="J89" s="111"/>
      <c r="K89" s="112" t="s">
        <v>32</v>
      </c>
      <c r="L89" s="113"/>
      <c r="M89" s="23"/>
      <c r="N89" s="110" t="s">
        <v>3</v>
      </c>
      <c r="O89" s="111"/>
      <c r="P89" s="112" t="s">
        <v>32</v>
      </c>
      <c r="Q89" s="113"/>
    </row>
    <row r="90" spans="1:17" s="11" customFormat="1" ht="80" customHeight="1" x14ac:dyDescent="0.2">
      <c r="A90" s="120"/>
      <c r="B90" s="130"/>
      <c r="C90" s="27"/>
      <c r="D90" s="107" t="s">
        <v>2</v>
      </c>
      <c r="E90" s="108"/>
      <c r="F90" s="108"/>
      <c r="G90" s="109"/>
      <c r="H90" s="67"/>
      <c r="I90" s="107" t="s">
        <v>2</v>
      </c>
      <c r="J90" s="108"/>
      <c r="K90" s="108"/>
      <c r="L90" s="109"/>
      <c r="M90" s="67"/>
      <c r="N90" s="107" t="s">
        <v>2</v>
      </c>
      <c r="O90" s="108"/>
      <c r="P90" s="108"/>
      <c r="Q90" s="109"/>
    </row>
    <row r="91" spans="1:17" s="11" customFormat="1" ht="15" customHeight="1" x14ac:dyDescent="0.2">
      <c r="A91" s="120"/>
      <c r="B91" s="88"/>
      <c r="C91" s="29"/>
      <c r="D91" s="114" t="s">
        <v>8</v>
      </c>
      <c r="E91" s="115"/>
      <c r="F91" s="115"/>
      <c r="G91" s="115"/>
      <c r="H91" s="24"/>
      <c r="I91" s="114" t="s">
        <v>8</v>
      </c>
      <c r="J91" s="115"/>
      <c r="K91" s="115"/>
      <c r="L91" s="115"/>
      <c r="M91" s="24"/>
      <c r="N91" s="116" t="s">
        <v>8</v>
      </c>
      <c r="O91" s="117"/>
      <c r="P91" s="117"/>
      <c r="Q91" s="118"/>
    </row>
    <row r="92" spans="1:17" s="11" customFormat="1" ht="15" customHeight="1" x14ac:dyDescent="0.2">
      <c r="A92" s="120"/>
      <c r="B92" s="130" t="str">
        <f>'Beoordelen proefopdrachten'!B5</f>
        <v>Teksten in kleur</v>
      </c>
      <c r="C92" s="27"/>
      <c r="D92" s="110" t="s">
        <v>3</v>
      </c>
      <c r="E92" s="111"/>
      <c r="F92" s="112" t="s">
        <v>32</v>
      </c>
      <c r="G92" s="113"/>
      <c r="H92" s="23"/>
      <c r="I92" s="110" t="s">
        <v>3</v>
      </c>
      <c r="J92" s="111"/>
      <c r="K92" s="112" t="s">
        <v>32</v>
      </c>
      <c r="L92" s="113"/>
      <c r="M92" s="23"/>
      <c r="N92" s="110" t="s">
        <v>3</v>
      </c>
      <c r="O92" s="111"/>
      <c r="P92" s="112" t="s">
        <v>32</v>
      </c>
      <c r="Q92" s="113"/>
    </row>
    <row r="93" spans="1:17" s="11" customFormat="1" ht="80" customHeight="1" x14ac:dyDescent="0.2">
      <c r="A93" s="121"/>
      <c r="B93" s="130"/>
      <c r="C93" s="27"/>
      <c r="D93" s="107" t="s">
        <v>2</v>
      </c>
      <c r="E93" s="108"/>
      <c r="F93" s="108"/>
      <c r="G93" s="109"/>
      <c r="H93" s="67"/>
      <c r="I93" s="107" t="s">
        <v>2</v>
      </c>
      <c r="J93" s="108"/>
      <c r="K93" s="108"/>
      <c r="L93" s="109"/>
      <c r="M93" s="67"/>
      <c r="N93" s="107" t="s">
        <v>2</v>
      </c>
      <c r="O93" s="108"/>
      <c r="P93" s="108"/>
      <c r="Q93" s="109"/>
    </row>
    <row r="94" spans="1:17" s="11" customFormat="1" ht="15" customHeight="1" x14ac:dyDescent="0.2">
      <c r="A94" s="122" t="str">
        <f>'Beoordelen proefopdrachten'!A6</f>
        <v>Foto's</v>
      </c>
      <c r="B94" s="88"/>
      <c r="C94" s="29"/>
      <c r="D94" s="114" t="s">
        <v>8</v>
      </c>
      <c r="E94" s="115"/>
      <c r="F94" s="115"/>
      <c r="G94" s="115"/>
      <c r="H94" s="24"/>
      <c r="I94" s="114" t="s">
        <v>8</v>
      </c>
      <c r="J94" s="115"/>
      <c r="K94" s="115"/>
      <c r="L94" s="115"/>
      <c r="M94" s="24"/>
      <c r="N94" s="116" t="s">
        <v>8</v>
      </c>
      <c r="O94" s="117"/>
      <c r="P94" s="117"/>
      <c r="Q94" s="118"/>
    </row>
    <row r="95" spans="1:17" s="11" customFormat="1" ht="15" customHeight="1" x14ac:dyDescent="0.2">
      <c r="A95" s="123"/>
      <c r="B95" s="130" t="str">
        <f>'Beoordelen proefopdrachten'!B6</f>
        <v>Contrast</v>
      </c>
      <c r="C95" s="27"/>
      <c r="D95" s="110" t="s">
        <v>3</v>
      </c>
      <c r="E95" s="111"/>
      <c r="F95" s="112" t="s">
        <v>32</v>
      </c>
      <c r="G95" s="113"/>
      <c r="H95" s="23"/>
      <c r="I95" s="110" t="s">
        <v>3</v>
      </c>
      <c r="J95" s="111"/>
      <c r="K95" s="112" t="s">
        <v>32</v>
      </c>
      <c r="L95" s="113"/>
      <c r="M95" s="23"/>
      <c r="N95" s="110" t="s">
        <v>3</v>
      </c>
      <c r="O95" s="111"/>
      <c r="P95" s="112" t="s">
        <v>32</v>
      </c>
      <c r="Q95" s="113"/>
    </row>
    <row r="96" spans="1:17" s="11" customFormat="1" ht="80" customHeight="1" x14ac:dyDescent="0.2">
      <c r="A96" s="123"/>
      <c r="B96" s="130"/>
      <c r="C96" s="27"/>
      <c r="D96" s="107" t="s">
        <v>2</v>
      </c>
      <c r="E96" s="108"/>
      <c r="F96" s="108"/>
      <c r="G96" s="109"/>
      <c r="H96" s="67"/>
      <c r="I96" s="107" t="s">
        <v>2</v>
      </c>
      <c r="J96" s="108"/>
      <c r="K96" s="108"/>
      <c r="L96" s="109"/>
      <c r="M96" s="67"/>
      <c r="N96" s="107" t="s">
        <v>2</v>
      </c>
      <c r="O96" s="108"/>
      <c r="P96" s="108"/>
      <c r="Q96" s="109"/>
    </row>
    <row r="97" spans="1:17" s="11" customFormat="1" ht="15" customHeight="1" x14ac:dyDescent="0.2">
      <c r="A97" s="124" t="str">
        <f>'Beoordelen proefopdrachten'!A7</f>
        <v>Logo</v>
      </c>
      <c r="B97" s="88"/>
      <c r="C97" s="26"/>
      <c r="D97" s="114" t="s">
        <v>8</v>
      </c>
      <c r="E97" s="115"/>
      <c r="F97" s="115"/>
      <c r="G97" s="115"/>
      <c r="H97" s="24"/>
      <c r="I97" s="114" t="s">
        <v>8</v>
      </c>
      <c r="J97" s="115"/>
      <c r="K97" s="115"/>
      <c r="L97" s="115"/>
      <c r="M97" s="24"/>
      <c r="N97" s="116" t="s">
        <v>8</v>
      </c>
      <c r="O97" s="117"/>
      <c r="P97" s="117"/>
      <c r="Q97" s="118"/>
    </row>
    <row r="98" spans="1:17" s="11" customFormat="1" ht="15" customHeight="1" x14ac:dyDescent="0.2">
      <c r="A98" s="125"/>
      <c r="B98" s="130" t="str">
        <f>'Beoordelen proefopdrachten'!B7</f>
        <v>Kleur/contrast</v>
      </c>
      <c r="C98" s="27"/>
      <c r="D98" s="110" t="s">
        <v>3</v>
      </c>
      <c r="E98" s="111"/>
      <c r="F98" s="112" t="s">
        <v>32</v>
      </c>
      <c r="G98" s="113"/>
      <c r="H98" s="23"/>
      <c r="I98" s="110" t="s">
        <v>3</v>
      </c>
      <c r="J98" s="111"/>
      <c r="K98" s="112" t="s">
        <v>32</v>
      </c>
      <c r="L98" s="113"/>
      <c r="M98" s="23"/>
      <c r="N98" s="110" t="s">
        <v>3</v>
      </c>
      <c r="O98" s="111"/>
      <c r="P98" s="112" t="s">
        <v>32</v>
      </c>
      <c r="Q98" s="113"/>
    </row>
    <row r="99" spans="1:17" s="11" customFormat="1" ht="80" customHeight="1" x14ac:dyDescent="0.2">
      <c r="A99" s="125"/>
      <c r="B99" s="130"/>
      <c r="C99" s="27"/>
      <c r="D99" s="107" t="s">
        <v>2</v>
      </c>
      <c r="E99" s="108"/>
      <c r="F99" s="108"/>
      <c r="G99" s="109"/>
      <c r="H99" s="67"/>
      <c r="I99" s="107" t="s">
        <v>2</v>
      </c>
      <c r="J99" s="108"/>
      <c r="K99" s="108"/>
      <c r="L99" s="109"/>
      <c r="M99" s="67"/>
      <c r="N99" s="107" t="s">
        <v>2</v>
      </c>
      <c r="O99" s="108"/>
      <c r="P99" s="108"/>
      <c r="Q99" s="109"/>
    </row>
    <row r="100" spans="1:17" s="11" customFormat="1" ht="15" customHeight="1" x14ac:dyDescent="0.2">
      <c r="A100" s="126" t="str">
        <f>'Beoordelen proefopdrachten'!A8</f>
        <v>Algemeen</v>
      </c>
      <c r="B100" s="88"/>
      <c r="C100" s="26"/>
      <c r="D100" s="114" t="s">
        <v>8</v>
      </c>
      <c r="E100" s="115"/>
      <c r="F100" s="115"/>
      <c r="G100" s="115"/>
      <c r="H100" s="24"/>
      <c r="I100" s="114" t="s">
        <v>8</v>
      </c>
      <c r="J100" s="115"/>
      <c r="K100" s="115"/>
      <c r="L100" s="115"/>
      <c r="M100" s="24"/>
      <c r="N100" s="116" t="s">
        <v>8</v>
      </c>
      <c r="O100" s="117"/>
      <c r="P100" s="117"/>
      <c r="Q100" s="118"/>
    </row>
    <row r="101" spans="1:17" s="11" customFormat="1" ht="15.75" customHeight="1" x14ac:dyDescent="0.2">
      <c r="A101" s="127"/>
      <c r="B101" s="130" t="str">
        <f>'Beoordelen proefopdrachten'!B8</f>
        <v>Strepen</v>
      </c>
      <c r="C101" s="27"/>
      <c r="D101" s="110" t="s">
        <v>3</v>
      </c>
      <c r="E101" s="111"/>
      <c r="F101" s="112" t="s">
        <v>32</v>
      </c>
      <c r="G101" s="113"/>
      <c r="H101" s="23"/>
      <c r="I101" s="110" t="s">
        <v>3</v>
      </c>
      <c r="J101" s="111"/>
      <c r="K101" s="112" t="s">
        <v>32</v>
      </c>
      <c r="L101" s="113"/>
      <c r="M101" s="23"/>
      <c r="N101" s="110" t="s">
        <v>3</v>
      </c>
      <c r="O101" s="111"/>
      <c r="P101" s="112" t="s">
        <v>32</v>
      </c>
      <c r="Q101" s="113"/>
    </row>
    <row r="102" spans="1:17" s="11" customFormat="1" ht="80" customHeight="1" x14ac:dyDescent="0.2">
      <c r="A102" s="127"/>
      <c r="B102" s="130"/>
      <c r="C102" s="27"/>
      <c r="D102" s="107" t="s">
        <v>2</v>
      </c>
      <c r="E102" s="108"/>
      <c r="F102" s="108"/>
      <c r="G102" s="109"/>
      <c r="H102" s="67"/>
      <c r="I102" s="107" t="s">
        <v>2</v>
      </c>
      <c r="J102" s="108"/>
      <c r="K102" s="108"/>
      <c r="L102" s="109"/>
      <c r="M102" s="67"/>
      <c r="N102" s="107" t="s">
        <v>2</v>
      </c>
      <c r="O102" s="108"/>
      <c r="P102" s="108"/>
      <c r="Q102" s="109"/>
    </row>
    <row r="103" spans="1:17" s="11" customFormat="1" ht="12.75" customHeight="1" x14ac:dyDescent="0.2">
      <c r="A103" s="127"/>
      <c r="B103" s="93"/>
      <c r="C103" s="24"/>
      <c r="D103" s="114" t="s">
        <v>8</v>
      </c>
      <c r="E103" s="115"/>
      <c r="F103" s="115"/>
      <c r="G103" s="115"/>
      <c r="H103" s="24"/>
      <c r="I103" s="114" t="s">
        <v>8</v>
      </c>
      <c r="J103" s="115"/>
      <c r="K103" s="115"/>
      <c r="L103" s="115"/>
      <c r="M103" s="24"/>
      <c r="N103" s="116" t="s">
        <v>8</v>
      </c>
      <c r="O103" s="117"/>
      <c r="P103" s="117"/>
      <c r="Q103" s="118"/>
    </row>
    <row r="104" spans="1:17" s="11" customFormat="1" ht="15.75" customHeight="1" x14ac:dyDescent="0.2">
      <c r="A104" s="127"/>
      <c r="B104" s="130" t="str">
        <f>'Beoordelen proefopdrachten'!B9</f>
        <v>Recht</v>
      </c>
      <c r="C104" s="27"/>
      <c r="D104" s="110" t="s">
        <v>3</v>
      </c>
      <c r="E104" s="111"/>
      <c r="F104" s="112" t="s">
        <v>32</v>
      </c>
      <c r="G104" s="113"/>
      <c r="H104" s="23"/>
      <c r="I104" s="110" t="s">
        <v>3</v>
      </c>
      <c r="J104" s="111"/>
      <c r="K104" s="112" t="s">
        <v>32</v>
      </c>
      <c r="L104" s="113"/>
      <c r="M104" s="23"/>
      <c r="N104" s="110" t="s">
        <v>3</v>
      </c>
      <c r="O104" s="111"/>
      <c r="P104" s="112" t="s">
        <v>32</v>
      </c>
      <c r="Q104" s="113"/>
    </row>
    <row r="105" spans="1:17" s="11" customFormat="1" ht="80" customHeight="1" x14ac:dyDescent="0.2">
      <c r="A105" s="127"/>
      <c r="B105" s="130"/>
      <c r="C105" s="27"/>
      <c r="D105" s="107" t="s">
        <v>2</v>
      </c>
      <c r="E105" s="108"/>
      <c r="F105" s="108"/>
      <c r="G105" s="109"/>
      <c r="H105" s="67"/>
      <c r="I105" s="107" t="s">
        <v>2</v>
      </c>
      <c r="J105" s="108"/>
      <c r="K105" s="108"/>
      <c r="L105" s="109"/>
      <c r="M105" s="67"/>
      <c r="N105" s="107" t="s">
        <v>2</v>
      </c>
      <c r="O105" s="108"/>
      <c r="P105" s="108"/>
      <c r="Q105" s="109"/>
    </row>
    <row r="106" spans="1:17" s="11" customFormat="1" ht="15" customHeight="1" x14ac:dyDescent="0.2">
      <c r="A106" s="128"/>
      <c r="B106" s="93"/>
      <c r="C106" s="24"/>
      <c r="D106" s="21"/>
      <c r="E106" s="21"/>
      <c r="F106" s="21"/>
      <c r="G106" s="21"/>
      <c r="H106" s="24"/>
      <c r="I106" s="21"/>
      <c r="J106" s="21"/>
      <c r="K106" s="21"/>
      <c r="L106" s="21"/>
      <c r="M106" s="24"/>
      <c r="N106" s="90"/>
      <c r="O106" s="91"/>
      <c r="P106" s="91"/>
      <c r="Q106" s="92"/>
    </row>
    <row r="107" spans="1:17" s="20" customFormat="1" ht="10.25" customHeight="1" x14ac:dyDescent="0.2">
      <c r="B107" s="32"/>
      <c r="C107" s="25"/>
      <c r="D107" s="25"/>
      <c r="E107" s="25"/>
      <c r="F107" s="25"/>
      <c r="G107" s="25"/>
      <c r="H107" s="22"/>
      <c r="I107" s="25"/>
      <c r="J107" s="25"/>
      <c r="K107" s="25"/>
      <c r="L107" s="25"/>
      <c r="M107" s="22"/>
      <c r="N107" s="25"/>
      <c r="O107" s="25"/>
      <c r="P107" s="25"/>
      <c r="Q107" s="25"/>
    </row>
    <row r="108" spans="1:17" s="11" customFormat="1" ht="38" customHeight="1" x14ac:dyDescent="0.2">
      <c r="A108" s="20"/>
      <c r="B108" s="44" t="str">
        <f>'BEOORDELAAR 1'!B108</f>
        <v xml:space="preserve">Beoordeling Type 4: MFP/REPRO A4/A3 
zwart-wit minimaal 80 PPM </v>
      </c>
      <c r="C108" s="25"/>
      <c r="D108" s="49"/>
      <c r="E108" s="49"/>
      <c r="F108" s="49"/>
      <c r="G108" s="49"/>
      <c r="H108" s="22"/>
      <c r="I108" s="49"/>
      <c r="J108" s="49"/>
      <c r="K108" s="49"/>
      <c r="L108" s="49"/>
      <c r="M108" s="22"/>
      <c r="N108" s="89"/>
      <c r="O108" s="58"/>
      <c r="P108" s="58"/>
      <c r="Q108" s="59"/>
    </row>
    <row r="109" spans="1:17" s="11" customFormat="1" ht="15" customHeight="1" x14ac:dyDescent="0.2">
      <c r="A109" s="119" t="str">
        <f>'Beoordelen proefopdrachten'!A2</f>
        <v>Balken en teksten</v>
      </c>
      <c r="B109" s="88"/>
      <c r="C109" s="26"/>
      <c r="D109" s="114" t="s">
        <v>6</v>
      </c>
      <c r="E109" s="115"/>
      <c r="F109" s="115"/>
      <c r="G109" s="134"/>
      <c r="H109" s="23"/>
      <c r="I109" s="114" t="s">
        <v>6</v>
      </c>
      <c r="J109" s="115"/>
      <c r="K109" s="115"/>
      <c r="L109" s="134"/>
      <c r="M109" s="23"/>
      <c r="N109" s="116" t="s">
        <v>6</v>
      </c>
      <c r="O109" s="117"/>
      <c r="P109" s="117"/>
      <c r="Q109" s="118"/>
    </row>
    <row r="110" spans="1:17" s="11" customFormat="1" ht="15" customHeight="1" x14ac:dyDescent="0.2">
      <c r="A110" s="120"/>
      <c r="B110" s="130" t="str">
        <f>'Beoordelen proefopdrachten'!B2</f>
        <v>Grijswaarden</v>
      </c>
      <c r="C110" s="27"/>
      <c r="D110" s="12" t="s">
        <v>3</v>
      </c>
      <c r="E110" s="14" t="s">
        <v>32</v>
      </c>
      <c r="F110" s="12" t="s">
        <v>4</v>
      </c>
      <c r="G110" s="50" t="s">
        <v>32</v>
      </c>
      <c r="H110" s="23"/>
      <c r="I110" s="12" t="s">
        <v>3</v>
      </c>
      <c r="J110" s="14" t="s">
        <v>32</v>
      </c>
      <c r="K110" s="12" t="s">
        <v>4</v>
      </c>
      <c r="L110" s="50" t="s">
        <v>32</v>
      </c>
      <c r="M110" s="23"/>
      <c r="N110" s="60" t="s">
        <v>3</v>
      </c>
      <c r="O110" s="61" t="s">
        <v>32</v>
      </c>
      <c r="P110" s="60" t="s">
        <v>4</v>
      </c>
      <c r="Q110" s="61" t="s">
        <v>32</v>
      </c>
    </row>
    <row r="111" spans="1:17" s="11" customFormat="1" ht="80" customHeight="1" x14ac:dyDescent="0.2">
      <c r="A111" s="120"/>
      <c r="B111" s="130"/>
      <c r="C111" s="27"/>
      <c r="D111" s="131" t="s">
        <v>2</v>
      </c>
      <c r="E111" s="132"/>
      <c r="F111" s="131" t="s">
        <v>2</v>
      </c>
      <c r="G111" s="132"/>
      <c r="H111" s="67"/>
      <c r="I111" s="131" t="s">
        <v>2</v>
      </c>
      <c r="J111" s="132"/>
      <c r="K111" s="131" t="s">
        <v>2</v>
      </c>
      <c r="L111" s="132"/>
      <c r="M111" s="67"/>
      <c r="N111" s="133" t="s">
        <v>2</v>
      </c>
      <c r="O111" s="107"/>
      <c r="P111" s="133" t="s">
        <v>2</v>
      </c>
      <c r="Q111" s="133"/>
    </row>
    <row r="112" spans="1:17" s="11" customFormat="1" ht="15" customHeight="1" x14ac:dyDescent="0.2">
      <c r="A112" s="120"/>
      <c r="B112" s="88"/>
      <c r="C112" s="29"/>
      <c r="D112" s="114" t="s">
        <v>6</v>
      </c>
      <c r="E112" s="115"/>
      <c r="F112" s="115"/>
      <c r="G112" s="134"/>
      <c r="H112" s="23"/>
      <c r="I112" s="114" t="s">
        <v>6</v>
      </c>
      <c r="J112" s="115"/>
      <c r="K112" s="115"/>
      <c r="L112" s="134"/>
      <c r="M112" s="23"/>
      <c r="N112" s="116" t="s">
        <v>6</v>
      </c>
      <c r="O112" s="117"/>
      <c r="P112" s="117"/>
      <c r="Q112" s="118"/>
    </row>
    <row r="113" spans="1:17" s="11" customFormat="1" ht="16.5" customHeight="1" x14ac:dyDescent="0.2">
      <c r="A113" s="120"/>
      <c r="B113" s="130" t="str">
        <f>'Beoordelen proefopdrachten'!B3</f>
        <v>Lichte tinten</v>
      </c>
      <c r="C113" s="27"/>
      <c r="D113" s="12" t="s">
        <v>3</v>
      </c>
      <c r="E113" s="14" t="s">
        <v>32</v>
      </c>
      <c r="F113" s="12" t="s">
        <v>4</v>
      </c>
      <c r="G113" s="50" t="s">
        <v>32</v>
      </c>
      <c r="H113" s="23"/>
      <c r="I113" s="12" t="s">
        <v>3</v>
      </c>
      <c r="J113" s="14" t="s">
        <v>32</v>
      </c>
      <c r="K113" s="12" t="s">
        <v>4</v>
      </c>
      <c r="L113" s="50" t="s">
        <v>32</v>
      </c>
      <c r="M113" s="23"/>
      <c r="N113" s="60" t="s">
        <v>3</v>
      </c>
      <c r="O113" s="61" t="s">
        <v>32</v>
      </c>
      <c r="P113" s="60" t="s">
        <v>4</v>
      </c>
      <c r="Q113" s="61" t="s">
        <v>32</v>
      </c>
    </row>
    <row r="114" spans="1:17" s="11" customFormat="1" ht="80" customHeight="1" x14ac:dyDescent="0.2">
      <c r="A114" s="120"/>
      <c r="B114" s="130"/>
      <c r="C114" s="27"/>
      <c r="D114" s="131" t="s">
        <v>2</v>
      </c>
      <c r="E114" s="132"/>
      <c r="F114" s="131" t="s">
        <v>2</v>
      </c>
      <c r="G114" s="132"/>
      <c r="H114" s="67"/>
      <c r="I114" s="131" t="s">
        <v>2</v>
      </c>
      <c r="J114" s="132"/>
      <c r="K114" s="131" t="s">
        <v>2</v>
      </c>
      <c r="L114" s="132"/>
      <c r="M114" s="67"/>
      <c r="N114" s="133" t="s">
        <v>2</v>
      </c>
      <c r="O114" s="107"/>
      <c r="P114" s="133" t="s">
        <v>2</v>
      </c>
      <c r="Q114" s="133"/>
    </row>
    <row r="115" spans="1:17" s="11" customFormat="1" ht="15" customHeight="1" x14ac:dyDescent="0.2">
      <c r="A115" s="120"/>
      <c r="B115" s="88"/>
      <c r="C115" s="29"/>
      <c r="D115" s="114" t="s">
        <v>6</v>
      </c>
      <c r="E115" s="115"/>
      <c r="F115" s="115"/>
      <c r="G115" s="134"/>
      <c r="H115" s="23"/>
      <c r="I115" s="114" t="s">
        <v>6</v>
      </c>
      <c r="J115" s="115"/>
      <c r="K115" s="115"/>
      <c r="L115" s="134"/>
      <c r="M115" s="23"/>
      <c r="N115" s="116" t="s">
        <v>6</v>
      </c>
      <c r="O115" s="117"/>
      <c r="P115" s="117"/>
      <c r="Q115" s="118"/>
    </row>
    <row r="116" spans="1:17" s="11" customFormat="1" ht="15" customHeight="1" x14ac:dyDescent="0.2">
      <c r="A116" s="120"/>
      <c r="B116" s="130" t="str">
        <f>'Beoordelen proefopdrachten'!B4</f>
        <v>Felle tinten</v>
      </c>
      <c r="C116" s="27"/>
      <c r="D116" s="12" t="s">
        <v>3</v>
      </c>
      <c r="E116" s="14" t="s">
        <v>32</v>
      </c>
      <c r="F116" s="12" t="s">
        <v>4</v>
      </c>
      <c r="G116" s="50" t="s">
        <v>32</v>
      </c>
      <c r="H116" s="23"/>
      <c r="I116" s="12" t="s">
        <v>3</v>
      </c>
      <c r="J116" s="14" t="s">
        <v>32</v>
      </c>
      <c r="K116" s="12" t="s">
        <v>4</v>
      </c>
      <c r="L116" s="50" t="s">
        <v>32</v>
      </c>
      <c r="M116" s="23"/>
      <c r="N116" s="60" t="s">
        <v>3</v>
      </c>
      <c r="O116" s="61" t="s">
        <v>32</v>
      </c>
      <c r="P116" s="60" t="s">
        <v>4</v>
      </c>
      <c r="Q116" s="61" t="s">
        <v>32</v>
      </c>
    </row>
    <row r="117" spans="1:17" s="11" customFormat="1" ht="80" customHeight="1" x14ac:dyDescent="0.2">
      <c r="A117" s="120"/>
      <c r="B117" s="130"/>
      <c r="C117" s="27"/>
      <c r="D117" s="131" t="s">
        <v>2</v>
      </c>
      <c r="E117" s="132"/>
      <c r="F117" s="131" t="s">
        <v>2</v>
      </c>
      <c r="G117" s="132"/>
      <c r="H117" s="67"/>
      <c r="I117" s="131" t="s">
        <v>2</v>
      </c>
      <c r="J117" s="132"/>
      <c r="K117" s="131" t="s">
        <v>2</v>
      </c>
      <c r="L117" s="132"/>
      <c r="M117" s="67"/>
      <c r="N117" s="133" t="s">
        <v>2</v>
      </c>
      <c r="O117" s="107"/>
      <c r="P117" s="133" t="s">
        <v>2</v>
      </c>
      <c r="Q117" s="133"/>
    </row>
    <row r="118" spans="1:17" s="11" customFormat="1" ht="15" customHeight="1" x14ac:dyDescent="0.2">
      <c r="A118" s="120"/>
      <c r="B118" s="88"/>
      <c r="C118" s="29"/>
      <c r="D118" s="114" t="s">
        <v>6</v>
      </c>
      <c r="E118" s="115"/>
      <c r="F118" s="115"/>
      <c r="G118" s="134"/>
      <c r="H118" s="23"/>
      <c r="I118" s="114" t="s">
        <v>6</v>
      </c>
      <c r="J118" s="115"/>
      <c r="K118" s="115"/>
      <c r="L118" s="134"/>
      <c r="M118" s="23"/>
      <c r="N118" s="116" t="s">
        <v>6</v>
      </c>
      <c r="O118" s="117"/>
      <c r="P118" s="117"/>
      <c r="Q118" s="118"/>
    </row>
    <row r="119" spans="1:17" s="11" customFormat="1" ht="15" customHeight="1" x14ac:dyDescent="0.2">
      <c r="A119" s="120"/>
      <c r="B119" s="130" t="str">
        <f>'Beoordelen proefopdrachten'!B5</f>
        <v>Teksten in kleur</v>
      </c>
      <c r="C119" s="27"/>
      <c r="D119" s="12" t="s">
        <v>3</v>
      </c>
      <c r="E119" s="14" t="s">
        <v>32</v>
      </c>
      <c r="F119" s="12" t="s">
        <v>4</v>
      </c>
      <c r="G119" s="50" t="s">
        <v>32</v>
      </c>
      <c r="H119" s="23"/>
      <c r="I119" s="12" t="s">
        <v>3</v>
      </c>
      <c r="J119" s="14" t="s">
        <v>32</v>
      </c>
      <c r="K119" s="12" t="s">
        <v>4</v>
      </c>
      <c r="L119" s="50" t="s">
        <v>32</v>
      </c>
      <c r="M119" s="23"/>
      <c r="N119" s="60" t="s">
        <v>3</v>
      </c>
      <c r="O119" s="61" t="s">
        <v>32</v>
      </c>
      <c r="P119" s="60" t="s">
        <v>4</v>
      </c>
      <c r="Q119" s="61" t="s">
        <v>32</v>
      </c>
    </row>
    <row r="120" spans="1:17" s="11" customFormat="1" ht="80" customHeight="1" x14ac:dyDescent="0.2">
      <c r="A120" s="120"/>
      <c r="B120" s="130"/>
      <c r="C120" s="27"/>
      <c r="D120" s="131" t="s">
        <v>2</v>
      </c>
      <c r="E120" s="132"/>
      <c r="F120" s="131" t="s">
        <v>2</v>
      </c>
      <c r="G120" s="132"/>
      <c r="H120" s="67"/>
      <c r="I120" s="131" t="s">
        <v>2</v>
      </c>
      <c r="J120" s="132"/>
      <c r="K120" s="131" t="s">
        <v>2</v>
      </c>
      <c r="L120" s="132"/>
      <c r="M120" s="67"/>
      <c r="N120" s="133" t="s">
        <v>2</v>
      </c>
      <c r="O120" s="107"/>
      <c r="P120" s="133" t="s">
        <v>2</v>
      </c>
      <c r="Q120" s="133"/>
    </row>
    <row r="121" spans="1:17" s="11" customFormat="1" ht="15" customHeight="1" x14ac:dyDescent="0.2">
      <c r="A121" s="122" t="str">
        <f>'Beoordelen proefopdrachten'!A6</f>
        <v>Foto's</v>
      </c>
      <c r="B121" s="88"/>
      <c r="C121" s="29"/>
      <c r="D121" s="114" t="s">
        <v>6</v>
      </c>
      <c r="E121" s="115"/>
      <c r="F121" s="115"/>
      <c r="G121" s="134"/>
      <c r="H121" s="23"/>
      <c r="I121" s="114" t="s">
        <v>6</v>
      </c>
      <c r="J121" s="115"/>
      <c r="K121" s="115"/>
      <c r="L121" s="134"/>
      <c r="M121" s="23"/>
      <c r="N121" s="116" t="s">
        <v>6</v>
      </c>
      <c r="O121" s="117"/>
      <c r="P121" s="117"/>
      <c r="Q121" s="118"/>
    </row>
    <row r="122" spans="1:17" s="11" customFormat="1" ht="15" customHeight="1" x14ac:dyDescent="0.2">
      <c r="A122" s="123"/>
      <c r="B122" s="130" t="str">
        <f>'Beoordelen proefopdrachten'!B6</f>
        <v>Contrast</v>
      </c>
      <c r="C122" s="27"/>
      <c r="D122" s="12" t="s">
        <v>3</v>
      </c>
      <c r="E122" s="14" t="s">
        <v>32</v>
      </c>
      <c r="F122" s="12" t="s">
        <v>4</v>
      </c>
      <c r="G122" s="50" t="s">
        <v>32</v>
      </c>
      <c r="H122" s="23"/>
      <c r="I122" s="12" t="s">
        <v>3</v>
      </c>
      <c r="J122" s="14" t="s">
        <v>32</v>
      </c>
      <c r="K122" s="12" t="s">
        <v>4</v>
      </c>
      <c r="L122" s="50" t="s">
        <v>32</v>
      </c>
      <c r="M122" s="23"/>
      <c r="N122" s="60" t="s">
        <v>3</v>
      </c>
      <c r="O122" s="61" t="s">
        <v>32</v>
      </c>
      <c r="P122" s="60" t="s">
        <v>4</v>
      </c>
      <c r="Q122" s="61" t="s">
        <v>32</v>
      </c>
    </row>
    <row r="123" spans="1:17" s="11" customFormat="1" ht="80" customHeight="1" x14ac:dyDescent="0.2">
      <c r="A123" s="123"/>
      <c r="B123" s="130"/>
      <c r="C123" s="27"/>
      <c r="D123" s="131" t="s">
        <v>2</v>
      </c>
      <c r="E123" s="132"/>
      <c r="F123" s="131" t="s">
        <v>2</v>
      </c>
      <c r="G123" s="132"/>
      <c r="H123" s="67"/>
      <c r="I123" s="131" t="s">
        <v>2</v>
      </c>
      <c r="J123" s="132"/>
      <c r="K123" s="131" t="s">
        <v>2</v>
      </c>
      <c r="L123" s="132"/>
      <c r="M123" s="67"/>
      <c r="N123" s="133" t="s">
        <v>2</v>
      </c>
      <c r="O123" s="107"/>
      <c r="P123" s="133" t="s">
        <v>2</v>
      </c>
      <c r="Q123" s="133"/>
    </row>
    <row r="124" spans="1:17" s="11" customFormat="1" ht="15" customHeight="1" x14ac:dyDescent="0.2">
      <c r="A124" s="124" t="str">
        <f>'Beoordelen proefopdrachten'!A7</f>
        <v>Logo</v>
      </c>
      <c r="B124" s="88"/>
      <c r="C124" s="26"/>
      <c r="D124" s="114" t="s">
        <v>6</v>
      </c>
      <c r="E124" s="115"/>
      <c r="F124" s="115"/>
      <c r="G124" s="134"/>
      <c r="H124" s="23"/>
      <c r="I124" s="114" t="s">
        <v>6</v>
      </c>
      <c r="J124" s="115"/>
      <c r="K124" s="115"/>
      <c r="L124" s="134"/>
      <c r="M124" s="23"/>
      <c r="N124" s="116" t="s">
        <v>6</v>
      </c>
      <c r="O124" s="117"/>
      <c r="P124" s="117"/>
      <c r="Q124" s="118"/>
    </row>
    <row r="125" spans="1:17" s="11" customFormat="1" ht="15" customHeight="1" x14ac:dyDescent="0.2">
      <c r="A125" s="125"/>
      <c r="B125" s="130" t="str">
        <f>'Beoordelen proefopdrachten'!B7</f>
        <v>Kleur/contrast</v>
      </c>
      <c r="C125" s="27"/>
      <c r="D125" s="12" t="s">
        <v>3</v>
      </c>
      <c r="E125" s="14" t="s">
        <v>32</v>
      </c>
      <c r="F125" s="12" t="s">
        <v>4</v>
      </c>
      <c r="G125" s="50" t="s">
        <v>32</v>
      </c>
      <c r="H125" s="23"/>
      <c r="I125" s="12" t="s">
        <v>3</v>
      </c>
      <c r="J125" s="14" t="s">
        <v>32</v>
      </c>
      <c r="K125" s="12" t="s">
        <v>4</v>
      </c>
      <c r="L125" s="50" t="s">
        <v>32</v>
      </c>
      <c r="M125" s="23"/>
      <c r="N125" s="60" t="s">
        <v>3</v>
      </c>
      <c r="O125" s="61" t="s">
        <v>32</v>
      </c>
      <c r="P125" s="60" t="s">
        <v>4</v>
      </c>
      <c r="Q125" s="61" t="s">
        <v>32</v>
      </c>
    </row>
    <row r="126" spans="1:17" s="11" customFormat="1" ht="80" customHeight="1" x14ac:dyDescent="0.2">
      <c r="A126" s="125"/>
      <c r="B126" s="130"/>
      <c r="C126" s="27"/>
      <c r="D126" s="131" t="s">
        <v>2</v>
      </c>
      <c r="E126" s="132"/>
      <c r="F126" s="131" t="s">
        <v>2</v>
      </c>
      <c r="G126" s="132"/>
      <c r="H126" s="67"/>
      <c r="I126" s="131" t="s">
        <v>2</v>
      </c>
      <c r="J126" s="132"/>
      <c r="K126" s="131" t="s">
        <v>2</v>
      </c>
      <c r="L126" s="132"/>
      <c r="M126" s="67"/>
      <c r="N126" s="133" t="s">
        <v>2</v>
      </c>
      <c r="O126" s="107"/>
      <c r="P126" s="133" t="s">
        <v>2</v>
      </c>
      <c r="Q126" s="133"/>
    </row>
    <row r="127" spans="1:17" s="11" customFormat="1" ht="15" customHeight="1" x14ac:dyDescent="0.2">
      <c r="A127" s="126" t="str">
        <f>'Beoordelen proefopdrachten'!A8</f>
        <v>Algemeen</v>
      </c>
      <c r="B127" s="88"/>
      <c r="C127" s="26"/>
      <c r="D127" s="114" t="s">
        <v>6</v>
      </c>
      <c r="E127" s="115"/>
      <c r="F127" s="115"/>
      <c r="G127" s="134"/>
      <c r="H127" s="23"/>
      <c r="I127" s="114" t="s">
        <v>6</v>
      </c>
      <c r="J127" s="115"/>
      <c r="K127" s="115"/>
      <c r="L127" s="134"/>
      <c r="M127" s="23"/>
      <c r="N127" s="116" t="s">
        <v>6</v>
      </c>
      <c r="O127" s="117"/>
      <c r="P127" s="117"/>
      <c r="Q127" s="118"/>
    </row>
    <row r="128" spans="1:17" s="11" customFormat="1" ht="15.75" customHeight="1" x14ac:dyDescent="0.2">
      <c r="A128" s="127"/>
      <c r="B128" s="130" t="str">
        <f>'Beoordelen proefopdrachten'!B8</f>
        <v>Strepen</v>
      </c>
      <c r="C128" s="27"/>
      <c r="D128" s="12" t="s">
        <v>3</v>
      </c>
      <c r="E128" s="14" t="s">
        <v>32</v>
      </c>
      <c r="F128" s="12" t="s">
        <v>4</v>
      </c>
      <c r="G128" s="50" t="s">
        <v>32</v>
      </c>
      <c r="H128" s="23"/>
      <c r="I128" s="12" t="s">
        <v>3</v>
      </c>
      <c r="J128" s="14" t="s">
        <v>32</v>
      </c>
      <c r="K128" s="12" t="s">
        <v>4</v>
      </c>
      <c r="L128" s="50" t="s">
        <v>32</v>
      </c>
      <c r="M128" s="23"/>
      <c r="N128" s="60" t="s">
        <v>3</v>
      </c>
      <c r="O128" s="61" t="s">
        <v>32</v>
      </c>
      <c r="P128" s="60" t="s">
        <v>4</v>
      </c>
      <c r="Q128" s="61" t="s">
        <v>32</v>
      </c>
    </row>
    <row r="129" spans="1:17" s="11" customFormat="1" ht="80" customHeight="1" x14ac:dyDescent="0.2">
      <c r="A129" s="127"/>
      <c r="B129" s="130"/>
      <c r="C129" s="27"/>
      <c r="D129" s="131" t="s">
        <v>2</v>
      </c>
      <c r="E129" s="132"/>
      <c r="F129" s="131" t="s">
        <v>2</v>
      </c>
      <c r="G129" s="132"/>
      <c r="H129" s="67"/>
      <c r="I129" s="131" t="s">
        <v>2</v>
      </c>
      <c r="J129" s="132"/>
      <c r="K129" s="131" t="s">
        <v>2</v>
      </c>
      <c r="L129" s="132"/>
      <c r="M129" s="67"/>
      <c r="N129" s="133" t="s">
        <v>2</v>
      </c>
      <c r="O129" s="107"/>
      <c r="P129" s="133" t="s">
        <v>2</v>
      </c>
      <c r="Q129" s="133"/>
    </row>
    <row r="130" spans="1:17" s="11" customFormat="1" ht="12.75" customHeight="1" x14ac:dyDescent="0.2">
      <c r="A130" s="127"/>
      <c r="B130" s="93"/>
      <c r="C130" s="24"/>
      <c r="D130" s="114" t="s">
        <v>6</v>
      </c>
      <c r="E130" s="115"/>
      <c r="F130" s="115"/>
      <c r="G130" s="134"/>
      <c r="H130" s="23"/>
      <c r="I130" s="114" t="s">
        <v>6</v>
      </c>
      <c r="J130" s="115"/>
      <c r="K130" s="115"/>
      <c r="L130" s="134"/>
      <c r="M130" s="23"/>
      <c r="N130" s="116" t="s">
        <v>6</v>
      </c>
      <c r="O130" s="117"/>
      <c r="P130" s="117"/>
      <c r="Q130" s="118"/>
    </row>
    <row r="131" spans="1:17" s="11" customFormat="1" ht="15.75" customHeight="1" x14ac:dyDescent="0.2">
      <c r="A131" s="127"/>
      <c r="B131" s="130" t="str">
        <f>'Beoordelen proefopdrachten'!B9</f>
        <v>Recht</v>
      </c>
      <c r="C131" s="27"/>
      <c r="D131" s="12" t="s">
        <v>3</v>
      </c>
      <c r="E131" s="14" t="s">
        <v>32</v>
      </c>
      <c r="F131" s="12" t="s">
        <v>4</v>
      </c>
      <c r="G131" s="50" t="s">
        <v>32</v>
      </c>
      <c r="H131" s="23"/>
      <c r="I131" s="12" t="s">
        <v>3</v>
      </c>
      <c r="J131" s="14" t="s">
        <v>32</v>
      </c>
      <c r="K131" s="12" t="s">
        <v>4</v>
      </c>
      <c r="L131" s="50" t="s">
        <v>32</v>
      </c>
      <c r="M131" s="23"/>
      <c r="N131" s="60" t="s">
        <v>3</v>
      </c>
      <c r="O131" s="61" t="s">
        <v>32</v>
      </c>
      <c r="P131" s="60" t="s">
        <v>4</v>
      </c>
      <c r="Q131" s="61" t="s">
        <v>32</v>
      </c>
    </row>
    <row r="132" spans="1:17" s="11" customFormat="1" ht="80" customHeight="1" x14ac:dyDescent="0.2">
      <c r="A132" s="127"/>
      <c r="B132" s="130"/>
      <c r="C132" s="27"/>
      <c r="D132" s="131" t="s">
        <v>2</v>
      </c>
      <c r="E132" s="132"/>
      <c r="F132" s="131" t="s">
        <v>2</v>
      </c>
      <c r="G132" s="132"/>
      <c r="H132" s="67"/>
      <c r="I132" s="131" t="s">
        <v>2</v>
      </c>
      <c r="J132" s="132"/>
      <c r="K132" s="131" t="s">
        <v>2</v>
      </c>
      <c r="L132" s="132"/>
      <c r="M132" s="67"/>
      <c r="N132" s="133" t="s">
        <v>2</v>
      </c>
      <c r="O132" s="107"/>
      <c r="P132" s="133" t="s">
        <v>2</v>
      </c>
      <c r="Q132" s="133"/>
    </row>
    <row r="133" spans="1:17" s="11" customFormat="1" ht="15" customHeight="1" x14ac:dyDescent="0.2">
      <c r="A133" s="128"/>
      <c r="B133" s="93"/>
      <c r="C133" s="24"/>
      <c r="D133" s="21"/>
      <c r="E133" s="21"/>
      <c r="F133" s="21"/>
      <c r="G133" s="21"/>
      <c r="H133" s="24"/>
      <c r="I133" s="21"/>
      <c r="J133" s="21"/>
      <c r="K133" s="21"/>
      <c r="L133" s="21"/>
      <c r="M133" s="24"/>
      <c r="N133" s="90"/>
      <c r="O133" s="91"/>
      <c r="P133" s="91"/>
      <c r="Q133" s="92"/>
    </row>
  </sheetData>
  <sheetProtection algorithmName="SHA-512" hashValue="e2F9UnhgnFgc1wlb5djI6U46ZP+usM7fwnEAIKTBvzNZMD4s2IAlbxUEOTYasrFeMfhZ4jlEaLswnQzg+x+mPQ==" saltValue="Q5cPdG88glfIKjhGq+slcg==" spinCount="100000" sheet="1" objects="1" scenarios="1"/>
  <mergeCells count="435">
    <mergeCell ref="I6:J6"/>
    <mergeCell ref="K6:L6"/>
    <mergeCell ref="N6:O6"/>
    <mergeCell ref="P6:Q6"/>
    <mergeCell ref="D7:G7"/>
    <mergeCell ref="I7:L7"/>
    <mergeCell ref="N7:Q7"/>
    <mergeCell ref="D1:G1"/>
    <mergeCell ref="I1:L1"/>
    <mergeCell ref="N1:Q1"/>
    <mergeCell ref="D4:G4"/>
    <mergeCell ref="I4:L4"/>
    <mergeCell ref="N4:Q4"/>
    <mergeCell ref="D6:E6"/>
    <mergeCell ref="F6:G6"/>
    <mergeCell ref="P9:Q9"/>
    <mergeCell ref="D10:G10"/>
    <mergeCell ref="I10:L10"/>
    <mergeCell ref="N10:Q10"/>
    <mergeCell ref="B11:B12"/>
    <mergeCell ref="D12:E12"/>
    <mergeCell ref="F12:G12"/>
    <mergeCell ref="I12:J12"/>
    <mergeCell ref="K12:L12"/>
    <mergeCell ref="N12:O12"/>
    <mergeCell ref="B8:B9"/>
    <mergeCell ref="D9:E9"/>
    <mergeCell ref="F9:G9"/>
    <mergeCell ref="I9:J9"/>
    <mergeCell ref="K9:L9"/>
    <mergeCell ref="N9:O9"/>
    <mergeCell ref="P12:Q12"/>
    <mergeCell ref="D13:G13"/>
    <mergeCell ref="I13:L13"/>
    <mergeCell ref="N13:Q13"/>
    <mergeCell ref="B14:B15"/>
    <mergeCell ref="D15:E15"/>
    <mergeCell ref="F15:G15"/>
    <mergeCell ref="I15:J15"/>
    <mergeCell ref="K15:L15"/>
    <mergeCell ref="N15:O15"/>
    <mergeCell ref="P15:Q15"/>
    <mergeCell ref="A16:A18"/>
    <mergeCell ref="D16:G16"/>
    <mergeCell ref="I16:L16"/>
    <mergeCell ref="N16:Q16"/>
    <mergeCell ref="B17:B18"/>
    <mergeCell ref="D18:E18"/>
    <mergeCell ref="F18:G18"/>
    <mergeCell ref="I18:J18"/>
    <mergeCell ref="K18:L18"/>
    <mergeCell ref="A4:A15"/>
    <mergeCell ref="B5:B6"/>
    <mergeCell ref="N18:O18"/>
    <mergeCell ref="P18:Q18"/>
    <mergeCell ref="A19:A21"/>
    <mergeCell ref="D19:G19"/>
    <mergeCell ref="I19:L19"/>
    <mergeCell ref="N19:Q19"/>
    <mergeCell ref="B20:B21"/>
    <mergeCell ref="D21:E21"/>
    <mergeCell ref="F21:G21"/>
    <mergeCell ref="I21:J21"/>
    <mergeCell ref="I24:J24"/>
    <mergeCell ref="K24:L24"/>
    <mergeCell ref="N24:O24"/>
    <mergeCell ref="P24:Q24"/>
    <mergeCell ref="D25:G25"/>
    <mergeCell ref="I25:L25"/>
    <mergeCell ref="N25:Q25"/>
    <mergeCell ref="K21:L21"/>
    <mergeCell ref="N21:O21"/>
    <mergeCell ref="P21:Q21"/>
    <mergeCell ref="D22:G22"/>
    <mergeCell ref="I22:L22"/>
    <mergeCell ref="N22:Q22"/>
    <mergeCell ref="D24:E24"/>
    <mergeCell ref="F24:G24"/>
    <mergeCell ref="P27:Q27"/>
    <mergeCell ref="A31:A54"/>
    <mergeCell ref="D31:G31"/>
    <mergeCell ref="I31:L31"/>
    <mergeCell ref="N31:Q31"/>
    <mergeCell ref="B32:B36"/>
    <mergeCell ref="D33:E33"/>
    <mergeCell ref="F33:G33"/>
    <mergeCell ref="I33:J33"/>
    <mergeCell ref="K33:L33"/>
    <mergeCell ref="B26:B27"/>
    <mergeCell ref="D27:E27"/>
    <mergeCell ref="F27:G27"/>
    <mergeCell ref="I27:J27"/>
    <mergeCell ref="K27:L27"/>
    <mergeCell ref="N27:O27"/>
    <mergeCell ref="A22:A28"/>
    <mergeCell ref="B23:B24"/>
    <mergeCell ref="N33:O33"/>
    <mergeCell ref="P33:Q33"/>
    <mergeCell ref="D34:G34"/>
    <mergeCell ref="I34:L34"/>
    <mergeCell ref="N34:Q34"/>
    <mergeCell ref="D36:E36"/>
    <mergeCell ref="F36:G36"/>
    <mergeCell ref="I36:J36"/>
    <mergeCell ref="K36:L36"/>
    <mergeCell ref="N36:O36"/>
    <mergeCell ref="P36:Q36"/>
    <mergeCell ref="D37:G37"/>
    <mergeCell ref="I37:L37"/>
    <mergeCell ref="N37:Q37"/>
    <mergeCell ref="B38:B42"/>
    <mergeCell ref="D39:E39"/>
    <mergeCell ref="F39:G39"/>
    <mergeCell ref="I39:J39"/>
    <mergeCell ref="K39:L39"/>
    <mergeCell ref="N39:O39"/>
    <mergeCell ref="P39:Q39"/>
    <mergeCell ref="D40:G40"/>
    <mergeCell ref="I40:L40"/>
    <mergeCell ref="N40:Q40"/>
    <mergeCell ref="D42:E42"/>
    <mergeCell ref="F42:G42"/>
    <mergeCell ref="I42:J42"/>
    <mergeCell ref="K42:L42"/>
    <mergeCell ref="N42:O42"/>
    <mergeCell ref="P42:Q42"/>
    <mergeCell ref="D43:G43"/>
    <mergeCell ref="I43:L43"/>
    <mergeCell ref="N43:Q43"/>
    <mergeCell ref="B44:B48"/>
    <mergeCell ref="D45:E45"/>
    <mergeCell ref="F45:G45"/>
    <mergeCell ref="I45:J45"/>
    <mergeCell ref="K45:L45"/>
    <mergeCell ref="N45:O45"/>
    <mergeCell ref="P45:Q45"/>
    <mergeCell ref="D46:G46"/>
    <mergeCell ref="I46:L46"/>
    <mergeCell ref="N46:Q46"/>
    <mergeCell ref="D48:E48"/>
    <mergeCell ref="F48:G48"/>
    <mergeCell ref="I48:J48"/>
    <mergeCell ref="K48:L48"/>
    <mergeCell ref="N48:O48"/>
    <mergeCell ref="P48:Q48"/>
    <mergeCell ref="D49:G49"/>
    <mergeCell ref="I49:L49"/>
    <mergeCell ref="N49:Q49"/>
    <mergeCell ref="B50:B54"/>
    <mergeCell ref="D51:E51"/>
    <mergeCell ref="F51:G51"/>
    <mergeCell ref="I51:J51"/>
    <mergeCell ref="K51:L51"/>
    <mergeCell ref="N51:O51"/>
    <mergeCell ref="P51:Q51"/>
    <mergeCell ref="D52:G52"/>
    <mergeCell ref="I52:L52"/>
    <mergeCell ref="N52:Q52"/>
    <mergeCell ref="D54:E54"/>
    <mergeCell ref="F54:G54"/>
    <mergeCell ref="I54:J54"/>
    <mergeCell ref="K54:L54"/>
    <mergeCell ref="N54:O54"/>
    <mergeCell ref="P54:Q54"/>
    <mergeCell ref="A55:A60"/>
    <mergeCell ref="D55:G55"/>
    <mergeCell ref="I55:L55"/>
    <mergeCell ref="N55:Q55"/>
    <mergeCell ref="B56:B60"/>
    <mergeCell ref="D57:E57"/>
    <mergeCell ref="F57:G57"/>
    <mergeCell ref="I57:J57"/>
    <mergeCell ref="K57:L57"/>
    <mergeCell ref="N57:O57"/>
    <mergeCell ref="P57:Q57"/>
    <mergeCell ref="D58:G58"/>
    <mergeCell ref="I58:L58"/>
    <mergeCell ref="N58:Q58"/>
    <mergeCell ref="D60:E60"/>
    <mergeCell ref="F60:G60"/>
    <mergeCell ref="I60:J60"/>
    <mergeCell ref="K60:L60"/>
    <mergeCell ref="N60:O60"/>
    <mergeCell ref="P60:Q60"/>
    <mergeCell ref="A61:A66"/>
    <mergeCell ref="D61:G61"/>
    <mergeCell ref="I61:L61"/>
    <mergeCell ref="N61:Q61"/>
    <mergeCell ref="B62:B66"/>
    <mergeCell ref="D63:E63"/>
    <mergeCell ref="F63:G63"/>
    <mergeCell ref="I63:J63"/>
    <mergeCell ref="K63:L63"/>
    <mergeCell ref="N63:O63"/>
    <mergeCell ref="P63:Q63"/>
    <mergeCell ref="D64:G64"/>
    <mergeCell ref="I64:L64"/>
    <mergeCell ref="N64:Q64"/>
    <mergeCell ref="D66:E66"/>
    <mergeCell ref="F66:G66"/>
    <mergeCell ref="I66:J66"/>
    <mergeCell ref="K66:L66"/>
    <mergeCell ref="N66:O66"/>
    <mergeCell ref="P66:Q66"/>
    <mergeCell ref="A67:A79"/>
    <mergeCell ref="D67:G67"/>
    <mergeCell ref="I67:L67"/>
    <mergeCell ref="N67:Q67"/>
    <mergeCell ref="B68:B72"/>
    <mergeCell ref="D69:E69"/>
    <mergeCell ref="F69:G69"/>
    <mergeCell ref="I69:J69"/>
    <mergeCell ref="K69:L69"/>
    <mergeCell ref="N69:O69"/>
    <mergeCell ref="P69:Q69"/>
    <mergeCell ref="D70:G70"/>
    <mergeCell ref="I70:L70"/>
    <mergeCell ref="N70:Q70"/>
    <mergeCell ref="D72:E72"/>
    <mergeCell ref="F72:G72"/>
    <mergeCell ref="I72:J72"/>
    <mergeCell ref="K72:L72"/>
    <mergeCell ref="N72:O72"/>
    <mergeCell ref="P72:Q72"/>
    <mergeCell ref="D73:G73"/>
    <mergeCell ref="I73:L73"/>
    <mergeCell ref="N73:Q73"/>
    <mergeCell ref="B74:B78"/>
    <mergeCell ref="D75:E75"/>
    <mergeCell ref="F75:G75"/>
    <mergeCell ref="I75:J75"/>
    <mergeCell ref="K75:L75"/>
    <mergeCell ref="N75:O75"/>
    <mergeCell ref="P75:Q75"/>
    <mergeCell ref="D76:G76"/>
    <mergeCell ref="I76:L76"/>
    <mergeCell ref="N76:Q76"/>
    <mergeCell ref="D78:E78"/>
    <mergeCell ref="F78:G78"/>
    <mergeCell ref="I78:J78"/>
    <mergeCell ref="K78:L78"/>
    <mergeCell ref="N78:O78"/>
    <mergeCell ref="P78:Q78"/>
    <mergeCell ref="P83:Q83"/>
    <mergeCell ref="D84:G84"/>
    <mergeCell ref="I84:L84"/>
    <mergeCell ref="N84:Q84"/>
    <mergeCell ref="D85:G85"/>
    <mergeCell ref="I85:L85"/>
    <mergeCell ref="N85:Q85"/>
    <mergeCell ref="A82:A93"/>
    <mergeCell ref="D82:G82"/>
    <mergeCell ref="I82:L82"/>
    <mergeCell ref="N82:Q82"/>
    <mergeCell ref="B83:B84"/>
    <mergeCell ref="D83:E83"/>
    <mergeCell ref="F83:G83"/>
    <mergeCell ref="I83:J83"/>
    <mergeCell ref="K83:L83"/>
    <mergeCell ref="N83:O83"/>
    <mergeCell ref="P86:Q86"/>
    <mergeCell ref="D87:G87"/>
    <mergeCell ref="I87:L87"/>
    <mergeCell ref="N87:Q87"/>
    <mergeCell ref="D88:G88"/>
    <mergeCell ref="I88:L88"/>
    <mergeCell ref="N88:Q88"/>
    <mergeCell ref="B86:B87"/>
    <mergeCell ref="D86:E86"/>
    <mergeCell ref="F86:G86"/>
    <mergeCell ref="I86:J86"/>
    <mergeCell ref="K86:L86"/>
    <mergeCell ref="N86:O86"/>
    <mergeCell ref="P89:Q89"/>
    <mergeCell ref="D90:G90"/>
    <mergeCell ref="I90:L90"/>
    <mergeCell ref="N90:Q90"/>
    <mergeCell ref="D91:G91"/>
    <mergeCell ref="I91:L91"/>
    <mergeCell ref="N91:Q91"/>
    <mergeCell ref="B89:B90"/>
    <mergeCell ref="D89:E89"/>
    <mergeCell ref="F89:G89"/>
    <mergeCell ref="I89:J89"/>
    <mergeCell ref="K89:L89"/>
    <mergeCell ref="N89:O89"/>
    <mergeCell ref="A94:A96"/>
    <mergeCell ref="D94:G94"/>
    <mergeCell ref="I94:L94"/>
    <mergeCell ref="N94:Q94"/>
    <mergeCell ref="B95:B96"/>
    <mergeCell ref="D95:E95"/>
    <mergeCell ref="B92:B93"/>
    <mergeCell ref="D92:E92"/>
    <mergeCell ref="F92:G92"/>
    <mergeCell ref="I92:J92"/>
    <mergeCell ref="K92:L92"/>
    <mergeCell ref="N92:O92"/>
    <mergeCell ref="F95:G95"/>
    <mergeCell ref="I95:J95"/>
    <mergeCell ref="K95:L95"/>
    <mergeCell ref="N95:O95"/>
    <mergeCell ref="P95:Q95"/>
    <mergeCell ref="D96:G96"/>
    <mergeCell ref="I96:L96"/>
    <mergeCell ref="N96:Q96"/>
    <mergeCell ref="P92:Q92"/>
    <mergeCell ref="D93:G93"/>
    <mergeCell ref="I93:L93"/>
    <mergeCell ref="N93:Q93"/>
    <mergeCell ref="A100:A106"/>
    <mergeCell ref="D100:G100"/>
    <mergeCell ref="I100:L100"/>
    <mergeCell ref="N100:Q100"/>
    <mergeCell ref="B101:B102"/>
    <mergeCell ref="D101:E101"/>
    <mergeCell ref="A97:A99"/>
    <mergeCell ref="D97:G97"/>
    <mergeCell ref="I97:L97"/>
    <mergeCell ref="N97:Q97"/>
    <mergeCell ref="B98:B99"/>
    <mergeCell ref="D98:E98"/>
    <mergeCell ref="F98:G98"/>
    <mergeCell ref="I98:J98"/>
    <mergeCell ref="K98:L98"/>
    <mergeCell ref="N98:O98"/>
    <mergeCell ref="F101:G101"/>
    <mergeCell ref="I101:J101"/>
    <mergeCell ref="K101:L101"/>
    <mergeCell ref="N101:O101"/>
    <mergeCell ref="P101:Q101"/>
    <mergeCell ref="D102:G102"/>
    <mergeCell ref="I102:L102"/>
    <mergeCell ref="N102:Q102"/>
    <mergeCell ref="P98:Q98"/>
    <mergeCell ref="D99:G99"/>
    <mergeCell ref="I99:L99"/>
    <mergeCell ref="N99:Q99"/>
    <mergeCell ref="D103:G103"/>
    <mergeCell ref="I103:L103"/>
    <mergeCell ref="N103:Q103"/>
    <mergeCell ref="B104:B105"/>
    <mergeCell ref="D104:E104"/>
    <mergeCell ref="F104:G104"/>
    <mergeCell ref="I104:J104"/>
    <mergeCell ref="K104:L104"/>
    <mergeCell ref="N104:O104"/>
    <mergeCell ref="P104:Q104"/>
    <mergeCell ref="I111:J111"/>
    <mergeCell ref="K111:L111"/>
    <mergeCell ref="N111:O111"/>
    <mergeCell ref="P111:Q111"/>
    <mergeCell ref="D112:G112"/>
    <mergeCell ref="I112:L112"/>
    <mergeCell ref="N112:Q112"/>
    <mergeCell ref="D105:G105"/>
    <mergeCell ref="I105:L105"/>
    <mergeCell ref="N105:Q105"/>
    <mergeCell ref="D109:G109"/>
    <mergeCell ref="I109:L109"/>
    <mergeCell ref="N109:Q109"/>
    <mergeCell ref="D111:E111"/>
    <mergeCell ref="F111:G111"/>
    <mergeCell ref="P114:Q114"/>
    <mergeCell ref="D115:G115"/>
    <mergeCell ref="I115:L115"/>
    <mergeCell ref="N115:Q115"/>
    <mergeCell ref="B116:B117"/>
    <mergeCell ref="D117:E117"/>
    <mergeCell ref="F117:G117"/>
    <mergeCell ref="I117:J117"/>
    <mergeCell ref="K117:L117"/>
    <mergeCell ref="N117:O117"/>
    <mergeCell ref="B113:B114"/>
    <mergeCell ref="D114:E114"/>
    <mergeCell ref="F114:G114"/>
    <mergeCell ref="I114:J114"/>
    <mergeCell ref="K114:L114"/>
    <mergeCell ref="N114:O114"/>
    <mergeCell ref="P117:Q117"/>
    <mergeCell ref="D118:G118"/>
    <mergeCell ref="I118:L118"/>
    <mergeCell ref="N118:Q118"/>
    <mergeCell ref="B119:B120"/>
    <mergeCell ref="D120:E120"/>
    <mergeCell ref="F120:G120"/>
    <mergeCell ref="I120:J120"/>
    <mergeCell ref="K120:L120"/>
    <mergeCell ref="N120:O120"/>
    <mergeCell ref="P120:Q120"/>
    <mergeCell ref="A121:A123"/>
    <mergeCell ref="D121:G121"/>
    <mergeCell ref="I121:L121"/>
    <mergeCell ref="N121:Q121"/>
    <mergeCell ref="B122:B123"/>
    <mergeCell ref="D123:E123"/>
    <mergeCell ref="F123:G123"/>
    <mergeCell ref="I123:J123"/>
    <mergeCell ref="K123:L123"/>
    <mergeCell ref="A109:A120"/>
    <mergeCell ref="B110:B111"/>
    <mergeCell ref="N123:O123"/>
    <mergeCell ref="P123:Q123"/>
    <mergeCell ref="A124:A126"/>
    <mergeCell ref="D124:G124"/>
    <mergeCell ref="I124:L124"/>
    <mergeCell ref="N124:Q124"/>
    <mergeCell ref="B125:B126"/>
    <mergeCell ref="D126:E126"/>
    <mergeCell ref="F126:G126"/>
    <mergeCell ref="I126:J126"/>
    <mergeCell ref="K126:L126"/>
    <mergeCell ref="N126:O126"/>
    <mergeCell ref="P126:Q126"/>
    <mergeCell ref="A127:A133"/>
    <mergeCell ref="D127:G127"/>
    <mergeCell ref="I127:L127"/>
    <mergeCell ref="N127:Q127"/>
    <mergeCell ref="B128:B129"/>
    <mergeCell ref="D129:E129"/>
    <mergeCell ref="F129:G129"/>
    <mergeCell ref="P132:Q132"/>
    <mergeCell ref="B131:B132"/>
    <mergeCell ref="D132:E132"/>
    <mergeCell ref="F132:G132"/>
    <mergeCell ref="I132:J132"/>
    <mergeCell ref="K132:L132"/>
    <mergeCell ref="N132:O132"/>
    <mergeCell ref="I129:J129"/>
    <mergeCell ref="K129:L129"/>
    <mergeCell ref="N129:O129"/>
    <mergeCell ref="P129:Q129"/>
    <mergeCell ref="D130:G130"/>
    <mergeCell ref="I130:L130"/>
    <mergeCell ref="N130:Q130"/>
  </mergeCells>
  <conditionalFormatting sqref="F6">
    <cfRule type="containsText" dxfId="482" priority="216" operator="containsText" text="onvoldoende">
      <formula>NOT(ISERROR(SEARCH("onvoldoende",F6)))</formula>
    </cfRule>
  </conditionalFormatting>
  <conditionalFormatting sqref="D6">
    <cfRule type="containsText" dxfId="481" priority="215" operator="containsText" text="onvoldoende">
      <formula>NOT(ISERROR(SEARCH("onvoldoende",D6)))</formula>
    </cfRule>
  </conditionalFormatting>
  <conditionalFormatting sqref="F9">
    <cfRule type="containsText" dxfId="480" priority="214" operator="containsText" text="onvoldoende">
      <formula>NOT(ISERROR(SEARCH("onvoldoende",F9)))</formula>
    </cfRule>
  </conditionalFormatting>
  <conditionalFormatting sqref="D9">
    <cfRule type="containsText" dxfId="479" priority="213" operator="containsText" text="onvoldoende">
      <formula>NOT(ISERROR(SEARCH("onvoldoende",D9)))</formula>
    </cfRule>
  </conditionalFormatting>
  <conditionalFormatting sqref="F12">
    <cfRule type="containsText" dxfId="478" priority="212" operator="containsText" text="onvoldoende">
      <formula>NOT(ISERROR(SEARCH("onvoldoende",F12)))</formula>
    </cfRule>
  </conditionalFormatting>
  <conditionalFormatting sqref="D12">
    <cfRule type="containsText" dxfId="477" priority="211" operator="containsText" text="onvoldoende">
      <formula>NOT(ISERROR(SEARCH("onvoldoende",D12)))</formula>
    </cfRule>
  </conditionalFormatting>
  <conditionalFormatting sqref="F15">
    <cfRule type="containsText" dxfId="476" priority="210" operator="containsText" text="onvoldoende">
      <formula>NOT(ISERROR(SEARCH("onvoldoende",F15)))</formula>
    </cfRule>
  </conditionalFormatting>
  <conditionalFormatting sqref="D15">
    <cfRule type="containsText" dxfId="475" priority="209" operator="containsText" text="onvoldoende">
      <formula>NOT(ISERROR(SEARCH("onvoldoende",D15)))</formula>
    </cfRule>
  </conditionalFormatting>
  <conditionalFormatting sqref="F18">
    <cfRule type="containsText" dxfId="474" priority="208" operator="containsText" text="onvoldoende">
      <formula>NOT(ISERROR(SEARCH("onvoldoende",F18)))</formula>
    </cfRule>
  </conditionalFormatting>
  <conditionalFormatting sqref="D18">
    <cfRule type="containsText" dxfId="473" priority="207" operator="containsText" text="onvoldoende">
      <formula>NOT(ISERROR(SEARCH("onvoldoende",D18)))</formula>
    </cfRule>
  </conditionalFormatting>
  <conditionalFormatting sqref="F21">
    <cfRule type="containsText" dxfId="472" priority="206" operator="containsText" text="onvoldoende">
      <formula>NOT(ISERROR(SEARCH("onvoldoende",F21)))</formula>
    </cfRule>
  </conditionalFormatting>
  <conditionalFormatting sqref="D21">
    <cfRule type="containsText" dxfId="471" priority="205" operator="containsText" text="onvoldoende">
      <formula>NOT(ISERROR(SEARCH("onvoldoende",D21)))</formula>
    </cfRule>
  </conditionalFormatting>
  <conditionalFormatting sqref="F27">
    <cfRule type="containsText" dxfId="470" priority="204" operator="containsText" text="onvoldoende">
      <formula>NOT(ISERROR(SEARCH("onvoldoende",F27)))</formula>
    </cfRule>
  </conditionalFormatting>
  <conditionalFormatting sqref="D27">
    <cfRule type="containsText" dxfId="469" priority="203" operator="containsText" text="onvoldoende">
      <formula>NOT(ISERROR(SEARCH("onvoldoende",D27)))</formula>
    </cfRule>
  </conditionalFormatting>
  <conditionalFormatting sqref="K6">
    <cfRule type="containsText" dxfId="468" priority="202" operator="containsText" text="onvoldoende">
      <formula>NOT(ISERROR(SEARCH("onvoldoende",K6)))</formula>
    </cfRule>
  </conditionalFormatting>
  <conditionalFormatting sqref="I6">
    <cfRule type="containsText" dxfId="467" priority="201" operator="containsText" text="onvoldoende">
      <formula>NOT(ISERROR(SEARCH("onvoldoende",I6)))</formula>
    </cfRule>
  </conditionalFormatting>
  <conditionalFormatting sqref="N54">
    <cfRule type="containsText" dxfId="466" priority="97" operator="containsText" text="onvoldoende">
      <formula>NOT(ISERROR(SEARCH("onvoldoende",N54)))</formula>
    </cfRule>
  </conditionalFormatting>
  <conditionalFormatting sqref="P39">
    <cfRule type="containsText" dxfId="465" priority="108" operator="containsText" text="onvoldoende">
      <formula>NOT(ISERROR(SEARCH("onvoldoende",P39)))</formula>
    </cfRule>
  </conditionalFormatting>
  <conditionalFormatting sqref="N39">
    <cfRule type="containsText" dxfId="464" priority="107" operator="containsText" text="onvoldoende">
      <formula>NOT(ISERROR(SEARCH("onvoldoende",N39)))</formula>
    </cfRule>
  </conditionalFormatting>
  <conditionalFormatting sqref="K75">
    <cfRule type="containsText" dxfId="463" priority="116" operator="containsText" text="onvoldoende">
      <formula>NOT(ISERROR(SEARCH("onvoldoende",K75)))</formula>
    </cfRule>
  </conditionalFormatting>
  <conditionalFormatting sqref="I75">
    <cfRule type="containsText" dxfId="462" priority="115" operator="containsText" text="onvoldoende">
      <formula>NOT(ISERROR(SEARCH("onvoldoende",I75)))</formula>
    </cfRule>
  </conditionalFormatting>
  <conditionalFormatting sqref="P42">
    <cfRule type="containsText" dxfId="461" priority="106" operator="containsText" text="onvoldoende">
      <formula>NOT(ISERROR(SEARCH("onvoldoende",P42)))</formula>
    </cfRule>
  </conditionalFormatting>
  <conditionalFormatting sqref="N42">
    <cfRule type="containsText" dxfId="460" priority="105" operator="containsText" text="onvoldoende">
      <formula>NOT(ISERROR(SEARCH("onvoldoende",N42)))</formula>
    </cfRule>
  </conditionalFormatting>
  <conditionalFormatting sqref="P36">
    <cfRule type="containsText" dxfId="459" priority="110" operator="containsText" text="onvoldoende">
      <formula>NOT(ISERROR(SEARCH("onvoldoende",P36)))</formula>
    </cfRule>
  </conditionalFormatting>
  <conditionalFormatting sqref="N36">
    <cfRule type="containsText" dxfId="458" priority="109" operator="containsText" text="onvoldoende">
      <formula>NOT(ISERROR(SEARCH("onvoldoende",N36)))</formula>
    </cfRule>
  </conditionalFormatting>
  <conditionalFormatting sqref="P45">
    <cfRule type="containsText" dxfId="457" priority="104" operator="containsText" text="onvoldoende">
      <formula>NOT(ISERROR(SEARCH("onvoldoende",P45)))</formula>
    </cfRule>
  </conditionalFormatting>
  <conditionalFormatting sqref="N45">
    <cfRule type="containsText" dxfId="456" priority="103" operator="containsText" text="onvoldoende">
      <formula>NOT(ISERROR(SEARCH("onvoldoende",N45)))</formula>
    </cfRule>
  </conditionalFormatting>
  <conditionalFormatting sqref="K63">
    <cfRule type="containsText" dxfId="455" priority="120" operator="containsText" text="onvoldoende">
      <formula>NOT(ISERROR(SEARCH("onvoldoende",K63)))</formula>
    </cfRule>
  </conditionalFormatting>
  <conditionalFormatting sqref="I63">
    <cfRule type="containsText" dxfId="454" priority="119" operator="containsText" text="onvoldoende">
      <formula>NOT(ISERROR(SEARCH("onvoldoende",I63)))</formula>
    </cfRule>
  </conditionalFormatting>
  <conditionalFormatting sqref="K66">
    <cfRule type="containsText" dxfId="453" priority="118" operator="containsText" text="onvoldoende">
      <formula>NOT(ISERROR(SEARCH("onvoldoende",K66)))</formula>
    </cfRule>
  </conditionalFormatting>
  <conditionalFormatting sqref="I66">
    <cfRule type="containsText" dxfId="452" priority="117" operator="containsText" text="onvoldoende">
      <formula>NOT(ISERROR(SEARCH("onvoldoende",I66)))</formula>
    </cfRule>
  </conditionalFormatting>
  <conditionalFormatting sqref="K78">
    <cfRule type="containsText" dxfId="451" priority="114" operator="containsText" text="onvoldoende">
      <formula>NOT(ISERROR(SEARCH("onvoldoende",K78)))</formula>
    </cfRule>
  </conditionalFormatting>
  <conditionalFormatting sqref="I78">
    <cfRule type="containsText" dxfId="450" priority="113" operator="containsText" text="onvoldoende">
      <formula>NOT(ISERROR(SEARCH("onvoldoende",I78)))</formula>
    </cfRule>
  </conditionalFormatting>
  <conditionalFormatting sqref="P33">
    <cfRule type="containsText" dxfId="449" priority="112" operator="containsText" text="onvoldoende">
      <formula>NOT(ISERROR(SEARCH("onvoldoende",P33)))</formula>
    </cfRule>
  </conditionalFormatting>
  <conditionalFormatting sqref="N33">
    <cfRule type="containsText" dxfId="448" priority="111" operator="containsText" text="onvoldoende">
      <formula>NOT(ISERROR(SEARCH("onvoldoende",N33)))</formula>
    </cfRule>
  </conditionalFormatting>
  <conditionalFormatting sqref="P48">
    <cfRule type="containsText" dxfId="447" priority="102" operator="containsText" text="onvoldoende">
      <formula>NOT(ISERROR(SEARCH("onvoldoende",P48)))</formula>
    </cfRule>
  </conditionalFormatting>
  <conditionalFormatting sqref="N48">
    <cfRule type="containsText" dxfId="446" priority="101" operator="containsText" text="onvoldoende">
      <formula>NOT(ISERROR(SEARCH("onvoldoende",N48)))</formula>
    </cfRule>
  </conditionalFormatting>
  <conditionalFormatting sqref="P51">
    <cfRule type="containsText" dxfId="445" priority="100" operator="containsText" text="onvoldoende">
      <formula>NOT(ISERROR(SEARCH("onvoldoende",P51)))</formula>
    </cfRule>
  </conditionalFormatting>
  <conditionalFormatting sqref="N51">
    <cfRule type="containsText" dxfId="444" priority="99" operator="containsText" text="onvoldoende">
      <formula>NOT(ISERROR(SEARCH("onvoldoende",N51)))</formula>
    </cfRule>
  </conditionalFormatting>
  <conditionalFormatting sqref="P54">
    <cfRule type="containsText" dxfId="443" priority="98" operator="containsText" text="onvoldoende">
      <formula>NOT(ISERROR(SEARCH("onvoldoende",P54)))</formula>
    </cfRule>
  </conditionalFormatting>
  <conditionalFormatting sqref="K9">
    <cfRule type="containsText" dxfId="442" priority="200" operator="containsText" text="onvoldoende">
      <formula>NOT(ISERROR(SEARCH("onvoldoende",K9)))</formula>
    </cfRule>
  </conditionalFormatting>
  <conditionalFormatting sqref="I9">
    <cfRule type="containsText" dxfId="441" priority="199" operator="containsText" text="onvoldoende">
      <formula>NOT(ISERROR(SEARCH("onvoldoende",I9)))</formula>
    </cfRule>
  </conditionalFormatting>
  <conditionalFormatting sqref="K12">
    <cfRule type="containsText" dxfId="440" priority="198" operator="containsText" text="onvoldoende">
      <formula>NOT(ISERROR(SEARCH("onvoldoende",K12)))</formula>
    </cfRule>
  </conditionalFormatting>
  <conditionalFormatting sqref="I12">
    <cfRule type="containsText" dxfId="439" priority="197" operator="containsText" text="onvoldoende">
      <formula>NOT(ISERROR(SEARCH("onvoldoende",I12)))</formula>
    </cfRule>
  </conditionalFormatting>
  <conditionalFormatting sqref="K15">
    <cfRule type="containsText" dxfId="438" priority="196" operator="containsText" text="onvoldoende">
      <formula>NOT(ISERROR(SEARCH("onvoldoende",K15)))</formula>
    </cfRule>
  </conditionalFormatting>
  <conditionalFormatting sqref="I15">
    <cfRule type="containsText" dxfId="437" priority="195" operator="containsText" text="onvoldoende">
      <formula>NOT(ISERROR(SEARCH("onvoldoende",I15)))</formula>
    </cfRule>
  </conditionalFormatting>
  <conditionalFormatting sqref="K18">
    <cfRule type="containsText" dxfId="436" priority="194" operator="containsText" text="onvoldoende">
      <formula>NOT(ISERROR(SEARCH("onvoldoende",K18)))</formula>
    </cfRule>
  </conditionalFormatting>
  <conditionalFormatting sqref="I18">
    <cfRule type="containsText" dxfId="435" priority="193" operator="containsText" text="onvoldoende">
      <formula>NOT(ISERROR(SEARCH("onvoldoende",I18)))</formula>
    </cfRule>
  </conditionalFormatting>
  <conditionalFormatting sqref="K21">
    <cfRule type="containsText" dxfId="434" priority="192" operator="containsText" text="onvoldoende">
      <formula>NOT(ISERROR(SEARCH("onvoldoende",K21)))</formula>
    </cfRule>
  </conditionalFormatting>
  <conditionalFormatting sqref="I21">
    <cfRule type="containsText" dxfId="433" priority="191" operator="containsText" text="onvoldoende">
      <formula>NOT(ISERROR(SEARCH("onvoldoende",I21)))</formula>
    </cfRule>
  </conditionalFormatting>
  <conditionalFormatting sqref="K27">
    <cfRule type="containsText" dxfId="432" priority="190" operator="containsText" text="onvoldoende">
      <formula>NOT(ISERROR(SEARCH("onvoldoende",K27)))</formula>
    </cfRule>
  </conditionalFormatting>
  <conditionalFormatting sqref="I27">
    <cfRule type="containsText" dxfId="431" priority="189" operator="containsText" text="onvoldoende">
      <formula>NOT(ISERROR(SEARCH("onvoldoende",I27)))</formula>
    </cfRule>
  </conditionalFormatting>
  <conditionalFormatting sqref="P6">
    <cfRule type="containsText" dxfId="430" priority="188" operator="containsText" text="onvoldoende">
      <formula>NOT(ISERROR(SEARCH("onvoldoende",P6)))</formula>
    </cfRule>
  </conditionalFormatting>
  <conditionalFormatting sqref="N6">
    <cfRule type="containsText" dxfId="429" priority="187" operator="containsText" text="onvoldoende">
      <formula>NOT(ISERROR(SEARCH("onvoldoende",N6)))</formula>
    </cfRule>
  </conditionalFormatting>
  <conditionalFormatting sqref="P9">
    <cfRule type="containsText" dxfId="428" priority="186" operator="containsText" text="onvoldoende">
      <formula>NOT(ISERROR(SEARCH("onvoldoende",P9)))</formula>
    </cfRule>
  </conditionalFormatting>
  <conditionalFormatting sqref="N9">
    <cfRule type="containsText" dxfId="427" priority="185" operator="containsText" text="onvoldoende">
      <formula>NOT(ISERROR(SEARCH("onvoldoende",N9)))</formula>
    </cfRule>
  </conditionalFormatting>
  <conditionalFormatting sqref="P12">
    <cfRule type="containsText" dxfId="426" priority="184" operator="containsText" text="onvoldoende">
      <formula>NOT(ISERROR(SEARCH("onvoldoende",P12)))</formula>
    </cfRule>
  </conditionalFormatting>
  <conditionalFormatting sqref="N12">
    <cfRule type="containsText" dxfId="425" priority="183" operator="containsText" text="onvoldoende">
      <formula>NOT(ISERROR(SEARCH("onvoldoende",N12)))</formula>
    </cfRule>
  </conditionalFormatting>
  <conditionalFormatting sqref="P15">
    <cfRule type="containsText" dxfId="424" priority="182" operator="containsText" text="onvoldoende">
      <formula>NOT(ISERROR(SEARCH("onvoldoende",P15)))</formula>
    </cfRule>
  </conditionalFormatting>
  <conditionalFormatting sqref="N15">
    <cfRule type="containsText" dxfId="423" priority="181" operator="containsText" text="onvoldoende">
      <formula>NOT(ISERROR(SEARCH("onvoldoende",N15)))</formula>
    </cfRule>
  </conditionalFormatting>
  <conditionalFormatting sqref="P18">
    <cfRule type="containsText" dxfId="422" priority="180" operator="containsText" text="onvoldoende">
      <formula>NOT(ISERROR(SEARCH("onvoldoende",P18)))</formula>
    </cfRule>
  </conditionalFormatting>
  <conditionalFormatting sqref="N18">
    <cfRule type="containsText" dxfId="421" priority="179" operator="containsText" text="onvoldoende">
      <formula>NOT(ISERROR(SEARCH("onvoldoende",N18)))</formula>
    </cfRule>
  </conditionalFormatting>
  <conditionalFormatting sqref="P21">
    <cfRule type="containsText" dxfId="420" priority="178" operator="containsText" text="onvoldoende">
      <formula>NOT(ISERROR(SEARCH("onvoldoende",P21)))</formula>
    </cfRule>
  </conditionalFormatting>
  <conditionalFormatting sqref="N21">
    <cfRule type="containsText" dxfId="419" priority="177" operator="containsText" text="onvoldoende">
      <formula>NOT(ISERROR(SEARCH("onvoldoende",N21)))</formula>
    </cfRule>
  </conditionalFormatting>
  <conditionalFormatting sqref="P27">
    <cfRule type="containsText" dxfId="418" priority="176" operator="containsText" text="onvoldoende">
      <formula>NOT(ISERROR(SEARCH("onvoldoende",P27)))</formula>
    </cfRule>
  </conditionalFormatting>
  <conditionalFormatting sqref="N27">
    <cfRule type="containsText" dxfId="417" priority="175" operator="containsText" text="onvoldoende">
      <formula>NOT(ISERROR(SEARCH("onvoldoende",N27)))</formula>
    </cfRule>
  </conditionalFormatting>
  <conditionalFormatting sqref="F24">
    <cfRule type="containsText" dxfId="416" priority="174" operator="containsText" text="onvoldoende">
      <formula>NOT(ISERROR(SEARCH("onvoldoende",F24)))</formula>
    </cfRule>
  </conditionalFormatting>
  <conditionalFormatting sqref="D24">
    <cfRule type="containsText" dxfId="415" priority="173" operator="containsText" text="onvoldoende">
      <formula>NOT(ISERROR(SEARCH("onvoldoende",D24)))</formula>
    </cfRule>
  </conditionalFormatting>
  <conditionalFormatting sqref="K24">
    <cfRule type="containsText" dxfId="414" priority="172" operator="containsText" text="onvoldoende">
      <formula>NOT(ISERROR(SEARCH("onvoldoende",K24)))</formula>
    </cfRule>
  </conditionalFormatting>
  <conditionalFormatting sqref="I24">
    <cfRule type="containsText" dxfId="413" priority="171" operator="containsText" text="onvoldoende">
      <formula>NOT(ISERROR(SEARCH("onvoldoende",I24)))</formula>
    </cfRule>
  </conditionalFormatting>
  <conditionalFormatting sqref="P24">
    <cfRule type="containsText" dxfId="412" priority="170" operator="containsText" text="onvoldoende">
      <formula>NOT(ISERROR(SEARCH("onvoldoende",P24)))</formula>
    </cfRule>
  </conditionalFormatting>
  <conditionalFormatting sqref="N24">
    <cfRule type="containsText" dxfId="411" priority="169" operator="containsText" text="onvoldoende">
      <formula>NOT(ISERROR(SEARCH("onvoldoende",N24)))</formula>
    </cfRule>
  </conditionalFormatting>
  <conditionalFormatting sqref="I60">
    <cfRule type="containsText" dxfId="410" priority="121" operator="containsText" text="onvoldoende">
      <formula>NOT(ISERROR(SEARCH("onvoldoende",I60)))</formula>
    </cfRule>
  </conditionalFormatting>
  <conditionalFormatting sqref="F33">
    <cfRule type="containsText" dxfId="409" priority="168" operator="containsText" text="onvoldoende">
      <formula>NOT(ISERROR(SEARCH("onvoldoende",F33)))</formula>
    </cfRule>
  </conditionalFormatting>
  <conditionalFormatting sqref="D33">
    <cfRule type="containsText" dxfId="408" priority="167" operator="containsText" text="onvoldoende">
      <formula>NOT(ISERROR(SEARCH("onvoldoende",D33)))</formula>
    </cfRule>
  </conditionalFormatting>
  <conditionalFormatting sqref="F36">
    <cfRule type="containsText" dxfId="407" priority="166" operator="containsText" text="onvoldoende">
      <formula>NOT(ISERROR(SEARCH("onvoldoende",F36)))</formula>
    </cfRule>
  </conditionalFormatting>
  <conditionalFormatting sqref="D36">
    <cfRule type="containsText" dxfId="406" priority="165" operator="containsText" text="onvoldoende">
      <formula>NOT(ISERROR(SEARCH("onvoldoende",D36)))</formula>
    </cfRule>
  </conditionalFormatting>
  <conditionalFormatting sqref="F39">
    <cfRule type="containsText" dxfId="405" priority="164" operator="containsText" text="onvoldoende">
      <formula>NOT(ISERROR(SEARCH("onvoldoende",F39)))</formula>
    </cfRule>
  </conditionalFormatting>
  <conditionalFormatting sqref="D39">
    <cfRule type="containsText" dxfId="404" priority="163" operator="containsText" text="onvoldoende">
      <formula>NOT(ISERROR(SEARCH("onvoldoende",D39)))</formula>
    </cfRule>
  </conditionalFormatting>
  <conditionalFormatting sqref="F42">
    <cfRule type="containsText" dxfId="403" priority="162" operator="containsText" text="onvoldoende">
      <formula>NOT(ISERROR(SEARCH("onvoldoende",F42)))</formula>
    </cfRule>
  </conditionalFormatting>
  <conditionalFormatting sqref="D42">
    <cfRule type="containsText" dxfId="402" priority="161" operator="containsText" text="onvoldoende">
      <formula>NOT(ISERROR(SEARCH("onvoldoende",D42)))</formula>
    </cfRule>
  </conditionalFormatting>
  <conditionalFormatting sqref="F45">
    <cfRule type="containsText" dxfId="401" priority="160" operator="containsText" text="onvoldoende">
      <formula>NOT(ISERROR(SEARCH("onvoldoende",F45)))</formula>
    </cfRule>
  </conditionalFormatting>
  <conditionalFormatting sqref="D45">
    <cfRule type="containsText" dxfId="400" priority="159" operator="containsText" text="onvoldoende">
      <formula>NOT(ISERROR(SEARCH("onvoldoende",D45)))</formula>
    </cfRule>
  </conditionalFormatting>
  <conditionalFormatting sqref="F48">
    <cfRule type="containsText" dxfId="399" priority="158" operator="containsText" text="onvoldoende">
      <formula>NOT(ISERROR(SEARCH("onvoldoende",F48)))</formula>
    </cfRule>
  </conditionalFormatting>
  <conditionalFormatting sqref="D48">
    <cfRule type="containsText" dxfId="398" priority="157" operator="containsText" text="onvoldoende">
      <formula>NOT(ISERROR(SEARCH("onvoldoende",D48)))</formula>
    </cfRule>
  </conditionalFormatting>
  <conditionalFormatting sqref="F51">
    <cfRule type="containsText" dxfId="397" priority="156" operator="containsText" text="onvoldoende">
      <formula>NOT(ISERROR(SEARCH("onvoldoende",F51)))</formula>
    </cfRule>
  </conditionalFormatting>
  <conditionalFormatting sqref="D51">
    <cfRule type="containsText" dxfId="396" priority="155" operator="containsText" text="onvoldoende">
      <formula>NOT(ISERROR(SEARCH("onvoldoende",D51)))</formula>
    </cfRule>
  </conditionalFormatting>
  <conditionalFormatting sqref="F54">
    <cfRule type="containsText" dxfId="395" priority="154" operator="containsText" text="onvoldoende">
      <formula>NOT(ISERROR(SEARCH("onvoldoende",F54)))</formula>
    </cfRule>
  </conditionalFormatting>
  <conditionalFormatting sqref="D54">
    <cfRule type="containsText" dxfId="394" priority="153" operator="containsText" text="onvoldoende">
      <formula>NOT(ISERROR(SEARCH("onvoldoende",D54)))</formula>
    </cfRule>
  </conditionalFormatting>
  <conditionalFormatting sqref="F57">
    <cfRule type="containsText" dxfId="393" priority="152" operator="containsText" text="onvoldoende">
      <formula>NOT(ISERROR(SEARCH("onvoldoende",F57)))</formula>
    </cfRule>
  </conditionalFormatting>
  <conditionalFormatting sqref="D57">
    <cfRule type="containsText" dxfId="392" priority="151" operator="containsText" text="onvoldoende">
      <formula>NOT(ISERROR(SEARCH("onvoldoende",D57)))</formula>
    </cfRule>
  </conditionalFormatting>
  <conditionalFormatting sqref="F60">
    <cfRule type="containsText" dxfId="391" priority="150" operator="containsText" text="onvoldoende">
      <formula>NOT(ISERROR(SEARCH("onvoldoende",F60)))</formula>
    </cfRule>
  </conditionalFormatting>
  <conditionalFormatting sqref="D60">
    <cfRule type="containsText" dxfId="390" priority="149" operator="containsText" text="onvoldoende">
      <formula>NOT(ISERROR(SEARCH("onvoldoende",D60)))</formula>
    </cfRule>
  </conditionalFormatting>
  <conditionalFormatting sqref="F63">
    <cfRule type="containsText" dxfId="389" priority="148" operator="containsText" text="onvoldoende">
      <formula>NOT(ISERROR(SEARCH("onvoldoende",F63)))</formula>
    </cfRule>
  </conditionalFormatting>
  <conditionalFormatting sqref="D63">
    <cfRule type="containsText" dxfId="388" priority="147" operator="containsText" text="onvoldoende">
      <formula>NOT(ISERROR(SEARCH("onvoldoende",D63)))</formula>
    </cfRule>
  </conditionalFormatting>
  <conditionalFormatting sqref="F66">
    <cfRule type="containsText" dxfId="387" priority="146" operator="containsText" text="onvoldoende">
      <formula>NOT(ISERROR(SEARCH("onvoldoende",F66)))</formula>
    </cfRule>
  </conditionalFormatting>
  <conditionalFormatting sqref="D66">
    <cfRule type="containsText" dxfId="386" priority="145" operator="containsText" text="onvoldoende">
      <formula>NOT(ISERROR(SEARCH("onvoldoende",D66)))</formula>
    </cfRule>
  </conditionalFormatting>
  <conditionalFormatting sqref="F75">
    <cfRule type="containsText" dxfId="385" priority="144" operator="containsText" text="onvoldoende">
      <formula>NOT(ISERROR(SEARCH("onvoldoende",F75)))</formula>
    </cfRule>
  </conditionalFormatting>
  <conditionalFormatting sqref="D75">
    <cfRule type="containsText" dxfId="384" priority="143" operator="containsText" text="onvoldoende">
      <formula>NOT(ISERROR(SEARCH("onvoldoende",D75)))</formula>
    </cfRule>
  </conditionalFormatting>
  <conditionalFormatting sqref="F78">
    <cfRule type="containsText" dxfId="383" priority="142" operator="containsText" text="onvoldoende">
      <formula>NOT(ISERROR(SEARCH("onvoldoende",F78)))</formula>
    </cfRule>
  </conditionalFormatting>
  <conditionalFormatting sqref="D78">
    <cfRule type="containsText" dxfId="382" priority="141" operator="containsText" text="onvoldoende">
      <formula>NOT(ISERROR(SEARCH("onvoldoende",D78)))</formula>
    </cfRule>
  </conditionalFormatting>
  <conditionalFormatting sqref="K33">
    <cfRule type="containsText" dxfId="381" priority="140" operator="containsText" text="onvoldoende">
      <formula>NOT(ISERROR(SEARCH("onvoldoende",K33)))</formula>
    </cfRule>
  </conditionalFormatting>
  <conditionalFormatting sqref="I33">
    <cfRule type="containsText" dxfId="380" priority="139" operator="containsText" text="onvoldoende">
      <formula>NOT(ISERROR(SEARCH("onvoldoende",I33)))</formula>
    </cfRule>
  </conditionalFormatting>
  <conditionalFormatting sqref="K36">
    <cfRule type="containsText" dxfId="379" priority="138" operator="containsText" text="onvoldoende">
      <formula>NOT(ISERROR(SEARCH("onvoldoende",K36)))</formula>
    </cfRule>
  </conditionalFormatting>
  <conditionalFormatting sqref="P57">
    <cfRule type="containsText" dxfId="378" priority="96" operator="containsText" text="onvoldoende">
      <formula>NOT(ISERROR(SEARCH("onvoldoende",P57)))</formula>
    </cfRule>
  </conditionalFormatting>
  <conditionalFormatting sqref="N57">
    <cfRule type="containsText" dxfId="377" priority="95" operator="containsText" text="onvoldoende">
      <formula>NOT(ISERROR(SEARCH("onvoldoende",N57)))</formula>
    </cfRule>
  </conditionalFormatting>
  <conditionalFormatting sqref="P60">
    <cfRule type="containsText" dxfId="376" priority="94" operator="containsText" text="onvoldoende">
      <formula>NOT(ISERROR(SEARCH("onvoldoende",P60)))</formula>
    </cfRule>
  </conditionalFormatting>
  <conditionalFormatting sqref="N60">
    <cfRule type="containsText" dxfId="375" priority="93" operator="containsText" text="onvoldoende">
      <formula>NOT(ISERROR(SEARCH("onvoldoende",N60)))</formula>
    </cfRule>
  </conditionalFormatting>
  <conditionalFormatting sqref="P63">
    <cfRule type="containsText" dxfId="374" priority="92" operator="containsText" text="onvoldoende">
      <formula>NOT(ISERROR(SEARCH("onvoldoende",P63)))</formula>
    </cfRule>
  </conditionalFormatting>
  <conditionalFormatting sqref="N63">
    <cfRule type="containsText" dxfId="373" priority="91" operator="containsText" text="onvoldoende">
      <formula>NOT(ISERROR(SEARCH("onvoldoende",N63)))</formula>
    </cfRule>
  </conditionalFormatting>
  <conditionalFormatting sqref="P66">
    <cfRule type="containsText" dxfId="372" priority="90" operator="containsText" text="onvoldoende">
      <formula>NOT(ISERROR(SEARCH("onvoldoende",P66)))</formula>
    </cfRule>
  </conditionalFormatting>
  <conditionalFormatting sqref="N66">
    <cfRule type="containsText" dxfId="371" priority="89" operator="containsText" text="onvoldoende">
      <formula>NOT(ISERROR(SEARCH("onvoldoende",N66)))</formula>
    </cfRule>
  </conditionalFormatting>
  <conditionalFormatting sqref="P75">
    <cfRule type="containsText" dxfId="370" priority="88" operator="containsText" text="onvoldoende">
      <formula>NOT(ISERROR(SEARCH("onvoldoende",P75)))</formula>
    </cfRule>
  </conditionalFormatting>
  <conditionalFormatting sqref="N75">
    <cfRule type="containsText" dxfId="369" priority="87" operator="containsText" text="onvoldoende">
      <formula>NOT(ISERROR(SEARCH("onvoldoende",N75)))</formula>
    </cfRule>
  </conditionalFormatting>
  <conditionalFormatting sqref="P78">
    <cfRule type="containsText" dxfId="368" priority="86" operator="containsText" text="onvoldoende">
      <formula>NOT(ISERROR(SEARCH("onvoldoende",P78)))</formula>
    </cfRule>
  </conditionalFormatting>
  <conditionalFormatting sqref="N78">
    <cfRule type="containsText" dxfId="367" priority="85" operator="containsText" text="onvoldoende">
      <formula>NOT(ISERROR(SEARCH("onvoldoende",N78)))</formula>
    </cfRule>
  </conditionalFormatting>
  <conditionalFormatting sqref="F69">
    <cfRule type="containsText" dxfId="366" priority="84" operator="containsText" text="onvoldoende">
      <formula>NOT(ISERROR(SEARCH("onvoldoende",F69)))</formula>
    </cfRule>
  </conditionalFormatting>
  <conditionalFormatting sqref="D69">
    <cfRule type="containsText" dxfId="365" priority="83" operator="containsText" text="onvoldoende">
      <formula>NOT(ISERROR(SEARCH("onvoldoende",D69)))</formula>
    </cfRule>
  </conditionalFormatting>
  <conditionalFormatting sqref="K69">
    <cfRule type="containsText" dxfId="364" priority="82" operator="containsText" text="onvoldoende">
      <formula>NOT(ISERROR(SEARCH("onvoldoende",K69)))</formula>
    </cfRule>
  </conditionalFormatting>
  <conditionalFormatting sqref="K57">
    <cfRule type="containsText" dxfId="363" priority="124" operator="containsText" text="onvoldoende">
      <formula>NOT(ISERROR(SEARCH("onvoldoende",K57)))</formula>
    </cfRule>
  </conditionalFormatting>
  <conditionalFormatting sqref="I57">
    <cfRule type="containsText" dxfId="362" priority="123" operator="containsText" text="onvoldoende">
      <formula>NOT(ISERROR(SEARCH("onvoldoende",I57)))</formula>
    </cfRule>
  </conditionalFormatting>
  <conditionalFormatting sqref="K60">
    <cfRule type="containsText" dxfId="361" priority="122" operator="containsText" text="onvoldoende">
      <formula>NOT(ISERROR(SEARCH("onvoldoende",K60)))</formula>
    </cfRule>
  </conditionalFormatting>
  <conditionalFormatting sqref="I69">
    <cfRule type="containsText" dxfId="360" priority="81" operator="containsText" text="onvoldoende">
      <formula>NOT(ISERROR(SEARCH("onvoldoende",I69)))</formula>
    </cfRule>
  </conditionalFormatting>
  <conditionalFormatting sqref="P69">
    <cfRule type="containsText" dxfId="359" priority="80" operator="containsText" text="onvoldoende">
      <formula>NOT(ISERROR(SEARCH("onvoldoende",P69)))</formula>
    </cfRule>
  </conditionalFormatting>
  <conditionalFormatting sqref="N69">
    <cfRule type="containsText" dxfId="358" priority="79" operator="containsText" text="onvoldoende">
      <formula>NOT(ISERROR(SEARCH("onvoldoende",N69)))</formula>
    </cfRule>
  </conditionalFormatting>
  <conditionalFormatting sqref="F72">
    <cfRule type="containsText" dxfId="357" priority="78" operator="containsText" text="onvoldoende">
      <formula>NOT(ISERROR(SEARCH("onvoldoende",F72)))</formula>
    </cfRule>
  </conditionalFormatting>
  <conditionalFormatting sqref="D72">
    <cfRule type="containsText" dxfId="356" priority="77" operator="containsText" text="onvoldoende">
      <formula>NOT(ISERROR(SEARCH("onvoldoende",D72)))</formula>
    </cfRule>
  </conditionalFormatting>
  <conditionalFormatting sqref="K72">
    <cfRule type="containsText" dxfId="355" priority="76" operator="containsText" text="onvoldoende">
      <formula>NOT(ISERROR(SEARCH("onvoldoende",K72)))</formula>
    </cfRule>
  </conditionalFormatting>
  <conditionalFormatting sqref="I72">
    <cfRule type="containsText" dxfId="354" priority="75" operator="containsText" text="onvoldoende">
      <formula>NOT(ISERROR(SEARCH("onvoldoende",I72)))</formula>
    </cfRule>
  </conditionalFormatting>
  <conditionalFormatting sqref="P72">
    <cfRule type="containsText" dxfId="353" priority="74" operator="containsText" text="onvoldoende">
      <formula>NOT(ISERROR(SEARCH("onvoldoende",P72)))</formula>
    </cfRule>
  </conditionalFormatting>
  <conditionalFormatting sqref="N72">
    <cfRule type="containsText" dxfId="352" priority="73" operator="containsText" text="onvoldoende">
      <formula>NOT(ISERROR(SEARCH("onvoldoende",N72)))</formula>
    </cfRule>
  </conditionalFormatting>
  <conditionalFormatting sqref="I36">
    <cfRule type="containsText" dxfId="351" priority="137" operator="containsText" text="onvoldoende">
      <formula>NOT(ISERROR(SEARCH("onvoldoende",I36)))</formula>
    </cfRule>
  </conditionalFormatting>
  <conditionalFormatting sqref="K39">
    <cfRule type="containsText" dxfId="350" priority="136" operator="containsText" text="onvoldoende">
      <formula>NOT(ISERROR(SEARCH("onvoldoende",K39)))</formula>
    </cfRule>
  </conditionalFormatting>
  <conditionalFormatting sqref="I39">
    <cfRule type="containsText" dxfId="349" priority="135" operator="containsText" text="onvoldoende">
      <formula>NOT(ISERROR(SEARCH("onvoldoende",I39)))</formula>
    </cfRule>
  </conditionalFormatting>
  <conditionalFormatting sqref="K42">
    <cfRule type="containsText" dxfId="348" priority="134" operator="containsText" text="onvoldoende">
      <formula>NOT(ISERROR(SEARCH("onvoldoende",K42)))</formula>
    </cfRule>
  </conditionalFormatting>
  <conditionalFormatting sqref="I42">
    <cfRule type="containsText" dxfId="347" priority="133" operator="containsText" text="onvoldoende">
      <formula>NOT(ISERROR(SEARCH("onvoldoende",I42)))</formula>
    </cfRule>
  </conditionalFormatting>
  <conditionalFormatting sqref="K45">
    <cfRule type="containsText" dxfId="346" priority="132" operator="containsText" text="onvoldoende">
      <formula>NOT(ISERROR(SEARCH("onvoldoende",K45)))</formula>
    </cfRule>
  </conditionalFormatting>
  <conditionalFormatting sqref="I45">
    <cfRule type="containsText" dxfId="345" priority="131" operator="containsText" text="onvoldoende">
      <formula>NOT(ISERROR(SEARCH("onvoldoende",I45)))</formula>
    </cfRule>
  </conditionalFormatting>
  <conditionalFormatting sqref="K48">
    <cfRule type="containsText" dxfId="344" priority="130" operator="containsText" text="onvoldoende">
      <formula>NOT(ISERROR(SEARCH("onvoldoende",K48)))</formula>
    </cfRule>
  </conditionalFormatting>
  <conditionalFormatting sqref="I48">
    <cfRule type="containsText" dxfId="343" priority="129" operator="containsText" text="onvoldoende">
      <formula>NOT(ISERROR(SEARCH("onvoldoende",I48)))</formula>
    </cfRule>
  </conditionalFormatting>
  <conditionalFormatting sqref="K51">
    <cfRule type="containsText" dxfId="342" priority="128" operator="containsText" text="onvoldoende">
      <formula>NOT(ISERROR(SEARCH("onvoldoende",K51)))</formula>
    </cfRule>
  </conditionalFormatting>
  <conditionalFormatting sqref="I51">
    <cfRule type="containsText" dxfId="341" priority="127" operator="containsText" text="onvoldoende">
      <formula>NOT(ISERROR(SEARCH("onvoldoende",I51)))</formula>
    </cfRule>
  </conditionalFormatting>
  <conditionalFormatting sqref="K54">
    <cfRule type="containsText" dxfId="340" priority="126" operator="containsText" text="onvoldoende">
      <formula>NOT(ISERROR(SEARCH("onvoldoende",K54)))</formula>
    </cfRule>
  </conditionalFormatting>
  <conditionalFormatting sqref="I54">
    <cfRule type="containsText" dxfId="339" priority="125" operator="containsText" text="onvoldoende">
      <formula>NOT(ISERROR(SEARCH("onvoldoende",I54)))</formula>
    </cfRule>
  </conditionalFormatting>
  <conditionalFormatting sqref="D84">
    <cfRule type="containsText" dxfId="338" priority="72" operator="containsText" text="onvoldoende">
      <formula>NOT(ISERROR(SEARCH("onvoldoende",D84)))</formula>
    </cfRule>
  </conditionalFormatting>
  <conditionalFormatting sqref="D87">
    <cfRule type="containsText" dxfId="337" priority="69" operator="containsText" text="onvoldoende">
      <formula>NOT(ISERROR(SEARCH("onvoldoende",D87)))</formula>
    </cfRule>
  </conditionalFormatting>
  <conditionalFormatting sqref="I87">
    <cfRule type="containsText" dxfId="336" priority="68" operator="containsText" text="onvoldoende">
      <formula>NOT(ISERROR(SEARCH("onvoldoende",I87)))</formula>
    </cfRule>
  </conditionalFormatting>
  <conditionalFormatting sqref="N84">
    <cfRule type="containsText" dxfId="335" priority="70" operator="containsText" text="onvoldoende">
      <formula>NOT(ISERROR(SEARCH("onvoldoende",N84)))</formula>
    </cfRule>
  </conditionalFormatting>
  <conditionalFormatting sqref="I84">
    <cfRule type="containsText" dxfId="334" priority="71" operator="containsText" text="onvoldoende">
      <formula>NOT(ISERROR(SEARCH("onvoldoende",I84)))</formula>
    </cfRule>
  </conditionalFormatting>
  <conditionalFormatting sqref="N87">
    <cfRule type="containsText" dxfId="333" priority="67" operator="containsText" text="onvoldoende">
      <formula>NOT(ISERROR(SEARCH("onvoldoende",N87)))</formula>
    </cfRule>
  </conditionalFormatting>
  <conditionalFormatting sqref="D90">
    <cfRule type="containsText" dxfId="332" priority="66" operator="containsText" text="onvoldoende">
      <formula>NOT(ISERROR(SEARCH("onvoldoende",D90)))</formula>
    </cfRule>
  </conditionalFormatting>
  <conditionalFormatting sqref="I90">
    <cfRule type="containsText" dxfId="331" priority="65" operator="containsText" text="onvoldoende">
      <formula>NOT(ISERROR(SEARCH("onvoldoende",I90)))</formula>
    </cfRule>
  </conditionalFormatting>
  <conditionalFormatting sqref="N90">
    <cfRule type="containsText" dxfId="330" priority="64" operator="containsText" text="onvoldoende">
      <formula>NOT(ISERROR(SEARCH("onvoldoende",N90)))</formula>
    </cfRule>
  </conditionalFormatting>
  <conditionalFormatting sqref="D93">
    <cfRule type="containsText" dxfId="329" priority="63" operator="containsText" text="onvoldoende">
      <formula>NOT(ISERROR(SEARCH("onvoldoende",D93)))</formula>
    </cfRule>
  </conditionalFormatting>
  <conditionalFormatting sqref="I93">
    <cfRule type="containsText" dxfId="328" priority="62" operator="containsText" text="onvoldoende">
      <formula>NOT(ISERROR(SEARCH("onvoldoende",I93)))</formula>
    </cfRule>
  </conditionalFormatting>
  <conditionalFormatting sqref="N93">
    <cfRule type="containsText" dxfId="327" priority="61" operator="containsText" text="onvoldoende">
      <formula>NOT(ISERROR(SEARCH("onvoldoende",N93)))</formula>
    </cfRule>
  </conditionalFormatting>
  <conditionalFormatting sqref="D96">
    <cfRule type="containsText" dxfId="326" priority="60" operator="containsText" text="onvoldoende">
      <formula>NOT(ISERROR(SEARCH("onvoldoende",D96)))</formula>
    </cfRule>
  </conditionalFormatting>
  <conditionalFormatting sqref="I96">
    <cfRule type="containsText" dxfId="325" priority="59" operator="containsText" text="onvoldoende">
      <formula>NOT(ISERROR(SEARCH("onvoldoende",I96)))</formula>
    </cfRule>
  </conditionalFormatting>
  <conditionalFormatting sqref="N96">
    <cfRule type="containsText" dxfId="324" priority="58" operator="containsText" text="onvoldoende">
      <formula>NOT(ISERROR(SEARCH("onvoldoende",N96)))</formula>
    </cfRule>
  </conditionalFormatting>
  <conditionalFormatting sqref="D99">
    <cfRule type="containsText" dxfId="323" priority="57" operator="containsText" text="onvoldoende">
      <formula>NOT(ISERROR(SEARCH("onvoldoende",D99)))</formula>
    </cfRule>
  </conditionalFormatting>
  <conditionalFormatting sqref="I99">
    <cfRule type="containsText" dxfId="322" priority="56" operator="containsText" text="onvoldoende">
      <formula>NOT(ISERROR(SEARCH("onvoldoende",I99)))</formula>
    </cfRule>
  </conditionalFormatting>
  <conditionalFormatting sqref="N99">
    <cfRule type="containsText" dxfId="321" priority="55" operator="containsText" text="onvoldoende">
      <formula>NOT(ISERROR(SEARCH("onvoldoende",N99)))</formula>
    </cfRule>
  </conditionalFormatting>
  <conditionalFormatting sqref="D102">
    <cfRule type="containsText" dxfId="320" priority="54" operator="containsText" text="onvoldoende">
      <formula>NOT(ISERROR(SEARCH("onvoldoende",D102)))</formula>
    </cfRule>
  </conditionalFormatting>
  <conditionalFormatting sqref="I102">
    <cfRule type="containsText" dxfId="319" priority="53" operator="containsText" text="onvoldoende">
      <formula>NOT(ISERROR(SEARCH("onvoldoende",I102)))</formula>
    </cfRule>
  </conditionalFormatting>
  <conditionalFormatting sqref="N102">
    <cfRule type="containsText" dxfId="318" priority="52" operator="containsText" text="onvoldoende">
      <formula>NOT(ISERROR(SEARCH("onvoldoende",N102)))</formula>
    </cfRule>
  </conditionalFormatting>
  <conditionalFormatting sqref="D105">
    <cfRule type="containsText" dxfId="317" priority="51" operator="containsText" text="onvoldoende">
      <formula>NOT(ISERROR(SEARCH("onvoldoende",D105)))</formula>
    </cfRule>
  </conditionalFormatting>
  <conditionalFormatting sqref="I105">
    <cfRule type="containsText" dxfId="316" priority="50" operator="containsText" text="onvoldoende">
      <formula>NOT(ISERROR(SEARCH("onvoldoende",I105)))</formula>
    </cfRule>
  </conditionalFormatting>
  <conditionalFormatting sqref="N105">
    <cfRule type="containsText" dxfId="315" priority="49" operator="containsText" text="onvoldoende">
      <formula>NOT(ISERROR(SEARCH("onvoldoende",N105)))</formula>
    </cfRule>
  </conditionalFormatting>
  <conditionalFormatting sqref="I111">
    <cfRule type="containsText" dxfId="314" priority="45" operator="containsText" text="onvoldoende">
      <formula>NOT(ISERROR(SEARCH("onvoldoende",I111)))</formula>
    </cfRule>
  </conditionalFormatting>
  <conditionalFormatting sqref="K111">
    <cfRule type="containsText" dxfId="313" priority="46" operator="containsText" text="onvoldoende">
      <formula>NOT(ISERROR(SEARCH("onvoldoende",K111)))</formula>
    </cfRule>
  </conditionalFormatting>
  <conditionalFormatting sqref="F111">
    <cfRule type="containsText" dxfId="312" priority="48" operator="containsText" text="onvoldoende">
      <formula>NOT(ISERROR(SEARCH("onvoldoende",F111)))</formula>
    </cfRule>
  </conditionalFormatting>
  <conditionalFormatting sqref="D111">
    <cfRule type="containsText" dxfId="311" priority="47" operator="containsText" text="onvoldoende">
      <formula>NOT(ISERROR(SEARCH("onvoldoende",D111)))</formula>
    </cfRule>
  </conditionalFormatting>
  <conditionalFormatting sqref="P111">
    <cfRule type="containsText" dxfId="310" priority="44" operator="containsText" text="onvoldoende">
      <formula>NOT(ISERROR(SEARCH("onvoldoende",P111)))</formula>
    </cfRule>
  </conditionalFormatting>
  <conditionalFormatting sqref="N111">
    <cfRule type="containsText" dxfId="309" priority="43" operator="containsText" text="onvoldoende">
      <formula>NOT(ISERROR(SEARCH("onvoldoende",N111)))</formula>
    </cfRule>
  </conditionalFormatting>
  <conditionalFormatting sqref="I114">
    <cfRule type="containsText" dxfId="308" priority="39" operator="containsText" text="onvoldoende">
      <formula>NOT(ISERROR(SEARCH("onvoldoende",I114)))</formula>
    </cfRule>
  </conditionalFormatting>
  <conditionalFormatting sqref="K114">
    <cfRule type="containsText" dxfId="307" priority="40" operator="containsText" text="onvoldoende">
      <formula>NOT(ISERROR(SEARCH("onvoldoende",K114)))</formula>
    </cfRule>
  </conditionalFormatting>
  <conditionalFormatting sqref="F114">
    <cfRule type="containsText" dxfId="306" priority="42" operator="containsText" text="onvoldoende">
      <formula>NOT(ISERROR(SEARCH("onvoldoende",F114)))</formula>
    </cfRule>
  </conditionalFormatting>
  <conditionalFormatting sqref="D114">
    <cfRule type="containsText" dxfId="305" priority="41" operator="containsText" text="onvoldoende">
      <formula>NOT(ISERROR(SEARCH("onvoldoende",D114)))</formula>
    </cfRule>
  </conditionalFormatting>
  <conditionalFormatting sqref="P114">
    <cfRule type="containsText" dxfId="304" priority="38" operator="containsText" text="onvoldoende">
      <formula>NOT(ISERROR(SEARCH("onvoldoende",P114)))</formula>
    </cfRule>
  </conditionalFormatting>
  <conditionalFormatting sqref="N114">
    <cfRule type="containsText" dxfId="303" priority="37" operator="containsText" text="onvoldoende">
      <formula>NOT(ISERROR(SEARCH("onvoldoende",N114)))</formula>
    </cfRule>
  </conditionalFormatting>
  <conditionalFormatting sqref="I117">
    <cfRule type="containsText" dxfId="302" priority="33" operator="containsText" text="onvoldoende">
      <formula>NOT(ISERROR(SEARCH("onvoldoende",I117)))</formula>
    </cfRule>
  </conditionalFormatting>
  <conditionalFormatting sqref="K117">
    <cfRule type="containsText" dxfId="301" priority="34" operator="containsText" text="onvoldoende">
      <formula>NOT(ISERROR(SEARCH("onvoldoende",K117)))</formula>
    </cfRule>
  </conditionalFormatting>
  <conditionalFormatting sqref="F117">
    <cfRule type="containsText" dxfId="300" priority="36" operator="containsText" text="onvoldoende">
      <formula>NOT(ISERROR(SEARCH("onvoldoende",F117)))</formula>
    </cfRule>
  </conditionalFormatting>
  <conditionalFormatting sqref="D117">
    <cfRule type="containsText" dxfId="299" priority="35" operator="containsText" text="onvoldoende">
      <formula>NOT(ISERROR(SEARCH("onvoldoende",D117)))</formula>
    </cfRule>
  </conditionalFormatting>
  <conditionalFormatting sqref="P117">
    <cfRule type="containsText" dxfId="298" priority="32" operator="containsText" text="onvoldoende">
      <formula>NOT(ISERROR(SEARCH("onvoldoende",P117)))</formula>
    </cfRule>
  </conditionalFormatting>
  <conditionalFormatting sqref="N117">
    <cfRule type="containsText" dxfId="297" priority="31" operator="containsText" text="onvoldoende">
      <formula>NOT(ISERROR(SEARCH("onvoldoende",N117)))</formula>
    </cfRule>
  </conditionalFormatting>
  <conditionalFormatting sqref="I120">
    <cfRule type="containsText" dxfId="296" priority="27" operator="containsText" text="onvoldoende">
      <formula>NOT(ISERROR(SEARCH("onvoldoende",I120)))</formula>
    </cfRule>
  </conditionalFormatting>
  <conditionalFormatting sqref="K120">
    <cfRule type="containsText" dxfId="295" priority="28" operator="containsText" text="onvoldoende">
      <formula>NOT(ISERROR(SEARCH("onvoldoende",K120)))</formula>
    </cfRule>
  </conditionalFormatting>
  <conditionalFormatting sqref="F120">
    <cfRule type="containsText" dxfId="294" priority="30" operator="containsText" text="onvoldoende">
      <formula>NOT(ISERROR(SEARCH("onvoldoende",F120)))</formula>
    </cfRule>
  </conditionalFormatting>
  <conditionalFormatting sqref="D120">
    <cfRule type="containsText" dxfId="293" priority="29" operator="containsText" text="onvoldoende">
      <formula>NOT(ISERROR(SEARCH("onvoldoende",D120)))</formula>
    </cfRule>
  </conditionalFormatting>
  <conditionalFormatting sqref="P120">
    <cfRule type="containsText" dxfId="292" priority="26" operator="containsText" text="onvoldoende">
      <formula>NOT(ISERROR(SEARCH("onvoldoende",P120)))</formula>
    </cfRule>
  </conditionalFormatting>
  <conditionalFormatting sqref="N120">
    <cfRule type="containsText" dxfId="291" priority="25" operator="containsText" text="onvoldoende">
      <formula>NOT(ISERROR(SEARCH("onvoldoende",N120)))</formula>
    </cfRule>
  </conditionalFormatting>
  <conditionalFormatting sqref="I123">
    <cfRule type="containsText" dxfId="290" priority="21" operator="containsText" text="onvoldoende">
      <formula>NOT(ISERROR(SEARCH("onvoldoende",I123)))</formula>
    </cfRule>
  </conditionalFormatting>
  <conditionalFormatting sqref="K123">
    <cfRule type="containsText" dxfId="289" priority="22" operator="containsText" text="onvoldoende">
      <formula>NOT(ISERROR(SEARCH("onvoldoende",K123)))</formula>
    </cfRule>
  </conditionalFormatting>
  <conditionalFormatting sqref="F123">
    <cfRule type="containsText" dxfId="288" priority="24" operator="containsText" text="onvoldoende">
      <formula>NOT(ISERROR(SEARCH("onvoldoende",F123)))</formula>
    </cfRule>
  </conditionalFormatting>
  <conditionalFormatting sqref="D123">
    <cfRule type="containsText" dxfId="287" priority="23" operator="containsText" text="onvoldoende">
      <formula>NOT(ISERROR(SEARCH("onvoldoende",D123)))</formula>
    </cfRule>
  </conditionalFormatting>
  <conditionalFormatting sqref="P123">
    <cfRule type="containsText" dxfId="286" priority="20" operator="containsText" text="onvoldoende">
      <formula>NOT(ISERROR(SEARCH("onvoldoende",P123)))</formula>
    </cfRule>
  </conditionalFormatting>
  <conditionalFormatting sqref="N123">
    <cfRule type="containsText" dxfId="285" priority="19" operator="containsText" text="onvoldoende">
      <formula>NOT(ISERROR(SEARCH("onvoldoende",N123)))</formula>
    </cfRule>
  </conditionalFormatting>
  <conditionalFormatting sqref="I126">
    <cfRule type="containsText" dxfId="284" priority="15" operator="containsText" text="onvoldoende">
      <formula>NOT(ISERROR(SEARCH("onvoldoende",I126)))</formula>
    </cfRule>
  </conditionalFormatting>
  <conditionalFormatting sqref="K126">
    <cfRule type="containsText" dxfId="283" priority="16" operator="containsText" text="onvoldoende">
      <formula>NOT(ISERROR(SEARCH("onvoldoende",K126)))</formula>
    </cfRule>
  </conditionalFormatting>
  <conditionalFormatting sqref="F126">
    <cfRule type="containsText" dxfId="282" priority="18" operator="containsText" text="onvoldoende">
      <formula>NOT(ISERROR(SEARCH("onvoldoende",F126)))</formula>
    </cfRule>
  </conditionalFormatting>
  <conditionalFormatting sqref="D126">
    <cfRule type="containsText" dxfId="281" priority="17" operator="containsText" text="onvoldoende">
      <formula>NOT(ISERROR(SEARCH("onvoldoende",D126)))</formula>
    </cfRule>
  </conditionalFormatting>
  <conditionalFormatting sqref="P126">
    <cfRule type="containsText" dxfId="280" priority="14" operator="containsText" text="onvoldoende">
      <formula>NOT(ISERROR(SEARCH("onvoldoende",P126)))</formula>
    </cfRule>
  </conditionalFormatting>
  <conditionalFormatting sqref="N126">
    <cfRule type="containsText" dxfId="279" priority="13" operator="containsText" text="onvoldoende">
      <formula>NOT(ISERROR(SEARCH("onvoldoende",N126)))</formula>
    </cfRule>
  </conditionalFormatting>
  <conditionalFormatting sqref="I129">
    <cfRule type="containsText" dxfId="278" priority="9" operator="containsText" text="onvoldoende">
      <formula>NOT(ISERROR(SEARCH("onvoldoende",I129)))</formula>
    </cfRule>
  </conditionalFormatting>
  <conditionalFormatting sqref="K129">
    <cfRule type="containsText" dxfId="277" priority="10" operator="containsText" text="onvoldoende">
      <formula>NOT(ISERROR(SEARCH("onvoldoende",K129)))</formula>
    </cfRule>
  </conditionalFormatting>
  <conditionalFormatting sqref="F129">
    <cfRule type="containsText" dxfId="276" priority="12" operator="containsText" text="onvoldoende">
      <formula>NOT(ISERROR(SEARCH("onvoldoende",F129)))</formula>
    </cfRule>
  </conditionalFormatting>
  <conditionalFormatting sqref="D129">
    <cfRule type="containsText" dxfId="275" priority="11" operator="containsText" text="onvoldoende">
      <formula>NOT(ISERROR(SEARCH("onvoldoende",D129)))</formula>
    </cfRule>
  </conditionalFormatting>
  <conditionalFormatting sqref="P129">
    <cfRule type="containsText" dxfId="274" priority="8" operator="containsText" text="onvoldoende">
      <formula>NOT(ISERROR(SEARCH("onvoldoende",P129)))</formula>
    </cfRule>
  </conditionalFormatting>
  <conditionalFormatting sqref="N129">
    <cfRule type="containsText" dxfId="273" priority="7" operator="containsText" text="onvoldoende">
      <formula>NOT(ISERROR(SEARCH("onvoldoende",N129)))</formula>
    </cfRule>
  </conditionalFormatting>
  <conditionalFormatting sqref="I132">
    <cfRule type="containsText" dxfId="272" priority="3" operator="containsText" text="onvoldoende">
      <formula>NOT(ISERROR(SEARCH("onvoldoende",I132)))</formula>
    </cfRule>
  </conditionalFormatting>
  <conditionalFormatting sqref="K132">
    <cfRule type="containsText" dxfId="271" priority="4" operator="containsText" text="onvoldoende">
      <formula>NOT(ISERROR(SEARCH("onvoldoende",K132)))</formula>
    </cfRule>
  </conditionalFormatting>
  <conditionalFormatting sqref="F132">
    <cfRule type="containsText" dxfId="270" priority="6" operator="containsText" text="onvoldoende">
      <formula>NOT(ISERROR(SEARCH("onvoldoende",F132)))</formula>
    </cfRule>
  </conditionalFormatting>
  <conditionalFormatting sqref="D132">
    <cfRule type="containsText" dxfId="269" priority="5" operator="containsText" text="onvoldoende">
      <formula>NOT(ISERROR(SEARCH("onvoldoende",D132)))</formula>
    </cfRule>
  </conditionalFormatting>
  <conditionalFormatting sqref="P132">
    <cfRule type="containsText" dxfId="268" priority="2" operator="containsText" text="onvoldoende">
      <formula>NOT(ISERROR(SEARCH("onvoldoende",P132)))</formula>
    </cfRule>
  </conditionalFormatting>
  <conditionalFormatting sqref="N132">
    <cfRule type="containsText" dxfId="267" priority="1" operator="containsText" text="onvoldoende">
      <formula>NOT(ISERROR(SEARCH("onvoldoende",N132)))</formula>
    </cfRule>
  </conditionalFormatting>
  <dataValidations count="2">
    <dataValidation type="list" allowBlank="1" showInputMessage="1" showErrorMessage="1" sqref="F83:G83 K83:L83 P83:Q83 F86:G86 K86:L86 P86:Q86 F89:G89 K89:L89 P89:Q89 F92:G92 K92:L92 P92:Q92 F95:G95 K95:L95 P95:Q95 F98:G98 K98:L98 P98:Q98 F101:G101 K101:L101 P101:Q101 F104:G104 K104:L104 P104:Q104" xr:uid="{048021A2-2573-9048-A1F1-1067900516BF}">
      <formula1>SCORE</formula1>
    </dataValidation>
    <dataValidation type="list" errorStyle="warning" allowBlank="1" showErrorMessage="1" error="Voor juiste waarde in. _x000a_" sqref="E47 G5:H5 J35 L5:M5 E77 G8:H8 L8:M8 E5 J38 G11:H11 E8 L11:M11 E50 G14:H14 L14:M14 J41 G17:H17 L17:M17 J44 E11 E53 G20:H20 L20:M20 E56 J47 G26:H26 J50 L26:M26 E14 E59 G32:H32 L32:M32 J53 G35:H35 L35:M35 J56 J59 G38:H38 L38:M38 G41:H41 E17 L41:M41 E62 G44:H44 L44:M44 J62 G47:H47 J65 L47:M47 E65 G50:H50 L50:M50 J74 G53:H53 L53:M53 E74 G56:H56 E20 L56:M56 G59:H59 L59:M59 J77 G62:H62 J5 L62:M62 E26 J8 G65:H65 L65:M65 G74:H74 L74:M74 Q71 J11 L77:M77 J14 E32 J17 E35 E38 J20 E41 J26 E44 J32 O35 Q5 Q8 O38 Q11 Q14 O41 Q17 O44 Q20 O47 O50 Q26 Q32 O53 Q35 O56 O59 Q38 Q41 Q44 O62 O65 Q47 Q50 O74 Q53 Q56 Q59 O77 O5 Q62 O8 Q65 Q74 O11 Q77 O14 O17 O20 O26 O32 E23 G23 J23 L23 O23 Q23 E68 G68 J68 L68 O68 Q68 E71 G71 J71 L71 O71 G77:H77 E110 J110 L110:M110 O110 Q110 G110:H110 E113 J113 L113:M113 O113 Q113 G113:H113 E116 J116 L116:M116 O116 Q116 G116:H116 E119 J119 L119:M119 O119 Q119 G119:H119 E122 J122 L122:M122 O122 Q122 G122:H122 E125 J125 L125:M125 O125 Q125 G125:H125 E128 J128 L128:M128 O128 Q128 G128:H128 E131 J131 L131:M131 O131 Q131 G131:H131" xr:uid="{CBF292A5-45B9-B548-B237-B45F06C9DDBD}">
      <formula1>SCORE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3"/>
  <sheetViews>
    <sheetView showGridLines="0" zoomScale="110" zoomScaleNormal="110" workbookViewId="0">
      <pane xSplit="2" ySplit="1" topLeftCell="C262" activePane="bottomRight" state="frozen"/>
      <selection pane="topRight" activeCell="B1" sqref="B1"/>
      <selection pane="bottomLeft" activeCell="A3" sqref="A3"/>
      <selection pane="bottomRight" activeCell="N293" sqref="N293:O293"/>
    </sheetView>
  </sheetViews>
  <sheetFormatPr baseColWidth="10" defaultColWidth="8.83203125" defaultRowHeight="35" customHeight="1" x14ac:dyDescent="0.2"/>
  <cols>
    <col min="1" max="1" width="14.5" style="64" customWidth="1"/>
    <col min="2" max="2" width="62.6640625" style="3" customWidth="1"/>
    <col min="3" max="3" width="5.6640625" style="39" customWidth="1"/>
    <col min="4" max="4" width="21.33203125" style="39" customWidth="1"/>
    <col min="5" max="5" width="2.6640625" style="20" customWidth="1"/>
    <col min="6" max="7" width="16.6640625" customWidth="1"/>
    <col min="8" max="8" width="30.83203125" customWidth="1"/>
    <col min="9" max="9" width="2.6640625" style="20" customWidth="1"/>
    <col min="10" max="11" width="16.6640625" customWidth="1"/>
    <col min="12" max="12" width="30.83203125" customWidth="1"/>
    <col min="13" max="13" width="2.6640625" style="20" customWidth="1"/>
    <col min="14" max="15" width="16.6640625" customWidth="1"/>
    <col min="16" max="16" width="30.83203125" style="7" customWidth="1"/>
    <col min="17" max="17" width="8.83203125" style="7" hidden="1" customWidth="1"/>
    <col min="18" max="18" width="0" style="7" hidden="1" customWidth="1"/>
  </cols>
  <sheetData>
    <row r="1" spans="1:18" ht="20" customHeight="1" x14ac:dyDescent="0.2">
      <c r="B1" s="18"/>
      <c r="C1" s="198"/>
      <c r="D1" s="199"/>
      <c r="E1" s="23"/>
      <c r="F1" s="205" t="str">
        <f>'BEOORDELAAR 1'!D1</f>
        <v>&lt;INSCHRIJVER&gt;</v>
      </c>
      <c r="G1" s="206"/>
      <c r="H1" s="207"/>
      <c r="I1" s="23"/>
      <c r="J1" s="205" t="str">
        <f>'BEOORDELAAR 1'!I1</f>
        <v>&lt;INSCHRIJVER&gt;</v>
      </c>
      <c r="K1" s="206"/>
      <c r="L1" s="207"/>
      <c r="M1" s="23"/>
      <c r="N1" s="205" t="str">
        <f>'BEOORDELAAR 1'!N1</f>
        <v>&lt;INSCHRIJVER&gt;</v>
      </c>
      <c r="O1" s="206"/>
      <c r="P1" s="206"/>
    </row>
    <row r="2" spans="1:18" s="35" customFormat="1" ht="10.25" customHeight="1" x14ac:dyDescent="0.2">
      <c r="A2" s="65"/>
      <c r="B2" s="33"/>
      <c r="C2" s="38"/>
      <c r="D2" s="38"/>
      <c r="E2" s="23"/>
      <c r="F2" s="34"/>
      <c r="G2" s="34"/>
      <c r="H2" s="77"/>
      <c r="I2" s="23"/>
      <c r="J2" s="34"/>
      <c r="K2" s="34"/>
      <c r="L2" s="77"/>
      <c r="M2" s="23"/>
      <c r="N2" s="34"/>
      <c r="O2" s="34"/>
      <c r="P2" s="36"/>
      <c r="Q2" s="36"/>
      <c r="R2" s="36"/>
    </row>
    <row r="3" spans="1:18" ht="35" customHeight="1" x14ac:dyDescent="0.2">
      <c r="A3" s="181" t="str">
        <f>'Beoordelen proefopdrachten'!A2</f>
        <v>Balken en teksten</v>
      </c>
      <c r="B3" s="178" t="str">
        <f>'BEOORDELAAR 1'!B3</f>
        <v>Beoordeling Type 1: MFP A4/A3 zwart-wit minimaal 20 PPM</v>
      </c>
      <c r="C3" s="200"/>
      <c r="D3" s="201"/>
      <c r="E3" s="22"/>
      <c r="F3" s="52" t="s">
        <v>9</v>
      </c>
      <c r="G3" s="52" t="s">
        <v>10</v>
      </c>
      <c r="H3" s="78" t="s">
        <v>60</v>
      </c>
      <c r="I3" s="53"/>
      <c r="J3" s="52" t="s">
        <v>9</v>
      </c>
      <c r="K3" s="52" t="s">
        <v>10</v>
      </c>
      <c r="L3" s="78" t="s">
        <v>60</v>
      </c>
      <c r="M3" s="53"/>
      <c r="N3" s="52" t="s">
        <v>9</v>
      </c>
      <c r="O3" s="52" t="s">
        <v>10</v>
      </c>
      <c r="P3" s="78" t="s">
        <v>60</v>
      </c>
    </row>
    <row r="4" spans="1:18" ht="20" customHeight="1" thickBot="1" x14ac:dyDescent="0.25">
      <c r="A4" s="182"/>
      <c r="B4" s="159" t="str">
        <f>'Beoordelen proefopdrachten'!B2</f>
        <v>Grijswaarden</v>
      </c>
      <c r="C4" s="86">
        <v>1</v>
      </c>
      <c r="D4" s="74" t="s">
        <v>12</v>
      </c>
      <c r="E4" s="67"/>
      <c r="F4" s="54" t="str">
        <f>'BEOORDELAAR 1'!E5</f>
        <v>SCORE:</v>
      </c>
      <c r="G4" s="54" t="str">
        <f>'BEOORDELAAR 1'!G5</f>
        <v>SCORE:</v>
      </c>
      <c r="H4" s="164" t="s">
        <v>61</v>
      </c>
      <c r="I4" s="67"/>
      <c r="J4" s="54" t="str">
        <f>'BEOORDELAAR 1'!J5</f>
        <v>SCORE:</v>
      </c>
      <c r="K4" s="54" t="str">
        <f>'BEOORDELAAR 1'!L5</f>
        <v>SCORE:</v>
      </c>
      <c r="L4" s="164" t="s">
        <v>61</v>
      </c>
      <c r="M4" s="67"/>
      <c r="N4" s="54" t="str">
        <f>'BEOORDELAAR 1'!O5</f>
        <v>SCORE:</v>
      </c>
      <c r="O4" s="54" t="str">
        <f>'BEOORDELAAR 1'!Q5</f>
        <v>SCORE:</v>
      </c>
      <c r="P4" s="164" t="s">
        <v>61</v>
      </c>
    </row>
    <row r="5" spans="1:18" ht="20" customHeight="1" thickBot="1" x14ac:dyDescent="0.25">
      <c r="A5" s="182"/>
      <c r="B5" s="160"/>
      <c r="C5" s="86">
        <v>2</v>
      </c>
      <c r="D5" s="74" t="s">
        <v>12</v>
      </c>
      <c r="E5" s="67"/>
      <c r="F5" s="54" t="str">
        <f>'BEOORDELAAR 2'!E5</f>
        <v>SCORE:</v>
      </c>
      <c r="G5" s="54" t="str">
        <f>'BEOORDELAAR 2'!G5</f>
        <v>SCORE:</v>
      </c>
      <c r="H5" s="164"/>
      <c r="I5" s="67"/>
      <c r="J5" s="54" t="str">
        <f>'BEOORDELAAR 2'!J5</f>
        <v>SCORE:</v>
      </c>
      <c r="K5" s="54" t="str">
        <f>'BEOORDELAAR 2'!L5</f>
        <v>SCORE:</v>
      </c>
      <c r="L5" s="164"/>
      <c r="M5" s="67"/>
      <c r="N5" s="54" t="str">
        <f>'BEOORDELAAR 2'!O5</f>
        <v>SCORE:</v>
      </c>
      <c r="O5" s="54" t="str">
        <f>'BEOORDELAAR 2'!Q5</f>
        <v>SCORE:</v>
      </c>
      <c r="P5" s="164"/>
    </row>
    <row r="6" spans="1:18" ht="20" customHeight="1" thickBot="1" x14ac:dyDescent="0.25">
      <c r="A6" s="182"/>
      <c r="B6" s="160"/>
      <c r="C6" s="86">
        <v>3</v>
      </c>
      <c r="D6" s="74" t="s">
        <v>12</v>
      </c>
      <c r="E6" s="67"/>
      <c r="F6" s="54" t="str">
        <f>'BEOORDELAAR 3'!E5</f>
        <v>SCORE:</v>
      </c>
      <c r="G6" s="54" t="str">
        <f>'BEOORDELAAR 3'!G5</f>
        <v>SCORE:</v>
      </c>
      <c r="H6" s="164"/>
      <c r="I6" s="67"/>
      <c r="J6" s="54" t="str">
        <f>'BEOORDELAAR 3'!J5</f>
        <v>SCORE:</v>
      </c>
      <c r="K6" s="54" t="str">
        <f>'BEOORDELAAR 3'!L5</f>
        <v>SCORE:</v>
      </c>
      <c r="L6" s="164"/>
      <c r="M6" s="67"/>
      <c r="N6" s="54" t="str">
        <f>'BEOORDELAAR 3'!O5</f>
        <v>SCORE:</v>
      </c>
      <c r="O6" s="54" t="str">
        <f>'BEOORDELAAR 3'!Q5</f>
        <v>SCORE:</v>
      </c>
      <c r="P6" s="164"/>
    </row>
    <row r="7" spans="1:18" ht="20" customHeight="1" thickBot="1" x14ac:dyDescent="0.25">
      <c r="A7" s="182"/>
      <c r="B7" s="160"/>
      <c r="C7" s="86">
        <v>4</v>
      </c>
      <c r="D7" s="74" t="s">
        <v>12</v>
      </c>
      <c r="E7" s="67"/>
      <c r="F7" s="54" t="str">
        <f>'BEOORDELAAR 4'!E5</f>
        <v>SCORE:</v>
      </c>
      <c r="G7" s="54" t="str">
        <f>'BEOORDELAAR 4'!G5</f>
        <v>SCORE:</v>
      </c>
      <c r="H7" s="164"/>
      <c r="I7" s="67"/>
      <c r="J7" s="54" t="str">
        <f>'BEOORDELAAR 4'!J5</f>
        <v>SCORE:</v>
      </c>
      <c r="K7" s="54" t="str">
        <f>'BEOORDELAAR 4'!L5</f>
        <v>SCORE:</v>
      </c>
      <c r="L7" s="164"/>
      <c r="M7" s="67"/>
      <c r="N7" s="54" t="str">
        <f>'BEOORDELAAR 4'!O5</f>
        <v>SCORE:</v>
      </c>
      <c r="O7" s="54" t="str">
        <f>'BEOORDELAAR 4'!Q5</f>
        <v>SCORE:</v>
      </c>
      <c r="P7" s="164"/>
    </row>
    <row r="8" spans="1:18" ht="20" customHeight="1" thickBot="1" x14ac:dyDescent="0.25">
      <c r="A8" s="182"/>
      <c r="B8" s="160"/>
      <c r="C8" s="86">
        <v>5</v>
      </c>
      <c r="D8" s="74" t="s">
        <v>12</v>
      </c>
      <c r="E8" s="67"/>
      <c r="F8" s="54" t="str">
        <f>'BEOORDELAAR 5'!E5</f>
        <v>SCORE:</v>
      </c>
      <c r="G8" s="54" t="str">
        <f>'BEOORDELAAR 5'!G5</f>
        <v>SCORE:</v>
      </c>
      <c r="H8" s="164"/>
      <c r="I8" s="67"/>
      <c r="J8" s="54" t="str">
        <f>'BEOORDELAAR 5'!J5</f>
        <v>SCORE:</v>
      </c>
      <c r="K8" s="54" t="str">
        <f>'BEOORDELAAR 5'!L5</f>
        <v>SCORE:</v>
      </c>
      <c r="L8" s="164"/>
      <c r="M8" s="67"/>
      <c r="N8" s="54" t="str">
        <f>'BEOORDELAAR 5'!O5</f>
        <v>SCORE:</v>
      </c>
      <c r="O8" s="54" t="str">
        <f>'BEOORDELAAR 5'!Q5</f>
        <v>SCORE:</v>
      </c>
      <c r="P8" s="164"/>
    </row>
    <row r="9" spans="1:18" ht="20" customHeight="1" x14ac:dyDescent="0.2">
      <c r="A9" s="182"/>
      <c r="B9" s="76"/>
      <c r="C9" s="174" t="s">
        <v>41</v>
      </c>
      <c r="D9" s="175"/>
      <c r="E9" s="23"/>
      <c r="F9" s="72" t="s">
        <v>32</v>
      </c>
      <c r="G9" s="72" t="s">
        <v>32</v>
      </c>
      <c r="H9" s="164"/>
      <c r="I9" s="23"/>
      <c r="J9" s="72" t="s">
        <v>32</v>
      </c>
      <c r="K9" s="72" t="s">
        <v>32</v>
      </c>
      <c r="L9" s="164"/>
      <c r="M9" s="23"/>
      <c r="N9" s="72" t="s">
        <v>32</v>
      </c>
      <c r="O9" s="72" t="s">
        <v>32</v>
      </c>
      <c r="P9" s="164"/>
    </row>
    <row r="10" spans="1:18" ht="20" customHeight="1" x14ac:dyDescent="0.2">
      <c r="A10" s="182"/>
      <c r="B10" s="75" t="s">
        <v>43</v>
      </c>
      <c r="C10" s="176" t="s">
        <v>38</v>
      </c>
      <c r="D10" s="177"/>
      <c r="E10" s="23"/>
      <c r="F10" s="73" t="str">
        <f>IF(F9="Beter","1.000",IF(F9="Vergelijkbaar","0",IF(F9="Zeer matig","-1.000",IF(F9="Onacceptabel","KO"," "))))</f>
        <v xml:space="preserve"> </v>
      </c>
      <c r="G10" s="73" t="str">
        <f>IF(G9="Beter","1.000",IF(G9="Vergelijkbaar","0",IF(G9="Zeer matig","-1.000",IF(G9="Onacceptabel","KO"," "))))</f>
        <v xml:space="preserve"> </v>
      </c>
      <c r="H10" s="165"/>
      <c r="I10" s="57"/>
      <c r="J10" s="73" t="str">
        <f>IF(J9="Beter","1.000",IF(J9="Vergelijkbaar","0",IF(J9="Zeer matig","-1.000",IF(J9="Onacceptabel","KO"," "))))</f>
        <v xml:space="preserve"> </v>
      </c>
      <c r="K10" s="73" t="str">
        <f>IF(K9="Beter","1.000",IF(K9="Vergelijkbaar","0",IF(K9="Zeer matig","-1.000",IF(K9="Onacceptabel","KO"," "))))</f>
        <v xml:space="preserve"> </v>
      </c>
      <c r="L10" s="165"/>
      <c r="M10" s="57"/>
      <c r="N10" s="73" t="str">
        <f>IF(N9="Beter","1.000",IF(N9="Vergelijkbaar","0",IF(N9="Zeer matig","-1.000",IF(N9="Onacceptabel","KO"," "))))</f>
        <v xml:space="preserve"> </v>
      </c>
      <c r="O10" s="73" t="str">
        <f>IF(O9="Beter","1.000",IF(O9="Vergelijkbaar","0",IF(O9="Zeer matig","-1.000",IF(O9="Onacceptabel","KO"," "))))</f>
        <v xml:space="preserve"> </v>
      </c>
      <c r="P10" s="165"/>
    </row>
    <row r="11" spans="1:18" ht="20" customHeight="1" thickBot="1" x14ac:dyDescent="0.25">
      <c r="A11" s="182"/>
      <c r="B11" s="159" t="str">
        <f>'Beoordelen proefopdrachten'!B3</f>
        <v>Lichte tinten</v>
      </c>
      <c r="C11" s="86">
        <v>1</v>
      </c>
      <c r="D11" s="74" t="s">
        <v>12</v>
      </c>
      <c r="E11" s="67"/>
      <c r="F11" s="54" t="str">
        <f>'BEOORDELAAR 1'!E8</f>
        <v>SCORE:</v>
      </c>
      <c r="G11" s="54" t="str">
        <f>'BEOORDELAAR 1'!G8</f>
        <v>SCORE:</v>
      </c>
      <c r="H11" s="164" t="s">
        <v>61</v>
      </c>
      <c r="I11" s="67"/>
      <c r="J11" s="54" t="str">
        <f>'BEOORDELAAR 1'!J8</f>
        <v>SCORE:</v>
      </c>
      <c r="K11" s="54" t="str">
        <f>'BEOORDELAAR 1'!L8</f>
        <v>SCORE:</v>
      </c>
      <c r="L11" s="164" t="s">
        <v>61</v>
      </c>
      <c r="M11" s="67"/>
      <c r="N11" s="54" t="str">
        <f>'BEOORDELAAR 1'!O8</f>
        <v>SCORE:</v>
      </c>
      <c r="O11" s="54" t="str">
        <f>'BEOORDELAAR 1'!Q8</f>
        <v>SCORE:</v>
      </c>
      <c r="P11" s="204" t="s">
        <v>61</v>
      </c>
    </row>
    <row r="12" spans="1:18" ht="20" customHeight="1" thickBot="1" x14ac:dyDescent="0.25">
      <c r="A12" s="182"/>
      <c r="B12" s="160"/>
      <c r="C12" s="86">
        <v>2</v>
      </c>
      <c r="D12" s="74" t="s">
        <v>12</v>
      </c>
      <c r="E12" s="67"/>
      <c r="F12" s="54" t="str">
        <f>'BEOORDELAAR 2'!E8</f>
        <v>SCORE:</v>
      </c>
      <c r="G12" s="54" t="str">
        <f>'BEOORDELAAR 2'!G8</f>
        <v>SCORE:</v>
      </c>
      <c r="H12" s="164"/>
      <c r="I12" s="67"/>
      <c r="J12" s="54" t="str">
        <f>'BEOORDELAAR 2'!J8</f>
        <v>SCORE:</v>
      </c>
      <c r="K12" s="54" t="str">
        <f>'BEOORDELAAR 2'!L8</f>
        <v>SCORE:</v>
      </c>
      <c r="L12" s="164"/>
      <c r="M12" s="67"/>
      <c r="N12" s="54" t="str">
        <f>'BEOORDELAAR 2'!O8</f>
        <v>SCORE:</v>
      </c>
      <c r="O12" s="54" t="str">
        <f>'BEOORDELAAR 2'!Q8</f>
        <v>SCORE:</v>
      </c>
      <c r="P12" s="164"/>
    </row>
    <row r="13" spans="1:18" ht="20" customHeight="1" thickBot="1" x14ac:dyDescent="0.25">
      <c r="A13" s="182"/>
      <c r="B13" s="160"/>
      <c r="C13" s="86">
        <v>3</v>
      </c>
      <c r="D13" s="74" t="s">
        <v>12</v>
      </c>
      <c r="E13" s="67"/>
      <c r="F13" s="54" t="str">
        <f>'BEOORDELAAR 3'!E8</f>
        <v>SCORE:</v>
      </c>
      <c r="G13" s="54" t="str">
        <f>'BEOORDELAAR 3'!G8</f>
        <v>SCORE:</v>
      </c>
      <c r="H13" s="164"/>
      <c r="I13" s="67"/>
      <c r="J13" s="54" t="str">
        <f>'BEOORDELAAR 3'!J8</f>
        <v>SCORE:</v>
      </c>
      <c r="K13" s="54" t="str">
        <f>'BEOORDELAAR 3'!L8</f>
        <v>SCORE:</v>
      </c>
      <c r="L13" s="164"/>
      <c r="M13" s="67"/>
      <c r="N13" s="54" t="str">
        <f>'BEOORDELAAR 3'!O8</f>
        <v>SCORE:</v>
      </c>
      <c r="O13" s="54" t="str">
        <f>'BEOORDELAAR 3'!Q8</f>
        <v>SCORE:</v>
      </c>
      <c r="P13" s="164"/>
    </row>
    <row r="14" spans="1:18" ht="20" customHeight="1" thickBot="1" x14ac:dyDescent="0.25">
      <c r="A14" s="182"/>
      <c r="B14" s="160"/>
      <c r="C14" s="86">
        <v>4</v>
      </c>
      <c r="D14" s="74" t="s">
        <v>12</v>
      </c>
      <c r="E14" s="67"/>
      <c r="F14" s="54" t="str">
        <f>'BEOORDELAAR 4'!E8</f>
        <v>SCORE:</v>
      </c>
      <c r="G14" s="54" t="str">
        <f>'BEOORDELAAR 4'!G8</f>
        <v>SCORE:</v>
      </c>
      <c r="H14" s="164"/>
      <c r="I14" s="67"/>
      <c r="J14" s="54" t="str">
        <f>'BEOORDELAAR 4'!J8</f>
        <v>SCORE:</v>
      </c>
      <c r="K14" s="54" t="str">
        <f>'BEOORDELAAR 4'!L8</f>
        <v>SCORE:</v>
      </c>
      <c r="L14" s="164"/>
      <c r="M14" s="67"/>
      <c r="N14" s="54" t="str">
        <f>'BEOORDELAAR 4'!O8</f>
        <v>SCORE:</v>
      </c>
      <c r="O14" s="54" t="str">
        <f>'BEOORDELAAR 4'!Q8</f>
        <v>SCORE:</v>
      </c>
      <c r="P14" s="164"/>
    </row>
    <row r="15" spans="1:18" ht="20" customHeight="1" thickBot="1" x14ac:dyDescent="0.25">
      <c r="A15" s="182"/>
      <c r="B15" s="160"/>
      <c r="C15" s="86">
        <v>5</v>
      </c>
      <c r="D15" s="74" t="s">
        <v>12</v>
      </c>
      <c r="E15" s="67"/>
      <c r="F15" s="54" t="str">
        <f>'BEOORDELAAR 5'!E8</f>
        <v>SCORE:</v>
      </c>
      <c r="G15" s="54" t="str">
        <f>'BEOORDELAAR 5'!G8</f>
        <v>SCORE:</v>
      </c>
      <c r="H15" s="164"/>
      <c r="I15" s="67"/>
      <c r="J15" s="54" t="str">
        <f>'BEOORDELAAR 5'!J8</f>
        <v>SCORE:</v>
      </c>
      <c r="K15" s="54" t="str">
        <f>'BEOORDELAAR 5'!L8</f>
        <v>SCORE:</v>
      </c>
      <c r="L15" s="164"/>
      <c r="M15" s="67"/>
      <c r="N15" s="54" t="str">
        <f>'BEOORDELAAR 5'!O8</f>
        <v>SCORE:</v>
      </c>
      <c r="O15" s="54" t="str">
        <f>'BEOORDELAAR 5'!Q8</f>
        <v>SCORE:</v>
      </c>
      <c r="P15" s="164"/>
    </row>
    <row r="16" spans="1:18" ht="20" customHeight="1" x14ac:dyDescent="0.2">
      <c r="A16" s="182"/>
      <c r="B16" s="76"/>
      <c r="C16" s="174" t="s">
        <v>41</v>
      </c>
      <c r="D16" s="175"/>
      <c r="E16" s="23"/>
      <c r="F16" s="72" t="s">
        <v>32</v>
      </c>
      <c r="G16" s="72" t="s">
        <v>32</v>
      </c>
      <c r="H16" s="164"/>
      <c r="I16" s="23"/>
      <c r="J16" s="72" t="s">
        <v>32</v>
      </c>
      <c r="K16" s="72" t="s">
        <v>32</v>
      </c>
      <c r="L16" s="164"/>
      <c r="M16" s="23"/>
      <c r="N16" s="72" t="s">
        <v>32</v>
      </c>
      <c r="O16" s="72" t="s">
        <v>32</v>
      </c>
      <c r="P16" s="164"/>
    </row>
    <row r="17" spans="1:16" ht="20" customHeight="1" x14ac:dyDescent="0.2">
      <c r="A17" s="182"/>
      <c r="B17" s="75" t="s">
        <v>45</v>
      </c>
      <c r="C17" s="176" t="s">
        <v>38</v>
      </c>
      <c r="D17" s="177"/>
      <c r="E17" s="23"/>
      <c r="F17" s="73" t="str">
        <f>IF(F16="Beter","1.000",IF(F16="Vergelijkbaar","0",IF(F16="Zeer matig","-1.000",IF(F16="Onacceptabel","KO"," "))))</f>
        <v xml:space="preserve"> </v>
      </c>
      <c r="G17" s="73" t="str">
        <f>IF(G16="Beter","1.000",IF(G16="Vergelijkbaar","0",IF(G16="Zeer matig","-1.000",IF(G16="Onacceptabel","KO"," "))))</f>
        <v xml:space="preserve"> </v>
      </c>
      <c r="H17" s="165"/>
      <c r="I17" s="57"/>
      <c r="J17" s="73" t="str">
        <f>IF(J16="Beter","1.000",IF(J16="Vergelijkbaar","0",IF(J16="Zeer matig","-1.000",IF(J16="Onacceptabel","KO"," "))))</f>
        <v xml:space="preserve"> </v>
      </c>
      <c r="K17" s="73" t="str">
        <f>IF(K16="Beter","1.000",IF(K16="Vergelijkbaar","0",IF(K16="Zeer matig","-1.000",IF(K16="Onacceptabel","KO"," "))))</f>
        <v xml:space="preserve"> </v>
      </c>
      <c r="L17" s="165"/>
      <c r="M17" s="57"/>
      <c r="N17" s="73" t="str">
        <f>IF(N16="Beter","1.000",IF(N16="Vergelijkbaar","0",IF(N16="Zeer matig","-1.000",IF(N16="Onacceptabel","KO"," "))))</f>
        <v xml:space="preserve"> </v>
      </c>
      <c r="O17" s="73" t="str">
        <f>IF(O16="Beter","1.000",IF(O16="Vergelijkbaar","0",IF(O16="Zeer matig","-1.000",IF(O16="Onacceptabel","KO"," "))))</f>
        <v xml:space="preserve"> </v>
      </c>
      <c r="P17" s="165"/>
    </row>
    <row r="18" spans="1:16" ht="20" customHeight="1" thickBot="1" x14ac:dyDescent="0.25">
      <c r="A18" s="182"/>
      <c r="B18" s="159" t="str">
        <f>'Beoordelen proefopdrachten'!B4</f>
        <v>Felle tinten</v>
      </c>
      <c r="C18" s="86">
        <v>1</v>
      </c>
      <c r="D18" s="74" t="s">
        <v>12</v>
      </c>
      <c r="E18" s="67"/>
      <c r="F18" s="54" t="str">
        <f>'BEOORDELAAR 1'!E11</f>
        <v>SCORE:</v>
      </c>
      <c r="G18" s="54" t="str">
        <f>'BEOORDELAAR 1'!G11</f>
        <v>SCORE:</v>
      </c>
      <c r="H18" s="164" t="s">
        <v>61</v>
      </c>
      <c r="I18" s="67"/>
      <c r="J18" s="54" t="str">
        <f>'BEOORDELAAR 1'!J11</f>
        <v>SCORE:</v>
      </c>
      <c r="K18" s="54" t="str">
        <f>'BEOORDELAAR 1'!L11</f>
        <v>SCORE:</v>
      </c>
      <c r="L18" s="164" t="s">
        <v>61</v>
      </c>
      <c r="M18" s="67"/>
      <c r="N18" s="54" t="str">
        <f>'BEOORDELAAR 1'!O11</f>
        <v>SCORE:</v>
      </c>
      <c r="O18" s="54" t="str">
        <f>'BEOORDELAAR 1'!Q11</f>
        <v>SCORE:</v>
      </c>
      <c r="P18" s="164" t="s">
        <v>61</v>
      </c>
    </row>
    <row r="19" spans="1:16" ht="20" customHeight="1" thickBot="1" x14ac:dyDescent="0.25">
      <c r="A19" s="182"/>
      <c r="B19" s="160"/>
      <c r="C19" s="86">
        <v>2</v>
      </c>
      <c r="D19" s="74" t="s">
        <v>12</v>
      </c>
      <c r="E19" s="67"/>
      <c r="F19" s="54" t="str">
        <f>'BEOORDELAAR 2'!E11</f>
        <v>SCORE:</v>
      </c>
      <c r="G19" s="54" t="str">
        <f>'BEOORDELAAR 2'!G11</f>
        <v>SCORE:</v>
      </c>
      <c r="H19" s="164"/>
      <c r="I19" s="67"/>
      <c r="J19" s="54" t="str">
        <f>'BEOORDELAAR 2'!J11</f>
        <v>SCORE:</v>
      </c>
      <c r="K19" s="54" t="str">
        <f>'BEOORDELAAR 2'!L11</f>
        <v>SCORE:</v>
      </c>
      <c r="L19" s="164"/>
      <c r="M19" s="67"/>
      <c r="N19" s="54" t="str">
        <f>'BEOORDELAAR 2'!O11</f>
        <v>SCORE:</v>
      </c>
      <c r="O19" s="54" t="str">
        <f>'BEOORDELAAR 2'!Q11</f>
        <v>SCORE:</v>
      </c>
      <c r="P19" s="164"/>
    </row>
    <row r="20" spans="1:16" ht="20" customHeight="1" thickBot="1" x14ac:dyDescent="0.25">
      <c r="A20" s="182"/>
      <c r="B20" s="160"/>
      <c r="C20" s="86">
        <v>3</v>
      </c>
      <c r="D20" s="74" t="s">
        <v>12</v>
      </c>
      <c r="E20" s="67"/>
      <c r="F20" s="54" t="str">
        <f>'BEOORDELAAR 3'!E11</f>
        <v>SCORE:</v>
      </c>
      <c r="G20" s="54" t="str">
        <f>'BEOORDELAAR 3'!G11</f>
        <v>SCORE:</v>
      </c>
      <c r="H20" s="164"/>
      <c r="I20" s="67"/>
      <c r="J20" s="54" t="str">
        <f>'BEOORDELAAR 3'!J11</f>
        <v>SCORE:</v>
      </c>
      <c r="K20" s="54" t="str">
        <f>'BEOORDELAAR 3'!L11</f>
        <v>SCORE:</v>
      </c>
      <c r="L20" s="164"/>
      <c r="M20" s="67"/>
      <c r="N20" s="54" t="str">
        <f>'BEOORDELAAR 3'!O11</f>
        <v>SCORE:</v>
      </c>
      <c r="O20" s="54" t="str">
        <f>'BEOORDELAAR 3'!Q11</f>
        <v>SCORE:</v>
      </c>
      <c r="P20" s="164"/>
    </row>
    <row r="21" spans="1:16" ht="20" customHeight="1" thickBot="1" x14ac:dyDescent="0.25">
      <c r="A21" s="182"/>
      <c r="B21" s="160"/>
      <c r="C21" s="86">
        <v>4</v>
      </c>
      <c r="D21" s="74" t="s">
        <v>12</v>
      </c>
      <c r="E21" s="67"/>
      <c r="F21" s="54" t="str">
        <f>'BEOORDELAAR 4'!E11</f>
        <v>SCORE:</v>
      </c>
      <c r="G21" s="54" t="str">
        <f>'BEOORDELAAR 4'!G11</f>
        <v>SCORE:</v>
      </c>
      <c r="H21" s="164"/>
      <c r="I21" s="67"/>
      <c r="J21" s="54" t="str">
        <f>'BEOORDELAAR 4'!J11</f>
        <v>SCORE:</v>
      </c>
      <c r="K21" s="54" t="str">
        <f>'BEOORDELAAR 4'!L11</f>
        <v>SCORE:</v>
      </c>
      <c r="L21" s="164"/>
      <c r="M21" s="67"/>
      <c r="N21" s="54" t="str">
        <f>'BEOORDELAAR 4'!O11</f>
        <v>SCORE:</v>
      </c>
      <c r="O21" s="54" t="str">
        <f>'BEOORDELAAR 4'!Q11</f>
        <v>SCORE:</v>
      </c>
      <c r="P21" s="164"/>
    </row>
    <row r="22" spans="1:16" ht="20" customHeight="1" thickBot="1" x14ac:dyDescent="0.25">
      <c r="A22" s="182"/>
      <c r="B22" s="160"/>
      <c r="C22" s="86">
        <v>5</v>
      </c>
      <c r="D22" s="74" t="s">
        <v>12</v>
      </c>
      <c r="E22" s="67"/>
      <c r="F22" s="54" t="str">
        <f>'BEOORDELAAR 5'!E11</f>
        <v>SCORE:</v>
      </c>
      <c r="G22" s="54" t="str">
        <f>'BEOORDELAAR 5'!G11</f>
        <v>SCORE:</v>
      </c>
      <c r="H22" s="164"/>
      <c r="I22" s="67"/>
      <c r="J22" s="54" t="str">
        <f>'BEOORDELAAR 5'!J11</f>
        <v>SCORE:</v>
      </c>
      <c r="K22" s="54" t="str">
        <f>'BEOORDELAAR 5'!L11</f>
        <v>SCORE:</v>
      </c>
      <c r="L22" s="164"/>
      <c r="M22" s="67"/>
      <c r="N22" s="54" t="str">
        <f>'BEOORDELAAR 5'!O11</f>
        <v>SCORE:</v>
      </c>
      <c r="O22" s="54" t="str">
        <f>'BEOORDELAAR 5'!Q11</f>
        <v>SCORE:</v>
      </c>
      <c r="P22" s="164"/>
    </row>
    <row r="23" spans="1:16" ht="20" customHeight="1" x14ac:dyDescent="0.2">
      <c r="A23" s="182"/>
      <c r="B23" s="76"/>
      <c r="C23" s="174" t="s">
        <v>41</v>
      </c>
      <c r="D23" s="175"/>
      <c r="E23" s="23"/>
      <c r="F23" s="72" t="s">
        <v>32</v>
      </c>
      <c r="G23" s="72" t="s">
        <v>32</v>
      </c>
      <c r="H23" s="164"/>
      <c r="I23" s="23"/>
      <c r="J23" s="72" t="s">
        <v>32</v>
      </c>
      <c r="K23" s="72" t="s">
        <v>32</v>
      </c>
      <c r="L23" s="164"/>
      <c r="M23" s="23"/>
      <c r="N23" s="72" t="s">
        <v>32</v>
      </c>
      <c r="O23" s="72" t="s">
        <v>32</v>
      </c>
      <c r="P23" s="164"/>
    </row>
    <row r="24" spans="1:16" ht="20" customHeight="1" x14ac:dyDescent="0.2">
      <c r="A24" s="182"/>
      <c r="B24" s="75" t="s">
        <v>47</v>
      </c>
      <c r="C24" s="176" t="s">
        <v>38</v>
      </c>
      <c r="D24" s="177"/>
      <c r="E24" s="23"/>
      <c r="F24" s="73" t="str">
        <f>IF(F23="Beter","1.000",IF(F23="Vergelijkbaar","0",IF(F23="Zeer matig","-1.000",IF(F23="Onacceptabel","KO"," "))))</f>
        <v xml:space="preserve"> </v>
      </c>
      <c r="G24" s="73" t="str">
        <f>IF(G23="Beter","1.000",IF(G23="Vergelijkbaar","0",IF(G23="Zeer matig","-1.000",IF(G23="Onacceptabel","KO"," "))))</f>
        <v xml:space="preserve"> </v>
      </c>
      <c r="H24" s="165"/>
      <c r="I24" s="57"/>
      <c r="J24" s="73" t="str">
        <f>IF(J23="Beter","1.000",IF(J23="Vergelijkbaar","0",IF(J23="Zeer matig","-1.000",IF(J23="Onacceptabel","KO"," "))))</f>
        <v xml:space="preserve"> </v>
      </c>
      <c r="K24" s="73" t="str">
        <f>IF(K23="Beter","1.000",IF(K23="Vergelijkbaar","0",IF(K23="Zeer matig","-1.000",IF(K23="Onacceptabel","KO"," "))))</f>
        <v xml:space="preserve"> </v>
      </c>
      <c r="L24" s="165"/>
      <c r="M24" s="57"/>
      <c r="N24" s="73" t="str">
        <f>IF(N23="Beter","1.000",IF(N23="Vergelijkbaar","0",IF(N23="Zeer matig","-1.000",IF(N23="Onacceptabel","KO"," "))))</f>
        <v xml:space="preserve"> </v>
      </c>
      <c r="O24" s="73" t="str">
        <f>IF(O23="Beter","1.000",IF(O23="Vergelijkbaar","0",IF(O23="Zeer matig","-1.000",IF(O23="Onacceptabel","KO"," "))))</f>
        <v xml:space="preserve"> </v>
      </c>
      <c r="P24" s="165"/>
    </row>
    <row r="25" spans="1:16" ht="20" customHeight="1" thickBot="1" x14ac:dyDescent="0.25">
      <c r="A25" s="182"/>
      <c r="B25" s="159" t="str">
        <f>'Beoordelen proefopdrachten'!B5</f>
        <v>Teksten in kleur</v>
      </c>
      <c r="C25" s="86">
        <v>1</v>
      </c>
      <c r="D25" s="74" t="s">
        <v>12</v>
      </c>
      <c r="E25" s="67"/>
      <c r="F25" s="54" t="str">
        <f>'BEOORDELAAR 1'!E14</f>
        <v>SCORE:</v>
      </c>
      <c r="G25" s="54" t="str">
        <f>'BEOORDELAAR 1'!G14</f>
        <v>SCORE:</v>
      </c>
      <c r="H25" s="164" t="s">
        <v>61</v>
      </c>
      <c r="I25" s="67"/>
      <c r="J25" s="54" t="str">
        <f>'BEOORDELAAR 1'!J14</f>
        <v>SCORE:</v>
      </c>
      <c r="K25" s="54" t="str">
        <f>'BEOORDELAAR 1'!L14</f>
        <v>SCORE:</v>
      </c>
      <c r="L25" s="164" t="s">
        <v>61</v>
      </c>
      <c r="M25" s="67"/>
      <c r="N25" s="54" t="str">
        <f>'BEOORDELAAR 1'!O14</f>
        <v>SCORE:</v>
      </c>
      <c r="O25" s="54" t="str">
        <f>'BEOORDELAAR 1'!Q14</f>
        <v>SCORE:</v>
      </c>
      <c r="P25" s="164" t="s">
        <v>61</v>
      </c>
    </row>
    <row r="26" spans="1:16" ht="20" customHeight="1" thickBot="1" x14ac:dyDescent="0.25">
      <c r="A26" s="182"/>
      <c r="B26" s="160"/>
      <c r="C26" s="86">
        <v>2</v>
      </c>
      <c r="D26" s="74" t="s">
        <v>12</v>
      </c>
      <c r="E26" s="67"/>
      <c r="F26" s="54" t="str">
        <f>'BEOORDELAAR 2'!E14</f>
        <v>SCORE:</v>
      </c>
      <c r="G26" s="54" t="str">
        <f>'BEOORDELAAR 2'!G14</f>
        <v>SCORE:</v>
      </c>
      <c r="H26" s="164"/>
      <c r="I26" s="67"/>
      <c r="J26" s="54" t="str">
        <f>'BEOORDELAAR 2'!J14</f>
        <v>SCORE:</v>
      </c>
      <c r="K26" s="54" t="str">
        <f>'BEOORDELAAR 2'!L14</f>
        <v>SCORE:</v>
      </c>
      <c r="L26" s="164"/>
      <c r="M26" s="67"/>
      <c r="N26" s="54" t="str">
        <f>'BEOORDELAAR 2'!O14</f>
        <v>SCORE:</v>
      </c>
      <c r="O26" s="54" t="str">
        <f>'BEOORDELAAR 2'!Q14</f>
        <v>SCORE:</v>
      </c>
      <c r="P26" s="164"/>
    </row>
    <row r="27" spans="1:16" ht="20" customHeight="1" thickBot="1" x14ac:dyDescent="0.25">
      <c r="A27" s="182"/>
      <c r="B27" s="160"/>
      <c r="C27" s="86">
        <v>3</v>
      </c>
      <c r="D27" s="74" t="s">
        <v>12</v>
      </c>
      <c r="E27" s="67"/>
      <c r="F27" s="54" t="str">
        <f>'BEOORDELAAR 3'!E14</f>
        <v>SCORE:</v>
      </c>
      <c r="G27" s="54" t="str">
        <f>'BEOORDELAAR 3'!G14</f>
        <v>SCORE:</v>
      </c>
      <c r="H27" s="164"/>
      <c r="I27" s="67"/>
      <c r="J27" s="54" t="str">
        <f>'BEOORDELAAR 3'!J14</f>
        <v>SCORE:</v>
      </c>
      <c r="K27" s="54" t="str">
        <f>'BEOORDELAAR 3'!L14</f>
        <v>SCORE:</v>
      </c>
      <c r="L27" s="164"/>
      <c r="M27" s="67"/>
      <c r="N27" s="54" t="str">
        <f>'BEOORDELAAR 3'!O14</f>
        <v>SCORE:</v>
      </c>
      <c r="O27" s="54" t="str">
        <f>'BEOORDELAAR 3'!Q14</f>
        <v>SCORE:</v>
      </c>
      <c r="P27" s="164"/>
    </row>
    <row r="28" spans="1:16" ht="20" customHeight="1" thickBot="1" x14ac:dyDescent="0.25">
      <c r="A28" s="182"/>
      <c r="B28" s="160"/>
      <c r="C28" s="86">
        <v>4</v>
      </c>
      <c r="D28" s="74" t="s">
        <v>12</v>
      </c>
      <c r="E28" s="67"/>
      <c r="F28" s="54" t="str">
        <f>'BEOORDELAAR 4'!E14</f>
        <v>SCORE:</v>
      </c>
      <c r="G28" s="54" t="str">
        <f>'BEOORDELAAR 4'!G14</f>
        <v>SCORE:</v>
      </c>
      <c r="H28" s="164"/>
      <c r="I28" s="67"/>
      <c r="J28" s="54" t="str">
        <f>'BEOORDELAAR 4'!J14</f>
        <v>SCORE:</v>
      </c>
      <c r="K28" s="54" t="str">
        <f>'BEOORDELAAR 4'!L14</f>
        <v>SCORE:</v>
      </c>
      <c r="L28" s="164"/>
      <c r="M28" s="67"/>
      <c r="N28" s="54" t="str">
        <f>'BEOORDELAAR 4'!O14</f>
        <v>SCORE:</v>
      </c>
      <c r="O28" s="54" t="str">
        <f>'BEOORDELAAR 4'!Q14</f>
        <v>SCORE:</v>
      </c>
      <c r="P28" s="164"/>
    </row>
    <row r="29" spans="1:16" ht="20" customHeight="1" thickBot="1" x14ac:dyDescent="0.25">
      <c r="A29" s="182"/>
      <c r="B29" s="160"/>
      <c r="C29" s="86">
        <v>5</v>
      </c>
      <c r="D29" s="74" t="s">
        <v>12</v>
      </c>
      <c r="E29" s="67"/>
      <c r="F29" s="54" t="str">
        <f>'BEOORDELAAR 5'!E14</f>
        <v>SCORE:</v>
      </c>
      <c r="G29" s="54" t="str">
        <f>'BEOORDELAAR 5'!G14</f>
        <v>SCORE:</v>
      </c>
      <c r="H29" s="164"/>
      <c r="I29" s="67"/>
      <c r="J29" s="54" t="str">
        <f>'BEOORDELAAR 5'!J14</f>
        <v>SCORE:</v>
      </c>
      <c r="K29" s="54" t="str">
        <f>'BEOORDELAAR 5'!L14</f>
        <v>SCORE:</v>
      </c>
      <c r="L29" s="164"/>
      <c r="M29" s="67"/>
      <c r="N29" s="54" t="str">
        <f>'BEOORDELAAR 5'!O14</f>
        <v>SCORE:</v>
      </c>
      <c r="O29" s="54" t="str">
        <f>'BEOORDELAAR 5'!Q14</f>
        <v>SCORE:</v>
      </c>
      <c r="P29" s="164"/>
    </row>
    <row r="30" spans="1:16" ht="20" customHeight="1" x14ac:dyDescent="0.2">
      <c r="A30" s="182"/>
      <c r="B30" s="76"/>
      <c r="C30" s="174" t="s">
        <v>41</v>
      </c>
      <c r="D30" s="175"/>
      <c r="E30" s="23"/>
      <c r="F30" s="72" t="s">
        <v>32</v>
      </c>
      <c r="G30" s="72" t="s">
        <v>32</v>
      </c>
      <c r="H30" s="164"/>
      <c r="I30" s="23"/>
      <c r="J30" s="72" t="s">
        <v>32</v>
      </c>
      <c r="K30" s="72" t="s">
        <v>32</v>
      </c>
      <c r="L30" s="164"/>
      <c r="M30" s="23"/>
      <c r="N30" s="72" t="s">
        <v>32</v>
      </c>
      <c r="O30" s="72" t="s">
        <v>32</v>
      </c>
      <c r="P30" s="164"/>
    </row>
    <row r="31" spans="1:16" ht="20" customHeight="1" x14ac:dyDescent="0.2">
      <c r="A31" s="183"/>
      <c r="B31" s="75" t="s">
        <v>49</v>
      </c>
      <c r="C31" s="176" t="s">
        <v>38</v>
      </c>
      <c r="D31" s="177"/>
      <c r="E31" s="23"/>
      <c r="F31" s="73" t="str">
        <f>IF(F30="Beter","1.000",IF(F30="Vergelijkbaar","0",IF(F30="Zeer matig","-1.000",IF(F30="Onacceptabel","KO"," "))))</f>
        <v xml:space="preserve"> </v>
      </c>
      <c r="G31" s="73" t="str">
        <f>IF(G30="Beter","1.000",IF(G30="Vergelijkbaar","0",IF(G30="Zeer matig","-1.000",IF(G30="Onacceptabel","KO"," "))))</f>
        <v xml:space="preserve"> </v>
      </c>
      <c r="H31" s="165"/>
      <c r="I31" s="57"/>
      <c r="J31" s="73" t="str">
        <f>IF(J30="Beter","1.000",IF(J30="Vergelijkbaar","0",IF(J30="Zeer matig","-1.000",IF(J30="Onacceptabel","KO"," "))))</f>
        <v xml:space="preserve"> </v>
      </c>
      <c r="K31" s="73" t="str">
        <f>IF(K30="Beter","1.000",IF(K30="Vergelijkbaar","0",IF(K30="Zeer matig","-1.000",IF(K30="Onacceptabel","KO"," "))))</f>
        <v xml:space="preserve"> </v>
      </c>
      <c r="L31" s="165"/>
      <c r="M31" s="57"/>
      <c r="N31" s="73" t="str">
        <f>IF(N30="Beter","1.000",IF(N30="Vergelijkbaar","0",IF(N30="Zeer matig","-1.000",IF(N30="Onacceptabel","KO"," "))))</f>
        <v xml:space="preserve"> </v>
      </c>
      <c r="O31" s="73" t="str">
        <f>IF(O30="Beter","1.000",IF(O30="Vergelijkbaar","0",IF(O30="Zeer matig","-1.000",IF(O30="Onacceptabel","KO"," "))))</f>
        <v xml:space="preserve"> </v>
      </c>
      <c r="P31" s="165"/>
    </row>
    <row r="32" spans="1:16" ht="20" customHeight="1" thickBot="1" x14ac:dyDescent="0.25">
      <c r="A32" s="172"/>
      <c r="B32" s="159" t="str">
        <f>'Beoordelen proefopdrachten'!B6</f>
        <v>Contrast</v>
      </c>
      <c r="C32" s="86">
        <v>1</v>
      </c>
      <c r="D32" s="74" t="s">
        <v>12</v>
      </c>
      <c r="E32" s="67"/>
      <c r="F32" s="54" t="str">
        <f>'BEOORDELAAR 1'!E17</f>
        <v>SCORE:</v>
      </c>
      <c r="G32" s="54" t="str">
        <f>'BEOORDELAAR 1'!G17</f>
        <v>SCORE:</v>
      </c>
      <c r="H32" s="164" t="s">
        <v>61</v>
      </c>
      <c r="I32" s="67"/>
      <c r="J32" s="54" t="str">
        <f>'BEOORDELAAR 1'!J17</f>
        <v>SCORE:</v>
      </c>
      <c r="K32" s="54" t="str">
        <f>'BEOORDELAAR 1'!L17</f>
        <v>SCORE:</v>
      </c>
      <c r="L32" s="164" t="s">
        <v>61</v>
      </c>
      <c r="M32" s="67"/>
      <c r="N32" s="54" t="str">
        <f>'BEOORDELAAR 1'!O17</f>
        <v>SCORE:</v>
      </c>
      <c r="O32" s="54" t="str">
        <f>'BEOORDELAAR 1'!Q17</f>
        <v>SCORE:</v>
      </c>
      <c r="P32" s="164" t="s">
        <v>61</v>
      </c>
    </row>
    <row r="33" spans="1:16" ht="20" customHeight="1" thickBot="1" x14ac:dyDescent="0.25">
      <c r="A33" s="172"/>
      <c r="B33" s="160"/>
      <c r="C33" s="86">
        <v>2</v>
      </c>
      <c r="D33" s="74" t="s">
        <v>12</v>
      </c>
      <c r="E33" s="67"/>
      <c r="F33" s="54" t="str">
        <f>'BEOORDELAAR 2'!E17</f>
        <v>SCORE:</v>
      </c>
      <c r="G33" s="54" t="str">
        <f>'BEOORDELAAR 2'!G17</f>
        <v>SCORE:</v>
      </c>
      <c r="H33" s="164"/>
      <c r="I33" s="67"/>
      <c r="J33" s="54" t="str">
        <f>'BEOORDELAAR 2'!J17</f>
        <v>SCORE:</v>
      </c>
      <c r="K33" s="54" t="str">
        <f>'BEOORDELAAR 2'!L17</f>
        <v>SCORE:</v>
      </c>
      <c r="L33" s="164"/>
      <c r="M33" s="67"/>
      <c r="N33" s="54" t="str">
        <f>'BEOORDELAAR 2'!O17</f>
        <v>SCORE:</v>
      </c>
      <c r="O33" s="54" t="str">
        <f>'BEOORDELAAR 2'!Q17</f>
        <v>SCORE:</v>
      </c>
      <c r="P33" s="164"/>
    </row>
    <row r="34" spans="1:16" ht="20" customHeight="1" thickBot="1" x14ac:dyDescent="0.25">
      <c r="A34" s="172"/>
      <c r="B34" s="160"/>
      <c r="C34" s="86">
        <v>3</v>
      </c>
      <c r="D34" s="74" t="s">
        <v>12</v>
      </c>
      <c r="E34" s="67"/>
      <c r="F34" s="54" t="str">
        <f>'BEOORDELAAR 3'!E17</f>
        <v>SCORE:</v>
      </c>
      <c r="G34" s="54" t="str">
        <f>'BEOORDELAAR 3'!G17</f>
        <v>SCORE:</v>
      </c>
      <c r="H34" s="164"/>
      <c r="I34" s="67"/>
      <c r="J34" s="54" t="str">
        <f>'BEOORDELAAR 3'!J17</f>
        <v>SCORE:</v>
      </c>
      <c r="K34" s="54" t="str">
        <f>'BEOORDELAAR 3'!L17</f>
        <v>SCORE:</v>
      </c>
      <c r="L34" s="164"/>
      <c r="M34" s="67"/>
      <c r="N34" s="54" t="str">
        <f>'BEOORDELAAR 3'!O17</f>
        <v>SCORE:</v>
      </c>
      <c r="O34" s="54" t="str">
        <f>'BEOORDELAAR 3'!Q17</f>
        <v>SCORE:</v>
      </c>
      <c r="P34" s="164"/>
    </row>
    <row r="35" spans="1:16" ht="20" customHeight="1" thickBot="1" x14ac:dyDescent="0.25">
      <c r="A35" s="172"/>
      <c r="B35" s="160"/>
      <c r="C35" s="86">
        <v>4</v>
      </c>
      <c r="D35" s="74" t="s">
        <v>12</v>
      </c>
      <c r="E35" s="67"/>
      <c r="F35" s="54" t="str">
        <f>'BEOORDELAAR 4'!E17</f>
        <v>SCORE:</v>
      </c>
      <c r="G35" s="54" t="str">
        <f>'BEOORDELAAR 4'!G17</f>
        <v>SCORE:</v>
      </c>
      <c r="H35" s="164"/>
      <c r="I35" s="67"/>
      <c r="J35" s="54" t="str">
        <f>'BEOORDELAAR 4'!J17</f>
        <v>SCORE:</v>
      </c>
      <c r="K35" s="54" t="str">
        <f>'BEOORDELAAR 4'!L17</f>
        <v>SCORE:</v>
      </c>
      <c r="L35" s="164"/>
      <c r="M35" s="67"/>
      <c r="N35" s="54" t="str">
        <f>'BEOORDELAAR 4'!O17</f>
        <v>SCORE:</v>
      </c>
      <c r="O35" s="54" t="str">
        <f>'BEOORDELAAR 4'!Q17</f>
        <v>SCORE:</v>
      </c>
      <c r="P35" s="164"/>
    </row>
    <row r="36" spans="1:16" ht="20" customHeight="1" thickBot="1" x14ac:dyDescent="0.25">
      <c r="A36" s="172"/>
      <c r="B36" s="160"/>
      <c r="C36" s="86">
        <v>5</v>
      </c>
      <c r="D36" s="74" t="s">
        <v>12</v>
      </c>
      <c r="E36" s="67"/>
      <c r="F36" s="54" t="str">
        <f>'BEOORDELAAR 5'!E17</f>
        <v>SCORE:</v>
      </c>
      <c r="G36" s="54" t="str">
        <f>'BEOORDELAAR 5'!G17</f>
        <v>SCORE:</v>
      </c>
      <c r="H36" s="164"/>
      <c r="I36" s="67"/>
      <c r="J36" s="54" t="str">
        <f>'BEOORDELAAR 5'!J17</f>
        <v>SCORE:</v>
      </c>
      <c r="K36" s="54" t="str">
        <f>'BEOORDELAAR 5'!L17</f>
        <v>SCORE:</v>
      </c>
      <c r="L36" s="164"/>
      <c r="M36" s="67"/>
      <c r="N36" s="54" t="str">
        <f>'BEOORDELAAR 5'!O17</f>
        <v>SCORE:</v>
      </c>
      <c r="O36" s="54" t="str">
        <f>'BEOORDELAAR 5'!Q17</f>
        <v>SCORE:</v>
      </c>
      <c r="P36" s="164"/>
    </row>
    <row r="37" spans="1:16" ht="20" customHeight="1" x14ac:dyDescent="0.2">
      <c r="A37" s="172"/>
      <c r="B37" s="76"/>
      <c r="C37" s="174" t="s">
        <v>41</v>
      </c>
      <c r="D37" s="175"/>
      <c r="E37" s="23"/>
      <c r="F37" s="72" t="s">
        <v>32</v>
      </c>
      <c r="G37" s="72" t="s">
        <v>32</v>
      </c>
      <c r="H37" s="164"/>
      <c r="I37" s="23"/>
      <c r="J37" s="72" t="s">
        <v>32</v>
      </c>
      <c r="K37" s="72" t="s">
        <v>32</v>
      </c>
      <c r="L37" s="164"/>
      <c r="M37" s="23"/>
      <c r="N37" s="72" t="s">
        <v>32</v>
      </c>
      <c r="O37" s="72" t="s">
        <v>32</v>
      </c>
      <c r="P37" s="164"/>
    </row>
    <row r="38" spans="1:16" ht="20" customHeight="1" x14ac:dyDescent="0.2">
      <c r="A38" s="173"/>
      <c r="B38" s="75" t="s">
        <v>51</v>
      </c>
      <c r="C38" s="176" t="s">
        <v>38</v>
      </c>
      <c r="D38" s="177"/>
      <c r="E38" s="23"/>
      <c r="F38" s="73" t="str">
        <f>IF(F37="Beter","1.000",IF(F37="Vergelijkbaar","0",IF(F37="Zeer matig","-1.000",IF(F37="Onacceptabel","KO"," "))))</f>
        <v xml:space="preserve"> </v>
      </c>
      <c r="G38" s="73" t="str">
        <f>IF(G37="Beter","1.000",IF(G37="Vergelijkbaar","0",IF(G37="Zeer matig","-1.000",IF(G37="Onacceptabel","KO"," "))))</f>
        <v xml:space="preserve"> </v>
      </c>
      <c r="H38" s="165"/>
      <c r="I38" s="57"/>
      <c r="J38" s="73" t="str">
        <f>IF(J37="Beter","1.000",IF(J37="Vergelijkbaar","0",IF(J37="Zeer matig","-1.000",IF(J37="Onacceptabel","KO"," "))))</f>
        <v xml:space="preserve"> </v>
      </c>
      <c r="K38" s="73" t="str">
        <f>IF(K37="Beter","1.000",IF(K37="Vergelijkbaar","0",IF(K37="Zeer matig","-1.000",IF(K37="Onacceptabel","KO"," "))))</f>
        <v xml:space="preserve"> </v>
      </c>
      <c r="L38" s="165"/>
      <c r="M38" s="57"/>
      <c r="N38" s="73" t="str">
        <f>IF(N37="Beter","1.000",IF(N37="Vergelijkbaar","0",IF(N37="Zeer matig","-1.000",IF(N37="Onacceptabel","KO"," "))))</f>
        <v xml:space="preserve"> </v>
      </c>
      <c r="O38" s="73" t="str">
        <f>IF(O37="Beter","1.000",IF(O37="Vergelijkbaar","0",IF(O37="Zeer matig","-1.000",IF(O37="Onacceptabel","KO"," "))))</f>
        <v xml:space="preserve"> </v>
      </c>
      <c r="P38" s="165"/>
    </row>
    <row r="39" spans="1:16" ht="22" customHeight="1" thickBot="1" x14ac:dyDescent="0.25">
      <c r="A39" s="172"/>
      <c r="B39" s="159" t="str">
        <f>'Beoordelen proefopdrachten'!B7</f>
        <v>Kleur/contrast</v>
      </c>
      <c r="C39" s="86">
        <v>1</v>
      </c>
      <c r="D39" s="74" t="s">
        <v>12</v>
      </c>
      <c r="E39" s="67"/>
      <c r="F39" s="54" t="str">
        <f>'BEOORDELAAR 1'!E20</f>
        <v>SCORE:</v>
      </c>
      <c r="G39" s="54" t="str">
        <f>'BEOORDELAAR 1'!G20</f>
        <v>SCORE:</v>
      </c>
      <c r="H39" s="164" t="s">
        <v>61</v>
      </c>
      <c r="I39" s="67"/>
      <c r="J39" s="54" t="str">
        <f>'BEOORDELAAR 1'!J20</f>
        <v>SCORE:</v>
      </c>
      <c r="K39" s="54" t="str">
        <f>'BEOORDELAAR 1'!L20</f>
        <v>SCORE:</v>
      </c>
      <c r="L39" s="164" t="s">
        <v>61</v>
      </c>
      <c r="M39" s="67"/>
      <c r="N39" s="54" t="str">
        <f>'BEOORDELAAR 1'!O20</f>
        <v>SCORE:</v>
      </c>
      <c r="O39" s="54" t="str">
        <f>'BEOORDELAAR 1'!Q20</f>
        <v>SCORE:</v>
      </c>
      <c r="P39" s="164" t="s">
        <v>61</v>
      </c>
    </row>
    <row r="40" spans="1:16" ht="22" customHeight="1" thickBot="1" x14ac:dyDescent="0.25">
      <c r="A40" s="172"/>
      <c r="B40" s="160"/>
      <c r="C40" s="86">
        <v>2</v>
      </c>
      <c r="D40" s="74" t="s">
        <v>12</v>
      </c>
      <c r="E40" s="67"/>
      <c r="F40" s="54" t="str">
        <f>'BEOORDELAAR 2'!E20</f>
        <v>SCORE:</v>
      </c>
      <c r="G40" s="54" t="str">
        <f>'BEOORDELAAR 2'!G20</f>
        <v>SCORE:</v>
      </c>
      <c r="H40" s="164"/>
      <c r="I40" s="67"/>
      <c r="J40" s="54" t="str">
        <f>'BEOORDELAAR 2'!J20</f>
        <v>SCORE:</v>
      </c>
      <c r="K40" s="54" t="str">
        <f>'BEOORDELAAR 2'!L20</f>
        <v>SCORE:</v>
      </c>
      <c r="L40" s="164"/>
      <c r="M40" s="67"/>
      <c r="N40" s="54" t="str">
        <f>'BEOORDELAAR 2'!O20</f>
        <v>SCORE:</v>
      </c>
      <c r="O40" s="54" t="str">
        <f>'BEOORDELAAR 2'!Q20</f>
        <v>SCORE:</v>
      </c>
      <c r="P40" s="164"/>
    </row>
    <row r="41" spans="1:16" ht="22" customHeight="1" thickBot="1" x14ac:dyDescent="0.25">
      <c r="A41" s="172"/>
      <c r="B41" s="160"/>
      <c r="C41" s="86">
        <v>3</v>
      </c>
      <c r="D41" s="74" t="s">
        <v>12</v>
      </c>
      <c r="E41" s="67"/>
      <c r="F41" s="54" t="str">
        <f>'BEOORDELAAR 3'!E20</f>
        <v>SCORE:</v>
      </c>
      <c r="G41" s="54" t="str">
        <f>'BEOORDELAAR 3'!G20</f>
        <v>SCORE:</v>
      </c>
      <c r="H41" s="164"/>
      <c r="I41" s="67"/>
      <c r="J41" s="54" t="str">
        <f>'BEOORDELAAR 3'!J20</f>
        <v>SCORE:</v>
      </c>
      <c r="K41" s="54" t="str">
        <f>'BEOORDELAAR 3'!L20</f>
        <v>SCORE:</v>
      </c>
      <c r="L41" s="164"/>
      <c r="M41" s="67"/>
      <c r="N41" s="54" t="str">
        <f>'BEOORDELAAR 3'!O20</f>
        <v>SCORE:</v>
      </c>
      <c r="O41" s="54" t="str">
        <f>'BEOORDELAAR 3'!Q20</f>
        <v>SCORE:</v>
      </c>
      <c r="P41" s="164"/>
    </row>
    <row r="42" spans="1:16" ht="22" customHeight="1" thickBot="1" x14ac:dyDescent="0.25">
      <c r="A42" s="172"/>
      <c r="B42" s="160"/>
      <c r="C42" s="86">
        <v>4</v>
      </c>
      <c r="D42" s="74" t="s">
        <v>12</v>
      </c>
      <c r="E42" s="67"/>
      <c r="F42" s="54" t="str">
        <f>'BEOORDELAAR 4'!E20</f>
        <v>SCORE:</v>
      </c>
      <c r="G42" s="54" t="str">
        <f>'BEOORDELAAR 4'!G20</f>
        <v>SCORE:</v>
      </c>
      <c r="H42" s="164"/>
      <c r="I42" s="67"/>
      <c r="J42" s="54" t="str">
        <f>'BEOORDELAAR 4'!J20</f>
        <v>SCORE:</v>
      </c>
      <c r="K42" s="54" t="str">
        <f>'BEOORDELAAR 4'!L20</f>
        <v>SCORE:</v>
      </c>
      <c r="L42" s="164"/>
      <c r="M42" s="67"/>
      <c r="N42" s="54" t="str">
        <f>'BEOORDELAAR 4'!O20</f>
        <v>SCORE:</v>
      </c>
      <c r="O42" s="54" t="str">
        <f>'BEOORDELAAR 4'!Q20</f>
        <v>SCORE:</v>
      </c>
      <c r="P42" s="164"/>
    </row>
    <row r="43" spans="1:16" ht="22" customHeight="1" thickBot="1" x14ac:dyDescent="0.25">
      <c r="A43" s="172"/>
      <c r="B43" s="160"/>
      <c r="C43" s="86">
        <v>5</v>
      </c>
      <c r="D43" s="74" t="s">
        <v>12</v>
      </c>
      <c r="E43" s="67"/>
      <c r="F43" s="54" t="str">
        <f>'BEOORDELAAR 5'!E20</f>
        <v>SCORE:</v>
      </c>
      <c r="G43" s="54" t="str">
        <f>'BEOORDELAAR 5'!G20</f>
        <v>SCORE:</v>
      </c>
      <c r="H43" s="164"/>
      <c r="I43" s="67"/>
      <c r="J43" s="54" t="str">
        <f>'BEOORDELAAR 5'!J20</f>
        <v>SCORE:</v>
      </c>
      <c r="K43" s="54" t="str">
        <f>'BEOORDELAAR 5'!L20</f>
        <v>SCORE:</v>
      </c>
      <c r="L43" s="164"/>
      <c r="M43" s="67"/>
      <c r="N43" s="54" t="str">
        <f>'BEOORDELAAR 5'!O20</f>
        <v>SCORE:</v>
      </c>
      <c r="O43" s="54" t="str">
        <f>'BEOORDELAAR 5'!Q20</f>
        <v>SCORE:</v>
      </c>
      <c r="P43" s="164"/>
    </row>
    <row r="44" spans="1:16" ht="22" customHeight="1" x14ac:dyDescent="0.2">
      <c r="A44" s="172"/>
      <c r="B44" s="76"/>
      <c r="C44" s="174" t="s">
        <v>41</v>
      </c>
      <c r="D44" s="175"/>
      <c r="E44" s="23"/>
      <c r="F44" s="72" t="s">
        <v>32</v>
      </c>
      <c r="G44" s="72" t="s">
        <v>32</v>
      </c>
      <c r="H44" s="164"/>
      <c r="I44" s="23"/>
      <c r="J44" s="72" t="s">
        <v>32</v>
      </c>
      <c r="K44" s="72" t="s">
        <v>32</v>
      </c>
      <c r="L44" s="164"/>
      <c r="M44" s="23"/>
      <c r="N44" s="72" t="s">
        <v>32</v>
      </c>
      <c r="O44" s="72" t="s">
        <v>32</v>
      </c>
      <c r="P44" s="164"/>
    </row>
    <row r="45" spans="1:16" ht="22" customHeight="1" x14ac:dyDescent="0.2">
      <c r="A45" s="173"/>
      <c r="B45" s="75" t="s">
        <v>53</v>
      </c>
      <c r="C45" s="176" t="s">
        <v>38</v>
      </c>
      <c r="D45" s="177"/>
      <c r="E45" s="23"/>
      <c r="F45" s="73" t="str">
        <f>IF(F44="Beter","1.000",IF(F44="Vergelijkbaar","0",IF(F44="Zeer matig","-1.000",IF(F44="Onacceptabel","KO"," "))))</f>
        <v xml:space="preserve"> </v>
      </c>
      <c r="G45" s="73" t="str">
        <f>IF(G44="Beter","1.000",IF(G44="Vergelijkbaar","0",IF(G44="Zeer matig","-1.000",IF(G44="Onacceptabel","KO"," "))))</f>
        <v xml:space="preserve"> </v>
      </c>
      <c r="H45" s="165"/>
      <c r="I45" s="57"/>
      <c r="J45" s="73" t="str">
        <f>IF(J44="Beter","1.000",IF(J44="Vergelijkbaar","0",IF(J44="Zeer matig","-1.000",IF(J44="Onacceptabel","KO"," "))))</f>
        <v xml:space="preserve"> </v>
      </c>
      <c r="K45" s="73" t="str">
        <f>IF(K44="Beter","1.000",IF(K44="Vergelijkbaar","0",IF(K44="Zeer matig","-1.000",IF(K44="Onacceptabel","KO"," "))))</f>
        <v xml:space="preserve"> </v>
      </c>
      <c r="L45" s="165"/>
      <c r="M45" s="57"/>
      <c r="N45" s="73" t="str">
        <f>IF(N44="Beter","1.000",IF(N44="Vergelijkbaar","0",IF(N44="Zeer matig","-1.000",IF(N44="Onacceptabel","KO"," "))))</f>
        <v xml:space="preserve"> </v>
      </c>
      <c r="O45" s="73" t="str">
        <f>IF(O44="Beter","1.000",IF(O44="Vergelijkbaar","0",IF(O44="Zeer matig","-1.000",IF(O44="Onacceptabel","KO"," "))))</f>
        <v xml:space="preserve"> </v>
      </c>
      <c r="P45" s="165"/>
    </row>
    <row r="46" spans="1:16" ht="22" customHeight="1" thickBot="1" x14ac:dyDescent="0.25">
      <c r="A46" s="163"/>
      <c r="B46" s="159" t="str">
        <f>'Beoordelen proefopdrachten'!B8</f>
        <v>Strepen</v>
      </c>
      <c r="C46" s="86">
        <v>1</v>
      </c>
      <c r="D46" s="74" t="s">
        <v>12</v>
      </c>
      <c r="E46" s="67"/>
      <c r="F46" s="54" t="str">
        <f>'BEOORDELAAR 1'!E23</f>
        <v>SCORE:</v>
      </c>
      <c r="G46" s="54" t="str">
        <f>'BEOORDELAAR 1'!G23</f>
        <v>SCORE:</v>
      </c>
      <c r="H46" s="164" t="s">
        <v>61</v>
      </c>
      <c r="I46" s="67"/>
      <c r="J46" s="54" t="str">
        <f>'BEOORDELAAR 1'!J23</f>
        <v>SCORE:</v>
      </c>
      <c r="K46" s="54" t="str">
        <f>'BEOORDELAAR 1'!L23</f>
        <v>SCORE:</v>
      </c>
      <c r="L46" s="164" t="s">
        <v>61</v>
      </c>
      <c r="M46" s="67"/>
      <c r="N46" s="54" t="str">
        <f>'BEOORDELAAR 1'!O23</f>
        <v>SCORE:</v>
      </c>
      <c r="O46" s="54" t="str">
        <f>'BEOORDELAAR 1'!Q23</f>
        <v>SCORE:</v>
      </c>
      <c r="P46" s="164" t="s">
        <v>61</v>
      </c>
    </row>
    <row r="47" spans="1:16" ht="22" customHeight="1" thickBot="1" x14ac:dyDescent="0.25">
      <c r="A47" s="163"/>
      <c r="B47" s="160"/>
      <c r="C47" s="86">
        <v>2</v>
      </c>
      <c r="D47" s="74" t="s">
        <v>12</v>
      </c>
      <c r="E47" s="67"/>
      <c r="F47" s="54" t="str">
        <f>'BEOORDELAAR 2'!E23</f>
        <v>SCORE:</v>
      </c>
      <c r="G47" s="54" t="str">
        <f>'BEOORDELAAR 2'!G23</f>
        <v>SCORE:</v>
      </c>
      <c r="H47" s="164"/>
      <c r="I47" s="67"/>
      <c r="J47" s="54" t="str">
        <f>'BEOORDELAAR 2'!J23</f>
        <v>SCORE:</v>
      </c>
      <c r="K47" s="54" t="str">
        <f>'BEOORDELAAR 2'!L23</f>
        <v>SCORE:</v>
      </c>
      <c r="L47" s="164"/>
      <c r="M47" s="67"/>
      <c r="N47" s="54" t="str">
        <f>'BEOORDELAAR 2'!O23</f>
        <v>SCORE:</v>
      </c>
      <c r="O47" s="54" t="str">
        <f>'BEOORDELAAR 2'!Q23</f>
        <v>SCORE:</v>
      </c>
      <c r="P47" s="164"/>
    </row>
    <row r="48" spans="1:16" ht="22" customHeight="1" thickBot="1" x14ac:dyDescent="0.25">
      <c r="A48" s="163"/>
      <c r="B48" s="160"/>
      <c r="C48" s="86">
        <v>3</v>
      </c>
      <c r="D48" s="74" t="s">
        <v>12</v>
      </c>
      <c r="E48" s="67"/>
      <c r="F48" s="54" t="str">
        <f>'BEOORDELAAR 3'!E23</f>
        <v>SCORE:</v>
      </c>
      <c r="G48" s="54" t="str">
        <f>'BEOORDELAAR 3'!G23</f>
        <v>SCORE:</v>
      </c>
      <c r="H48" s="164"/>
      <c r="I48" s="67"/>
      <c r="J48" s="54" t="str">
        <f>'BEOORDELAAR 3'!J23</f>
        <v>SCORE:</v>
      </c>
      <c r="K48" s="54" t="str">
        <f>'BEOORDELAAR 3'!L23</f>
        <v>SCORE:</v>
      </c>
      <c r="L48" s="164"/>
      <c r="M48" s="67"/>
      <c r="N48" s="54" t="str">
        <f>'BEOORDELAAR 3'!O23</f>
        <v>SCORE:</v>
      </c>
      <c r="O48" s="54" t="str">
        <f>'BEOORDELAAR 3'!Q23</f>
        <v>SCORE:</v>
      </c>
      <c r="P48" s="164"/>
    </row>
    <row r="49" spans="1:18" ht="22" customHeight="1" thickBot="1" x14ac:dyDescent="0.25">
      <c r="A49" s="163"/>
      <c r="B49" s="160"/>
      <c r="C49" s="86">
        <v>4</v>
      </c>
      <c r="D49" s="74" t="s">
        <v>12</v>
      </c>
      <c r="E49" s="67"/>
      <c r="F49" s="54" t="str">
        <f>'BEOORDELAAR 4'!E23</f>
        <v>SCORE:</v>
      </c>
      <c r="G49" s="54" t="str">
        <f>'BEOORDELAAR 4'!G23</f>
        <v>SCORE:</v>
      </c>
      <c r="H49" s="164"/>
      <c r="I49" s="67"/>
      <c r="J49" s="54" t="str">
        <f>'BEOORDELAAR 4'!J23</f>
        <v>SCORE:</v>
      </c>
      <c r="K49" s="54" t="str">
        <f>'BEOORDELAAR 4'!L23</f>
        <v>SCORE:</v>
      </c>
      <c r="L49" s="164"/>
      <c r="M49" s="67"/>
      <c r="N49" s="54" t="str">
        <f>'BEOORDELAAR 4'!O23</f>
        <v>SCORE:</v>
      </c>
      <c r="O49" s="54" t="str">
        <f>'BEOORDELAAR 4'!Q23</f>
        <v>SCORE:</v>
      </c>
      <c r="P49" s="164"/>
    </row>
    <row r="50" spans="1:18" ht="22" customHeight="1" thickBot="1" x14ac:dyDescent="0.25">
      <c r="A50" s="163"/>
      <c r="B50" s="160"/>
      <c r="C50" s="86">
        <v>5</v>
      </c>
      <c r="D50" s="74" t="s">
        <v>12</v>
      </c>
      <c r="E50" s="67"/>
      <c r="F50" s="54" t="str">
        <f>'BEOORDELAAR 5'!E23</f>
        <v>SCORE:</v>
      </c>
      <c r="G50" s="54" t="str">
        <f>'BEOORDELAAR 5'!G23</f>
        <v>SCORE:</v>
      </c>
      <c r="H50" s="164"/>
      <c r="I50" s="67"/>
      <c r="J50" s="54" t="str">
        <f>'BEOORDELAAR 5'!J23</f>
        <v>SCORE:</v>
      </c>
      <c r="K50" s="54" t="str">
        <f>'BEOORDELAAR 5'!L23</f>
        <v>SCORE:</v>
      </c>
      <c r="L50" s="164"/>
      <c r="M50" s="67"/>
      <c r="N50" s="54" t="str">
        <f>'BEOORDELAAR 5'!O23</f>
        <v>SCORE:</v>
      </c>
      <c r="O50" s="54" t="str">
        <f>'BEOORDELAAR 5'!Q23</f>
        <v>SCORE:</v>
      </c>
      <c r="P50" s="164"/>
    </row>
    <row r="51" spans="1:18" ht="20" customHeight="1" x14ac:dyDescent="0.2">
      <c r="A51" s="163"/>
      <c r="B51" s="76"/>
      <c r="C51" s="174" t="s">
        <v>41</v>
      </c>
      <c r="D51" s="175"/>
      <c r="E51" s="23"/>
      <c r="F51" s="72" t="s">
        <v>32</v>
      </c>
      <c r="G51" s="72" t="s">
        <v>32</v>
      </c>
      <c r="H51" s="164"/>
      <c r="I51" s="23"/>
      <c r="J51" s="72" t="s">
        <v>32</v>
      </c>
      <c r="K51" s="72" t="s">
        <v>32</v>
      </c>
      <c r="L51" s="164"/>
      <c r="M51" s="23"/>
      <c r="N51" s="72" t="s">
        <v>32</v>
      </c>
      <c r="O51" s="72" t="s">
        <v>32</v>
      </c>
      <c r="P51" s="164"/>
    </row>
    <row r="52" spans="1:18" ht="20" customHeight="1" x14ac:dyDescent="0.2">
      <c r="A52" s="163"/>
      <c r="B52" s="75" t="s">
        <v>55</v>
      </c>
      <c r="C52" s="176" t="s">
        <v>38</v>
      </c>
      <c r="D52" s="177"/>
      <c r="E52" s="23"/>
      <c r="F52" s="73" t="str">
        <f>IF(F51="Beter","1.000",IF(F51="Vergelijkbaar","0",IF(F51="Zeer matig","-1.000",IF(F51="Onacceptabel","KO"," "))))</f>
        <v xml:space="preserve"> </v>
      </c>
      <c r="G52" s="73" t="str">
        <f>IF(G51="Beter","1.000",IF(G51="Vergelijkbaar","0",IF(G51="Zeer matig","-1.000",IF(G51="Onacceptabel","KO"," "))))</f>
        <v xml:space="preserve"> </v>
      </c>
      <c r="H52" s="165"/>
      <c r="I52" s="57"/>
      <c r="J52" s="73" t="str">
        <f>IF(J51="Beter","1.000",IF(J51="Vergelijkbaar","0",IF(J51="Zeer matig","-1.000",IF(J51="Onacceptabel","KO"," "))))</f>
        <v xml:space="preserve"> </v>
      </c>
      <c r="K52" s="73" t="str">
        <f>IF(K51="Beter","1.000",IF(K51="Vergelijkbaar","0",IF(K51="Zeer matig","-1.000",IF(K51="Onacceptabel","KO"," "))))</f>
        <v xml:space="preserve"> </v>
      </c>
      <c r="L52" s="165"/>
      <c r="M52" s="57"/>
      <c r="N52" s="73" t="str">
        <f>IF(N51="Beter","1.000",IF(N51="Vergelijkbaar","0",IF(N51="Zeer matig","-1.000",IF(N51="Onacceptabel","KO"," "))))</f>
        <v xml:space="preserve"> </v>
      </c>
      <c r="O52" s="73" t="str">
        <f>IF(O51="Beter","1.000",IF(O51="Vergelijkbaar","0",IF(O51="Zeer matig","-1.000",IF(O51="Onacceptabel","KO"," "))))</f>
        <v xml:space="preserve"> </v>
      </c>
      <c r="P52" s="165"/>
    </row>
    <row r="53" spans="1:18" ht="22" customHeight="1" thickBot="1" x14ac:dyDescent="0.25">
      <c r="A53" s="163"/>
      <c r="B53" s="159" t="str">
        <f>'Beoordelen proefopdrachten'!B9</f>
        <v>Recht</v>
      </c>
      <c r="C53" s="86">
        <v>1</v>
      </c>
      <c r="D53" s="74" t="s">
        <v>12</v>
      </c>
      <c r="E53" s="67"/>
      <c r="F53" s="54" t="str">
        <f>'BEOORDELAAR 1'!E26</f>
        <v>SCORE:</v>
      </c>
      <c r="G53" s="54" t="str">
        <f>'BEOORDELAAR 1'!G26</f>
        <v>SCORE:</v>
      </c>
      <c r="H53" s="164" t="s">
        <v>61</v>
      </c>
      <c r="I53" s="67"/>
      <c r="J53" s="54" t="str">
        <f>'BEOORDELAAR 1'!J26</f>
        <v>SCORE:</v>
      </c>
      <c r="K53" s="54" t="str">
        <f>'BEOORDELAAR 1'!L26</f>
        <v>SCORE:</v>
      </c>
      <c r="L53" s="164" t="s">
        <v>61</v>
      </c>
      <c r="M53" s="67"/>
      <c r="N53" s="54" t="str">
        <f>'BEOORDELAAR 1'!O26</f>
        <v>SCORE:</v>
      </c>
      <c r="O53" s="54" t="str">
        <f>'BEOORDELAAR 1'!Q26</f>
        <v>SCORE:</v>
      </c>
      <c r="P53" s="164" t="s">
        <v>61</v>
      </c>
    </row>
    <row r="54" spans="1:18" ht="22" customHeight="1" thickBot="1" x14ac:dyDescent="0.25">
      <c r="A54" s="163"/>
      <c r="B54" s="160"/>
      <c r="C54" s="86">
        <v>2</v>
      </c>
      <c r="D54" s="74" t="s">
        <v>12</v>
      </c>
      <c r="E54" s="67"/>
      <c r="F54" s="54" t="str">
        <f>'BEOORDELAAR 2'!E26</f>
        <v>SCORE:</v>
      </c>
      <c r="G54" s="54" t="str">
        <f>'BEOORDELAAR 2'!G26</f>
        <v>SCORE:</v>
      </c>
      <c r="H54" s="164"/>
      <c r="I54" s="67"/>
      <c r="J54" s="54" t="str">
        <f>'BEOORDELAAR 2'!J26</f>
        <v>SCORE:</v>
      </c>
      <c r="K54" s="54" t="str">
        <f>'BEOORDELAAR 2'!L26</f>
        <v>SCORE:</v>
      </c>
      <c r="L54" s="164"/>
      <c r="M54" s="67"/>
      <c r="N54" s="54" t="str">
        <f>'BEOORDELAAR 2'!O26</f>
        <v>SCORE:</v>
      </c>
      <c r="O54" s="54" t="str">
        <f>'BEOORDELAAR 2'!Q26</f>
        <v>SCORE:</v>
      </c>
      <c r="P54" s="164"/>
    </row>
    <row r="55" spans="1:18" ht="22" customHeight="1" thickBot="1" x14ac:dyDescent="0.25">
      <c r="A55" s="163"/>
      <c r="B55" s="160"/>
      <c r="C55" s="86">
        <v>3</v>
      </c>
      <c r="D55" s="74" t="s">
        <v>12</v>
      </c>
      <c r="E55" s="67"/>
      <c r="F55" s="54" t="str">
        <f>'BEOORDELAAR 3'!E26</f>
        <v>SCORE:</v>
      </c>
      <c r="G55" s="54" t="str">
        <f>'BEOORDELAAR 3'!G26</f>
        <v>SCORE:</v>
      </c>
      <c r="H55" s="164"/>
      <c r="I55" s="67"/>
      <c r="J55" s="54" t="str">
        <f>'BEOORDELAAR 3'!J26</f>
        <v>SCORE:</v>
      </c>
      <c r="K55" s="54" t="str">
        <f>'BEOORDELAAR 3'!L26</f>
        <v>SCORE:</v>
      </c>
      <c r="L55" s="164"/>
      <c r="M55" s="67"/>
      <c r="N55" s="54" t="str">
        <f>'BEOORDELAAR 3'!O26</f>
        <v>SCORE:</v>
      </c>
      <c r="O55" s="54" t="str">
        <f>'BEOORDELAAR 3'!Q26</f>
        <v>SCORE:</v>
      </c>
      <c r="P55" s="164"/>
    </row>
    <row r="56" spans="1:18" ht="22" customHeight="1" thickBot="1" x14ac:dyDescent="0.25">
      <c r="A56" s="163"/>
      <c r="B56" s="160"/>
      <c r="C56" s="86">
        <v>4</v>
      </c>
      <c r="D56" s="74" t="s">
        <v>12</v>
      </c>
      <c r="E56" s="67"/>
      <c r="F56" s="54" t="str">
        <f>'BEOORDELAAR 4'!E26</f>
        <v>SCORE:</v>
      </c>
      <c r="G56" s="54" t="str">
        <f>'BEOORDELAAR 4'!G26</f>
        <v>SCORE:</v>
      </c>
      <c r="H56" s="164"/>
      <c r="I56" s="67"/>
      <c r="J56" s="54" t="str">
        <f>'BEOORDELAAR 4'!J26</f>
        <v>SCORE:</v>
      </c>
      <c r="K56" s="54" t="str">
        <f>'BEOORDELAAR 4'!L26</f>
        <v>SCORE:</v>
      </c>
      <c r="L56" s="164"/>
      <c r="M56" s="67"/>
      <c r="N56" s="54" t="str">
        <f>'BEOORDELAAR 4'!O26</f>
        <v>SCORE:</v>
      </c>
      <c r="O56" s="54" t="str">
        <f>'BEOORDELAAR 4'!Q26</f>
        <v>SCORE:</v>
      </c>
      <c r="P56" s="164"/>
    </row>
    <row r="57" spans="1:18" ht="22" customHeight="1" thickBot="1" x14ac:dyDescent="0.25">
      <c r="A57" s="163"/>
      <c r="B57" s="160"/>
      <c r="C57" s="86">
        <v>5</v>
      </c>
      <c r="D57" s="74" t="s">
        <v>12</v>
      </c>
      <c r="E57" s="67"/>
      <c r="F57" s="54" t="str">
        <f>'BEOORDELAAR 5'!E26</f>
        <v>SCORE:</v>
      </c>
      <c r="G57" s="54" t="str">
        <f>'BEOORDELAAR 5'!G26</f>
        <v>SCORE:</v>
      </c>
      <c r="H57" s="164"/>
      <c r="I57" s="67"/>
      <c r="J57" s="54" t="str">
        <f>'BEOORDELAAR 5'!J26</f>
        <v>SCORE:</v>
      </c>
      <c r="K57" s="54" t="str">
        <f>'BEOORDELAAR 5'!L26</f>
        <v>SCORE:</v>
      </c>
      <c r="L57" s="164"/>
      <c r="M57" s="67"/>
      <c r="N57" s="54" t="str">
        <f>'BEOORDELAAR 5'!O26</f>
        <v>SCORE:</v>
      </c>
      <c r="O57" s="54" t="str">
        <f>'BEOORDELAAR 5'!Q26</f>
        <v>SCORE:</v>
      </c>
      <c r="P57" s="164"/>
    </row>
    <row r="58" spans="1:18" ht="20" customHeight="1" x14ac:dyDescent="0.2">
      <c r="A58" s="163"/>
      <c r="B58" s="76"/>
      <c r="C58" s="174" t="s">
        <v>41</v>
      </c>
      <c r="D58" s="175"/>
      <c r="E58" s="23"/>
      <c r="F58" s="72" t="s">
        <v>32</v>
      </c>
      <c r="G58" s="72" t="s">
        <v>32</v>
      </c>
      <c r="H58" s="164"/>
      <c r="I58" s="23"/>
      <c r="J58" s="72" t="s">
        <v>32</v>
      </c>
      <c r="K58" s="72" t="s">
        <v>32</v>
      </c>
      <c r="L58" s="164"/>
      <c r="M58" s="23"/>
      <c r="N58" s="72" t="s">
        <v>32</v>
      </c>
      <c r="O58" s="72" t="s">
        <v>32</v>
      </c>
      <c r="P58" s="164"/>
    </row>
    <row r="59" spans="1:18" ht="20" customHeight="1" x14ac:dyDescent="0.2">
      <c r="A59" s="163"/>
      <c r="B59" s="75" t="s">
        <v>57</v>
      </c>
      <c r="C59" s="176" t="s">
        <v>38</v>
      </c>
      <c r="D59" s="177"/>
      <c r="E59" s="23"/>
      <c r="F59" s="73" t="str">
        <f>IF(F58="Beter","1.000",IF(F58="Vergelijkbaar","0",IF(F58="Zeer matig","-1.000",IF(F58="Onacceptabel","KO"," "))))</f>
        <v xml:space="preserve"> </v>
      </c>
      <c r="G59" s="73" t="str">
        <f>IF(G58="Beter","1.000",IF(G58="Vergelijkbaar","0",IF(G58="Zeer matig","-1.000",IF(G58="Onacceptabel","KO"," "))))</f>
        <v xml:space="preserve"> </v>
      </c>
      <c r="H59" s="165"/>
      <c r="I59" s="57"/>
      <c r="J59" s="73" t="str">
        <f>IF(J58="Beter","1.000",IF(J58="Vergelijkbaar","0",IF(J58="Zeer matig","-1.000",IF(J58="Onacceptabel","KO"," "))))</f>
        <v xml:space="preserve"> </v>
      </c>
      <c r="K59" s="73" t="str">
        <f>IF(K58="Beter","1.000",IF(K58="Vergelijkbaar","0",IF(K58="Zeer matig","-1.000",IF(K58="Onacceptabel","KO"," "))))</f>
        <v xml:space="preserve"> </v>
      </c>
      <c r="L59" s="165"/>
      <c r="M59" s="57"/>
      <c r="N59" s="73" t="str">
        <f>IF(N58="Beter","1.000",IF(N58="Vergelijkbaar","0",IF(N58="Zeer matig","-1.000",IF(N58="Onacceptabel","KO"," "))))</f>
        <v xml:space="preserve"> </v>
      </c>
      <c r="O59" s="73" t="str">
        <f>IF(O58="Beter","1.000",IF(O58="Vergelijkbaar","0",IF(O58="Zeer matig","-1.000",IF(O58="Onacceptabel","KO"," "))))</f>
        <v xml:space="preserve"> </v>
      </c>
      <c r="P59" s="165"/>
    </row>
    <row r="60" spans="1:18" ht="30" customHeight="1" x14ac:dyDescent="0.2">
      <c r="A60" s="163"/>
      <c r="B60" s="46" t="s">
        <v>58</v>
      </c>
      <c r="C60" s="170" t="s">
        <v>39</v>
      </c>
      <c r="D60" s="171"/>
      <c r="E60" s="23"/>
      <c r="F60" s="161" t="e">
        <f>(F10+G10+F17+G17+F24+G24+F31+G31+F38+G38+F45+G45+F52+G52+F59+G59)/16</f>
        <v>#VALUE!</v>
      </c>
      <c r="G60" s="162"/>
      <c r="H60" s="80"/>
      <c r="I60" s="81"/>
      <c r="J60" s="161" t="e">
        <f>(J10+K10+J17+K17+J24+K24+J31+K31+J38+K38+J45+K45+J52+K52+J59+K59)/16</f>
        <v>#VALUE!</v>
      </c>
      <c r="K60" s="162"/>
      <c r="L60" s="80"/>
      <c r="M60" s="81"/>
      <c r="N60" s="161" t="e">
        <f>(N10+O10+N17+O17+N24+O24+N31+O31+N38+O38+N45+O45+N52+O52+N59+O59)/16</f>
        <v>#VALUE!</v>
      </c>
      <c r="O60" s="162"/>
      <c r="P60" s="79"/>
    </row>
    <row r="61" spans="1:18" s="35" customFormat="1" ht="10.25" customHeight="1" x14ac:dyDescent="0.2">
      <c r="A61" s="65"/>
      <c r="B61" s="33"/>
      <c r="C61" s="38"/>
      <c r="D61" s="38"/>
      <c r="E61" s="23"/>
      <c r="F61" s="34"/>
      <c r="G61" s="34"/>
      <c r="H61" s="77"/>
      <c r="I61" s="23"/>
      <c r="J61" s="34"/>
      <c r="K61" s="34"/>
      <c r="L61" s="77"/>
      <c r="M61" s="23"/>
      <c r="N61" s="34"/>
      <c r="O61" s="34"/>
      <c r="P61" s="77"/>
      <c r="Q61" s="36"/>
      <c r="R61" s="36"/>
    </row>
    <row r="62" spans="1:18" ht="35" customHeight="1" x14ac:dyDescent="0.2">
      <c r="A62" s="181" t="str">
        <f>'Beoordelen proefopdrachten'!A2</f>
        <v>Balken en teksten</v>
      </c>
      <c r="B62" s="178" t="str">
        <f>'BEOORDELAAR 1'!B30</f>
        <v>Beoordeling Type 2: MFP A4/A3 full color minimaal 45 PPM</v>
      </c>
      <c r="C62" s="179"/>
      <c r="D62" s="180"/>
      <c r="E62" s="22"/>
      <c r="F62" s="52" t="s">
        <v>9</v>
      </c>
      <c r="G62" s="52" t="s">
        <v>10</v>
      </c>
      <c r="H62" s="78" t="s">
        <v>60</v>
      </c>
      <c r="I62" s="53"/>
      <c r="J62" s="52" t="s">
        <v>9</v>
      </c>
      <c r="K62" s="52" t="s">
        <v>10</v>
      </c>
      <c r="L62" s="78" t="s">
        <v>60</v>
      </c>
      <c r="M62" s="53"/>
      <c r="N62" s="52" t="s">
        <v>9</v>
      </c>
      <c r="O62" s="52" t="s">
        <v>10</v>
      </c>
      <c r="P62" s="78" t="s">
        <v>60</v>
      </c>
    </row>
    <row r="63" spans="1:18" ht="22" customHeight="1" x14ac:dyDescent="0.2">
      <c r="A63" s="182"/>
      <c r="B63" s="156" t="str">
        <f>'Beoordelen proefopdrachten'!B2:B2</f>
        <v>Grijswaarden</v>
      </c>
      <c r="C63" s="158">
        <v>1</v>
      </c>
      <c r="D63" s="37" t="s">
        <v>11</v>
      </c>
      <c r="E63" s="67"/>
      <c r="F63" s="71" t="str">
        <f>'BEOORDELAAR 1'!E32</f>
        <v>SCORE:</v>
      </c>
      <c r="G63" s="71" t="str">
        <f>'BEOORDELAAR 1'!G32</f>
        <v>SCORE:</v>
      </c>
      <c r="H63" s="204" t="s">
        <v>61</v>
      </c>
      <c r="I63" s="67"/>
      <c r="J63" s="71" t="str">
        <f>'BEOORDELAAR 1'!J32</f>
        <v>SCORE:</v>
      </c>
      <c r="K63" s="71" t="str">
        <f>'BEOORDELAAR 1'!L32</f>
        <v>SCORE:</v>
      </c>
      <c r="L63" s="204" t="s">
        <v>61</v>
      </c>
      <c r="M63" s="67"/>
      <c r="N63" s="71" t="str">
        <f>'BEOORDELAAR 1'!O32</f>
        <v>SCORE:</v>
      </c>
      <c r="O63" s="71" t="str">
        <f>'BEOORDELAAR 1'!Q32</f>
        <v>SCORE:</v>
      </c>
      <c r="P63" s="204" t="s">
        <v>61</v>
      </c>
    </row>
    <row r="64" spans="1:18" ht="22" customHeight="1" thickBot="1" x14ac:dyDescent="0.25">
      <c r="A64" s="182"/>
      <c r="B64" s="157"/>
      <c r="C64" s="158"/>
      <c r="D64" s="74" t="s">
        <v>12</v>
      </c>
      <c r="E64" s="67"/>
      <c r="F64" s="54" t="str">
        <f>'BEOORDELAAR 1'!E35</f>
        <v>SCORE:</v>
      </c>
      <c r="G64" s="54" t="str">
        <f>'BEOORDELAAR 1'!G35</f>
        <v>SCORE:</v>
      </c>
      <c r="H64" s="164"/>
      <c r="I64" s="67"/>
      <c r="J64" s="54" t="str">
        <f>'BEOORDELAAR 1'!J35</f>
        <v>SCORE:</v>
      </c>
      <c r="K64" s="54" t="str">
        <f>'BEOORDELAAR 1'!L35</f>
        <v>SCORE:</v>
      </c>
      <c r="L64" s="164"/>
      <c r="M64" s="67"/>
      <c r="N64" s="54" t="str">
        <f>'BEOORDELAAR 1'!O35</f>
        <v>SCORE:</v>
      </c>
      <c r="O64" s="54" t="str">
        <f>'BEOORDELAAR 1'!Q35</f>
        <v>SCORE:</v>
      </c>
      <c r="P64" s="164"/>
    </row>
    <row r="65" spans="1:16" ht="22" customHeight="1" x14ac:dyDescent="0.2">
      <c r="A65" s="182"/>
      <c r="B65" s="157"/>
      <c r="C65" s="158">
        <v>2</v>
      </c>
      <c r="D65" s="37" t="s">
        <v>11</v>
      </c>
      <c r="E65" s="67"/>
      <c r="F65" s="71" t="str">
        <f>'BEOORDELAAR 2'!E32</f>
        <v>SCORE:</v>
      </c>
      <c r="G65" s="71" t="str">
        <f>'BEOORDELAAR 2'!G32</f>
        <v>SCORE:</v>
      </c>
      <c r="H65" s="164"/>
      <c r="I65" s="67"/>
      <c r="J65" s="71" t="str">
        <f>'BEOORDELAAR 2'!J32</f>
        <v>SCORE:</v>
      </c>
      <c r="K65" s="71" t="str">
        <f>'BEOORDELAAR 2'!L32</f>
        <v>SCORE:</v>
      </c>
      <c r="L65" s="164"/>
      <c r="M65" s="67"/>
      <c r="N65" s="71" t="str">
        <f>'BEOORDELAAR 2'!O32</f>
        <v>SCORE:</v>
      </c>
      <c r="O65" s="71" t="str">
        <f>'BEOORDELAAR 2'!Q32</f>
        <v>SCORE:</v>
      </c>
      <c r="P65" s="164"/>
    </row>
    <row r="66" spans="1:16" ht="22" customHeight="1" thickBot="1" x14ac:dyDescent="0.25">
      <c r="A66" s="182"/>
      <c r="B66" s="157"/>
      <c r="C66" s="158"/>
      <c r="D66" s="74" t="s">
        <v>12</v>
      </c>
      <c r="E66" s="67"/>
      <c r="F66" s="54" t="str">
        <f>'BEOORDELAAR 2'!E35</f>
        <v>SCORE:</v>
      </c>
      <c r="G66" s="54" t="str">
        <f>'BEOORDELAAR 2'!G35</f>
        <v>SCORE:</v>
      </c>
      <c r="H66" s="164"/>
      <c r="I66" s="67"/>
      <c r="J66" s="54" t="str">
        <f>'BEOORDELAAR 2'!J35</f>
        <v>SCORE:</v>
      </c>
      <c r="K66" s="54" t="str">
        <f>'BEOORDELAAR 2'!L35</f>
        <v>SCORE:</v>
      </c>
      <c r="L66" s="164"/>
      <c r="M66" s="67"/>
      <c r="N66" s="54" t="str">
        <f>'BEOORDELAAR 2'!O35</f>
        <v>SCORE:</v>
      </c>
      <c r="O66" s="54" t="str">
        <f>'BEOORDELAAR 2'!Q35</f>
        <v>SCORE:</v>
      </c>
      <c r="P66" s="164"/>
    </row>
    <row r="67" spans="1:16" ht="22" customHeight="1" x14ac:dyDescent="0.2">
      <c r="A67" s="182"/>
      <c r="B67" s="157"/>
      <c r="C67" s="158">
        <v>3</v>
      </c>
      <c r="D67" s="37" t="s">
        <v>11</v>
      </c>
      <c r="E67" s="67"/>
      <c r="F67" s="71" t="str">
        <f>'BEOORDELAAR 3'!E32</f>
        <v>SCORE:</v>
      </c>
      <c r="G67" s="71" t="str">
        <f>'BEOORDELAAR 3'!G32</f>
        <v>SCORE:</v>
      </c>
      <c r="H67" s="164"/>
      <c r="I67" s="67"/>
      <c r="J67" s="71" t="str">
        <f>'BEOORDELAAR 3'!J32</f>
        <v>SCORE:</v>
      </c>
      <c r="K67" s="71" t="str">
        <f>'BEOORDELAAR 3'!L32</f>
        <v>SCORE:</v>
      </c>
      <c r="L67" s="164"/>
      <c r="M67" s="67"/>
      <c r="N67" s="71" t="str">
        <f>'BEOORDELAAR 3'!O32</f>
        <v>SCORE:</v>
      </c>
      <c r="O67" s="71" t="str">
        <f>'BEOORDELAAR 3'!Q32</f>
        <v>SCORE:</v>
      </c>
      <c r="P67" s="164"/>
    </row>
    <row r="68" spans="1:16" ht="22" customHeight="1" thickBot="1" x14ac:dyDescent="0.25">
      <c r="A68" s="182"/>
      <c r="B68" s="157"/>
      <c r="C68" s="158"/>
      <c r="D68" s="74" t="s">
        <v>12</v>
      </c>
      <c r="E68" s="67"/>
      <c r="F68" s="54" t="str">
        <f>'BEOORDELAAR 3'!E35</f>
        <v>SCORE:</v>
      </c>
      <c r="G68" s="54" t="str">
        <f>'BEOORDELAAR 3'!G35</f>
        <v>SCORE:</v>
      </c>
      <c r="H68" s="164"/>
      <c r="I68" s="67"/>
      <c r="J68" s="54" t="str">
        <f>'BEOORDELAAR 3'!J35</f>
        <v>SCORE:</v>
      </c>
      <c r="K68" s="54" t="str">
        <f>'BEOORDELAAR 3'!L35</f>
        <v>SCORE:</v>
      </c>
      <c r="L68" s="164"/>
      <c r="M68" s="67"/>
      <c r="N68" s="54" t="str">
        <f>'BEOORDELAAR 3'!O35</f>
        <v>SCORE:</v>
      </c>
      <c r="O68" s="54" t="str">
        <f>'BEOORDELAAR 3'!Q35</f>
        <v>SCORE:</v>
      </c>
      <c r="P68" s="164"/>
    </row>
    <row r="69" spans="1:16" ht="22" customHeight="1" x14ac:dyDescent="0.2">
      <c r="A69" s="182"/>
      <c r="B69" s="157"/>
      <c r="C69" s="158">
        <v>4</v>
      </c>
      <c r="D69" s="37" t="s">
        <v>11</v>
      </c>
      <c r="E69" s="67"/>
      <c r="F69" s="71" t="str">
        <f>'BEOORDELAAR 4'!E32</f>
        <v>SCORE:</v>
      </c>
      <c r="G69" s="71" t="str">
        <f>'BEOORDELAAR 4'!G32</f>
        <v>SCORE:</v>
      </c>
      <c r="H69" s="164"/>
      <c r="I69" s="67"/>
      <c r="J69" s="71" t="str">
        <f>'BEOORDELAAR 4'!J32</f>
        <v>SCORE:</v>
      </c>
      <c r="K69" s="71" t="str">
        <f>'BEOORDELAAR 4'!L32</f>
        <v>SCORE:</v>
      </c>
      <c r="L69" s="164"/>
      <c r="M69" s="67"/>
      <c r="N69" s="71" t="str">
        <f>'BEOORDELAAR 4'!O32</f>
        <v>SCORE:</v>
      </c>
      <c r="O69" s="71" t="str">
        <f>'BEOORDELAAR 4'!Q32</f>
        <v>SCORE:</v>
      </c>
      <c r="P69" s="164"/>
    </row>
    <row r="70" spans="1:16" ht="22" customHeight="1" thickBot="1" x14ac:dyDescent="0.25">
      <c r="A70" s="182"/>
      <c r="B70" s="157"/>
      <c r="C70" s="158"/>
      <c r="D70" s="74" t="s">
        <v>12</v>
      </c>
      <c r="E70" s="67"/>
      <c r="F70" s="54" t="str">
        <f>'BEOORDELAAR 4'!E35</f>
        <v>SCORE:</v>
      </c>
      <c r="G70" s="54" t="str">
        <f>'BEOORDELAAR 4'!G35</f>
        <v>SCORE:</v>
      </c>
      <c r="H70" s="164"/>
      <c r="I70" s="67"/>
      <c r="J70" s="54" t="str">
        <f>'BEOORDELAAR 4'!J35</f>
        <v>SCORE:</v>
      </c>
      <c r="K70" s="54" t="str">
        <f>'BEOORDELAAR 4'!L35</f>
        <v>SCORE:</v>
      </c>
      <c r="L70" s="164"/>
      <c r="M70" s="67"/>
      <c r="N70" s="54" t="str">
        <f>'BEOORDELAAR 4'!O35</f>
        <v>SCORE:</v>
      </c>
      <c r="O70" s="54" t="str">
        <f>'BEOORDELAAR 4'!Q35</f>
        <v>SCORE:</v>
      </c>
      <c r="P70" s="164"/>
    </row>
    <row r="71" spans="1:16" ht="22" customHeight="1" x14ac:dyDescent="0.2">
      <c r="A71" s="182"/>
      <c r="B71" s="157"/>
      <c r="C71" s="158">
        <v>5</v>
      </c>
      <c r="D71" s="37" t="s">
        <v>11</v>
      </c>
      <c r="E71" s="67"/>
      <c r="F71" s="71" t="str">
        <f>'BEOORDELAAR 5'!E32</f>
        <v>SCORE:</v>
      </c>
      <c r="G71" s="71" t="str">
        <f>'BEOORDELAAR 5'!G32</f>
        <v>SCORE:</v>
      </c>
      <c r="H71" s="164"/>
      <c r="I71" s="67"/>
      <c r="J71" s="71" t="str">
        <f>'BEOORDELAAR 5'!J32</f>
        <v>SCORE:</v>
      </c>
      <c r="K71" s="71" t="str">
        <f>'BEOORDELAAR 5'!L32</f>
        <v>SCORE:</v>
      </c>
      <c r="L71" s="164"/>
      <c r="M71" s="67"/>
      <c r="N71" s="71" t="str">
        <f>'BEOORDELAAR 5'!O32</f>
        <v>SCORE:</v>
      </c>
      <c r="O71" s="71" t="str">
        <f>'BEOORDELAAR 5'!Q32</f>
        <v>SCORE:</v>
      </c>
      <c r="P71" s="164"/>
    </row>
    <row r="72" spans="1:16" ht="22" customHeight="1" thickBot="1" x14ac:dyDescent="0.25">
      <c r="A72" s="182"/>
      <c r="B72" s="157"/>
      <c r="C72" s="158"/>
      <c r="D72" s="74" t="s">
        <v>12</v>
      </c>
      <c r="E72" s="67"/>
      <c r="F72" s="54" t="str">
        <f>'BEOORDELAAR 5'!E35</f>
        <v>SCORE:</v>
      </c>
      <c r="G72" s="54" t="str">
        <f>'BEOORDELAAR 5'!G35</f>
        <v>SCORE:</v>
      </c>
      <c r="H72" s="164"/>
      <c r="I72" s="67"/>
      <c r="J72" s="54" t="str">
        <f>'BEOORDELAAR 5'!J35</f>
        <v>SCORE:</v>
      </c>
      <c r="K72" s="54" t="str">
        <f>'BEOORDELAAR 5'!L35</f>
        <v>SCORE:</v>
      </c>
      <c r="L72" s="164"/>
      <c r="M72" s="67"/>
      <c r="N72" s="54" t="str">
        <f>'BEOORDELAAR 5'!O35</f>
        <v>SCORE:</v>
      </c>
      <c r="O72" s="54" t="str">
        <f>'BEOORDELAAR 5'!Q35</f>
        <v>SCORE:</v>
      </c>
      <c r="P72" s="164"/>
    </row>
    <row r="73" spans="1:16" ht="20" customHeight="1" x14ac:dyDescent="0.2">
      <c r="A73" s="182"/>
      <c r="B73" s="40"/>
      <c r="C73" s="192" t="s">
        <v>40</v>
      </c>
      <c r="D73" s="193"/>
      <c r="E73" s="23"/>
      <c r="F73" s="41" t="s">
        <v>32</v>
      </c>
      <c r="G73" s="41" t="s">
        <v>32</v>
      </c>
      <c r="H73" s="164"/>
      <c r="I73" s="23"/>
      <c r="J73" s="41" t="s">
        <v>32</v>
      </c>
      <c r="K73" s="41" t="s">
        <v>32</v>
      </c>
      <c r="L73" s="164"/>
      <c r="M73" s="23"/>
      <c r="N73" s="41" t="s">
        <v>32</v>
      </c>
      <c r="O73" s="41" t="s">
        <v>32</v>
      </c>
      <c r="P73" s="164"/>
    </row>
    <row r="74" spans="1:16" ht="20" customHeight="1" x14ac:dyDescent="0.2">
      <c r="A74" s="182"/>
      <c r="B74" s="47" t="s">
        <v>42</v>
      </c>
      <c r="C74" s="194" t="s">
        <v>38</v>
      </c>
      <c r="D74" s="195"/>
      <c r="E74" s="23"/>
      <c r="F74" s="56" t="str">
        <f>IF(F73="Beter","1.000",IF(F73="Vergelijkbaar","0",IF(F73="Zeer matig","-1.000",IF(F73="Onacceptabel","KO"," "))))</f>
        <v xml:space="preserve"> </v>
      </c>
      <c r="G74" s="56" t="str">
        <f>IF(G73="Beter","1.000",IF(G73="Vergelijkbaar","0",IF(G73="Zeer matig","-1.000",IF(G73="Onacceptabel","KO"," "))))</f>
        <v xml:space="preserve"> </v>
      </c>
      <c r="H74" s="164"/>
      <c r="I74" s="57"/>
      <c r="J74" s="56" t="str">
        <f>IF(J73="Beter","1.000",IF(J73="Vergelijkbaar","0",IF(J73="Zeer matig","-1.000",IF(J73="Onacceptabel","KO"," "))))</f>
        <v xml:space="preserve"> </v>
      </c>
      <c r="K74" s="56" t="str">
        <f>IF(K73="Beter","1.000",IF(K73="Vergelijkbaar","0",IF(K73="Zeer matig","-1.000",IF(K73="Onacceptabel","KO"," "))))</f>
        <v xml:space="preserve"> </v>
      </c>
      <c r="L74" s="164"/>
      <c r="M74" s="57"/>
      <c r="N74" s="56" t="str">
        <f>IF(N73="Beter","1.000",IF(N73="Vergelijkbaar","0",IF(N73="Zeer matig","-1.000",IF(N73="Onacceptabel","KO"," "))))</f>
        <v xml:space="preserve"> </v>
      </c>
      <c r="O74" s="56" t="str">
        <f>IF(O73="Beter","1.000",IF(O73="Vergelijkbaar","0",IF(O73="Zeer matig","-1.000",IF(O73="Onacceptabel","KO"," "))))</f>
        <v xml:space="preserve"> </v>
      </c>
      <c r="P74" s="164"/>
    </row>
    <row r="75" spans="1:16" ht="20" customHeight="1" x14ac:dyDescent="0.2">
      <c r="A75" s="182"/>
      <c r="B75" s="76"/>
      <c r="C75" s="174" t="s">
        <v>41</v>
      </c>
      <c r="D75" s="175"/>
      <c r="E75" s="23"/>
      <c r="F75" s="72" t="s">
        <v>32</v>
      </c>
      <c r="G75" s="72" t="s">
        <v>32</v>
      </c>
      <c r="H75" s="164"/>
      <c r="I75" s="23"/>
      <c r="J75" s="72" t="s">
        <v>32</v>
      </c>
      <c r="K75" s="72" t="s">
        <v>32</v>
      </c>
      <c r="L75" s="164"/>
      <c r="M75" s="23"/>
      <c r="N75" s="72" t="s">
        <v>32</v>
      </c>
      <c r="O75" s="72" t="s">
        <v>32</v>
      </c>
      <c r="P75" s="164"/>
    </row>
    <row r="76" spans="1:16" ht="20" customHeight="1" x14ac:dyDescent="0.2">
      <c r="A76" s="182"/>
      <c r="B76" s="75" t="s">
        <v>43</v>
      </c>
      <c r="C76" s="176" t="s">
        <v>38</v>
      </c>
      <c r="D76" s="177"/>
      <c r="E76" s="23"/>
      <c r="F76" s="73" t="str">
        <f>IF(F75="Beter","1.000",IF(F75="Vergelijkbaar","0",IF(F75="Zeer matig","-1.000",IF(F75="Onacceptabel","KO"," "))))</f>
        <v xml:space="preserve"> </v>
      </c>
      <c r="G76" s="73" t="str">
        <f>IF(G75="Beter","1.000",IF(G75="Vergelijkbaar","0",IF(G75="Zeer matig","-1.000",IF(G75="Onacceptabel","KO"," "))))</f>
        <v xml:space="preserve"> </v>
      </c>
      <c r="H76" s="165"/>
      <c r="I76" s="57"/>
      <c r="J76" s="73" t="str">
        <f>IF(J75="Beter","1.000",IF(J75="Vergelijkbaar","0",IF(J75="Zeer matig","-1.000",IF(J75="Onacceptabel","KO"," "))))</f>
        <v xml:space="preserve"> </v>
      </c>
      <c r="K76" s="73" t="str">
        <f>IF(K75="Beter","1.000",IF(K75="Vergelijkbaar","0",IF(K75="Zeer matig","-1.000",IF(K75="Onacceptabel","KO"," "))))</f>
        <v xml:space="preserve"> </v>
      </c>
      <c r="L76" s="165"/>
      <c r="M76" s="57"/>
      <c r="N76" s="73" t="str">
        <f>IF(N75="Beter","1.000",IF(N75="Vergelijkbaar","0",IF(N75="Zeer matig","-1.000",IF(N75="Onacceptabel","KO"," "))))</f>
        <v xml:space="preserve"> </v>
      </c>
      <c r="O76" s="73" t="str">
        <f>IF(O75="Beter","1.000",IF(O75="Vergelijkbaar","0",IF(O75="Zeer matig","-1.000",IF(O75="Onacceptabel","KO"," "))))</f>
        <v xml:space="preserve"> </v>
      </c>
      <c r="P76" s="165"/>
    </row>
    <row r="77" spans="1:16" ht="22" customHeight="1" x14ac:dyDescent="0.2">
      <c r="A77" s="182"/>
      <c r="B77" s="156" t="str">
        <f>'Beoordelen proefopdrachten'!B3:B3</f>
        <v>Lichte tinten</v>
      </c>
      <c r="C77" s="158">
        <v>1</v>
      </c>
      <c r="D77" s="37" t="s">
        <v>11</v>
      </c>
      <c r="E77" s="67"/>
      <c r="F77" s="71" t="str">
        <f>'BEOORDELAAR 1'!E38</f>
        <v>SCORE:</v>
      </c>
      <c r="G77" s="71" t="str">
        <f>'BEOORDELAAR 1'!G38</f>
        <v>SCORE:</v>
      </c>
      <c r="H77" s="204" t="s">
        <v>61</v>
      </c>
      <c r="I77" s="67"/>
      <c r="J77" s="71" t="str">
        <f>'BEOORDELAAR 1'!J38</f>
        <v>SCORE:</v>
      </c>
      <c r="K77" s="71" t="str">
        <f>'BEOORDELAAR 1'!L38</f>
        <v>SCORE:</v>
      </c>
      <c r="L77" s="204" t="s">
        <v>61</v>
      </c>
      <c r="M77" s="67"/>
      <c r="N77" s="71" t="str">
        <f>'BEOORDELAAR 1'!O38</f>
        <v>SCORE:</v>
      </c>
      <c r="O77" s="71" t="str">
        <f>'BEOORDELAAR 1'!Q38</f>
        <v>SCORE:</v>
      </c>
      <c r="P77" s="204" t="s">
        <v>61</v>
      </c>
    </row>
    <row r="78" spans="1:16" ht="22" customHeight="1" thickBot="1" x14ac:dyDescent="0.25">
      <c r="A78" s="182"/>
      <c r="B78" s="157"/>
      <c r="C78" s="158"/>
      <c r="D78" s="74" t="s">
        <v>12</v>
      </c>
      <c r="E78" s="67"/>
      <c r="F78" s="54" t="str">
        <f>'BEOORDELAAR 1'!E41</f>
        <v>SCORE:</v>
      </c>
      <c r="G78" s="54" t="str">
        <f>'BEOORDELAAR 1'!G41</f>
        <v>SCORE:</v>
      </c>
      <c r="H78" s="164"/>
      <c r="I78" s="67"/>
      <c r="J78" s="54" t="str">
        <f>'BEOORDELAAR 1'!J41</f>
        <v>SCORE:</v>
      </c>
      <c r="K78" s="54" t="str">
        <f>'BEOORDELAAR 1'!L41</f>
        <v>SCORE:</v>
      </c>
      <c r="L78" s="164"/>
      <c r="M78" s="67"/>
      <c r="N78" s="54" t="str">
        <f>'BEOORDELAAR 1'!O41</f>
        <v>SCORE:</v>
      </c>
      <c r="O78" s="54" t="str">
        <f>'BEOORDELAAR 1'!Q41</f>
        <v>SCORE:</v>
      </c>
      <c r="P78" s="164"/>
    </row>
    <row r="79" spans="1:16" ht="22" customHeight="1" x14ac:dyDescent="0.2">
      <c r="A79" s="182"/>
      <c r="B79" s="157"/>
      <c r="C79" s="158">
        <v>2</v>
      </c>
      <c r="D79" s="37" t="s">
        <v>11</v>
      </c>
      <c r="E79" s="67"/>
      <c r="F79" s="71" t="str">
        <f>'BEOORDELAAR 2'!E38</f>
        <v>SCORE:</v>
      </c>
      <c r="G79" s="71" t="str">
        <f>'BEOORDELAAR 2'!G38</f>
        <v>SCORE:</v>
      </c>
      <c r="H79" s="164"/>
      <c r="I79" s="67"/>
      <c r="J79" s="71" t="str">
        <f>'BEOORDELAAR 2'!J38</f>
        <v>SCORE:</v>
      </c>
      <c r="K79" s="71" t="str">
        <f>'BEOORDELAAR 2'!L38</f>
        <v>SCORE:</v>
      </c>
      <c r="L79" s="164"/>
      <c r="M79" s="67"/>
      <c r="N79" s="71" t="str">
        <f>'BEOORDELAAR 2'!O38</f>
        <v>SCORE:</v>
      </c>
      <c r="O79" s="71" t="str">
        <f>'BEOORDELAAR 2'!Q38</f>
        <v>SCORE:</v>
      </c>
      <c r="P79" s="164"/>
    </row>
    <row r="80" spans="1:16" ht="22" customHeight="1" thickBot="1" x14ac:dyDescent="0.25">
      <c r="A80" s="182"/>
      <c r="B80" s="157"/>
      <c r="C80" s="158"/>
      <c r="D80" s="74" t="s">
        <v>12</v>
      </c>
      <c r="E80" s="67"/>
      <c r="F80" s="54" t="str">
        <f>'BEOORDELAAR 2'!E41</f>
        <v>SCORE:</v>
      </c>
      <c r="G80" s="54" t="str">
        <f>'BEOORDELAAR 2'!G41</f>
        <v>SCORE:</v>
      </c>
      <c r="H80" s="164"/>
      <c r="I80" s="67"/>
      <c r="J80" s="54" t="str">
        <f>'BEOORDELAAR 2'!J41</f>
        <v>SCORE:</v>
      </c>
      <c r="K80" s="54" t="str">
        <f>'BEOORDELAAR 2'!L41</f>
        <v>SCORE:</v>
      </c>
      <c r="L80" s="164"/>
      <c r="M80" s="67"/>
      <c r="N80" s="54" t="str">
        <f>'BEOORDELAAR 2'!O41</f>
        <v>SCORE:</v>
      </c>
      <c r="O80" s="54" t="str">
        <f>'BEOORDELAAR 2'!Q41</f>
        <v>SCORE:</v>
      </c>
      <c r="P80" s="164"/>
    </row>
    <row r="81" spans="1:16" ht="22" customHeight="1" x14ac:dyDescent="0.2">
      <c r="A81" s="182"/>
      <c r="B81" s="157"/>
      <c r="C81" s="158">
        <v>3</v>
      </c>
      <c r="D81" s="37" t="s">
        <v>11</v>
      </c>
      <c r="E81" s="67"/>
      <c r="F81" s="71" t="str">
        <f>'BEOORDELAAR 3'!E38</f>
        <v>SCORE:</v>
      </c>
      <c r="G81" s="71" t="str">
        <f>'BEOORDELAAR 3'!G38</f>
        <v>SCORE:</v>
      </c>
      <c r="H81" s="164"/>
      <c r="I81" s="67"/>
      <c r="J81" s="71" t="str">
        <f>'BEOORDELAAR 3'!J38</f>
        <v>SCORE:</v>
      </c>
      <c r="K81" s="71" t="str">
        <f>'BEOORDELAAR 3'!L38</f>
        <v>SCORE:</v>
      </c>
      <c r="L81" s="164"/>
      <c r="M81" s="67"/>
      <c r="N81" s="71" t="str">
        <f>'BEOORDELAAR 3'!O38</f>
        <v>SCORE:</v>
      </c>
      <c r="O81" s="71" t="str">
        <f>'BEOORDELAAR 3'!Q38</f>
        <v>SCORE:</v>
      </c>
      <c r="P81" s="164"/>
    </row>
    <row r="82" spans="1:16" ht="22" customHeight="1" thickBot="1" x14ac:dyDescent="0.25">
      <c r="A82" s="182"/>
      <c r="B82" s="157"/>
      <c r="C82" s="158"/>
      <c r="D82" s="74" t="s">
        <v>12</v>
      </c>
      <c r="E82" s="67"/>
      <c r="F82" s="54" t="str">
        <f>'BEOORDELAAR 3'!E41</f>
        <v>SCORE:</v>
      </c>
      <c r="G82" s="54" t="str">
        <f>'BEOORDELAAR 3'!G41</f>
        <v>SCORE:</v>
      </c>
      <c r="H82" s="164"/>
      <c r="I82" s="67"/>
      <c r="J82" s="54" t="str">
        <f>'BEOORDELAAR 3'!J41</f>
        <v>SCORE:</v>
      </c>
      <c r="K82" s="54" t="str">
        <f>'BEOORDELAAR 3'!L41</f>
        <v>SCORE:</v>
      </c>
      <c r="L82" s="164"/>
      <c r="M82" s="67"/>
      <c r="N82" s="54" t="str">
        <f>'BEOORDELAAR 3'!O41</f>
        <v>SCORE:</v>
      </c>
      <c r="O82" s="54" t="str">
        <f>'BEOORDELAAR 3'!Q41</f>
        <v>SCORE:</v>
      </c>
      <c r="P82" s="164"/>
    </row>
    <row r="83" spans="1:16" ht="22" customHeight="1" x14ac:dyDescent="0.2">
      <c r="A83" s="182"/>
      <c r="B83" s="157"/>
      <c r="C83" s="158">
        <v>4</v>
      </c>
      <c r="D83" s="37" t="s">
        <v>11</v>
      </c>
      <c r="E83" s="67"/>
      <c r="F83" s="71" t="str">
        <f>'BEOORDELAAR 4'!E38</f>
        <v>SCORE:</v>
      </c>
      <c r="G83" s="71" t="str">
        <f>'BEOORDELAAR 4'!G38</f>
        <v>SCORE:</v>
      </c>
      <c r="H83" s="164"/>
      <c r="I83" s="67"/>
      <c r="J83" s="71" t="str">
        <f>'BEOORDELAAR 4'!J38</f>
        <v>SCORE:</v>
      </c>
      <c r="K83" s="71" t="str">
        <f>'BEOORDELAAR 4'!L38</f>
        <v>SCORE:</v>
      </c>
      <c r="L83" s="164"/>
      <c r="M83" s="67"/>
      <c r="N83" s="71" t="str">
        <f>'BEOORDELAAR 4'!O38</f>
        <v>SCORE:</v>
      </c>
      <c r="O83" s="71" t="str">
        <f>'BEOORDELAAR 4'!Q38</f>
        <v>SCORE:</v>
      </c>
      <c r="P83" s="164"/>
    </row>
    <row r="84" spans="1:16" ht="22" customHeight="1" thickBot="1" x14ac:dyDescent="0.25">
      <c r="A84" s="182"/>
      <c r="B84" s="157"/>
      <c r="C84" s="158"/>
      <c r="D84" s="74" t="s">
        <v>12</v>
      </c>
      <c r="E84" s="67"/>
      <c r="F84" s="54" t="str">
        <f>'BEOORDELAAR 4'!E41</f>
        <v>SCORE:</v>
      </c>
      <c r="G84" s="54" t="str">
        <f>'BEOORDELAAR 4'!G41</f>
        <v>SCORE:</v>
      </c>
      <c r="H84" s="164"/>
      <c r="I84" s="67"/>
      <c r="J84" s="54" t="str">
        <f>'BEOORDELAAR 4'!J41</f>
        <v>SCORE:</v>
      </c>
      <c r="K84" s="54" t="str">
        <f>'BEOORDELAAR 4'!L41</f>
        <v>SCORE:</v>
      </c>
      <c r="L84" s="164"/>
      <c r="M84" s="67"/>
      <c r="N84" s="54" t="str">
        <f>'BEOORDELAAR 4'!O41</f>
        <v>SCORE:</v>
      </c>
      <c r="O84" s="54" t="str">
        <f>'BEOORDELAAR 4'!Q41</f>
        <v>SCORE:</v>
      </c>
      <c r="P84" s="164"/>
    </row>
    <row r="85" spans="1:16" ht="22" customHeight="1" x14ac:dyDescent="0.2">
      <c r="A85" s="182"/>
      <c r="B85" s="157"/>
      <c r="C85" s="158">
        <v>5</v>
      </c>
      <c r="D85" s="37" t="s">
        <v>11</v>
      </c>
      <c r="E85" s="67"/>
      <c r="F85" s="71" t="str">
        <f>'BEOORDELAAR 5'!E38</f>
        <v>SCORE:</v>
      </c>
      <c r="G85" s="71" t="str">
        <f>'BEOORDELAAR 5'!G38</f>
        <v>SCORE:</v>
      </c>
      <c r="H85" s="164"/>
      <c r="I85" s="67"/>
      <c r="J85" s="71" t="str">
        <f>'BEOORDELAAR 5'!J38</f>
        <v>SCORE:</v>
      </c>
      <c r="K85" s="71" t="str">
        <f>'BEOORDELAAR 5'!L38</f>
        <v>SCORE:</v>
      </c>
      <c r="L85" s="164"/>
      <c r="M85" s="67"/>
      <c r="N85" s="71" t="str">
        <f>'BEOORDELAAR 5'!O38</f>
        <v>SCORE:</v>
      </c>
      <c r="O85" s="71" t="str">
        <f>'BEOORDELAAR 5'!Q38</f>
        <v>SCORE:</v>
      </c>
      <c r="P85" s="164"/>
    </row>
    <row r="86" spans="1:16" ht="22" customHeight="1" thickBot="1" x14ac:dyDescent="0.25">
      <c r="A86" s="182"/>
      <c r="B86" s="157"/>
      <c r="C86" s="158"/>
      <c r="D86" s="74" t="s">
        <v>12</v>
      </c>
      <c r="E86" s="67"/>
      <c r="F86" s="54" t="str">
        <f>'BEOORDELAAR 5'!E41</f>
        <v>SCORE:</v>
      </c>
      <c r="G86" s="54" t="str">
        <f>'BEOORDELAAR 5'!G41</f>
        <v>SCORE:</v>
      </c>
      <c r="H86" s="164"/>
      <c r="I86" s="67"/>
      <c r="J86" s="54" t="str">
        <f>'BEOORDELAAR 5'!J41</f>
        <v>SCORE:</v>
      </c>
      <c r="K86" s="54" t="str">
        <f>'BEOORDELAAR 5'!L41</f>
        <v>SCORE:</v>
      </c>
      <c r="L86" s="164"/>
      <c r="M86" s="67"/>
      <c r="N86" s="54" t="str">
        <f>'BEOORDELAAR 5'!O41</f>
        <v>SCORE:</v>
      </c>
      <c r="O86" s="54" t="str">
        <f>'BEOORDELAAR 5'!Q41</f>
        <v>SCORE:</v>
      </c>
      <c r="P86" s="164"/>
    </row>
    <row r="87" spans="1:16" ht="20" customHeight="1" x14ac:dyDescent="0.2">
      <c r="A87" s="182"/>
      <c r="B87" s="40"/>
      <c r="C87" s="192" t="s">
        <v>40</v>
      </c>
      <c r="D87" s="193"/>
      <c r="E87" s="23"/>
      <c r="F87" s="41" t="s">
        <v>32</v>
      </c>
      <c r="G87" s="41" t="s">
        <v>32</v>
      </c>
      <c r="H87" s="164"/>
      <c r="I87" s="23"/>
      <c r="J87" s="41" t="s">
        <v>32</v>
      </c>
      <c r="K87" s="41" t="s">
        <v>32</v>
      </c>
      <c r="L87" s="164"/>
      <c r="M87" s="23"/>
      <c r="N87" s="41" t="s">
        <v>32</v>
      </c>
      <c r="O87" s="41" t="s">
        <v>32</v>
      </c>
      <c r="P87" s="164"/>
    </row>
    <row r="88" spans="1:16" ht="20" customHeight="1" x14ac:dyDescent="0.2">
      <c r="A88" s="182"/>
      <c r="B88" s="47" t="s">
        <v>44</v>
      </c>
      <c r="C88" s="194" t="s">
        <v>38</v>
      </c>
      <c r="D88" s="195"/>
      <c r="E88" s="23"/>
      <c r="F88" s="56" t="str">
        <f>IF(F87="Beter","1.000",IF(F87="Vergelijkbaar","0",IF(F87="Zeer matig","-1.000",IF(F87="Onacceptabel","KO"," "))))</f>
        <v xml:space="preserve"> </v>
      </c>
      <c r="G88" s="56" t="str">
        <f>IF(G87="Beter","1.000",IF(G87="Vergelijkbaar","0",IF(G87="Zeer matig","-1.000",IF(G87="Onacceptabel","KO"," "))))</f>
        <v xml:space="preserve"> </v>
      </c>
      <c r="H88" s="164"/>
      <c r="I88" s="57"/>
      <c r="J88" s="56" t="str">
        <f>IF(J87="Beter","1.000",IF(J87="Vergelijkbaar","0",IF(J87="Zeer matig","-1.000",IF(J87="Onacceptabel","KO"," "))))</f>
        <v xml:space="preserve"> </v>
      </c>
      <c r="K88" s="56" t="str">
        <f>IF(K87="Beter","1.000",IF(K87="Vergelijkbaar","0",IF(K87="Zeer matig","-1.000",IF(K87="Onacceptabel","KO"," "))))</f>
        <v xml:space="preserve"> </v>
      </c>
      <c r="L88" s="164"/>
      <c r="M88" s="57"/>
      <c r="N88" s="56" t="str">
        <f>IF(N87="Beter","1.000",IF(N87="Vergelijkbaar","0",IF(N87="Zeer matig","-1.000",IF(N87="Onacceptabel","KO"," "))))</f>
        <v xml:space="preserve"> </v>
      </c>
      <c r="O88" s="56" t="str">
        <f>IF(O87="Beter","1.000",IF(O87="Vergelijkbaar","0",IF(O87="Zeer matig","-1.000",IF(O87="Onacceptabel","KO"," "))))</f>
        <v xml:space="preserve"> </v>
      </c>
      <c r="P88" s="164"/>
    </row>
    <row r="89" spans="1:16" ht="20" customHeight="1" x14ac:dyDescent="0.2">
      <c r="A89" s="182"/>
      <c r="B89" s="76"/>
      <c r="C89" s="174" t="s">
        <v>41</v>
      </c>
      <c r="D89" s="175"/>
      <c r="E89" s="23"/>
      <c r="F89" s="72" t="s">
        <v>32</v>
      </c>
      <c r="G89" s="72" t="s">
        <v>32</v>
      </c>
      <c r="H89" s="164"/>
      <c r="I89" s="23"/>
      <c r="J89" s="72" t="s">
        <v>32</v>
      </c>
      <c r="K89" s="72" t="s">
        <v>32</v>
      </c>
      <c r="L89" s="164"/>
      <c r="M89" s="23"/>
      <c r="N89" s="72" t="s">
        <v>32</v>
      </c>
      <c r="O89" s="72" t="s">
        <v>32</v>
      </c>
      <c r="P89" s="164"/>
    </row>
    <row r="90" spans="1:16" ht="20" customHeight="1" x14ac:dyDescent="0.2">
      <c r="A90" s="182"/>
      <c r="B90" s="75" t="s">
        <v>45</v>
      </c>
      <c r="C90" s="176" t="s">
        <v>38</v>
      </c>
      <c r="D90" s="177"/>
      <c r="E90" s="23"/>
      <c r="F90" s="73" t="str">
        <f>IF(F89="Beter","1.000",IF(F89="Vergelijkbaar","0",IF(F89="Zeer matig","-1.000",IF(F89="Onacceptabel","KO"," "))))</f>
        <v xml:space="preserve"> </v>
      </c>
      <c r="G90" s="73" t="str">
        <f>IF(G89="Beter","1.000",IF(G89="Vergelijkbaar","0",IF(G89="Zeer matig","-1.000",IF(G89="Onacceptabel","KO"," "))))</f>
        <v xml:space="preserve"> </v>
      </c>
      <c r="H90" s="165"/>
      <c r="I90" s="57"/>
      <c r="J90" s="73" t="str">
        <f>IF(J89="Beter","1.000",IF(J89="Vergelijkbaar","0",IF(J89="Zeer matig","-1.000",IF(J89="Onacceptabel","KO"," "))))</f>
        <v xml:space="preserve"> </v>
      </c>
      <c r="K90" s="73" t="str">
        <f>IF(K89="Beter","1.000",IF(K89="Vergelijkbaar","0",IF(K89="Zeer matig","-1.000",IF(K89="Onacceptabel","KO"," "))))</f>
        <v xml:space="preserve"> </v>
      </c>
      <c r="L90" s="165"/>
      <c r="M90" s="57"/>
      <c r="N90" s="73" t="str">
        <f>IF(N89="Beter","1.000",IF(N89="Vergelijkbaar","0",IF(N89="Zeer matig","-1.000",IF(N89="Onacceptabel","KO"," "))))</f>
        <v xml:space="preserve"> </v>
      </c>
      <c r="O90" s="73" t="str">
        <f>IF(O89="Beter","1.000",IF(O89="Vergelijkbaar","0",IF(O89="Zeer matig","-1.000",IF(O89="Onacceptabel","KO"," "))))</f>
        <v xml:space="preserve"> </v>
      </c>
      <c r="P90" s="165"/>
    </row>
    <row r="91" spans="1:16" ht="22" customHeight="1" x14ac:dyDescent="0.2">
      <c r="A91" s="182"/>
      <c r="B91" s="156" t="str">
        <f>'Beoordelen proefopdrachten'!B4:B4</f>
        <v>Felle tinten</v>
      </c>
      <c r="C91" s="158">
        <v>1</v>
      </c>
      <c r="D91" s="37" t="s">
        <v>11</v>
      </c>
      <c r="E91" s="67"/>
      <c r="F91" s="71" t="str">
        <f>'BEOORDELAAR 1'!E44</f>
        <v>SCORE:</v>
      </c>
      <c r="G91" s="71" t="str">
        <f>'BEOORDELAAR 1'!G44</f>
        <v>SCORE:</v>
      </c>
      <c r="H91" s="204" t="s">
        <v>61</v>
      </c>
      <c r="I91" s="67"/>
      <c r="J91" s="71" t="str">
        <f>'BEOORDELAAR 1'!J44</f>
        <v>SCORE:</v>
      </c>
      <c r="K91" s="71" t="str">
        <f>'BEOORDELAAR 1'!L44</f>
        <v>SCORE:</v>
      </c>
      <c r="L91" s="204" t="s">
        <v>61</v>
      </c>
      <c r="M91" s="67"/>
      <c r="N91" s="71" t="str">
        <f>'BEOORDELAAR 1'!O44</f>
        <v>SCORE:</v>
      </c>
      <c r="O91" s="71" t="str">
        <f>'BEOORDELAAR 1'!Q44</f>
        <v>SCORE:</v>
      </c>
      <c r="P91" s="204" t="s">
        <v>61</v>
      </c>
    </row>
    <row r="92" spans="1:16" ht="22" customHeight="1" thickBot="1" x14ac:dyDescent="0.25">
      <c r="A92" s="182"/>
      <c r="B92" s="157"/>
      <c r="C92" s="158"/>
      <c r="D92" s="74" t="s">
        <v>12</v>
      </c>
      <c r="E92" s="67"/>
      <c r="F92" s="54" t="str">
        <f>'BEOORDELAAR 1'!E47</f>
        <v>SCORE:</v>
      </c>
      <c r="G92" s="54" t="str">
        <f>'BEOORDELAAR 1'!G47</f>
        <v>SCORE:</v>
      </c>
      <c r="H92" s="164"/>
      <c r="I92" s="67"/>
      <c r="J92" s="54" t="str">
        <f>'BEOORDELAAR 1'!J47</f>
        <v>SCORE:</v>
      </c>
      <c r="K92" s="54" t="str">
        <f>'BEOORDELAAR 1'!L47</f>
        <v>SCORE:</v>
      </c>
      <c r="L92" s="164"/>
      <c r="M92" s="67"/>
      <c r="N92" s="54" t="str">
        <f>'BEOORDELAAR 1'!O47</f>
        <v>SCORE:</v>
      </c>
      <c r="O92" s="54" t="str">
        <f>'BEOORDELAAR 1'!Q47</f>
        <v>SCORE:</v>
      </c>
      <c r="P92" s="164"/>
    </row>
    <row r="93" spans="1:16" ht="22" customHeight="1" x14ac:dyDescent="0.2">
      <c r="A93" s="182"/>
      <c r="B93" s="157"/>
      <c r="C93" s="158">
        <v>2</v>
      </c>
      <c r="D93" s="37" t="s">
        <v>11</v>
      </c>
      <c r="E93" s="67"/>
      <c r="F93" s="71" t="str">
        <f>'BEOORDELAAR 2'!E44</f>
        <v>SCORE:</v>
      </c>
      <c r="G93" s="71" t="str">
        <f>'BEOORDELAAR 2'!G44</f>
        <v>SCORE:</v>
      </c>
      <c r="H93" s="164"/>
      <c r="I93" s="67"/>
      <c r="J93" s="71" t="str">
        <f>'BEOORDELAAR 2'!J44</f>
        <v>SCORE:</v>
      </c>
      <c r="K93" s="71" t="str">
        <f>'BEOORDELAAR 2'!L44</f>
        <v>SCORE:</v>
      </c>
      <c r="L93" s="164"/>
      <c r="M93" s="67"/>
      <c r="N93" s="71" t="str">
        <f>'BEOORDELAAR 2'!O44</f>
        <v>SCORE:</v>
      </c>
      <c r="O93" s="71" t="str">
        <f>'BEOORDELAAR 2'!Q44</f>
        <v>SCORE:</v>
      </c>
      <c r="P93" s="164"/>
    </row>
    <row r="94" spans="1:16" ht="22" customHeight="1" thickBot="1" x14ac:dyDescent="0.25">
      <c r="A94" s="182"/>
      <c r="B94" s="157"/>
      <c r="C94" s="158"/>
      <c r="D94" s="74" t="s">
        <v>12</v>
      </c>
      <c r="E94" s="67"/>
      <c r="F94" s="54" t="str">
        <f>'BEOORDELAAR 2'!E47</f>
        <v>SCORE:</v>
      </c>
      <c r="G94" s="54" t="str">
        <f>'BEOORDELAAR 2'!G47</f>
        <v>SCORE:</v>
      </c>
      <c r="H94" s="164"/>
      <c r="I94" s="67"/>
      <c r="J94" s="54" t="str">
        <f>'BEOORDELAAR 2'!J47</f>
        <v>SCORE:</v>
      </c>
      <c r="K94" s="54" t="str">
        <f>'BEOORDELAAR 2'!L47</f>
        <v>SCORE:</v>
      </c>
      <c r="L94" s="164"/>
      <c r="M94" s="67"/>
      <c r="N94" s="54" t="str">
        <f>'BEOORDELAAR 2'!O47</f>
        <v>SCORE:</v>
      </c>
      <c r="O94" s="54" t="str">
        <f>'BEOORDELAAR 2'!Q47</f>
        <v>SCORE:</v>
      </c>
      <c r="P94" s="164"/>
    </row>
    <row r="95" spans="1:16" ht="22" customHeight="1" x14ac:dyDescent="0.2">
      <c r="A95" s="182"/>
      <c r="B95" s="157"/>
      <c r="C95" s="158">
        <v>3</v>
      </c>
      <c r="D95" s="37" t="s">
        <v>11</v>
      </c>
      <c r="E95" s="67"/>
      <c r="F95" s="71" t="str">
        <f>'BEOORDELAAR 3'!E44</f>
        <v>SCORE:</v>
      </c>
      <c r="G95" s="71" t="str">
        <f>'BEOORDELAAR 3'!G44</f>
        <v>SCORE:</v>
      </c>
      <c r="H95" s="164"/>
      <c r="I95" s="67"/>
      <c r="J95" s="71" t="str">
        <f>'BEOORDELAAR 3'!J44</f>
        <v>SCORE:</v>
      </c>
      <c r="K95" s="71" t="str">
        <f>'BEOORDELAAR 3'!L44</f>
        <v>SCORE:</v>
      </c>
      <c r="L95" s="164"/>
      <c r="M95" s="67"/>
      <c r="N95" s="71" t="str">
        <f>'BEOORDELAAR 3'!O44</f>
        <v>SCORE:</v>
      </c>
      <c r="O95" s="71" t="str">
        <f>'BEOORDELAAR 3'!Q44</f>
        <v>SCORE:</v>
      </c>
      <c r="P95" s="164"/>
    </row>
    <row r="96" spans="1:16" ht="22" customHeight="1" thickBot="1" x14ac:dyDescent="0.25">
      <c r="A96" s="182"/>
      <c r="B96" s="157" t="str">
        <f>'Beoordelen proefopdrachten'!B4:B4</f>
        <v>Felle tinten</v>
      </c>
      <c r="C96" s="158"/>
      <c r="D96" s="74" t="s">
        <v>12</v>
      </c>
      <c r="E96" s="67"/>
      <c r="F96" s="54" t="str">
        <f>'BEOORDELAAR 3'!E47</f>
        <v>SCORE:</v>
      </c>
      <c r="G96" s="54" t="str">
        <f>'BEOORDELAAR 3'!G47</f>
        <v>SCORE:</v>
      </c>
      <c r="H96" s="164"/>
      <c r="I96" s="67"/>
      <c r="J96" s="54" t="str">
        <f>'BEOORDELAAR 3'!J47</f>
        <v>SCORE:</v>
      </c>
      <c r="K96" s="54" t="str">
        <f>'BEOORDELAAR 3'!L47</f>
        <v>SCORE:</v>
      </c>
      <c r="L96" s="164"/>
      <c r="M96" s="67"/>
      <c r="N96" s="54" t="str">
        <f>'BEOORDELAAR 3'!O47</f>
        <v>SCORE:</v>
      </c>
      <c r="O96" s="54" t="str">
        <f>'BEOORDELAAR 3'!Q47</f>
        <v>SCORE:</v>
      </c>
      <c r="P96" s="164"/>
    </row>
    <row r="97" spans="1:16" ht="22" customHeight="1" x14ac:dyDescent="0.2">
      <c r="A97" s="182"/>
      <c r="B97" s="157"/>
      <c r="C97" s="158">
        <v>4</v>
      </c>
      <c r="D97" s="37" t="s">
        <v>11</v>
      </c>
      <c r="E97" s="67"/>
      <c r="F97" s="71" t="str">
        <f>'BEOORDELAAR 4'!E44</f>
        <v>SCORE:</v>
      </c>
      <c r="G97" s="71" t="str">
        <f>'BEOORDELAAR 4'!G44</f>
        <v>SCORE:</v>
      </c>
      <c r="H97" s="164"/>
      <c r="I97" s="67"/>
      <c r="J97" s="71" t="str">
        <f>'BEOORDELAAR 4'!J44</f>
        <v>SCORE:</v>
      </c>
      <c r="K97" s="71" t="str">
        <f>'BEOORDELAAR 4'!L44</f>
        <v>SCORE:</v>
      </c>
      <c r="L97" s="164"/>
      <c r="M97" s="67"/>
      <c r="N97" s="71" t="str">
        <f>'BEOORDELAAR 4'!O44</f>
        <v>SCORE:</v>
      </c>
      <c r="O97" s="71" t="str">
        <f>'BEOORDELAAR 4'!Q44</f>
        <v>SCORE:</v>
      </c>
      <c r="P97" s="164"/>
    </row>
    <row r="98" spans="1:16" ht="22" customHeight="1" thickBot="1" x14ac:dyDescent="0.25">
      <c r="A98" s="182"/>
      <c r="B98" s="157"/>
      <c r="C98" s="158"/>
      <c r="D98" s="74" t="s">
        <v>12</v>
      </c>
      <c r="E98" s="67"/>
      <c r="F98" s="54" t="str">
        <f>'BEOORDELAAR 4'!E47</f>
        <v>SCORE:</v>
      </c>
      <c r="G98" s="54" t="str">
        <f>'BEOORDELAAR 4'!G47</f>
        <v>SCORE:</v>
      </c>
      <c r="H98" s="164"/>
      <c r="I98" s="67"/>
      <c r="J98" s="54" t="str">
        <f>'BEOORDELAAR 4'!J47</f>
        <v>SCORE:</v>
      </c>
      <c r="K98" s="54" t="str">
        <f>'BEOORDELAAR 4'!L47</f>
        <v>SCORE:</v>
      </c>
      <c r="L98" s="164"/>
      <c r="M98" s="67"/>
      <c r="N98" s="54" t="str">
        <f>'BEOORDELAAR 4'!O47</f>
        <v>SCORE:</v>
      </c>
      <c r="O98" s="54" t="str">
        <f>'BEOORDELAAR 4'!Q47</f>
        <v>SCORE:</v>
      </c>
      <c r="P98" s="164"/>
    </row>
    <row r="99" spans="1:16" ht="22" customHeight="1" x14ac:dyDescent="0.2">
      <c r="A99" s="182"/>
      <c r="B99" s="157"/>
      <c r="C99" s="158">
        <v>5</v>
      </c>
      <c r="D99" s="37" t="s">
        <v>11</v>
      </c>
      <c r="E99" s="67"/>
      <c r="F99" s="71" t="str">
        <f>'BEOORDELAAR 5'!E44</f>
        <v>SCORE:</v>
      </c>
      <c r="G99" s="71" t="str">
        <f>'BEOORDELAAR 5'!G44</f>
        <v>SCORE:</v>
      </c>
      <c r="H99" s="164"/>
      <c r="I99" s="67"/>
      <c r="J99" s="71" t="str">
        <f>'BEOORDELAAR 5'!J44</f>
        <v>SCORE:</v>
      </c>
      <c r="K99" s="71" t="str">
        <f>'BEOORDELAAR 5'!L44</f>
        <v>SCORE:</v>
      </c>
      <c r="L99" s="164"/>
      <c r="M99" s="67"/>
      <c r="N99" s="71" t="str">
        <f>'BEOORDELAAR 5'!O44</f>
        <v>SCORE:</v>
      </c>
      <c r="O99" s="71" t="str">
        <f>'BEOORDELAAR 5'!Q44</f>
        <v>SCORE:</v>
      </c>
      <c r="P99" s="164"/>
    </row>
    <row r="100" spans="1:16" ht="22" customHeight="1" thickBot="1" x14ac:dyDescent="0.25">
      <c r="A100" s="182"/>
      <c r="B100" s="157"/>
      <c r="C100" s="158"/>
      <c r="D100" s="74" t="s">
        <v>12</v>
      </c>
      <c r="E100" s="67"/>
      <c r="F100" s="54" t="str">
        <f>'BEOORDELAAR 5'!E47</f>
        <v>SCORE:</v>
      </c>
      <c r="G100" s="54" t="str">
        <f>'BEOORDELAAR 5'!G47</f>
        <v>SCORE:</v>
      </c>
      <c r="H100" s="164"/>
      <c r="I100" s="67"/>
      <c r="J100" s="54" t="str">
        <f>'BEOORDELAAR 5'!J47</f>
        <v>SCORE:</v>
      </c>
      <c r="K100" s="54" t="str">
        <f>'BEOORDELAAR 5'!L47</f>
        <v>SCORE:</v>
      </c>
      <c r="L100" s="164"/>
      <c r="M100" s="67"/>
      <c r="N100" s="54" t="str">
        <f>'BEOORDELAAR 5'!O47</f>
        <v>SCORE:</v>
      </c>
      <c r="O100" s="54" t="str">
        <f>'BEOORDELAAR 5'!Q47</f>
        <v>SCORE:</v>
      </c>
      <c r="P100" s="164"/>
    </row>
    <row r="101" spans="1:16" ht="20" customHeight="1" x14ac:dyDescent="0.2">
      <c r="A101" s="182"/>
      <c r="B101" s="40"/>
      <c r="C101" s="192" t="s">
        <v>40</v>
      </c>
      <c r="D101" s="193"/>
      <c r="E101" s="23"/>
      <c r="F101" s="41" t="s">
        <v>32</v>
      </c>
      <c r="G101" s="41" t="s">
        <v>32</v>
      </c>
      <c r="H101" s="164"/>
      <c r="I101" s="23"/>
      <c r="J101" s="41" t="s">
        <v>32</v>
      </c>
      <c r="K101" s="41" t="s">
        <v>32</v>
      </c>
      <c r="L101" s="164"/>
      <c r="M101" s="23"/>
      <c r="N101" s="41" t="s">
        <v>32</v>
      </c>
      <c r="O101" s="41" t="s">
        <v>32</v>
      </c>
      <c r="P101" s="164"/>
    </row>
    <row r="102" spans="1:16" ht="20" customHeight="1" x14ac:dyDescent="0.2">
      <c r="A102" s="182"/>
      <c r="B102" s="47" t="s">
        <v>46</v>
      </c>
      <c r="C102" s="194" t="s">
        <v>38</v>
      </c>
      <c r="D102" s="195"/>
      <c r="E102" s="23"/>
      <c r="F102" s="56" t="str">
        <f>IF(F101="Beter","1.000",IF(F101="Vergelijkbaar","0",IF(F101="Zeer matig","-1.000",IF(F101="Onacceptabel","KO"," "))))</f>
        <v xml:space="preserve"> </v>
      </c>
      <c r="G102" s="56" t="str">
        <f>IF(G101="Beter","1.000",IF(G101="Vergelijkbaar","0",IF(G101="Zeer matig","-1.000",IF(G101="Onacceptabel","KO"," "))))</f>
        <v xml:space="preserve"> </v>
      </c>
      <c r="H102" s="164"/>
      <c r="I102" s="57"/>
      <c r="J102" s="56" t="str">
        <f>IF(J101="Beter","1.000",IF(J101="Vergelijkbaar","0",IF(J101="Zeer matig","-1.000",IF(J101="Onacceptabel","KO"," "))))</f>
        <v xml:space="preserve"> </v>
      </c>
      <c r="K102" s="56" t="str">
        <f>IF(K101="Beter","1.000",IF(K101="Vergelijkbaar","0",IF(K101="Zeer matig","-1.000",IF(K101="Onacceptabel","KO"," "))))</f>
        <v xml:space="preserve"> </v>
      </c>
      <c r="L102" s="164"/>
      <c r="M102" s="57"/>
      <c r="N102" s="56" t="str">
        <f>IF(N101="Beter","1.000",IF(N101="Vergelijkbaar","0",IF(N101="Zeer matig","-1.000",IF(N101="Onacceptabel","KO"," "))))</f>
        <v xml:space="preserve"> </v>
      </c>
      <c r="O102" s="56" t="str">
        <f>IF(O101="Beter","1.000",IF(O101="Vergelijkbaar","0",IF(O101="Zeer matig","-1.000",IF(O101="Onacceptabel","KO"," "))))</f>
        <v xml:space="preserve"> </v>
      </c>
      <c r="P102" s="164"/>
    </row>
    <row r="103" spans="1:16" ht="20" customHeight="1" x14ac:dyDescent="0.2">
      <c r="A103" s="182"/>
      <c r="B103" s="76"/>
      <c r="C103" s="174" t="s">
        <v>41</v>
      </c>
      <c r="D103" s="175"/>
      <c r="E103" s="23"/>
      <c r="F103" s="72" t="s">
        <v>32</v>
      </c>
      <c r="G103" s="72" t="s">
        <v>32</v>
      </c>
      <c r="H103" s="164"/>
      <c r="I103" s="23"/>
      <c r="J103" s="72" t="s">
        <v>32</v>
      </c>
      <c r="K103" s="72" t="s">
        <v>32</v>
      </c>
      <c r="L103" s="164"/>
      <c r="M103" s="23"/>
      <c r="N103" s="72" t="s">
        <v>32</v>
      </c>
      <c r="O103" s="72" t="s">
        <v>32</v>
      </c>
      <c r="P103" s="164"/>
    </row>
    <row r="104" spans="1:16" ht="20" customHeight="1" x14ac:dyDescent="0.2">
      <c r="A104" s="182"/>
      <c r="B104" s="75" t="s">
        <v>47</v>
      </c>
      <c r="C104" s="176" t="s">
        <v>38</v>
      </c>
      <c r="D104" s="177"/>
      <c r="E104" s="23"/>
      <c r="F104" s="73" t="str">
        <f>IF(F103="Beter","1.000",IF(F103="Vergelijkbaar","0",IF(F103="Zeer matig","-1.000",IF(F103="Onacceptabel","KO"," "))))</f>
        <v xml:space="preserve"> </v>
      </c>
      <c r="G104" s="73" t="str">
        <f>IF(G103="Beter","1.000",IF(G103="Vergelijkbaar","0",IF(G103="Zeer matig","-1.000",IF(G103="Onacceptabel","KO"," "))))</f>
        <v xml:space="preserve"> </v>
      </c>
      <c r="H104" s="165"/>
      <c r="I104" s="57"/>
      <c r="J104" s="73" t="str">
        <f>IF(J103="Beter","1.000",IF(J103="Vergelijkbaar","0",IF(J103="Zeer matig","-1.000",IF(J103="Onacceptabel","KO"," "))))</f>
        <v xml:space="preserve"> </v>
      </c>
      <c r="K104" s="73" t="str">
        <f>IF(K103="Beter","1.000",IF(K103="Vergelijkbaar","0",IF(K103="Zeer matig","-1.000",IF(K103="Onacceptabel","KO"," "))))</f>
        <v xml:space="preserve"> </v>
      </c>
      <c r="L104" s="165"/>
      <c r="M104" s="57"/>
      <c r="N104" s="73" t="str">
        <f>IF(N103="Beter","1.000",IF(N103="Vergelijkbaar","0",IF(N103="Zeer matig","-1.000",IF(N103="Onacceptabel","KO"," "))))</f>
        <v xml:space="preserve"> </v>
      </c>
      <c r="O104" s="73" t="str">
        <f>IF(O103="Beter","1.000",IF(O103="Vergelijkbaar","0",IF(O103="Zeer matig","-1.000",IF(O103="Onacceptabel","KO"," "))))</f>
        <v xml:space="preserve"> </v>
      </c>
      <c r="P104" s="165"/>
    </row>
    <row r="105" spans="1:16" ht="22" customHeight="1" x14ac:dyDescent="0.2">
      <c r="A105" s="182"/>
      <c r="B105" s="156" t="str">
        <f>'Beoordelen proefopdrachten'!B5:B5</f>
        <v>Teksten in kleur</v>
      </c>
      <c r="C105" s="158">
        <v>1</v>
      </c>
      <c r="D105" s="37" t="s">
        <v>11</v>
      </c>
      <c r="E105" s="67"/>
      <c r="F105" s="71" t="str">
        <f>'BEOORDELAAR 1'!E50</f>
        <v>SCORE:</v>
      </c>
      <c r="G105" s="71" t="str">
        <f>'BEOORDELAAR 1'!G50</f>
        <v>SCORE:</v>
      </c>
      <c r="H105" s="204" t="s">
        <v>61</v>
      </c>
      <c r="I105" s="67"/>
      <c r="J105" s="71" t="str">
        <f>'BEOORDELAAR 1'!J50</f>
        <v>SCORE:</v>
      </c>
      <c r="K105" s="71" t="str">
        <f>'BEOORDELAAR 1'!L50</f>
        <v>SCORE:</v>
      </c>
      <c r="L105" s="204" t="s">
        <v>61</v>
      </c>
      <c r="M105" s="67"/>
      <c r="N105" s="71" t="str">
        <f>'BEOORDELAAR 1'!O50</f>
        <v>SCORE:</v>
      </c>
      <c r="O105" s="71" t="str">
        <f>'BEOORDELAAR 1'!Q50</f>
        <v>SCORE:</v>
      </c>
      <c r="P105" s="204" t="s">
        <v>61</v>
      </c>
    </row>
    <row r="106" spans="1:16" ht="22" customHeight="1" thickBot="1" x14ac:dyDescent="0.25">
      <c r="A106" s="182"/>
      <c r="B106" s="157"/>
      <c r="C106" s="158"/>
      <c r="D106" s="74" t="s">
        <v>12</v>
      </c>
      <c r="E106" s="67"/>
      <c r="F106" s="54" t="str">
        <f>'BEOORDELAAR 1'!E53</f>
        <v>SCORE:</v>
      </c>
      <c r="G106" s="54" t="str">
        <f>'BEOORDELAAR 1'!G53</f>
        <v>SCORE:</v>
      </c>
      <c r="H106" s="164"/>
      <c r="I106" s="67"/>
      <c r="J106" s="54" t="str">
        <f>'BEOORDELAAR 1'!J53</f>
        <v>SCORE:</v>
      </c>
      <c r="K106" s="54" t="str">
        <f>'BEOORDELAAR 1'!L53</f>
        <v>SCORE:</v>
      </c>
      <c r="L106" s="164"/>
      <c r="M106" s="67"/>
      <c r="N106" s="54" t="str">
        <f>'BEOORDELAAR 1'!O53</f>
        <v>SCORE:</v>
      </c>
      <c r="O106" s="54" t="str">
        <f>'BEOORDELAAR 1'!Q53</f>
        <v>SCORE:</v>
      </c>
      <c r="P106" s="164"/>
    </row>
    <row r="107" spans="1:16" ht="22" customHeight="1" x14ac:dyDescent="0.2">
      <c r="A107" s="182"/>
      <c r="B107" s="157"/>
      <c r="C107" s="158">
        <v>2</v>
      </c>
      <c r="D107" s="37" t="s">
        <v>11</v>
      </c>
      <c r="E107" s="67"/>
      <c r="F107" s="71" t="str">
        <f>'BEOORDELAAR 2'!E50</f>
        <v>SCORE:</v>
      </c>
      <c r="G107" s="71" t="str">
        <f>'BEOORDELAAR 2'!G50</f>
        <v>SCORE:</v>
      </c>
      <c r="H107" s="164"/>
      <c r="I107" s="67"/>
      <c r="J107" s="71" t="str">
        <f>'BEOORDELAAR 2'!J50</f>
        <v>SCORE:</v>
      </c>
      <c r="K107" s="71" t="str">
        <f>'BEOORDELAAR 2'!L50</f>
        <v>SCORE:</v>
      </c>
      <c r="L107" s="164"/>
      <c r="M107" s="67"/>
      <c r="N107" s="71" t="str">
        <f>'BEOORDELAAR 2'!O50</f>
        <v>SCORE:</v>
      </c>
      <c r="O107" s="71" t="str">
        <f>'BEOORDELAAR 2'!Q50</f>
        <v>SCORE:</v>
      </c>
      <c r="P107" s="164"/>
    </row>
    <row r="108" spans="1:16" ht="22" customHeight="1" thickBot="1" x14ac:dyDescent="0.25">
      <c r="A108" s="182"/>
      <c r="B108" s="157"/>
      <c r="C108" s="158"/>
      <c r="D108" s="74" t="s">
        <v>12</v>
      </c>
      <c r="E108" s="67"/>
      <c r="F108" s="54" t="str">
        <f>'BEOORDELAAR 2'!E53</f>
        <v>SCORE:</v>
      </c>
      <c r="G108" s="54" t="str">
        <f>'BEOORDELAAR 2'!G53</f>
        <v>SCORE:</v>
      </c>
      <c r="H108" s="164"/>
      <c r="I108" s="67"/>
      <c r="J108" s="54" t="str">
        <f>'BEOORDELAAR 2'!J53</f>
        <v>SCORE:</v>
      </c>
      <c r="K108" s="54" t="str">
        <f>'BEOORDELAAR 2'!L53</f>
        <v>SCORE:</v>
      </c>
      <c r="L108" s="164"/>
      <c r="M108" s="67"/>
      <c r="N108" s="54" t="str">
        <f>'BEOORDELAAR 2'!O53</f>
        <v>SCORE:</v>
      </c>
      <c r="O108" s="54" t="str">
        <f>'BEOORDELAAR 2'!Q53</f>
        <v>SCORE:</v>
      </c>
      <c r="P108" s="164"/>
    </row>
    <row r="109" spans="1:16" ht="22" customHeight="1" x14ac:dyDescent="0.2">
      <c r="A109" s="182"/>
      <c r="B109" s="157"/>
      <c r="C109" s="158">
        <v>3</v>
      </c>
      <c r="D109" s="37" t="s">
        <v>11</v>
      </c>
      <c r="E109" s="67"/>
      <c r="F109" s="71" t="str">
        <f>'BEOORDELAAR 3'!E50</f>
        <v>SCORE:</v>
      </c>
      <c r="G109" s="71" t="str">
        <f>'BEOORDELAAR 3'!G50</f>
        <v>SCORE:</v>
      </c>
      <c r="H109" s="164"/>
      <c r="I109" s="67"/>
      <c r="J109" s="71" t="str">
        <f>'BEOORDELAAR 3'!J50</f>
        <v>SCORE:</v>
      </c>
      <c r="K109" s="71" t="str">
        <f>'BEOORDELAAR 3'!L50</f>
        <v>SCORE:</v>
      </c>
      <c r="L109" s="164"/>
      <c r="M109" s="67"/>
      <c r="N109" s="71" t="str">
        <f>'BEOORDELAAR 3'!O50</f>
        <v>SCORE:</v>
      </c>
      <c r="O109" s="71" t="str">
        <f>'BEOORDELAAR 3'!Q50</f>
        <v>SCORE:</v>
      </c>
      <c r="P109" s="164"/>
    </row>
    <row r="110" spans="1:16" ht="22" customHeight="1" thickBot="1" x14ac:dyDescent="0.25">
      <c r="A110" s="182"/>
      <c r="B110" s="157"/>
      <c r="C110" s="158"/>
      <c r="D110" s="74" t="s">
        <v>12</v>
      </c>
      <c r="E110" s="67"/>
      <c r="F110" s="54" t="str">
        <f>'BEOORDELAAR 3'!E53</f>
        <v>SCORE:</v>
      </c>
      <c r="G110" s="54" t="str">
        <f>'BEOORDELAAR 3'!G53</f>
        <v>SCORE:</v>
      </c>
      <c r="H110" s="164"/>
      <c r="I110" s="67"/>
      <c r="J110" s="54" t="str">
        <f>'BEOORDELAAR 3'!J53</f>
        <v>SCORE:</v>
      </c>
      <c r="K110" s="54" t="str">
        <f>'BEOORDELAAR 3'!L53</f>
        <v>SCORE:</v>
      </c>
      <c r="L110" s="164"/>
      <c r="M110" s="67"/>
      <c r="N110" s="54" t="str">
        <f>'BEOORDELAAR 3'!O53</f>
        <v>SCORE:</v>
      </c>
      <c r="O110" s="54" t="str">
        <f>'BEOORDELAAR 3'!Q53</f>
        <v>SCORE:</v>
      </c>
      <c r="P110" s="164"/>
    </row>
    <row r="111" spans="1:16" ht="22" customHeight="1" x14ac:dyDescent="0.2">
      <c r="A111" s="182"/>
      <c r="B111" s="157"/>
      <c r="C111" s="158">
        <v>4</v>
      </c>
      <c r="D111" s="37" t="s">
        <v>11</v>
      </c>
      <c r="E111" s="67"/>
      <c r="F111" s="71" t="str">
        <f>'BEOORDELAAR 4'!E50</f>
        <v>SCORE:</v>
      </c>
      <c r="G111" s="71" t="str">
        <f>'BEOORDELAAR 4'!G50</f>
        <v>SCORE:</v>
      </c>
      <c r="H111" s="164"/>
      <c r="I111" s="67"/>
      <c r="J111" s="71" t="str">
        <f>'BEOORDELAAR 4'!J50</f>
        <v>SCORE:</v>
      </c>
      <c r="K111" s="71" t="str">
        <f>'BEOORDELAAR 4'!L50</f>
        <v>SCORE:</v>
      </c>
      <c r="L111" s="164"/>
      <c r="M111" s="67"/>
      <c r="N111" s="71" t="str">
        <f>'BEOORDELAAR 4'!O50</f>
        <v>SCORE:</v>
      </c>
      <c r="O111" s="71" t="str">
        <f>'BEOORDELAAR 4'!Q50</f>
        <v>SCORE:</v>
      </c>
      <c r="P111" s="164"/>
    </row>
    <row r="112" spans="1:16" ht="22" customHeight="1" thickBot="1" x14ac:dyDescent="0.25">
      <c r="A112" s="182"/>
      <c r="B112" s="157"/>
      <c r="C112" s="158"/>
      <c r="D112" s="74" t="s">
        <v>12</v>
      </c>
      <c r="E112" s="67"/>
      <c r="F112" s="54" t="str">
        <f>'BEOORDELAAR 4'!E53</f>
        <v>SCORE:</v>
      </c>
      <c r="G112" s="54" t="str">
        <f>'BEOORDELAAR 4'!G53</f>
        <v>SCORE:</v>
      </c>
      <c r="H112" s="164"/>
      <c r="I112" s="67"/>
      <c r="J112" s="54" t="str">
        <f>'BEOORDELAAR 4'!J53</f>
        <v>SCORE:</v>
      </c>
      <c r="K112" s="54" t="str">
        <f>'BEOORDELAAR 4'!L53</f>
        <v>SCORE:</v>
      </c>
      <c r="L112" s="164"/>
      <c r="M112" s="67"/>
      <c r="N112" s="54" t="str">
        <f>'BEOORDELAAR 4'!O53</f>
        <v>SCORE:</v>
      </c>
      <c r="O112" s="54" t="str">
        <f>'BEOORDELAAR 4'!Q53</f>
        <v>SCORE:</v>
      </c>
      <c r="P112" s="164"/>
    </row>
    <row r="113" spans="1:16" ht="22" customHeight="1" x14ac:dyDescent="0.2">
      <c r="A113" s="182"/>
      <c r="B113" s="157"/>
      <c r="C113" s="158">
        <v>5</v>
      </c>
      <c r="D113" s="37" t="s">
        <v>11</v>
      </c>
      <c r="E113" s="67"/>
      <c r="F113" s="71" t="str">
        <f>'BEOORDELAAR 5'!E50</f>
        <v>SCORE:</v>
      </c>
      <c r="G113" s="71" t="str">
        <f>'BEOORDELAAR 5'!G50</f>
        <v>SCORE:</v>
      </c>
      <c r="H113" s="164"/>
      <c r="I113" s="67"/>
      <c r="J113" s="71" t="str">
        <f>'BEOORDELAAR 5'!J50</f>
        <v>SCORE:</v>
      </c>
      <c r="K113" s="71" t="str">
        <f>'BEOORDELAAR 5'!L50</f>
        <v>SCORE:</v>
      </c>
      <c r="L113" s="164"/>
      <c r="M113" s="67"/>
      <c r="N113" s="71" t="str">
        <f>'BEOORDELAAR 5'!O50</f>
        <v>SCORE:</v>
      </c>
      <c r="O113" s="71" t="str">
        <f>'BEOORDELAAR 5'!Q50</f>
        <v>SCORE:</v>
      </c>
      <c r="P113" s="164"/>
    </row>
    <row r="114" spans="1:16" ht="22" customHeight="1" thickBot="1" x14ac:dyDescent="0.25">
      <c r="A114" s="182"/>
      <c r="B114" s="157"/>
      <c r="C114" s="158"/>
      <c r="D114" s="74" t="s">
        <v>12</v>
      </c>
      <c r="E114" s="67"/>
      <c r="F114" s="54" t="str">
        <f>'BEOORDELAAR 5'!E53</f>
        <v>SCORE:</v>
      </c>
      <c r="G114" s="54" t="str">
        <f>'BEOORDELAAR 5'!G53</f>
        <v>SCORE:</v>
      </c>
      <c r="H114" s="164"/>
      <c r="I114" s="67"/>
      <c r="J114" s="54" t="str">
        <f>'BEOORDELAAR 5'!J53</f>
        <v>SCORE:</v>
      </c>
      <c r="K114" s="54" t="str">
        <f>'BEOORDELAAR 5'!L53</f>
        <v>SCORE:</v>
      </c>
      <c r="L114" s="164"/>
      <c r="M114" s="67"/>
      <c r="N114" s="54" t="str">
        <f>'BEOORDELAAR 5'!O53</f>
        <v>SCORE:</v>
      </c>
      <c r="O114" s="54" t="str">
        <f>'BEOORDELAAR 5'!Q53</f>
        <v>SCORE:</v>
      </c>
      <c r="P114" s="164"/>
    </row>
    <row r="115" spans="1:16" ht="20" customHeight="1" x14ac:dyDescent="0.2">
      <c r="A115" s="182"/>
      <c r="B115" s="40"/>
      <c r="C115" s="196" t="s">
        <v>40</v>
      </c>
      <c r="D115" s="197"/>
      <c r="E115" s="23"/>
      <c r="F115" s="41" t="s">
        <v>32</v>
      </c>
      <c r="G115" s="41" t="s">
        <v>32</v>
      </c>
      <c r="H115" s="164"/>
      <c r="I115" s="23"/>
      <c r="J115" s="41" t="s">
        <v>32</v>
      </c>
      <c r="K115" s="41" t="s">
        <v>32</v>
      </c>
      <c r="L115" s="164"/>
      <c r="M115" s="23"/>
      <c r="N115" s="41" t="s">
        <v>32</v>
      </c>
      <c r="O115" s="41" t="s">
        <v>32</v>
      </c>
      <c r="P115" s="164"/>
    </row>
    <row r="116" spans="1:16" ht="20" customHeight="1" x14ac:dyDescent="0.2">
      <c r="A116" s="182"/>
      <c r="B116" s="47" t="s">
        <v>48</v>
      </c>
      <c r="C116" s="194" t="s">
        <v>38</v>
      </c>
      <c r="D116" s="195"/>
      <c r="E116" s="23"/>
      <c r="F116" s="56" t="str">
        <f>IF(F115="Beter","1.000",IF(F115="Vergelijkbaar","0",IF(F115="Zeer matig","-1.000",IF(F115="Onacceptabel","KO"," "))))</f>
        <v xml:space="preserve"> </v>
      </c>
      <c r="G116" s="56" t="str">
        <f>IF(G115="Beter","1.000",IF(G115="Vergelijkbaar","0",IF(G115="Zeer matig","-1.000",IF(G115="Onacceptabel","KO"," "))))</f>
        <v xml:space="preserve"> </v>
      </c>
      <c r="H116" s="164"/>
      <c r="I116" s="57"/>
      <c r="J116" s="56" t="str">
        <f>IF(J115="Beter","1.000",IF(J115="Vergelijkbaar","0",IF(J115="Zeer matig","-1.000",IF(J115="Onacceptabel","KO"," "))))</f>
        <v xml:space="preserve"> </v>
      </c>
      <c r="K116" s="56" t="str">
        <f>IF(K115="Beter","1.000",IF(K115="Vergelijkbaar","0",IF(K115="Zeer matig","-1.000",IF(K115="Onacceptabel","KO"," "))))</f>
        <v xml:space="preserve"> </v>
      </c>
      <c r="L116" s="164"/>
      <c r="M116" s="57"/>
      <c r="N116" s="56" t="str">
        <f>IF(N115="Beter","1.000",IF(N115="Vergelijkbaar","0",IF(N115="Zeer matig","-1.000",IF(N115="Onacceptabel","KO"," "))))</f>
        <v xml:space="preserve"> </v>
      </c>
      <c r="O116" s="56" t="str">
        <f>IF(O115="Beter","1.000",IF(O115="Vergelijkbaar","0",IF(O115="Zeer matig","-1.000",IF(O115="Onacceptabel","KO"," "))))</f>
        <v xml:space="preserve"> </v>
      </c>
      <c r="P116" s="164"/>
    </row>
    <row r="117" spans="1:16" ht="20" customHeight="1" x14ac:dyDescent="0.2">
      <c r="A117" s="182"/>
      <c r="B117" s="76"/>
      <c r="C117" s="174" t="s">
        <v>41</v>
      </c>
      <c r="D117" s="175"/>
      <c r="E117" s="23"/>
      <c r="F117" s="72" t="s">
        <v>32</v>
      </c>
      <c r="G117" s="72" t="s">
        <v>32</v>
      </c>
      <c r="H117" s="164"/>
      <c r="I117" s="23"/>
      <c r="J117" s="72" t="s">
        <v>32</v>
      </c>
      <c r="K117" s="72" t="s">
        <v>32</v>
      </c>
      <c r="L117" s="164"/>
      <c r="M117" s="23"/>
      <c r="N117" s="72" t="s">
        <v>32</v>
      </c>
      <c r="O117" s="72" t="s">
        <v>32</v>
      </c>
      <c r="P117" s="164"/>
    </row>
    <row r="118" spans="1:16" ht="20" customHeight="1" x14ac:dyDescent="0.2">
      <c r="A118" s="183"/>
      <c r="B118" s="75" t="s">
        <v>49</v>
      </c>
      <c r="C118" s="202" t="s">
        <v>38</v>
      </c>
      <c r="D118" s="203"/>
      <c r="E118" s="23"/>
      <c r="F118" s="73" t="str">
        <f>IF(F117="Beter","1.000",IF(F117="Vergelijkbaar","0",IF(F117="Zeer matig","-1.000",IF(F117="Onacceptabel","KO"," "))))</f>
        <v xml:space="preserve"> </v>
      </c>
      <c r="G118" s="73" t="str">
        <f>IF(G117="Beter","1.000",IF(G117="Vergelijkbaar","0",IF(G117="Zeer matig","-1.000",IF(G117="Onacceptabel","KO"," "))))</f>
        <v xml:space="preserve"> </v>
      </c>
      <c r="H118" s="165"/>
      <c r="I118" s="57"/>
      <c r="J118" s="73" t="str">
        <f>IF(J117="Beter","1.000",IF(J117="Vergelijkbaar","0",IF(J117="Zeer matig","-1.000",IF(J117="Onacceptabel","KO"," "))))</f>
        <v xml:space="preserve"> </v>
      </c>
      <c r="K118" s="73" t="str">
        <f>IF(K117="Beter","1.000",IF(K117="Vergelijkbaar","0",IF(K117="Zeer matig","-1.000",IF(K117="Onacceptabel","KO"," "))))</f>
        <v xml:space="preserve"> </v>
      </c>
      <c r="L118" s="165"/>
      <c r="M118" s="57"/>
      <c r="N118" s="73" t="str">
        <f>IF(N117="Beter","1.000",IF(N117="Vergelijkbaar","0",IF(N117="Zeer matig","-1.000",IF(N117="Onacceptabel","KO"," "))))</f>
        <v xml:space="preserve"> </v>
      </c>
      <c r="O118" s="73" t="str">
        <f>IF(O117="Beter","1.000",IF(O117="Vergelijkbaar","0",IF(O117="Zeer matig","-1.000",IF(O117="Onacceptabel","KO"," "))))</f>
        <v xml:space="preserve"> </v>
      </c>
      <c r="P118" s="165"/>
    </row>
    <row r="119" spans="1:16" ht="22" customHeight="1" x14ac:dyDescent="0.2">
      <c r="A119" s="191" t="str">
        <f>'Beoordelen proefopdrachten'!A6</f>
        <v>Foto's</v>
      </c>
      <c r="B119" s="156" t="str">
        <f>'Beoordelen proefopdrachten'!B6:B6</f>
        <v>Contrast</v>
      </c>
      <c r="C119" s="158">
        <v>1</v>
      </c>
      <c r="D119" s="37" t="s">
        <v>11</v>
      </c>
      <c r="E119" s="67"/>
      <c r="F119" s="71" t="str">
        <f>'BEOORDELAAR 1'!E56</f>
        <v>SCORE:</v>
      </c>
      <c r="G119" s="71" t="str">
        <f>'BEOORDELAAR 1'!G56</f>
        <v>SCORE:</v>
      </c>
      <c r="H119" s="204" t="s">
        <v>61</v>
      </c>
      <c r="I119" s="67"/>
      <c r="J119" s="71" t="str">
        <f>'BEOORDELAAR 1'!J56</f>
        <v>SCORE:</v>
      </c>
      <c r="K119" s="71" t="str">
        <f>'BEOORDELAAR 1'!L56</f>
        <v>SCORE:</v>
      </c>
      <c r="L119" s="204" t="s">
        <v>61</v>
      </c>
      <c r="M119" s="67"/>
      <c r="N119" s="71" t="str">
        <f>'BEOORDELAAR 1'!O56</f>
        <v>SCORE:</v>
      </c>
      <c r="O119" s="71" t="str">
        <f>'BEOORDELAAR 1'!Q56</f>
        <v>SCORE:</v>
      </c>
      <c r="P119" s="204" t="s">
        <v>61</v>
      </c>
    </row>
    <row r="120" spans="1:16" ht="22" customHeight="1" thickBot="1" x14ac:dyDescent="0.25">
      <c r="A120" s="172"/>
      <c r="B120" s="157"/>
      <c r="C120" s="158"/>
      <c r="D120" s="74" t="s">
        <v>12</v>
      </c>
      <c r="E120" s="67"/>
      <c r="F120" s="54" t="str">
        <f>'BEOORDELAAR 1'!E59</f>
        <v>SCORE:</v>
      </c>
      <c r="G120" s="54" t="str">
        <f>'BEOORDELAAR 1'!G59</f>
        <v>SCORE:</v>
      </c>
      <c r="H120" s="164"/>
      <c r="I120" s="67"/>
      <c r="J120" s="54" t="str">
        <f>'BEOORDELAAR 1'!J59</f>
        <v>SCORE:</v>
      </c>
      <c r="K120" s="54" t="str">
        <f>'BEOORDELAAR 1'!L59</f>
        <v>SCORE:</v>
      </c>
      <c r="L120" s="164"/>
      <c r="M120" s="67"/>
      <c r="N120" s="54" t="str">
        <f>'BEOORDELAAR 1'!O59</f>
        <v>SCORE:</v>
      </c>
      <c r="O120" s="54" t="str">
        <f>'BEOORDELAAR 1'!Q59</f>
        <v>SCORE:</v>
      </c>
      <c r="P120" s="164"/>
    </row>
    <row r="121" spans="1:16" ht="22" customHeight="1" x14ac:dyDescent="0.2">
      <c r="A121" s="172"/>
      <c r="B121" s="157"/>
      <c r="C121" s="158">
        <v>2</v>
      </c>
      <c r="D121" s="37" t="s">
        <v>11</v>
      </c>
      <c r="E121" s="67"/>
      <c r="F121" s="71" t="str">
        <f>'BEOORDELAAR 2'!E56</f>
        <v>SCORE:</v>
      </c>
      <c r="G121" s="71" t="str">
        <f>'BEOORDELAAR 2'!G56</f>
        <v>SCORE:</v>
      </c>
      <c r="H121" s="164"/>
      <c r="I121" s="67"/>
      <c r="J121" s="71" t="str">
        <f>'BEOORDELAAR 2'!J56</f>
        <v>SCORE:</v>
      </c>
      <c r="K121" s="71" t="str">
        <f>'BEOORDELAAR 2'!L56</f>
        <v>SCORE:</v>
      </c>
      <c r="L121" s="164"/>
      <c r="M121" s="67"/>
      <c r="N121" s="71" t="str">
        <f>'BEOORDELAAR 2'!O56</f>
        <v>SCORE:</v>
      </c>
      <c r="O121" s="71" t="str">
        <f>'BEOORDELAAR 2'!Q56</f>
        <v>SCORE:</v>
      </c>
      <c r="P121" s="164"/>
    </row>
    <row r="122" spans="1:16" ht="22" customHeight="1" thickBot="1" x14ac:dyDescent="0.25">
      <c r="A122" s="172"/>
      <c r="B122" s="157"/>
      <c r="C122" s="158"/>
      <c r="D122" s="74" t="s">
        <v>12</v>
      </c>
      <c r="E122" s="67"/>
      <c r="F122" s="54" t="str">
        <f>'BEOORDELAAR 2'!E59</f>
        <v>SCORE:</v>
      </c>
      <c r="G122" s="54" t="str">
        <f>'BEOORDELAAR 2'!G59</f>
        <v>SCORE:</v>
      </c>
      <c r="H122" s="164"/>
      <c r="I122" s="67"/>
      <c r="J122" s="54" t="str">
        <f>'BEOORDELAAR 2'!J59</f>
        <v>SCORE:</v>
      </c>
      <c r="K122" s="54" t="str">
        <f>'BEOORDELAAR 2'!L59</f>
        <v>SCORE:</v>
      </c>
      <c r="L122" s="164"/>
      <c r="M122" s="67"/>
      <c r="N122" s="54" t="str">
        <f>'BEOORDELAAR 2'!O59</f>
        <v>SCORE:</v>
      </c>
      <c r="O122" s="54" t="str">
        <f>'BEOORDELAAR 2'!Q59</f>
        <v>SCORE:</v>
      </c>
      <c r="P122" s="164"/>
    </row>
    <row r="123" spans="1:16" ht="22" customHeight="1" x14ac:dyDescent="0.2">
      <c r="A123" s="172"/>
      <c r="B123" s="157"/>
      <c r="C123" s="158">
        <v>3</v>
      </c>
      <c r="D123" s="37" t="s">
        <v>11</v>
      </c>
      <c r="E123" s="67"/>
      <c r="F123" s="71" t="str">
        <f>'BEOORDELAAR 3'!E56</f>
        <v>SCORE:</v>
      </c>
      <c r="G123" s="71" t="str">
        <f>'BEOORDELAAR 3'!G56</f>
        <v>SCORE:</v>
      </c>
      <c r="H123" s="164"/>
      <c r="I123" s="67"/>
      <c r="J123" s="71" t="str">
        <f>'BEOORDELAAR 3'!J56</f>
        <v>SCORE:</v>
      </c>
      <c r="K123" s="71" t="str">
        <f>'BEOORDELAAR 3'!L56</f>
        <v>SCORE:</v>
      </c>
      <c r="L123" s="164"/>
      <c r="M123" s="67"/>
      <c r="N123" s="71" t="str">
        <f>'BEOORDELAAR 3'!O56</f>
        <v>SCORE:</v>
      </c>
      <c r="O123" s="71" t="str">
        <f>'BEOORDELAAR 3'!Q56</f>
        <v>SCORE:</v>
      </c>
      <c r="P123" s="164"/>
    </row>
    <row r="124" spans="1:16" ht="22" customHeight="1" thickBot="1" x14ac:dyDescent="0.25">
      <c r="A124" s="172"/>
      <c r="B124" s="157"/>
      <c r="C124" s="158"/>
      <c r="D124" s="74" t="s">
        <v>12</v>
      </c>
      <c r="E124" s="67"/>
      <c r="F124" s="54" t="str">
        <f>'BEOORDELAAR 3'!E59</f>
        <v>SCORE:</v>
      </c>
      <c r="G124" s="54" t="str">
        <f>'BEOORDELAAR 3'!G59</f>
        <v>SCORE:</v>
      </c>
      <c r="H124" s="164"/>
      <c r="I124" s="67"/>
      <c r="J124" s="54" t="str">
        <f>'BEOORDELAAR 3'!J59</f>
        <v>SCORE:</v>
      </c>
      <c r="K124" s="54" t="str">
        <f>'BEOORDELAAR 3'!L59</f>
        <v>SCORE:</v>
      </c>
      <c r="L124" s="164"/>
      <c r="M124" s="67"/>
      <c r="N124" s="54" t="str">
        <f>'BEOORDELAAR 3'!O59</f>
        <v>SCORE:</v>
      </c>
      <c r="O124" s="54" t="str">
        <f>'BEOORDELAAR 3'!Q59</f>
        <v>SCORE:</v>
      </c>
      <c r="P124" s="164"/>
    </row>
    <row r="125" spans="1:16" ht="22" customHeight="1" x14ac:dyDescent="0.2">
      <c r="A125" s="172"/>
      <c r="B125" s="157"/>
      <c r="C125" s="158">
        <v>4</v>
      </c>
      <c r="D125" s="37" t="s">
        <v>11</v>
      </c>
      <c r="E125" s="67"/>
      <c r="F125" s="71" t="str">
        <f>'BEOORDELAAR 4'!E56</f>
        <v>SCORE:</v>
      </c>
      <c r="G125" s="71" t="str">
        <f>'BEOORDELAAR 4'!G56</f>
        <v>SCORE:</v>
      </c>
      <c r="H125" s="164"/>
      <c r="I125" s="67"/>
      <c r="J125" s="71" t="str">
        <f>'BEOORDELAAR 4'!J56</f>
        <v>SCORE:</v>
      </c>
      <c r="K125" s="71" t="str">
        <f>'BEOORDELAAR 4'!L56</f>
        <v>SCORE:</v>
      </c>
      <c r="L125" s="164"/>
      <c r="M125" s="67"/>
      <c r="N125" s="71" t="str">
        <f>'BEOORDELAAR 4'!O56</f>
        <v>SCORE:</v>
      </c>
      <c r="O125" s="71" t="str">
        <f>'BEOORDELAAR 4'!Q56</f>
        <v>SCORE:</v>
      </c>
      <c r="P125" s="164"/>
    </row>
    <row r="126" spans="1:16" ht="22" customHeight="1" thickBot="1" x14ac:dyDescent="0.25">
      <c r="A126" s="172"/>
      <c r="B126" s="157"/>
      <c r="C126" s="158"/>
      <c r="D126" s="74" t="s">
        <v>12</v>
      </c>
      <c r="E126" s="67"/>
      <c r="F126" s="54" t="str">
        <f>'BEOORDELAAR 4'!E59</f>
        <v>SCORE:</v>
      </c>
      <c r="G126" s="54" t="str">
        <f>'BEOORDELAAR 4'!G59</f>
        <v>SCORE:</v>
      </c>
      <c r="H126" s="164"/>
      <c r="I126" s="67"/>
      <c r="J126" s="54" t="str">
        <f>'BEOORDELAAR 4'!J59</f>
        <v>SCORE:</v>
      </c>
      <c r="K126" s="54" t="str">
        <f>'BEOORDELAAR 4'!L59</f>
        <v>SCORE:</v>
      </c>
      <c r="L126" s="164"/>
      <c r="M126" s="67"/>
      <c r="N126" s="54" t="str">
        <f>'BEOORDELAAR 4'!O59</f>
        <v>SCORE:</v>
      </c>
      <c r="O126" s="54" t="str">
        <f>'BEOORDELAAR 4'!Q59</f>
        <v>SCORE:</v>
      </c>
      <c r="P126" s="164"/>
    </row>
    <row r="127" spans="1:16" ht="22" customHeight="1" x14ac:dyDescent="0.2">
      <c r="A127" s="172"/>
      <c r="B127" s="157"/>
      <c r="C127" s="158">
        <v>5</v>
      </c>
      <c r="D127" s="37" t="s">
        <v>11</v>
      </c>
      <c r="E127" s="67"/>
      <c r="F127" s="71" t="str">
        <f>'BEOORDELAAR 5'!E56</f>
        <v>SCORE:</v>
      </c>
      <c r="G127" s="71" t="str">
        <f>'BEOORDELAAR 5'!G56</f>
        <v>SCORE:</v>
      </c>
      <c r="H127" s="164"/>
      <c r="I127" s="67"/>
      <c r="J127" s="71" t="str">
        <f>'BEOORDELAAR 5'!J56</f>
        <v>SCORE:</v>
      </c>
      <c r="K127" s="71" t="str">
        <f>'BEOORDELAAR 5'!L56</f>
        <v>SCORE:</v>
      </c>
      <c r="L127" s="164"/>
      <c r="M127" s="67"/>
      <c r="N127" s="71" t="str">
        <f>'BEOORDELAAR 5'!O56</f>
        <v>SCORE:</v>
      </c>
      <c r="O127" s="71" t="str">
        <f>'BEOORDELAAR 5'!Q56</f>
        <v>SCORE:</v>
      </c>
      <c r="P127" s="164"/>
    </row>
    <row r="128" spans="1:16" ht="22" customHeight="1" thickBot="1" x14ac:dyDescent="0.25">
      <c r="A128" s="172"/>
      <c r="B128" s="157"/>
      <c r="C128" s="158"/>
      <c r="D128" s="74" t="s">
        <v>12</v>
      </c>
      <c r="E128" s="67"/>
      <c r="F128" s="54" t="str">
        <f>'BEOORDELAAR 5'!E59</f>
        <v>SCORE:</v>
      </c>
      <c r="G128" s="54" t="str">
        <f>'BEOORDELAAR 5'!G59</f>
        <v>SCORE:</v>
      </c>
      <c r="H128" s="164"/>
      <c r="I128" s="67"/>
      <c r="J128" s="54" t="str">
        <f>'BEOORDELAAR 5'!J59</f>
        <v>SCORE:</v>
      </c>
      <c r="K128" s="54" t="str">
        <f>'BEOORDELAAR 5'!L59</f>
        <v>SCORE:</v>
      </c>
      <c r="L128" s="164"/>
      <c r="M128" s="67"/>
      <c r="N128" s="54" t="str">
        <f>'BEOORDELAAR 5'!O59</f>
        <v>SCORE:</v>
      </c>
      <c r="O128" s="54" t="str">
        <f>'BEOORDELAAR 5'!Q59</f>
        <v>SCORE:</v>
      </c>
      <c r="P128" s="164"/>
    </row>
    <row r="129" spans="1:16" ht="20" customHeight="1" x14ac:dyDescent="0.2">
      <c r="A129" s="172"/>
      <c r="B129" s="40"/>
      <c r="C129" s="192" t="s">
        <v>40</v>
      </c>
      <c r="D129" s="193"/>
      <c r="E129" s="23"/>
      <c r="F129" s="41" t="s">
        <v>32</v>
      </c>
      <c r="G129" s="41" t="s">
        <v>32</v>
      </c>
      <c r="H129" s="164"/>
      <c r="I129" s="23"/>
      <c r="J129" s="41" t="s">
        <v>32</v>
      </c>
      <c r="K129" s="41" t="s">
        <v>32</v>
      </c>
      <c r="L129" s="164"/>
      <c r="M129" s="23"/>
      <c r="N129" s="41" t="s">
        <v>32</v>
      </c>
      <c r="O129" s="41" t="s">
        <v>32</v>
      </c>
      <c r="P129" s="164"/>
    </row>
    <row r="130" spans="1:16" ht="20" customHeight="1" x14ac:dyDescent="0.2">
      <c r="A130" s="172"/>
      <c r="B130" s="47" t="s">
        <v>50</v>
      </c>
      <c r="C130" s="194" t="s">
        <v>38</v>
      </c>
      <c r="D130" s="195"/>
      <c r="E130" s="23"/>
      <c r="F130" s="56" t="str">
        <f>IF(F129="Beter","1.000",IF(F129="Vergelijkbaar","0",IF(F129="Zeer matig","-1.000",IF(F129="Onacceptabel","KO"," "))))</f>
        <v xml:space="preserve"> </v>
      </c>
      <c r="G130" s="56" t="str">
        <f>IF(G129="Beter","1.000",IF(G129="Vergelijkbaar","0",IF(G129="Zeer matig","-1.000",IF(G129="Onacceptabel","KO"," "))))</f>
        <v xml:space="preserve"> </v>
      </c>
      <c r="H130" s="164"/>
      <c r="I130" s="57"/>
      <c r="J130" s="56" t="str">
        <f>IF(J129="Beter","1.000",IF(J129="Vergelijkbaar","0",IF(J129="Zeer matig","-1.000",IF(J129="Onacceptabel","KO"," "))))</f>
        <v xml:space="preserve"> </v>
      </c>
      <c r="K130" s="56" t="str">
        <f>IF(K129="Beter","1.000",IF(K129="Vergelijkbaar","0",IF(K129="Zeer matig","-1.000",IF(K129="Onacceptabel","KO"," "))))</f>
        <v xml:space="preserve"> </v>
      </c>
      <c r="L130" s="164"/>
      <c r="M130" s="57"/>
      <c r="N130" s="56" t="str">
        <f>IF(N129="Beter","1.000",IF(N129="Vergelijkbaar","0",IF(N129="Zeer matig","-1.000",IF(N129="Onacceptabel","KO"," "))))</f>
        <v xml:space="preserve"> </v>
      </c>
      <c r="O130" s="56" t="str">
        <f>IF(O129="Beter","1.000",IF(O129="Vergelijkbaar","0",IF(O129="Zeer matig","-1.000",IF(O129="Onacceptabel","KO"," "))))</f>
        <v xml:space="preserve"> </v>
      </c>
      <c r="P130" s="164"/>
    </row>
    <row r="131" spans="1:16" ht="20" customHeight="1" x14ac:dyDescent="0.2">
      <c r="A131" s="172"/>
      <c r="B131" s="76"/>
      <c r="C131" s="174" t="s">
        <v>41</v>
      </c>
      <c r="D131" s="175"/>
      <c r="E131" s="23"/>
      <c r="F131" s="72" t="s">
        <v>32</v>
      </c>
      <c r="G131" s="72" t="s">
        <v>32</v>
      </c>
      <c r="H131" s="164"/>
      <c r="I131" s="23"/>
      <c r="J131" s="72" t="s">
        <v>32</v>
      </c>
      <c r="K131" s="72" t="s">
        <v>32</v>
      </c>
      <c r="L131" s="164"/>
      <c r="M131" s="23"/>
      <c r="N131" s="72" t="s">
        <v>32</v>
      </c>
      <c r="O131" s="72" t="s">
        <v>32</v>
      </c>
      <c r="P131" s="164"/>
    </row>
    <row r="132" spans="1:16" ht="20" customHeight="1" x14ac:dyDescent="0.2">
      <c r="A132" s="173"/>
      <c r="B132" s="75" t="s">
        <v>51</v>
      </c>
      <c r="C132" s="176" t="s">
        <v>38</v>
      </c>
      <c r="D132" s="177"/>
      <c r="E132" s="23"/>
      <c r="F132" s="73" t="str">
        <f>IF(F131="Beter","1.000",IF(F131="Vergelijkbaar","0",IF(F131="Zeer matig","-1.000",IF(F131="Onacceptabel","KO"," "))))</f>
        <v xml:space="preserve"> </v>
      </c>
      <c r="G132" s="73" t="str">
        <f>IF(G131="Beter","1.000",IF(G131="Vergelijkbaar","0",IF(G131="Zeer matig","-1.000",IF(G131="Onacceptabel","KO"," "))))</f>
        <v xml:space="preserve"> </v>
      </c>
      <c r="H132" s="165"/>
      <c r="I132" s="57"/>
      <c r="J132" s="73" t="str">
        <f>IF(J131="Beter","1.000",IF(J131="Vergelijkbaar","0",IF(J131="Zeer matig","-1.000",IF(J131="Onacceptabel","KO"," "))))</f>
        <v xml:space="preserve"> </v>
      </c>
      <c r="K132" s="73" t="str">
        <f>IF(K131="Beter","1.000",IF(K131="Vergelijkbaar","0",IF(K131="Zeer matig","-1.000",IF(K131="Onacceptabel","KO"," "))))</f>
        <v xml:space="preserve"> </v>
      </c>
      <c r="L132" s="165"/>
      <c r="M132" s="57"/>
      <c r="N132" s="73" t="str">
        <f>IF(N131="Beter","1.000",IF(N131="Vergelijkbaar","0",IF(N131="Zeer matig","-1.000",IF(N131="Onacceptabel","KO"," "))))</f>
        <v xml:space="preserve"> </v>
      </c>
      <c r="O132" s="73" t="str">
        <f>IF(O131="Beter","1.000",IF(O131="Vergelijkbaar","0",IF(O131="Zeer matig","-1.000",IF(O131="Onacceptabel","KO"," "))))</f>
        <v xml:space="preserve"> </v>
      </c>
      <c r="P132" s="165"/>
    </row>
    <row r="133" spans="1:16" ht="22" customHeight="1" x14ac:dyDescent="0.2">
      <c r="A133" s="191" t="str">
        <f>'Beoordelen proefopdrachten'!A7</f>
        <v>Logo</v>
      </c>
      <c r="B133" s="156" t="str">
        <f>'Beoordelen proefopdrachten'!B7:B7</f>
        <v>Kleur/contrast</v>
      </c>
      <c r="C133" s="158">
        <v>1</v>
      </c>
      <c r="D133" s="37" t="s">
        <v>11</v>
      </c>
      <c r="E133" s="67"/>
      <c r="F133" s="71" t="str">
        <f>'BEOORDELAAR 1'!E62</f>
        <v>SCORE:</v>
      </c>
      <c r="G133" s="71" t="str">
        <f>'BEOORDELAAR 1'!G62</f>
        <v>SCORE:</v>
      </c>
      <c r="H133" s="204" t="s">
        <v>61</v>
      </c>
      <c r="I133" s="67"/>
      <c r="J133" s="71" t="str">
        <f>'BEOORDELAAR 1'!J62</f>
        <v>SCORE:</v>
      </c>
      <c r="K133" s="71" t="str">
        <f>'BEOORDELAAR 1'!L62</f>
        <v>SCORE:</v>
      </c>
      <c r="L133" s="204" t="s">
        <v>61</v>
      </c>
      <c r="M133" s="67"/>
      <c r="N133" s="71" t="str">
        <f>'BEOORDELAAR 1'!O62</f>
        <v>SCORE:</v>
      </c>
      <c r="O133" s="71" t="str">
        <f>'BEOORDELAAR 1'!Q62</f>
        <v>SCORE:</v>
      </c>
      <c r="P133" s="204" t="s">
        <v>61</v>
      </c>
    </row>
    <row r="134" spans="1:16" ht="22" customHeight="1" thickBot="1" x14ac:dyDescent="0.25">
      <c r="A134" s="172"/>
      <c r="B134" s="157"/>
      <c r="C134" s="158"/>
      <c r="D134" s="74" t="s">
        <v>12</v>
      </c>
      <c r="E134" s="67"/>
      <c r="F134" s="54" t="str">
        <f>'BEOORDELAAR 1'!E65</f>
        <v>SCORE:</v>
      </c>
      <c r="G134" s="54" t="str">
        <f>'BEOORDELAAR 1'!G65</f>
        <v>SCORE:</v>
      </c>
      <c r="H134" s="164"/>
      <c r="I134" s="67"/>
      <c r="J134" s="54" t="str">
        <f>'BEOORDELAAR 1'!J65</f>
        <v>SCORE:</v>
      </c>
      <c r="K134" s="54" t="str">
        <f>'BEOORDELAAR 1'!L65</f>
        <v>SCORE:</v>
      </c>
      <c r="L134" s="164"/>
      <c r="M134" s="67"/>
      <c r="N134" s="54" t="str">
        <f>'BEOORDELAAR 1'!O65</f>
        <v>SCORE:</v>
      </c>
      <c r="O134" s="54" t="str">
        <f>'BEOORDELAAR 1'!Q65</f>
        <v>SCORE:</v>
      </c>
      <c r="P134" s="164"/>
    </row>
    <row r="135" spans="1:16" ht="22" customHeight="1" x14ac:dyDescent="0.2">
      <c r="A135" s="172"/>
      <c r="B135" s="157"/>
      <c r="C135" s="158">
        <v>2</v>
      </c>
      <c r="D135" s="37" t="s">
        <v>11</v>
      </c>
      <c r="E135" s="67"/>
      <c r="F135" s="71" t="str">
        <f>'BEOORDELAAR 2'!E62</f>
        <v>SCORE:</v>
      </c>
      <c r="G135" s="71" t="str">
        <f>'BEOORDELAAR 2'!G62</f>
        <v>SCORE:</v>
      </c>
      <c r="H135" s="164"/>
      <c r="I135" s="67"/>
      <c r="J135" s="71" t="str">
        <f>'BEOORDELAAR 2'!J62</f>
        <v>SCORE:</v>
      </c>
      <c r="K135" s="71" t="str">
        <f>'BEOORDELAAR 2'!L62</f>
        <v>SCORE:</v>
      </c>
      <c r="L135" s="164"/>
      <c r="M135" s="67"/>
      <c r="N135" s="71" t="str">
        <f>'BEOORDELAAR 2'!O62</f>
        <v>SCORE:</v>
      </c>
      <c r="O135" s="71" t="str">
        <f>'BEOORDELAAR 2'!Q62</f>
        <v>SCORE:</v>
      </c>
      <c r="P135" s="164"/>
    </row>
    <row r="136" spans="1:16" ht="22" customHeight="1" thickBot="1" x14ac:dyDescent="0.25">
      <c r="A136" s="172"/>
      <c r="B136" s="157"/>
      <c r="C136" s="158"/>
      <c r="D136" s="74" t="s">
        <v>12</v>
      </c>
      <c r="E136" s="67"/>
      <c r="F136" s="54" t="str">
        <f>'BEOORDELAAR 2'!E65</f>
        <v>SCORE:</v>
      </c>
      <c r="G136" s="54" t="str">
        <f>'BEOORDELAAR 2'!G65</f>
        <v>SCORE:</v>
      </c>
      <c r="H136" s="164"/>
      <c r="I136" s="67"/>
      <c r="J136" s="54" t="str">
        <f>'BEOORDELAAR 2'!J65</f>
        <v>SCORE:</v>
      </c>
      <c r="K136" s="54" t="str">
        <f>'BEOORDELAAR 2'!L65</f>
        <v>SCORE:</v>
      </c>
      <c r="L136" s="164"/>
      <c r="M136" s="67"/>
      <c r="N136" s="54" t="str">
        <f>'BEOORDELAAR 2'!O65</f>
        <v>SCORE:</v>
      </c>
      <c r="O136" s="54" t="str">
        <f>'BEOORDELAAR 2'!Q65</f>
        <v>SCORE:</v>
      </c>
      <c r="P136" s="164"/>
    </row>
    <row r="137" spans="1:16" ht="22" customHeight="1" x14ac:dyDescent="0.2">
      <c r="A137" s="172"/>
      <c r="B137" s="157"/>
      <c r="C137" s="158">
        <v>3</v>
      </c>
      <c r="D137" s="37" t="s">
        <v>11</v>
      </c>
      <c r="E137" s="67"/>
      <c r="F137" s="71" t="str">
        <f>'BEOORDELAAR 3'!E62</f>
        <v>SCORE:</v>
      </c>
      <c r="G137" s="71" t="str">
        <f>'BEOORDELAAR 3'!G62</f>
        <v>SCORE:</v>
      </c>
      <c r="H137" s="164"/>
      <c r="I137" s="67"/>
      <c r="J137" s="71" t="str">
        <f>'BEOORDELAAR 3'!J62</f>
        <v>SCORE:</v>
      </c>
      <c r="K137" s="71" t="str">
        <f>'BEOORDELAAR 3'!L62</f>
        <v>SCORE:</v>
      </c>
      <c r="L137" s="164"/>
      <c r="M137" s="67"/>
      <c r="N137" s="71" t="str">
        <f>'BEOORDELAAR 3'!O62</f>
        <v>SCORE:</v>
      </c>
      <c r="O137" s="71" t="str">
        <f>'BEOORDELAAR 3'!Q62</f>
        <v>SCORE:</v>
      </c>
      <c r="P137" s="164"/>
    </row>
    <row r="138" spans="1:16" ht="22" customHeight="1" thickBot="1" x14ac:dyDescent="0.25">
      <c r="A138" s="172"/>
      <c r="B138" s="157"/>
      <c r="C138" s="158"/>
      <c r="D138" s="74" t="s">
        <v>12</v>
      </c>
      <c r="E138" s="67"/>
      <c r="F138" s="54" t="str">
        <f>'BEOORDELAAR 3'!E65</f>
        <v>SCORE:</v>
      </c>
      <c r="G138" s="54" t="str">
        <f>'BEOORDELAAR 3'!G65</f>
        <v>SCORE:</v>
      </c>
      <c r="H138" s="164"/>
      <c r="I138" s="67"/>
      <c r="J138" s="54" t="str">
        <f>'BEOORDELAAR 3'!J65</f>
        <v>SCORE:</v>
      </c>
      <c r="K138" s="54" t="str">
        <f>'BEOORDELAAR 3'!L65</f>
        <v>SCORE:</v>
      </c>
      <c r="L138" s="164"/>
      <c r="M138" s="67"/>
      <c r="N138" s="54" t="str">
        <f>'BEOORDELAAR 3'!O65</f>
        <v>SCORE:</v>
      </c>
      <c r="O138" s="54" t="str">
        <f>'BEOORDELAAR 3'!Q65</f>
        <v>SCORE:</v>
      </c>
      <c r="P138" s="164"/>
    </row>
    <row r="139" spans="1:16" ht="22" customHeight="1" x14ac:dyDescent="0.2">
      <c r="A139" s="172"/>
      <c r="B139" s="157"/>
      <c r="C139" s="158">
        <v>4</v>
      </c>
      <c r="D139" s="37" t="s">
        <v>11</v>
      </c>
      <c r="E139" s="67"/>
      <c r="F139" s="71" t="str">
        <f>'BEOORDELAAR 4'!E62</f>
        <v>SCORE:</v>
      </c>
      <c r="G139" s="71" t="str">
        <f>'BEOORDELAAR 4'!G62</f>
        <v>SCORE:</v>
      </c>
      <c r="H139" s="164"/>
      <c r="I139" s="67"/>
      <c r="J139" s="71" t="str">
        <f>'BEOORDELAAR 4'!J62</f>
        <v>SCORE:</v>
      </c>
      <c r="K139" s="71" t="str">
        <f>'BEOORDELAAR 4'!L62</f>
        <v>SCORE:</v>
      </c>
      <c r="L139" s="164"/>
      <c r="M139" s="67"/>
      <c r="N139" s="71" t="str">
        <f>'BEOORDELAAR 4'!O62</f>
        <v>SCORE:</v>
      </c>
      <c r="O139" s="71" t="str">
        <f>'BEOORDELAAR 4'!Q62</f>
        <v>SCORE:</v>
      </c>
      <c r="P139" s="164"/>
    </row>
    <row r="140" spans="1:16" ht="22" customHeight="1" thickBot="1" x14ac:dyDescent="0.25">
      <c r="A140" s="172"/>
      <c r="B140" s="157"/>
      <c r="C140" s="158"/>
      <c r="D140" s="74" t="s">
        <v>12</v>
      </c>
      <c r="E140" s="67"/>
      <c r="F140" s="54" t="str">
        <f>'BEOORDELAAR 4'!E65</f>
        <v>SCORE:</v>
      </c>
      <c r="G140" s="54" t="str">
        <f>'BEOORDELAAR 4'!G65</f>
        <v>SCORE:</v>
      </c>
      <c r="H140" s="164"/>
      <c r="I140" s="67"/>
      <c r="J140" s="54" t="str">
        <f>'BEOORDELAAR 4'!J65</f>
        <v>SCORE:</v>
      </c>
      <c r="K140" s="54" t="str">
        <f>'BEOORDELAAR 4'!L65</f>
        <v>SCORE:</v>
      </c>
      <c r="L140" s="164"/>
      <c r="M140" s="67"/>
      <c r="N140" s="54" t="str">
        <f>'BEOORDELAAR 4'!O65</f>
        <v>SCORE:</v>
      </c>
      <c r="O140" s="54" t="str">
        <f>'BEOORDELAAR 4'!Q65</f>
        <v>SCORE:</v>
      </c>
      <c r="P140" s="164"/>
    </row>
    <row r="141" spans="1:16" ht="22" customHeight="1" x14ac:dyDescent="0.2">
      <c r="A141" s="172"/>
      <c r="B141" s="157"/>
      <c r="C141" s="158">
        <v>5</v>
      </c>
      <c r="D141" s="37" t="s">
        <v>11</v>
      </c>
      <c r="E141" s="67"/>
      <c r="F141" s="71" t="str">
        <f>'BEOORDELAAR 5'!E62</f>
        <v>SCORE:</v>
      </c>
      <c r="G141" s="71" t="str">
        <f>'BEOORDELAAR 5'!G62</f>
        <v>SCORE:</v>
      </c>
      <c r="H141" s="164"/>
      <c r="I141" s="67"/>
      <c r="J141" s="71" t="str">
        <f>'BEOORDELAAR 5'!J62</f>
        <v>SCORE:</v>
      </c>
      <c r="K141" s="71" t="str">
        <f>'BEOORDELAAR 5'!L62</f>
        <v>SCORE:</v>
      </c>
      <c r="L141" s="164"/>
      <c r="M141" s="67"/>
      <c r="N141" s="71" t="str">
        <f>'BEOORDELAAR 5'!O62</f>
        <v>SCORE:</v>
      </c>
      <c r="O141" s="71" t="str">
        <f>'BEOORDELAAR 5'!Q62</f>
        <v>SCORE:</v>
      </c>
      <c r="P141" s="164"/>
    </row>
    <row r="142" spans="1:16" ht="22" customHeight="1" thickBot="1" x14ac:dyDescent="0.25">
      <c r="A142" s="172"/>
      <c r="B142" s="157"/>
      <c r="C142" s="158"/>
      <c r="D142" s="74" t="s">
        <v>12</v>
      </c>
      <c r="E142" s="67"/>
      <c r="F142" s="54" t="str">
        <f>'BEOORDELAAR 5'!E65</f>
        <v>SCORE:</v>
      </c>
      <c r="G142" s="54" t="str">
        <f>'BEOORDELAAR 5'!G65</f>
        <v>SCORE:</v>
      </c>
      <c r="H142" s="164"/>
      <c r="I142" s="67"/>
      <c r="J142" s="54" t="str">
        <f>'BEOORDELAAR 5'!J65</f>
        <v>SCORE:</v>
      </c>
      <c r="K142" s="54" t="str">
        <f>'BEOORDELAAR 5'!L65</f>
        <v>SCORE:</v>
      </c>
      <c r="L142" s="164"/>
      <c r="M142" s="67"/>
      <c r="N142" s="54" t="str">
        <f>'BEOORDELAAR 5'!O65</f>
        <v>SCORE:</v>
      </c>
      <c r="O142" s="54" t="str">
        <f>'BEOORDELAAR 5'!Q65</f>
        <v>SCORE:</v>
      </c>
      <c r="P142" s="164"/>
    </row>
    <row r="143" spans="1:16" ht="22" customHeight="1" x14ac:dyDescent="0.2">
      <c r="A143" s="172"/>
      <c r="B143" s="40"/>
      <c r="C143" s="192" t="s">
        <v>40</v>
      </c>
      <c r="D143" s="193"/>
      <c r="E143" s="23"/>
      <c r="F143" s="41" t="s">
        <v>32</v>
      </c>
      <c r="G143" s="41" t="s">
        <v>32</v>
      </c>
      <c r="H143" s="164"/>
      <c r="I143" s="23"/>
      <c r="J143" s="41" t="s">
        <v>32</v>
      </c>
      <c r="K143" s="41" t="s">
        <v>32</v>
      </c>
      <c r="L143" s="164"/>
      <c r="M143" s="23"/>
      <c r="N143" s="41" t="s">
        <v>32</v>
      </c>
      <c r="O143" s="41" t="s">
        <v>32</v>
      </c>
      <c r="P143" s="164"/>
    </row>
    <row r="144" spans="1:16" ht="18.75" customHeight="1" x14ac:dyDescent="0.2">
      <c r="A144" s="172"/>
      <c r="B144" s="47" t="s">
        <v>52</v>
      </c>
      <c r="C144" s="194" t="s">
        <v>38</v>
      </c>
      <c r="D144" s="195"/>
      <c r="E144" s="23"/>
      <c r="F144" s="56" t="str">
        <f>IF(F143="Beter","1.000",IF(F143="Vergelijkbaar","0",IF(F143="Zeer matig","-1.000",IF(F143="Onacceptabel","KO"," "))))</f>
        <v xml:space="preserve"> </v>
      </c>
      <c r="G144" s="56" t="str">
        <f>IF(G143="Beter","1.000",IF(G143="Vergelijkbaar","0",IF(G143="Zeer matig","-1.000",IF(G143="Onacceptabel","KO"," "))))</f>
        <v xml:space="preserve"> </v>
      </c>
      <c r="H144" s="164"/>
      <c r="I144" s="57"/>
      <c r="J144" s="56" t="str">
        <f>IF(J143="Beter","1.000",IF(J143="Vergelijkbaar","0",IF(J143="Zeer matig","-1.000",IF(J143="Onacceptabel","KO"," "))))</f>
        <v xml:space="preserve"> </v>
      </c>
      <c r="K144" s="56" t="str">
        <f>IF(K143="Beter","1.000",IF(K143="Vergelijkbaar","0",IF(K143="Zeer matig","-1.000",IF(K143="Onacceptabel","KO"," "))))</f>
        <v xml:space="preserve"> </v>
      </c>
      <c r="L144" s="164"/>
      <c r="M144" s="57"/>
      <c r="N144" s="56" t="str">
        <f>IF(N143="Beter","1.000",IF(N143="Vergelijkbaar","0",IF(N143="Zeer matig","-1.000",IF(N143="Onacceptabel","KO"," "))))</f>
        <v xml:space="preserve"> </v>
      </c>
      <c r="O144" s="56" t="str">
        <f>IF(O143="Beter","1.000",IF(O143="Vergelijkbaar","0",IF(O143="Zeer matig","-1.000",IF(O143="Onacceptabel","KO"," "))))</f>
        <v xml:space="preserve"> </v>
      </c>
      <c r="P144" s="164"/>
    </row>
    <row r="145" spans="1:16" ht="18.75" customHeight="1" x14ac:dyDescent="0.2">
      <c r="A145" s="172"/>
      <c r="B145" s="76"/>
      <c r="C145" s="174" t="s">
        <v>41</v>
      </c>
      <c r="D145" s="175"/>
      <c r="E145" s="23"/>
      <c r="F145" s="72" t="s">
        <v>32</v>
      </c>
      <c r="G145" s="72" t="s">
        <v>32</v>
      </c>
      <c r="H145" s="164"/>
      <c r="I145" s="23"/>
      <c r="J145" s="72" t="s">
        <v>32</v>
      </c>
      <c r="K145" s="72" t="s">
        <v>32</v>
      </c>
      <c r="L145" s="164"/>
      <c r="M145" s="23"/>
      <c r="N145" s="72" t="s">
        <v>32</v>
      </c>
      <c r="O145" s="72" t="s">
        <v>32</v>
      </c>
      <c r="P145" s="164"/>
    </row>
    <row r="146" spans="1:16" ht="18.75" customHeight="1" x14ac:dyDescent="0.2">
      <c r="A146" s="173"/>
      <c r="B146" s="75" t="s">
        <v>53</v>
      </c>
      <c r="C146" s="176" t="s">
        <v>38</v>
      </c>
      <c r="D146" s="177"/>
      <c r="E146" s="23"/>
      <c r="F146" s="73" t="str">
        <f>IF(F145="Beter","1.000",IF(F145="Vergelijkbaar","0",IF(F145="Zeer matig","-1.000",IF(F145="Onacceptabel","KO"," "))))</f>
        <v xml:space="preserve"> </v>
      </c>
      <c r="G146" s="73" t="str">
        <f>IF(G145="Beter","1.000",IF(G145="Vergelijkbaar","0",IF(G145="Zeer matig","-1.000",IF(G145="Onacceptabel","KO"," "))))</f>
        <v xml:space="preserve"> </v>
      </c>
      <c r="H146" s="165"/>
      <c r="I146" s="57"/>
      <c r="J146" s="73" t="str">
        <f>IF(J145="Beter","1.000",IF(J145="Vergelijkbaar","0",IF(J145="Zeer matig","-1.000",IF(J145="Onacceptabel","KO"," "))))</f>
        <v xml:space="preserve"> </v>
      </c>
      <c r="K146" s="73" t="str">
        <f>IF(K145="Beter","1.000",IF(K145="Vergelijkbaar","0",IF(K145="Zeer matig","-1.000",IF(K145="Onacceptabel","KO"," "))))</f>
        <v xml:space="preserve"> </v>
      </c>
      <c r="L146" s="165"/>
      <c r="M146" s="57"/>
      <c r="N146" s="73" t="str">
        <f>IF(N145="Beter","1.000",IF(N145="Vergelijkbaar","0",IF(N145="Zeer matig","-1.000",IF(N145="Onacceptabel","KO"," "))))</f>
        <v xml:space="preserve"> </v>
      </c>
      <c r="O146" s="73" t="str">
        <f>IF(O145="Beter","1.000",IF(O145="Vergelijkbaar","0",IF(O145="Zeer matig","-1.000",IF(O145="Onacceptabel","KO"," "))))</f>
        <v xml:space="preserve"> </v>
      </c>
      <c r="P146" s="165"/>
    </row>
    <row r="147" spans="1:16" ht="22" customHeight="1" x14ac:dyDescent="0.2">
      <c r="A147" s="163" t="str">
        <f>'Beoordelen proefopdrachten'!A8</f>
        <v>Algemeen</v>
      </c>
      <c r="B147" s="156" t="str">
        <f>'Beoordelen proefopdrachten'!B8</f>
        <v>Strepen</v>
      </c>
      <c r="C147" s="158">
        <v>1</v>
      </c>
      <c r="D147" s="37" t="s">
        <v>11</v>
      </c>
      <c r="E147" s="67"/>
      <c r="F147" s="71" t="str">
        <f>'BEOORDELAAR 1'!E68</f>
        <v>SCORE:</v>
      </c>
      <c r="G147" s="71" t="str">
        <f>'BEOORDELAAR 1'!G68</f>
        <v>SCORE:</v>
      </c>
      <c r="H147" s="204" t="s">
        <v>61</v>
      </c>
      <c r="I147" s="67"/>
      <c r="J147" s="71" t="str">
        <f>'BEOORDELAAR 1'!J68</f>
        <v>SCORE:</v>
      </c>
      <c r="K147" s="71" t="str">
        <f>'BEOORDELAAR 1'!L68</f>
        <v>SCORE:</v>
      </c>
      <c r="L147" s="204" t="s">
        <v>61</v>
      </c>
      <c r="M147" s="67"/>
      <c r="N147" s="71" t="str">
        <f>'BEOORDELAAR 1'!O68</f>
        <v>SCORE:</v>
      </c>
      <c r="O147" s="71" t="str">
        <f>'BEOORDELAAR 1'!Q68</f>
        <v>SCORE:</v>
      </c>
      <c r="P147" s="204" t="s">
        <v>61</v>
      </c>
    </row>
    <row r="148" spans="1:16" ht="22" customHeight="1" thickBot="1" x14ac:dyDescent="0.25">
      <c r="A148" s="163"/>
      <c r="B148" s="157"/>
      <c r="C148" s="158"/>
      <c r="D148" s="74" t="s">
        <v>12</v>
      </c>
      <c r="E148" s="67"/>
      <c r="F148" s="54" t="str">
        <f>'BEOORDELAAR 1'!E71</f>
        <v>SCORE:</v>
      </c>
      <c r="G148" s="54" t="str">
        <f>'BEOORDELAAR 1'!G71</f>
        <v>SCORE:</v>
      </c>
      <c r="H148" s="164"/>
      <c r="I148" s="67"/>
      <c r="J148" s="54" t="str">
        <f>'BEOORDELAAR 1'!J71</f>
        <v>SCORE:</v>
      </c>
      <c r="K148" s="54" t="str">
        <f>'BEOORDELAAR 1'!L71</f>
        <v>SCORE:</v>
      </c>
      <c r="L148" s="164"/>
      <c r="M148" s="67"/>
      <c r="N148" s="54" t="str">
        <f>'BEOORDELAAR 1'!O71</f>
        <v>SCORE:</v>
      </c>
      <c r="O148" s="54" t="str">
        <f>'BEOORDELAAR 1'!Q71</f>
        <v>SCORE:</v>
      </c>
      <c r="P148" s="164"/>
    </row>
    <row r="149" spans="1:16" ht="22" customHeight="1" x14ac:dyDescent="0.2">
      <c r="A149" s="163"/>
      <c r="B149" s="157"/>
      <c r="C149" s="158">
        <v>2</v>
      </c>
      <c r="D149" s="37" t="s">
        <v>11</v>
      </c>
      <c r="E149" s="67"/>
      <c r="F149" s="71" t="str">
        <f>'BEOORDELAAR 2'!E68</f>
        <v>SCORE:</v>
      </c>
      <c r="G149" s="71" t="str">
        <f>'BEOORDELAAR 2'!G68</f>
        <v>SCORE:</v>
      </c>
      <c r="H149" s="164"/>
      <c r="I149" s="67"/>
      <c r="J149" s="71" t="str">
        <f>'BEOORDELAAR 2'!J68</f>
        <v>SCORE:</v>
      </c>
      <c r="K149" s="71" t="str">
        <f>'BEOORDELAAR 2'!L68</f>
        <v>SCORE:</v>
      </c>
      <c r="L149" s="164"/>
      <c r="M149" s="67"/>
      <c r="N149" s="71" t="str">
        <f>'BEOORDELAAR 2'!O68</f>
        <v>SCORE:</v>
      </c>
      <c r="O149" s="71" t="str">
        <f>'BEOORDELAAR 2'!Q68</f>
        <v>SCORE:</v>
      </c>
      <c r="P149" s="164"/>
    </row>
    <row r="150" spans="1:16" ht="22" customHeight="1" thickBot="1" x14ac:dyDescent="0.25">
      <c r="A150" s="163"/>
      <c r="B150" s="157"/>
      <c r="C150" s="158"/>
      <c r="D150" s="74" t="s">
        <v>12</v>
      </c>
      <c r="E150" s="67"/>
      <c r="F150" s="54" t="str">
        <f>'BEOORDELAAR 2'!E71</f>
        <v>SCORE:</v>
      </c>
      <c r="G150" s="54" t="str">
        <f>'BEOORDELAAR 2'!G71</f>
        <v>SCORE:</v>
      </c>
      <c r="H150" s="164"/>
      <c r="I150" s="67"/>
      <c r="J150" s="54" t="str">
        <f>'BEOORDELAAR 2'!J71</f>
        <v>SCORE:</v>
      </c>
      <c r="K150" s="54" t="str">
        <f>'BEOORDELAAR 2'!L71</f>
        <v>SCORE:</v>
      </c>
      <c r="L150" s="164"/>
      <c r="M150" s="67"/>
      <c r="N150" s="54" t="str">
        <f>'BEOORDELAAR 2'!O71</f>
        <v>SCORE:</v>
      </c>
      <c r="O150" s="54" t="str">
        <f>'BEOORDELAAR 2'!Q71</f>
        <v>SCORE:</v>
      </c>
      <c r="P150" s="164"/>
    </row>
    <row r="151" spans="1:16" ht="22" customHeight="1" x14ac:dyDescent="0.2">
      <c r="A151" s="163"/>
      <c r="B151" s="157"/>
      <c r="C151" s="158">
        <v>3</v>
      </c>
      <c r="D151" s="37" t="s">
        <v>11</v>
      </c>
      <c r="E151" s="67"/>
      <c r="F151" s="71" t="str">
        <f>'BEOORDELAAR 3'!E68</f>
        <v>SCORE:</v>
      </c>
      <c r="G151" s="71" t="str">
        <f>'BEOORDELAAR 3'!G68</f>
        <v>SCORE:</v>
      </c>
      <c r="H151" s="164"/>
      <c r="I151" s="67"/>
      <c r="J151" s="71" t="str">
        <f>'BEOORDELAAR 3'!J68</f>
        <v>SCORE:</v>
      </c>
      <c r="K151" s="71" t="str">
        <f>'BEOORDELAAR 3'!L68</f>
        <v>SCORE:</v>
      </c>
      <c r="L151" s="164"/>
      <c r="M151" s="67"/>
      <c r="N151" s="71" t="str">
        <f>'BEOORDELAAR 3'!O68</f>
        <v>SCORE:</v>
      </c>
      <c r="O151" s="71" t="str">
        <f>'BEOORDELAAR 3'!Q68</f>
        <v>SCORE:</v>
      </c>
      <c r="P151" s="164"/>
    </row>
    <row r="152" spans="1:16" ht="22" customHeight="1" thickBot="1" x14ac:dyDescent="0.25">
      <c r="A152" s="163"/>
      <c r="B152" s="157"/>
      <c r="C152" s="158"/>
      <c r="D152" s="74" t="s">
        <v>12</v>
      </c>
      <c r="E152" s="67"/>
      <c r="F152" s="54" t="str">
        <f>'BEOORDELAAR 3'!E71</f>
        <v>SCORE:</v>
      </c>
      <c r="G152" s="54" t="str">
        <f>'BEOORDELAAR 3'!G71</f>
        <v>SCORE:</v>
      </c>
      <c r="H152" s="164"/>
      <c r="I152" s="67"/>
      <c r="J152" s="54" t="str">
        <f>'BEOORDELAAR 3'!J71</f>
        <v>SCORE:</v>
      </c>
      <c r="K152" s="54" t="str">
        <f>'BEOORDELAAR 3'!L71</f>
        <v>SCORE:</v>
      </c>
      <c r="L152" s="164"/>
      <c r="M152" s="67"/>
      <c r="N152" s="54" t="str">
        <f>'BEOORDELAAR 3'!O71</f>
        <v>SCORE:</v>
      </c>
      <c r="O152" s="54" t="str">
        <f>'BEOORDELAAR 3'!Q71</f>
        <v>SCORE:</v>
      </c>
      <c r="P152" s="164"/>
    </row>
    <row r="153" spans="1:16" ht="22" customHeight="1" x14ac:dyDescent="0.2">
      <c r="A153" s="163"/>
      <c r="B153" s="157"/>
      <c r="C153" s="158">
        <v>4</v>
      </c>
      <c r="D153" s="37" t="s">
        <v>11</v>
      </c>
      <c r="E153" s="67"/>
      <c r="F153" s="71" t="str">
        <f>'BEOORDELAAR 4'!E68</f>
        <v>SCORE:</v>
      </c>
      <c r="G153" s="71" t="str">
        <f>'BEOORDELAAR 4'!G68</f>
        <v>SCORE:</v>
      </c>
      <c r="H153" s="164"/>
      <c r="I153" s="67"/>
      <c r="J153" s="71" t="str">
        <f>'BEOORDELAAR 4'!J68</f>
        <v>SCORE:</v>
      </c>
      <c r="K153" s="71" t="str">
        <f>'BEOORDELAAR 4'!L68</f>
        <v>SCORE:</v>
      </c>
      <c r="L153" s="164"/>
      <c r="M153" s="67"/>
      <c r="N153" s="71" t="str">
        <f>'BEOORDELAAR 4'!O68</f>
        <v>SCORE:</v>
      </c>
      <c r="O153" s="71" t="str">
        <f>'BEOORDELAAR 4'!Q68</f>
        <v>SCORE:</v>
      </c>
      <c r="P153" s="164"/>
    </row>
    <row r="154" spans="1:16" ht="22" customHeight="1" thickBot="1" x14ac:dyDescent="0.25">
      <c r="A154" s="163"/>
      <c r="B154" s="157"/>
      <c r="C154" s="158"/>
      <c r="D154" s="74" t="s">
        <v>12</v>
      </c>
      <c r="E154" s="67"/>
      <c r="F154" s="54" t="str">
        <f>'BEOORDELAAR 4'!E71</f>
        <v>SCORE:</v>
      </c>
      <c r="G154" s="54" t="str">
        <f>'BEOORDELAAR 4'!G71</f>
        <v>SCORE:</v>
      </c>
      <c r="H154" s="164"/>
      <c r="I154" s="67"/>
      <c r="J154" s="54" t="str">
        <f>'BEOORDELAAR 4'!J71</f>
        <v>SCORE:</v>
      </c>
      <c r="K154" s="54" t="str">
        <f>'BEOORDELAAR 4'!L71</f>
        <v>SCORE:</v>
      </c>
      <c r="L154" s="164"/>
      <c r="M154" s="67"/>
      <c r="N154" s="54" t="str">
        <f>'BEOORDELAAR 4'!O71</f>
        <v>SCORE:</v>
      </c>
      <c r="O154" s="54" t="str">
        <f>'BEOORDELAAR 4'!Q71</f>
        <v>SCORE:</v>
      </c>
      <c r="P154" s="164"/>
    </row>
    <row r="155" spans="1:16" ht="22" customHeight="1" x14ac:dyDescent="0.2">
      <c r="A155" s="163"/>
      <c r="B155" s="157"/>
      <c r="C155" s="158">
        <v>5</v>
      </c>
      <c r="D155" s="37" t="s">
        <v>11</v>
      </c>
      <c r="E155" s="67"/>
      <c r="F155" s="71" t="str">
        <f>'BEOORDELAAR 5'!E68</f>
        <v>SCORE:</v>
      </c>
      <c r="G155" s="71" t="str">
        <f>'BEOORDELAAR 5'!G68</f>
        <v>SCORE:</v>
      </c>
      <c r="H155" s="164"/>
      <c r="I155" s="67"/>
      <c r="J155" s="71" t="str">
        <f>'BEOORDELAAR 5'!J68</f>
        <v>SCORE:</v>
      </c>
      <c r="K155" s="71" t="str">
        <f>'BEOORDELAAR 5'!L68</f>
        <v>SCORE:</v>
      </c>
      <c r="L155" s="164"/>
      <c r="M155" s="67"/>
      <c r="N155" s="71" t="str">
        <f>'BEOORDELAAR 5'!O68</f>
        <v>SCORE:</v>
      </c>
      <c r="O155" s="71" t="str">
        <f>'BEOORDELAAR 5'!Q68</f>
        <v>SCORE:</v>
      </c>
      <c r="P155" s="164"/>
    </row>
    <row r="156" spans="1:16" ht="22" customHeight="1" thickBot="1" x14ac:dyDescent="0.25">
      <c r="A156" s="163"/>
      <c r="B156" s="157"/>
      <c r="C156" s="158"/>
      <c r="D156" s="74" t="s">
        <v>12</v>
      </c>
      <c r="E156" s="67"/>
      <c r="F156" s="54" t="str">
        <f>'BEOORDELAAR 5'!E71</f>
        <v>SCORE:</v>
      </c>
      <c r="G156" s="54" t="str">
        <f>'BEOORDELAAR 5'!G71</f>
        <v>SCORE:</v>
      </c>
      <c r="H156" s="164"/>
      <c r="I156" s="67"/>
      <c r="J156" s="54" t="str">
        <f>'BEOORDELAAR 5'!J71</f>
        <v>SCORE:</v>
      </c>
      <c r="K156" s="54" t="str">
        <f>'BEOORDELAAR 5'!L71</f>
        <v>SCORE:</v>
      </c>
      <c r="L156" s="164"/>
      <c r="M156" s="67"/>
      <c r="N156" s="54" t="str">
        <f>'BEOORDELAAR 5'!O71</f>
        <v>SCORE:</v>
      </c>
      <c r="O156" s="54" t="str">
        <f>'BEOORDELAAR 5'!Q71</f>
        <v>SCORE:</v>
      </c>
      <c r="P156" s="164"/>
    </row>
    <row r="157" spans="1:16" ht="20" customHeight="1" x14ac:dyDescent="0.2">
      <c r="A157" s="163"/>
      <c r="B157" s="40"/>
      <c r="C157" s="192" t="s">
        <v>40</v>
      </c>
      <c r="D157" s="193"/>
      <c r="E157" s="23"/>
      <c r="F157" s="41" t="s">
        <v>32</v>
      </c>
      <c r="G157" s="41" t="s">
        <v>32</v>
      </c>
      <c r="H157" s="164"/>
      <c r="I157" s="23"/>
      <c r="J157" s="41" t="s">
        <v>32</v>
      </c>
      <c r="K157" s="41" t="s">
        <v>32</v>
      </c>
      <c r="L157" s="164"/>
      <c r="M157" s="23"/>
      <c r="N157" s="41" t="s">
        <v>32</v>
      </c>
      <c r="O157" s="41" t="s">
        <v>32</v>
      </c>
      <c r="P157" s="164"/>
    </row>
    <row r="158" spans="1:16" ht="20" customHeight="1" x14ac:dyDescent="0.2">
      <c r="A158" s="163"/>
      <c r="B158" s="47" t="s">
        <v>54</v>
      </c>
      <c r="C158" s="194" t="s">
        <v>38</v>
      </c>
      <c r="D158" s="195"/>
      <c r="E158" s="23"/>
      <c r="F158" s="56" t="str">
        <f>IF(F157="Beter","1.000",IF(F157="Vergelijkbaar","0",IF(F157="Zeer matig","-1.000",IF(F157="Onacceptabel","KO"," "))))</f>
        <v xml:space="preserve"> </v>
      </c>
      <c r="G158" s="56" t="str">
        <f>IF(G157="Beter","1.000",IF(G157="Vergelijkbaar","0",IF(G157="Zeer matig","-1.000",IF(G157="Onacceptabel","KO"," "))))</f>
        <v xml:space="preserve"> </v>
      </c>
      <c r="H158" s="164"/>
      <c r="I158" s="57"/>
      <c r="J158" s="56" t="str">
        <f>IF(J157="Beter","1.000",IF(J157="Vergelijkbaar","0",IF(J157="Zeer matig","-1.000",IF(J157="Onacceptabel","KO"," "))))</f>
        <v xml:space="preserve"> </v>
      </c>
      <c r="K158" s="56" t="str">
        <f>IF(K157="Beter","1.000",IF(K157="Vergelijkbaar","0",IF(K157="Zeer matig","-1.000",IF(K157="Onacceptabel","KO"," "))))</f>
        <v xml:space="preserve"> </v>
      </c>
      <c r="L158" s="164"/>
      <c r="M158" s="57"/>
      <c r="N158" s="56" t="str">
        <f>IF(N157="Beter","1.000",IF(N157="Vergelijkbaar","0",IF(N157="Zeer matig","-1.000",IF(N157="Onacceptabel","KO"," "))))</f>
        <v xml:space="preserve"> </v>
      </c>
      <c r="O158" s="56" t="str">
        <f>IF(O157="Beter","1.000",IF(O157="Vergelijkbaar","0",IF(O157="Zeer matig","-1.000",IF(O157="Onacceptabel","KO"," "))))</f>
        <v xml:space="preserve"> </v>
      </c>
      <c r="P158" s="164"/>
    </row>
    <row r="159" spans="1:16" ht="20" customHeight="1" x14ac:dyDescent="0.2">
      <c r="A159" s="163"/>
      <c r="B159" s="76"/>
      <c r="C159" s="174" t="s">
        <v>41</v>
      </c>
      <c r="D159" s="175"/>
      <c r="E159" s="23"/>
      <c r="F159" s="72" t="s">
        <v>32</v>
      </c>
      <c r="G159" s="72" t="s">
        <v>32</v>
      </c>
      <c r="H159" s="164"/>
      <c r="I159" s="23"/>
      <c r="J159" s="72" t="s">
        <v>32</v>
      </c>
      <c r="K159" s="72" t="s">
        <v>32</v>
      </c>
      <c r="L159" s="164"/>
      <c r="M159" s="23"/>
      <c r="N159" s="72" t="s">
        <v>32</v>
      </c>
      <c r="O159" s="72" t="s">
        <v>32</v>
      </c>
      <c r="P159" s="164"/>
    </row>
    <row r="160" spans="1:16" ht="20" customHeight="1" x14ac:dyDescent="0.2">
      <c r="A160" s="163"/>
      <c r="B160" s="75" t="s">
        <v>55</v>
      </c>
      <c r="C160" s="176" t="s">
        <v>38</v>
      </c>
      <c r="D160" s="177"/>
      <c r="E160" s="23"/>
      <c r="F160" s="73" t="str">
        <f>IF(F159="Beter","1.000",IF(F159="Vergelijkbaar","0",IF(F159="Zeer matig","-1.000",IF(F159="Onacceptabel","KO"," "))))</f>
        <v xml:space="preserve"> </v>
      </c>
      <c r="G160" s="73" t="str">
        <f>IF(G159="Beter","1.000",IF(G159="Vergelijkbaar","0",IF(G159="Zeer matig","-1.000",IF(G159="Onacceptabel","KO"," "))))</f>
        <v xml:space="preserve"> </v>
      </c>
      <c r="H160" s="165"/>
      <c r="I160" s="57"/>
      <c r="J160" s="73" t="str">
        <f>IF(J159="Beter","1.000",IF(J159="Vergelijkbaar","0",IF(J159="Zeer matig","-1.000",IF(J159="Onacceptabel","KO"," "))))</f>
        <v xml:space="preserve"> </v>
      </c>
      <c r="K160" s="73" t="str">
        <f>IF(K159="Beter","1.000",IF(K159="Vergelijkbaar","0",IF(K159="Zeer matig","-1.000",IF(K159="Onacceptabel","KO"," "))))</f>
        <v xml:space="preserve"> </v>
      </c>
      <c r="L160" s="165"/>
      <c r="M160" s="57"/>
      <c r="N160" s="73" t="str">
        <f>IF(N159="Beter","1.000",IF(N159="Vergelijkbaar","0",IF(N159="Zeer matig","-1.000",IF(N159="Onacceptabel","KO"," "))))</f>
        <v xml:space="preserve"> </v>
      </c>
      <c r="O160" s="73" t="str">
        <f>IF(O159="Beter","1.000",IF(O159="Vergelijkbaar","0",IF(O159="Zeer matig","-1.000",IF(O159="Onacceptabel","KO"," "))))</f>
        <v xml:space="preserve"> </v>
      </c>
      <c r="P160" s="165"/>
    </row>
    <row r="161" spans="1:18" ht="22" customHeight="1" x14ac:dyDescent="0.2">
      <c r="A161" s="163"/>
      <c r="B161" s="156" t="str">
        <f>'Beoordelen proefopdrachten'!B9:B9</f>
        <v>Recht</v>
      </c>
      <c r="C161" s="158">
        <v>1</v>
      </c>
      <c r="D161" s="37" t="s">
        <v>11</v>
      </c>
      <c r="E161" s="67"/>
      <c r="F161" s="71" t="str">
        <f>'BEOORDELAAR 1'!E74</f>
        <v>SCORE:</v>
      </c>
      <c r="G161" s="71" t="str">
        <f>'BEOORDELAAR 1'!G74</f>
        <v>SCORE:</v>
      </c>
      <c r="H161" s="204" t="s">
        <v>61</v>
      </c>
      <c r="I161" s="67"/>
      <c r="J161" s="71" t="str">
        <f>'BEOORDELAAR 1'!J74</f>
        <v>SCORE:</v>
      </c>
      <c r="K161" s="71" t="str">
        <f>'BEOORDELAAR 1'!L74</f>
        <v>SCORE:</v>
      </c>
      <c r="L161" s="204" t="s">
        <v>61</v>
      </c>
      <c r="M161" s="67"/>
      <c r="N161" s="71" t="str">
        <f>'BEOORDELAAR 1'!O74</f>
        <v>SCORE:</v>
      </c>
      <c r="O161" s="71" t="str">
        <f>'BEOORDELAAR 1'!Q74</f>
        <v>SCORE:</v>
      </c>
      <c r="P161" s="204" t="s">
        <v>61</v>
      </c>
    </row>
    <row r="162" spans="1:18" ht="22" customHeight="1" thickBot="1" x14ac:dyDescent="0.25">
      <c r="A162" s="163"/>
      <c r="B162" s="157"/>
      <c r="C162" s="158"/>
      <c r="D162" s="74" t="s">
        <v>12</v>
      </c>
      <c r="E162" s="67"/>
      <c r="F162" s="54" t="str">
        <f>'BEOORDELAAR 1'!E77</f>
        <v>SCORE:</v>
      </c>
      <c r="G162" s="54" t="str">
        <f>'BEOORDELAAR 1'!G77</f>
        <v>SCORE:</v>
      </c>
      <c r="H162" s="164"/>
      <c r="I162" s="67"/>
      <c r="J162" s="54" t="str">
        <f>'BEOORDELAAR 1'!J77</f>
        <v>SCORE:</v>
      </c>
      <c r="K162" s="54" t="str">
        <f>'BEOORDELAAR 1'!L77</f>
        <v>SCORE:</v>
      </c>
      <c r="L162" s="164"/>
      <c r="M162" s="67"/>
      <c r="N162" s="54" t="str">
        <f>'BEOORDELAAR 1'!O77</f>
        <v>SCORE:</v>
      </c>
      <c r="O162" s="54" t="str">
        <f>'BEOORDELAAR 1'!Q77</f>
        <v>SCORE:</v>
      </c>
      <c r="P162" s="164"/>
    </row>
    <row r="163" spans="1:18" ht="22" customHeight="1" x14ac:dyDescent="0.2">
      <c r="A163" s="163"/>
      <c r="B163" s="157"/>
      <c r="C163" s="158">
        <v>2</v>
      </c>
      <c r="D163" s="37" t="s">
        <v>11</v>
      </c>
      <c r="E163" s="67"/>
      <c r="F163" s="71" t="str">
        <f>'BEOORDELAAR 2'!E74</f>
        <v>SCORE:</v>
      </c>
      <c r="G163" s="71" t="str">
        <f>'BEOORDELAAR 2'!G74</f>
        <v>SCORE:</v>
      </c>
      <c r="H163" s="164"/>
      <c r="I163" s="67"/>
      <c r="J163" s="71" t="str">
        <f>'BEOORDELAAR 2'!J74</f>
        <v>SCORE:</v>
      </c>
      <c r="K163" s="71" t="str">
        <f>'BEOORDELAAR 2'!L74</f>
        <v>SCORE:</v>
      </c>
      <c r="L163" s="164"/>
      <c r="M163" s="67"/>
      <c r="N163" s="71" t="str">
        <f>'BEOORDELAAR 2'!O74</f>
        <v>SCORE:</v>
      </c>
      <c r="O163" s="71" t="str">
        <f>'BEOORDELAAR 2'!Q74</f>
        <v>SCORE:</v>
      </c>
      <c r="P163" s="164"/>
    </row>
    <row r="164" spans="1:18" ht="22" customHeight="1" thickBot="1" x14ac:dyDescent="0.25">
      <c r="A164" s="163"/>
      <c r="B164" s="157"/>
      <c r="C164" s="158"/>
      <c r="D164" s="74" t="s">
        <v>12</v>
      </c>
      <c r="E164" s="67"/>
      <c r="F164" s="54" t="str">
        <f>'BEOORDELAAR 2'!E77</f>
        <v>SCORE:</v>
      </c>
      <c r="G164" s="54" t="str">
        <f>'BEOORDELAAR 2'!G77</f>
        <v>SCORE:</v>
      </c>
      <c r="H164" s="164"/>
      <c r="I164" s="67"/>
      <c r="J164" s="54" t="str">
        <f>'BEOORDELAAR 2'!J77</f>
        <v>SCORE:</v>
      </c>
      <c r="K164" s="54" t="str">
        <f>'BEOORDELAAR 2'!L77</f>
        <v>SCORE:</v>
      </c>
      <c r="L164" s="164"/>
      <c r="M164" s="67"/>
      <c r="N164" s="54" t="str">
        <f>'BEOORDELAAR 2'!O77</f>
        <v>SCORE:</v>
      </c>
      <c r="O164" s="54" t="str">
        <f>'BEOORDELAAR 2'!Q77</f>
        <v>SCORE:</v>
      </c>
      <c r="P164" s="164"/>
    </row>
    <row r="165" spans="1:18" ht="22" customHeight="1" x14ac:dyDescent="0.2">
      <c r="A165" s="163"/>
      <c r="B165" s="157"/>
      <c r="C165" s="158">
        <v>3</v>
      </c>
      <c r="D165" s="37" t="s">
        <v>11</v>
      </c>
      <c r="E165" s="67"/>
      <c r="F165" s="71" t="str">
        <f>'BEOORDELAAR 3'!E74</f>
        <v>SCORE:</v>
      </c>
      <c r="G165" s="71" t="str">
        <f>'BEOORDELAAR 3'!G74</f>
        <v>SCORE:</v>
      </c>
      <c r="H165" s="164"/>
      <c r="I165" s="67"/>
      <c r="J165" s="71" t="str">
        <f>'BEOORDELAAR 3'!J74</f>
        <v>SCORE:</v>
      </c>
      <c r="K165" s="71" t="str">
        <f>'BEOORDELAAR 3'!L74</f>
        <v>SCORE:</v>
      </c>
      <c r="L165" s="164"/>
      <c r="M165" s="67"/>
      <c r="N165" s="71" t="str">
        <f>'BEOORDELAAR 3'!O74</f>
        <v>SCORE:</v>
      </c>
      <c r="O165" s="71" t="str">
        <f>'BEOORDELAAR 3'!Q74</f>
        <v>SCORE:</v>
      </c>
      <c r="P165" s="164"/>
    </row>
    <row r="166" spans="1:18" ht="22" customHeight="1" thickBot="1" x14ac:dyDescent="0.25">
      <c r="A166" s="163"/>
      <c r="B166" s="157"/>
      <c r="C166" s="158"/>
      <c r="D166" s="74" t="s">
        <v>12</v>
      </c>
      <c r="E166" s="67"/>
      <c r="F166" s="54" t="str">
        <f>'BEOORDELAAR 3'!E77</f>
        <v>SCORE:</v>
      </c>
      <c r="G166" s="54" t="str">
        <f>'BEOORDELAAR 3'!G77</f>
        <v>SCORE:</v>
      </c>
      <c r="H166" s="164"/>
      <c r="I166" s="67"/>
      <c r="J166" s="54" t="str">
        <f>'BEOORDELAAR 3'!J77</f>
        <v>SCORE:</v>
      </c>
      <c r="K166" s="54" t="str">
        <f>'BEOORDELAAR 3'!L77</f>
        <v>SCORE:</v>
      </c>
      <c r="L166" s="164"/>
      <c r="M166" s="67"/>
      <c r="N166" s="54" t="str">
        <f>'BEOORDELAAR 3'!O77</f>
        <v>SCORE:</v>
      </c>
      <c r="O166" s="54" t="str">
        <f>'BEOORDELAAR 3'!Q77</f>
        <v>SCORE:</v>
      </c>
      <c r="P166" s="164"/>
    </row>
    <row r="167" spans="1:18" ht="22" customHeight="1" x14ac:dyDescent="0.2">
      <c r="A167" s="163"/>
      <c r="B167" s="157"/>
      <c r="C167" s="158">
        <v>4</v>
      </c>
      <c r="D167" s="37" t="s">
        <v>11</v>
      </c>
      <c r="E167" s="67"/>
      <c r="F167" s="71" t="str">
        <f>'BEOORDELAAR 4'!E74</f>
        <v>SCORE:</v>
      </c>
      <c r="G167" s="71" t="str">
        <f>'BEOORDELAAR 4'!G74</f>
        <v>SCORE:</v>
      </c>
      <c r="H167" s="164"/>
      <c r="I167" s="67"/>
      <c r="J167" s="71" t="str">
        <f>'BEOORDELAAR 4'!J74</f>
        <v>SCORE:</v>
      </c>
      <c r="K167" s="71" t="str">
        <f>'BEOORDELAAR 4'!L74</f>
        <v>SCORE:</v>
      </c>
      <c r="L167" s="164"/>
      <c r="M167" s="67"/>
      <c r="N167" s="71" t="str">
        <f>'BEOORDELAAR 4'!O74</f>
        <v>SCORE:</v>
      </c>
      <c r="O167" s="71" t="str">
        <f>'BEOORDELAAR 4'!Q74</f>
        <v>SCORE:</v>
      </c>
      <c r="P167" s="164"/>
    </row>
    <row r="168" spans="1:18" ht="22" customHeight="1" thickBot="1" x14ac:dyDescent="0.25">
      <c r="A168" s="163"/>
      <c r="B168" s="157"/>
      <c r="C168" s="158"/>
      <c r="D168" s="74" t="s">
        <v>12</v>
      </c>
      <c r="E168" s="67"/>
      <c r="F168" s="54" t="str">
        <f>'BEOORDELAAR 4'!E77</f>
        <v>SCORE:</v>
      </c>
      <c r="G168" s="54" t="str">
        <f>'BEOORDELAAR 4'!G77</f>
        <v>SCORE:</v>
      </c>
      <c r="H168" s="164"/>
      <c r="I168" s="67"/>
      <c r="J168" s="54" t="str">
        <f>'BEOORDELAAR 4'!J77</f>
        <v>SCORE:</v>
      </c>
      <c r="K168" s="54" t="str">
        <f>'BEOORDELAAR 4'!L77</f>
        <v>SCORE:</v>
      </c>
      <c r="L168" s="164"/>
      <c r="M168" s="67"/>
      <c r="N168" s="54" t="str">
        <f>'BEOORDELAAR 4'!O77</f>
        <v>SCORE:</v>
      </c>
      <c r="O168" s="54" t="str">
        <f>'BEOORDELAAR 4'!Q77</f>
        <v>SCORE:</v>
      </c>
      <c r="P168" s="164"/>
    </row>
    <row r="169" spans="1:18" ht="22" customHeight="1" x14ac:dyDescent="0.2">
      <c r="A169" s="163"/>
      <c r="B169" s="157"/>
      <c r="C169" s="158">
        <v>5</v>
      </c>
      <c r="D169" s="37" t="s">
        <v>11</v>
      </c>
      <c r="E169" s="67"/>
      <c r="F169" s="71" t="str">
        <f>'BEOORDELAAR 5'!E74</f>
        <v>SCORE:</v>
      </c>
      <c r="G169" s="71" t="str">
        <f>'BEOORDELAAR 5'!G74</f>
        <v>SCORE:</v>
      </c>
      <c r="H169" s="164"/>
      <c r="I169" s="67"/>
      <c r="J169" s="71" t="str">
        <f>'BEOORDELAAR 5'!J74</f>
        <v>SCORE:</v>
      </c>
      <c r="K169" s="71" t="str">
        <f>'BEOORDELAAR 5'!L74</f>
        <v>SCORE:</v>
      </c>
      <c r="L169" s="164"/>
      <c r="M169" s="67"/>
      <c r="N169" s="71" t="str">
        <f>'BEOORDELAAR 5'!O74</f>
        <v>SCORE:</v>
      </c>
      <c r="O169" s="71" t="str">
        <f>'BEOORDELAAR 5'!Q74</f>
        <v>SCORE:</v>
      </c>
      <c r="P169" s="164"/>
    </row>
    <row r="170" spans="1:18" ht="22" customHeight="1" thickBot="1" x14ac:dyDescent="0.25">
      <c r="A170" s="163"/>
      <c r="B170" s="157"/>
      <c r="C170" s="158"/>
      <c r="D170" s="74" t="s">
        <v>12</v>
      </c>
      <c r="E170" s="67"/>
      <c r="F170" s="54" t="str">
        <f>'BEOORDELAAR 5'!E77</f>
        <v>SCORE:</v>
      </c>
      <c r="G170" s="54" t="str">
        <f>'BEOORDELAAR 5'!G77</f>
        <v>SCORE:</v>
      </c>
      <c r="H170" s="164"/>
      <c r="I170" s="67"/>
      <c r="J170" s="54" t="str">
        <f>'BEOORDELAAR 5'!J77</f>
        <v>SCORE:</v>
      </c>
      <c r="K170" s="54" t="str">
        <f>'BEOORDELAAR 5'!L77</f>
        <v>SCORE:</v>
      </c>
      <c r="L170" s="164"/>
      <c r="M170" s="67"/>
      <c r="N170" s="54" t="str">
        <f>'BEOORDELAAR 5'!O77</f>
        <v>SCORE:</v>
      </c>
      <c r="O170" s="54" t="str">
        <f>'BEOORDELAAR 5'!Q77</f>
        <v>SCORE:</v>
      </c>
      <c r="P170" s="164"/>
    </row>
    <row r="171" spans="1:18" ht="20" customHeight="1" x14ac:dyDescent="0.2">
      <c r="A171" s="163"/>
      <c r="B171" s="40"/>
      <c r="C171" s="192" t="s">
        <v>40</v>
      </c>
      <c r="D171" s="193"/>
      <c r="E171" s="23"/>
      <c r="F171" s="41" t="s">
        <v>32</v>
      </c>
      <c r="G171" s="41" t="s">
        <v>32</v>
      </c>
      <c r="H171" s="164"/>
      <c r="I171" s="23"/>
      <c r="J171" s="41" t="s">
        <v>32</v>
      </c>
      <c r="K171" s="41" t="s">
        <v>32</v>
      </c>
      <c r="L171" s="164"/>
      <c r="M171" s="23"/>
      <c r="N171" s="41" t="s">
        <v>32</v>
      </c>
      <c r="O171" s="41" t="s">
        <v>32</v>
      </c>
      <c r="P171" s="164"/>
    </row>
    <row r="172" spans="1:18" ht="20" customHeight="1" x14ac:dyDescent="0.2">
      <c r="A172" s="163"/>
      <c r="B172" s="47" t="s">
        <v>56</v>
      </c>
      <c r="C172" s="194" t="s">
        <v>38</v>
      </c>
      <c r="D172" s="195"/>
      <c r="E172" s="23"/>
      <c r="F172" s="56" t="str">
        <f>IF(F171="Beter","1.000",IF(F171="Vergelijkbaar","0",IF(F171="Zeer matig","-1.000",IF(F171="Onacceptabel","KO"," "))))</f>
        <v xml:space="preserve"> </v>
      </c>
      <c r="G172" s="56" t="str">
        <f>IF(G171="Beter","1.000",IF(G171="Vergelijkbaar","0",IF(G171="Zeer matig","-1.000",IF(G171="Onacceptabel","KO"," "))))</f>
        <v xml:space="preserve"> </v>
      </c>
      <c r="H172" s="164"/>
      <c r="I172" s="57"/>
      <c r="J172" s="56" t="str">
        <f>IF(J171="Beter","1.000",IF(J171="Vergelijkbaar","0",IF(J171="Zeer matig","-1.000",IF(J171="Onacceptabel","KO"," "))))</f>
        <v xml:space="preserve"> </v>
      </c>
      <c r="K172" s="56" t="str">
        <f>IF(K171="Beter","1.000",IF(K171="Vergelijkbaar","0",IF(K171="Zeer matig","-1.000",IF(K171="Onacceptabel","KO"," "))))</f>
        <v xml:space="preserve"> </v>
      </c>
      <c r="L172" s="164"/>
      <c r="M172" s="57"/>
      <c r="N172" s="56" t="str">
        <f>IF(N171="Beter","1.000",IF(N171="Vergelijkbaar","0",IF(N171="Zeer matig","-1.000",IF(N171="Onacceptabel","KO"," "))))</f>
        <v xml:space="preserve"> </v>
      </c>
      <c r="O172" s="56" t="str">
        <f>IF(O171="Beter","1.000",IF(O171="Vergelijkbaar","0",IF(O171="Zeer matig","-1.000",IF(O171="Onacceptabel","KO"," "))))</f>
        <v xml:space="preserve"> </v>
      </c>
      <c r="P172" s="164"/>
    </row>
    <row r="173" spans="1:18" ht="20" customHeight="1" x14ac:dyDescent="0.2">
      <c r="A173" s="163"/>
      <c r="B173" s="76"/>
      <c r="C173" s="174" t="s">
        <v>41</v>
      </c>
      <c r="D173" s="175"/>
      <c r="E173" s="23"/>
      <c r="F173" s="72" t="s">
        <v>32</v>
      </c>
      <c r="G173" s="72" t="s">
        <v>32</v>
      </c>
      <c r="H173" s="164"/>
      <c r="I173" s="23"/>
      <c r="J173" s="72" t="s">
        <v>32</v>
      </c>
      <c r="K173" s="72" t="s">
        <v>32</v>
      </c>
      <c r="L173" s="164"/>
      <c r="M173" s="23"/>
      <c r="N173" s="72" t="s">
        <v>32</v>
      </c>
      <c r="O173" s="72" t="s">
        <v>32</v>
      </c>
      <c r="P173" s="164"/>
    </row>
    <row r="174" spans="1:18" ht="20" customHeight="1" x14ac:dyDescent="0.2">
      <c r="A174" s="163"/>
      <c r="B174" s="75" t="s">
        <v>57</v>
      </c>
      <c r="C174" s="176" t="s">
        <v>38</v>
      </c>
      <c r="D174" s="177"/>
      <c r="E174" s="23"/>
      <c r="F174" s="73" t="str">
        <f>IF(F173="Beter","1.000",IF(F173="Vergelijkbaar","0",IF(F173="Zeer matig","-1.000",IF(F173="Onacceptabel","KO"," "))))</f>
        <v xml:space="preserve"> </v>
      </c>
      <c r="G174" s="73" t="str">
        <f>IF(G173="Beter","1.000",IF(G173="Vergelijkbaar","0",IF(G173="Zeer matig","-1.000",IF(G173="Onacceptabel","KO"," "))))</f>
        <v xml:space="preserve"> </v>
      </c>
      <c r="H174" s="165"/>
      <c r="I174" s="57"/>
      <c r="J174" s="73" t="str">
        <f>IF(J173="Beter","1.000",IF(J173="Vergelijkbaar","0",IF(J173="Zeer matig","-1.000",IF(J173="Onacceptabel","KO"," "))))</f>
        <v xml:space="preserve"> </v>
      </c>
      <c r="K174" s="73" t="str">
        <f>IF(K173="Beter","1.000",IF(K173="Vergelijkbaar","0",IF(K173="Zeer matig","-1.000",IF(K173="Onacceptabel","KO"," "))))</f>
        <v xml:space="preserve"> </v>
      </c>
      <c r="L174" s="165"/>
      <c r="M174" s="57"/>
      <c r="N174" s="73" t="str">
        <f>IF(N173="Beter","1.000",IF(N173="Vergelijkbaar","0",IF(N173="Zeer matig","-1.000",IF(N173="Onacceptabel","KO"," "))))</f>
        <v xml:space="preserve"> </v>
      </c>
      <c r="O174" s="73" t="str">
        <f>IF(O173="Beter","1.000",IF(O173="Vergelijkbaar","0",IF(O173="Zeer matig","-1.000",IF(O173="Onacceptabel","KO"," "))))</f>
        <v xml:space="preserve"> </v>
      </c>
      <c r="P174" s="165"/>
    </row>
    <row r="175" spans="1:18" ht="30" customHeight="1" x14ac:dyDescent="0.2">
      <c r="A175" s="163"/>
      <c r="B175" s="46" t="s">
        <v>59</v>
      </c>
      <c r="C175" s="170" t="s">
        <v>39</v>
      </c>
      <c r="D175" s="171"/>
      <c r="E175" s="23"/>
      <c r="F175" s="161" t="e">
        <f>(F74+G74+F76+G76+F88+G88+F90+G90+F102+G102+F104+G104+F116+G116+F118+G118+F130+G130+F132+G132+F144+G144+F146+G146+F158+G158+F160+G160+F172+G172+F174+G174)/32</f>
        <v>#VALUE!</v>
      </c>
      <c r="G175" s="162"/>
      <c r="H175" s="80"/>
      <c r="I175" s="81"/>
      <c r="J175" s="161" t="e">
        <f>(J74+K74+J76+K76+J88+K88+J90+K90+J102+K102+J104+K104+J116+K116+J118+K118+J130+K130+J132+K132+J144+K144+J146+K146+J158+K158+J160+K160+J172+K172+J174+K174)/32</f>
        <v>#VALUE!</v>
      </c>
      <c r="K175" s="162"/>
      <c r="L175" s="80"/>
      <c r="M175" s="81"/>
      <c r="N175" s="161" t="e">
        <f>(N74+O74+N76+O76+N88+O88+N90+O90+N102+O102+N104+O104+N116+O116+N118+O118+N130+O130+N132+O132+N144+O144+N146+O146+N158+O158+N160+O160+N172+O172+N174+O174)/32</f>
        <v>#VALUE!</v>
      </c>
      <c r="O175" s="162"/>
      <c r="P175" s="79"/>
    </row>
    <row r="176" spans="1:18" s="35" customFormat="1" ht="10.25" customHeight="1" x14ac:dyDescent="0.2">
      <c r="A176" s="65"/>
      <c r="B176" s="33"/>
      <c r="C176" s="38"/>
      <c r="D176" s="38"/>
      <c r="E176" s="23"/>
      <c r="F176" s="34"/>
      <c r="G176" s="34"/>
      <c r="H176" s="77"/>
      <c r="I176" s="23"/>
      <c r="J176" s="34"/>
      <c r="K176" s="34"/>
      <c r="L176" s="77"/>
      <c r="M176" s="23"/>
      <c r="N176" s="34"/>
      <c r="O176" s="34"/>
      <c r="P176" s="77"/>
      <c r="Q176" s="36"/>
      <c r="R176" s="36"/>
    </row>
    <row r="177" spans="1:16" ht="35" customHeight="1" x14ac:dyDescent="0.2">
      <c r="A177" s="181" t="str">
        <f>'Beoordelen proefopdrachten'!A2</f>
        <v>Balken en teksten</v>
      </c>
      <c r="B177" s="178" t="str">
        <f>'BEOORDELAAR 1'!B81</f>
        <v>Beoordeling Type 3: MFP/REPRO A4/A3+ 
full color minimaal 65 PPM</v>
      </c>
      <c r="C177" s="179"/>
      <c r="D177" s="180"/>
      <c r="E177" s="22"/>
      <c r="F177" s="52" t="s">
        <v>9</v>
      </c>
      <c r="G177" s="150" t="s">
        <v>60</v>
      </c>
      <c r="H177" s="151"/>
      <c r="I177" s="53"/>
      <c r="J177" s="52" t="s">
        <v>9</v>
      </c>
      <c r="K177" s="150" t="s">
        <v>60</v>
      </c>
      <c r="L177" s="151"/>
      <c r="M177" s="53"/>
      <c r="N177" s="52" t="s">
        <v>9</v>
      </c>
      <c r="O177" s="150" t="s">
        <v>60</v>
      </c>
      <c r="P177" s="151"/>
    </row>
    <row r="178" spans="1:16" ht="22" customHeight="1" x14ac:dyDescent="0.2">
      <c r="A178" s="182"/>
      <c r="B178" s="156" t="str">
        <f>'Beoordelen proefopdrachten'!B2</f>
        <v>Grijswaarden</v>
      </c>
      <c r="C178" s="86">
        <v>1</v>
      </c>
      <c r="D178" s="37" t="s">
        <v>11</v>
      </c>
      <c r="E178" s="67"/>
      <c r="F178" s="71" t="str">
        <f>'BEOORDELAAR 1'!F83</f>
        <v>SCORE:</v>
      </c>
      <c r="G178" s="152" t="s">
        <v>61</v>
      </c>
      <c r="H178" s="153"/>
      <c r="I178" s="67"/>
      <c r="J178" s="71" t="str">
        <f>'BEOORDELAAR 1'!K83</f>
        <v>SCORE:</v>
      </c>
      <c r="K178" s="152" t="s">
        <v>61</v>
      </c>
      <c r="L178" s="153"/>
      <c r="M178" s="67"/>
      <c r="N178" s="71" t="str">
        <f>'BEOORDELAAR 1'!P83</f>
        <v>SCORE:</v>
      </c>
      <c r="O178" s="152" t="s">
        <v>61</v>
      </c>
      <c r="P178" s="153"/>
    </row>
    <row r="179" spans="1:16" ht="22" customHeight="1" x14ac:dyDescent="0.2">
      <c r="A179" s="182"/>
      <c r="B179" s="157"/>
      <c r="C179" s="86">
        <v>2</v>
      </c>
      <c r="D179" s="37" t="s">
        <v>11</v>
      </c>
      <c r="E179" s="67"/>
      <c r="F179" s="71" t="str">
        <f>'BEOORDELAAR 2'!F83</f>
        <v>SCORE:</v>
      </c>
      <c r="G179" s="152"/>
      <c r="H179" s="153"/>
      <c r="I179" s="67"/>
      <c r="J179" s="71" t="str">
        <f>'BEOORDELAAR 2'!K83</f>
        <v>SCORE:</v>
      </c>
      <c r="K179" s="152"/>
      <c r="L179" s="153"/>
      <c r="M179" s="67"/>
      <c r="N179" s="71" t="str">
        <f>'BEOORDELAAR 2'!P83</f>
        <v>SCORE:</v>
      </c>
      <c r="O179" s="152"/>
      <c r="P179" s="153"/>
    </row>
    <row r="180" spans="1:16" ht="22" customHeight="1" x14ac:dyDescent="0.2">
      <c r="A180" s="182"/>
      <c r="B180" s="157"/>
      <c r="C180" s="86">
        <v>3</v>
      </c>
      <c r="D180" s="37" t="s">
        <v>11</v>
      </c>
      <c r="E180" s="67"/>
      <c r="F180" s="71" t="str">
        <f>'BEOORDELAAR 3'!F83</f>
        <v>SCORE:</v>
      </c>
      <c r="G180" s="152"/>
      <c r="H180" s="153"/>
      <c r="I180" s="67"/>
      <c r="J180" s="71" t="str">
        <f>'BEOORDELAAR 3'!K83</f>
        <v>SCORE:</v>
      </c>
      <c r="K180" s="152"/>
      <c r="L180" s="153"/>
      <c r="M180" s="67"/>
      <c r="N180" s="71" t="str">
        <f>'BEOORDELAAR 3'!P83</f>
        <v>SCORE:</v>
      </c>
      <c r="O180" s="152"/>
      <c r="P180" s="153"/>
    </row>
    <row r="181" spans="1:16" ht="22" customHeight="1" x14ac:dyDescent="0.2">
      <c r="A181" s="182"/>
      <c r="B181" s="157"/>
      <c r="C181" s="86">
        <v>4</v>
      </c>
      <c r="D181" s="37" t="s">
        <v>11</v>
      </c>
      <c r="E181" s="67"/>
      <c r="F181" s="98" t="str">
        <f>'BEOORDELAAR 4'!F83</f>
        <v>SCORE:</v>
      </c>
      <c r="G181" s="152"/>
      <c r="H181" s="153"/>
      <c r="I181" s="67"/>
      <c r="J181" s="98" t="str">
        <f>'BEOORDELAAR 4'!K83</f>
        <v>SCORE:</v>
      </c>
      <c r="K181" s="152"/>
      <c r="L181" s="153"/>
      <c r="M181" s="67"/>
      <c r="N181" s="98" t="str">
        <f>'BEOORDELAAR 4'!P83</f>
        <v>SCORE:</v>
      </c>
      <c r="O181" s="152"/>
      <c r="P181" s="153"/>
    </row>
    <row r="182" spans="1:16" ht="22" customHeight="1" x14ac:dyDescent="0.2">
      <c r="A182" s="182"/>
      <c r="B182" s="157"/>
      <c r="C182" s="86">
        <v>5</v>
      </c>
      <c r="D182" s="37" t="s">
        <v>11</v>
      </c>
      <c r="E182" s="67"/>
      <c r="F182" s="98" t="str">
        <f>'BEOORDELAAR 5'!F83</f>
        <v>SCORE:</v>
      </c>
      <c r="G182" s="152"/>
      <c r="H182" s="153"/>
      <c r="I182" s="67"/>
      <c r="J182" s="98" t="str">
        <f>'BEOORDELAAR 5'!K83</f>
        <v>SCORE:</v>
      </c>
      <c r="K182" s="152"/>
      <c r="L182" s="153"/>
      <c r="M182" s="67"/>
      <c r="N182" s="98" t="str">
        <f>'BEOORDELAAR 5'!P83</f>
        <v>SCORE:</v>
      </c>
      <c r="O182" s="152"/>
      <c r="P182" s="153"/>
    </row>
    <row r="183" spans="1:16" ht="20" customHeight="1" x14ac:dyDescent="0.2">
      <c r="A183" s="182"/>
      <c r="B183" s="40"/>
      <c r="C183" s="192" t="s">
        <v>40</v>
      </c>
      <c r="D183" s="193"/>
      <c r="E183" s="23"/>
      <c r="F183" s="41" t="s">
        <v>32</v>
      </c>
      <c r="G183" s="152"/>
      <c r="H183" s="153"/>
      <c r="I183" s="23"/>
      <c r="J183" s="41" t="s">
        <v>32</v>
      </c>
      <c r="K183" s="152"/>
      <c r="L183" s="153"/>
      <c r="M183" s="23"/>
      <c r="N183" s="41" t="s">
        <v>32</v>
      </c>
      <c r="O183" s="152"/>
      <c r="P183" s="153"/>
    </row>
    <row r="184" spans="1:16" ht="20" customHeight="1" x14ac:dyDescent="0.2">
      <c r="A184" s="182"/>
      <c r="B184" s="47" t="s">
        <v>42</v>
      </c>
      <c r="C184" s="194" t="s">
        <v>38</v>
      </c>
      <c r="D184" s="195"/>
      <c r="E184" s="23"/>
      <c r="F184" s="56" t="str">
        <f>IF(F183="Beter","1.000",IF(F183="Vergelijkbaar","0",IF(F183="Zeer matig","-1.000",IF(F183="Onacceptabel","KO"," "))))</f>
        <v xml:space="preserve"> </v>
      </c>
      <c r="G184" s="154"/>
      <c r="H184" s="155"/>
      <c r="I184" s="57"/>
      <c r="J184" s="56" t="str">
        <f>IF(J183="Beter","1.000",IF(J183="Vergelijkbaar","0",IF(J183="Zeer matig","-1.000",IF(J183="Onacceptabel","KO"," "))))</f>
        <v xml:space="preserve"> </v>
      </c>
      <c r="K184" s="154"/>
      <c r="L184" s="155"/>
      <c r="M184" s="57"/>
      <c r="N184" s="56" t="str">
        <f>IF(N183="Beter","1.000",IF(N183="Vergelijkbaar","0",IF(N183="Zeer matig","-1.000",IF(N183="Onacceptabel","KO"," "))))</f>
        <v xml:space="preserve"> </v>
      </c>
      <c r="O184" s="154"/>
      <c r="P184" s="155"/>
    </row>
    <row r="185" spans="1:16" ht="22" customHeight="1" x14ac:dyDescent="0.2">
      <c r="A185" s="182"/>
      <c r="B185" s="156" t="str">
        <f>'Beoordelen proefopdrachten'!B3</f>
        <v>Lichte tinten</v>
      </c>
      <c r="C185" s="86">
        <v>1</v>
      </c>
      <c r="D185" s="37" t="s">
        <v>11</v>
      </c>
      <c r="E185" s="67"/>
      <c r="F185" s="71" t="str">
        <f>'BEOORDELAAR 1'!F86</f>
        <v>SCORE:</v>
      </c>
      <c r="G185" s="152" t="s">
        <v>61</v>
      </c>
      <c r="H185" s="153"/>
      <c r="I185" s="67"/>
      <c r="J185" s="71" t="str">
        <f>'BEOORDELAAR 1'!K86</f>
        <v>SCORE:</v>
      </c>
      <c r="K185" s="152" t="s">
        <v>61</v>
      </c>
      <c r="L185" s="153"/>
      <c r="M185" s="67"/>
      <c r="N185" s="71" t="str">
        <f>'BEOORDELAAR 1'!P86</f>
        <v>SCORE:</v>
      </c>
      <c r="O185" s="152" t="s">
        <v>61</v>
      </c>
      <c r="P185" s="153"/>
    </row>
    <row r="186" spans="1:16" ht="22" customHeight="1" x14ac:dyDescent="0.2">
      <c r="A186" s="182"/>
      <c r="B186" s="157"/>
      <c r="C186" s="86">
        <v>2</v>
      </c>
      <c r="D186" s="37" t="s">
        <v>11</v>
      </c>
      <c r="E186" s="67"/>
      <c r="F186" s="71" t="str">
        <f>'BEOORDELAAR 2'!F86</f>
        <v>SCORE:</v>
      </c>
      <c r="G186" s="152"/>
      <c r="H186" s="153"/>
      <c r="I186" s="67"/>
      <c r="J186" s="71" t="str">
        <f>'BEOORDELAAR 2'!K86</f>
        <v>SCORE:</v>
      </c>
      <c r="K186" s="152"/>
      <c r="L186" s="153"/>
      <c r="M186" s="67"/>
      <c r="N186" s="71" t="str">
        <f>'BEOORDELAAR 2'!P86</f>
        <v>SCORE:</v>
      </c>
      <c r="O186" s="152"/>
      <c r="P186" s="153"/>
    </row>
    <row r="187" spans="1:16" ht="22" customHeight="1" x14ac:dyDescent="0.2">
      <c r="A187" s="182"/>
      <c r="B187" s="157"/>
      <c r="C187" s="86">
        <v>3</v>
      </c>
      <c r="D187" s="37" t="s">
        <v>11</v>
      </c>
      <c r="E187" s="67"/>
      <c r="F187" s="71" t="str">
        <f>'BEOORDELAAR 3'!F86</f>
        <v>SCORE:</v>
      </c>
      <c r="G187" s="152"/>
      <c r="H187" s="153"/>
      <c r="I187" s="67"/>
      <c r="J187" s="71" t="str">
        <f>'BEOORDELAAR 3'!K86</f>
        <v>SCORE:</v>
      </c>
      <c r="K187" s="152"/>
      <c r="L187" s="153"/>
      <c r="M187" s="67"/>
      <c r="N187" s="71" t="str">
        <f>'BEOORDELAAR 3'!P86</f>
        <v>SCORE:</v>
      </c>
      <c r="O187" s="152"/>
      <c r="P187" s="153"/>
    </row>
    <row r="188" spans="1:16" ht="22" customHeight="1" x14ac:dyDescent="0.2">
      <c r="A188" s="182"/>
      <c r="B188" s="157"/>
      <c r="C188" s="86">
        <v>4</v>
      </c>
      <c r="D188" s="37" t="s">
        <v>11</v>
      </c>
      <c r="E188" s="67"/>
      <c r="F188" s="98" t="str">
        <f>'BEOORDELAAR 4'!F86</f>
        <v>SCORE:</v>
      </c>
      <c r="G188" s="152"/>
      <c r="H188" s="153"/>
      <c r="I188" s="67"/>
      <c r="J188" s="98" t="str">
        <f>'BEOORDELAAR 4'!K86</f>
        <v>SCORE:</v>
      </c>
      <c r="K188" s="152"/>
      <c r="L188" s="153"/>
      <c r="M188" s="67"/>
      <c r="N188" s="98" t="str">
        <f>'BEOORDELAAR 4'!P86</f>
        <v>SCORE:</v>
      </c>
      <c r="O188" s="152"/>
      <c r="P188" s="153"/>
    </row>
    <row r="189" spans="1:16" ht="22" customHeight="1" x14ac:dyDescent="0.2">
      <c r="A189" s="182"/>
      <c r="B189" s="157"/>
      <c r="C189" s="86">
        <v>5</v>
      </c>
      <c r="D189" s="37" t="s">
        <v>11</v>
      </c>
      <c r="E189" s="67"/>
      <c r="F189" s="98" t="str">
        <f>'BEOORDELAAR 5'!F86</f>
        <v>SCORE:</v>
      </c>
      <c r="G189" s="152"/>
      <c r="H189" s="153"/>
      <c r="I189" s="67"/>
      <c r="J189" s="98" t="str">
        <f>'BEOORDELAAR 5'!K86</f>
        <v>SCORE:</v>
      </c>
      <c r="K189" s="152"/>
      <c r="L189" s="153"/>
      <c r="M189" s="67"/>
      <c r="N189" s="98" t="str">
        <f>'BEOORDELAAR 5'!P86</f>
        <v>SCORE:</v>
      </c>
      <c r="O189" s="152"/>
      <c r="P189" s="153"/>
    </row>
    <row r="190" spans="1:16" ht="20" customHeight="1" x14ac:dyDescent="0.2">
      <c r="A190" s="182"/>
      <c r="B190" s="94"/>
      <c r="C190" s="185" t="s">
        <v>40</v>
      </c>
      <c r="D190" s="186"/>
      <c r="E190" s="23"/>
      <c r="F190" s="41" t="s">
        <v>32</v>
      </c>
      <c r="G190" s="152"/>
      <c r="H190" s="153"/>
      <c r="I190" s="23"/>
      <c r="J190" s="41" t="s">
        <v>32</v>
      </c>
      <c r="K190" s="152"/>
      <c r="L190" s="153"/>
      <c r="M190" s="23"/>
      <c r="N190" s="41" t="s">
        <v>32</v>
      </c>
      <c r="O190" s="152"/>
      <c r="P190" s="153"/>
    </row>
    <row r="191" spans="1:16" ht="20" customHeight="1" x14ac:dyDescent="0.2">
      <c r="A191" s="182"/>
      <c r="B191" s="95" t="s">
        <v>44</v>
      </c>
      <c r="C191" s="187" t="s">
        <v>38</v>
      </c>
      <c r="D191" s="188"/>
      <c r="E191" s="23"/>
      <c r="F191" s="56" t="str">
        <f>IF(F190="Beter","1.000",IF(F190="Vergelijkbaar","0",IF(F190="Zeer matig","-1.000",IF(F190="Onacceptabel","KO"," "))))</f>
        <v xml:space="preserve"> </v>
      </c>
      <c r="G191" s="154"/>
      <c r="H191" s="155"/>
      <c r="I191" s="57"/>
      <c r="J191" s="56" t="str">
        <f>IF(J190="Beter","1.000",IF(J190="Vergelijkbaar","0",IF(J190="Zeer matig","-1.000",IF(J190="Onacceptabel","KO"," "))))</f>
        <v xml:space="preserve"> </v>
      </c>
      <c r="K191" s="154"/>
      <c r="L191" s="155"/>
      <c r="M191" s="57"/>
      <c r="N191" s="56" t="str">
        <f>IF(N190="Beter","1.000",IF(N190="Vergelijkbaar","0",IF(N190="Zeer matig","-1.000",IF(N190="Onacceptabel","KO"," "))))</f>
        <v xml:space="preserve"> </v>
      </c>
      <c r="O191" s="154"/>
      <c r="P191" s="155"/>
    </row>
    <row r="192" spans="1:16" ht="22" customHeight="1" x14ac:dyDescent="0.2">
      <c r="A192" s="182"/>
      <c r="B192" s="156" t="str">
        <f>'Beoordelen proefopdrachten'!B4</f>
        <v>Felle tinten</v>
      </c>
      <c r="C192" s="86">
        <v>1</v>
      </c>
      <c r="D192" s="37" t="s">
        <v>11</v>
      </c>
      <c r="E192" s="67"/>
      <c r="F192" s="71" t="str">
        <f>'BEOORDELAAR 1'!F89</f>
        <v>SCORE:</v>
      </c>
      <c r="G192" s="152" t="s">
        <v>61</v>
      </c>
      <c r="H192" s="153"/>
      <c r="I192" s="67"/>
      <c r="J192" s="71" t="str">
        <f>'BEOORDELAAR 1'!K89</f>
        <v>SCORE:</v>
      </c>
      <c r="K192" s="152" t="s">
        <v>61</v>
      </c>
      <c r="L192" s="153"/>
      <c r="M192" s="67"/>
      <c r="N192" s="71" t="str">
        <f>'BEOORDELAAR 1'!P89</f>
        <v>SCORE:</v>
      </c>
      <c r="O192" s="152" t="s">
        <v>61</v>
      </c>
      <c r="P192" s="153"/>
    </row>
    <row r="193" spans="1:16" ht="22" customHeight="1" x14ac:dyDescent="0.2">
      <c r="A193" s="182"/>
      <c r="B193" s="157"/>
      <c r="C193" s="86">
        <v>2</v>
      </c>
      <c r="D193" s="37" t="s">
        <v>11</v>
      </c>
      <c r="E193" s="67"/>
      <c r="F193" s="71" t="str">
        <f>'BEOORDELAAR 2'!F89</f>
        <v>SCORE:</v>
      </c>
      <c r="G193" s="152"/>
      <c r="H193" s="153"/>
      <c r="I193" s="67"/>
      <c r="J193" s="71" t="str">
        <f>'BEOORDELAAR 2'!K89</f>
        <v>SCORE:</v>
      </c>
      <c r="K193" s="152"/>
      <c r="L193" s="153"/>
      <c r="M193" s="67"/>
      <c r="N193" s="71" t="str">
        <f>'BEOORDELAAR 2'!P89</f>
        <v>SCORE:</v>
      </c>
      <c r="O193" s="152"/>
      <c r="P193" s="153"/>
    </row>
    <row r="194" spans="1:16" ht="22" customHeight="1" x14ac:dyDescent="0.2">
      <c r="A194" s="182"/>
      <c r="B194" s="157"/>
      <c r="C194" s="86">
        <v>3</v>
      </c>
      <c r="D194" s="37" t="s">
        <v>11</v>
      </c>
      <c r="E194" s="67"/>
      <c r="F194" s="71" t="str">
        <f>'BEOORDELAAR 3'!F89</f>
        <v>SCORE:</v>
      </c>
      <c r="G194" s="152"/>
      <c r="H194" s="153"/>
      <c r="I194" s="67"/>
      <c r="J194" s="71" t="str">
        <f>'BEOORDELAAR 3'!K89</f>
        <v>SCORE:</v>
      </c>
      <c r="K194" s="152"/>
      <c r="L194" s="153"/>
      <c r="M194" s="67"/>
      <c r="N194" s="71" t="str">
        <f>'BEOORDELAAR 3'!P89</f>
        <v>SCORE:</v>
      </c>
      <c r="O194" s="152"/>
      <c r="P194" s="153"/>
    </row>
    <row r="195" spans="1:16" ht="22" customHeight="1" x14ac:dyDescent="0.2">
      <c r="A195" s="182"/>
      <c r="B195" s="157"/>
      <c r="C195" s="86">
        <v>4</v>
      </c>
      <c r="D195" s="37" t="s">
        <v>11</v>
      </c>
      <c r="E195" s="67"/>
      <c r="F195" s="98" t="str">
        <f>'BEOORDELAAR 4'!F89</f>
        <v>SCORE:</v>
      </c>
      <c r="G195" s="152"/>
      <c r="H195" s="153"/>
      <c r="I195" s="67"/>
      <c r="J195" s="98" t="str">
        <f>'BEOORDELAAR 4'!K89</f>
        <v>SCORE:</v>
      </c>
      <c r="K195" s="152"/>
      <c r="L195" s="153"/>
      <c r="M195" s="67"/>
      <c r="N195" s="98" t="str">
        <f>'BEOORDELAAR 4'!P89</f>
        <v>SCORE:</v>
      </c>
      <c r="O195" s="152"/>
      <c r="P195" s="153"/>
    </row>
    <row r="196" spans="1:16" ht="22" customHeight="1" x14ac:dyDescent="0.2">
      <c r="A196" s="182"/>
      <c r="B196" s="157"/>
      <c r="C196" s="86">
        <v>5</v>
      </c>
      <c r="D196" s="37" t="s">
        <v>11</v>
      </c>
      <c r="E196" s="67"/>
      <c r="F196" s="98" t="str">
        <f>'BEOORDELAAR 5'!F89</f>
        <v>SCORE:</v>
      </c>
      <c r="G196" s="152"/>
      <c r="H196" s="153"/>
      <c r="I196" s="67"/>
      <c r="J196" s="98" t="str">
        <f>'BEOORDELAAR 5'!K89</f>
        <v>SCORE:</v>
      </c>
      <c r="K196" s="152"/>
      <c r="L196" s="153"/>
      <c r="M196" s="67"/>
      <c r="N196" s="98" t="str">
        <f>'BEOORDELAAR 5'!P89</f>
        <v>SCORE:</v>
      </c>
      <c r="O196" s="152"/>
      <c r="P196" s="153"/>
    </row>
    <row r="197" spans="1:16" ht="20" customHeight="1" x14ac:dyDescent="0.2">
      <c r="A197" s="182"/>
      <c r="B197" s="94"/>
      <c r="C197" s="185" t="s">
        <v>40</v>
      </c>
      <c r="D197" s="186"/>
      <c r="E197" s="23"/>
      <c r="F197" s="41" t="s">
        <v>32</v>
      </c>
      <c r="G197" s="152"/>
      <c r="H197" s="153"/>
      <c r="I197" s="23"/>
      <c r="J197" s="41" t="s">
        <v>32</v>
      </c>
      <c r="K197" s="152"/>
      <c r="L197" s="153"/>
      <c r="M197" s="23"/>
      <c r="N197" s="41" t="s">
        <v>32</v>
      </c>
      <c r="O197" s="152"/>
      <c r="P197" s="153"/>
    </row>
    <row r="198" spans="1:16" ht="20" customHeight="1" x14ac:dyDescent="0.2">
      <c r="A198" s="182"/>
      <c r="B198" s="95" t="s">
        <v>46</v>
      </c>
      <c r="C198" s="187" t="s">
        <v>38</v>
      </c>
      <c r="D198" s="188"/>
      <c r="E198" s="23"/>
      <c r="F198" s="56" t="str">
        <f>IF(F197="Beter","1.000",IF(F197="Vergelijkbaar","0",IF(F197="Zeer matig","-1.000",IF(F197="Onacceptabel","KO"," "))))</f>
        <v xml:space="preserve"> </v>
      </c>
      <c r="G198" s="154"/>
      <c r="H198" s="155"/>
      <c r="I198" s="57"/>
      <c r="J198" s="56" t="str">
        <f>IF(J197="Beter","1.000",IF(J197="Vergelijkbaar","0",IF(J197="Zeer matig","-1.000",IF(J197="Onacceptabel","KO"," "))))</f>
        <v xml:space="preserve"> </v>
      </c>
      <c r="K198" s="154"/>
      <c r="L198" s="155"/>
      <c r="M198" s="57"/>
      <c r="N198" s="56" t="str">
        <f>IF(N197="Beter","1.000",IF(N197="Vergelijkbaar","0",IF(N197="Zeer matig","-1.000",IF(N197="Onacceptabel","KO"," "))))</f>
        <v xml:space="preserve"> </v>
      </c>
      <c r="O198" s="154"/>
      <c r="P198" s="155"/>
    </row>
    <row r="199" spans="1:16" ht="22" customHeight="1" x14ac:dyDescent="0.2">
      <c r="A199" s="182"/>
      <c r="B199" s="156" t="str">
        <f>'Beoordelen proefopdrachten'!B5</f>
        <v>Teksten in kleur</v>
      </c>
      <c r="C199" s="86">
        <v>1</v>
      </c>
      <c r="D199" s="37" t="s">
        <v>11</v>
      </c>
      <c r="E199" s="67"/>
      <c r="F199" s="71" t="str">
        <f>'BEOORDELAAR 1'!F92</f>
        <v>SCORE:</v>
      </c>
      <c r="G199" s="152" t="s">
        <v>61</v>
      </c>
      <c r="H199" s="153"/>
      <c r="I199" s="67"/>
      <c r="J199" s="71" t="str">
        <f>'BEOORDELAAR 1'!K92</f>
        <v>SCORE:</v>
      </c>
      <c r="K199" s="152" t="s">
        <v>61</v>
      </c>
      <c r="L199" s="153"/>
      <c r="M199" s="67"/>
      <c r="N199" s="71" t="str">
        <f>'BEOORDELAAR 1'!P92</f>
        <v>SCORE:</v>
      </c>
      <c r="O199" s="152" t="s">
        <v>61</v>
      </c>
      <c r="P199" s="153"/>
    </row>
    <row r="200" spans="1:16" ht="22" customHeight="1" x14ac:dyDescent="0.2">
      <c r="A200" s="182"/>
      <c r="B200" s="157"/>
      <c r="C200" s="86">
        <v>2</v>
      </c>
      <c r="D200" s="37" t="s">
        <v>11</v>
      </c>
      <c r="E200" s="67"/>
      <c r="F200" s="71" t="str">
        <f>'BEOORDELAAR 2'!F92</f>
        <v>SCORE:</v>
      </c>
      <c r="G200" s="152"/>
      <c r="H200" s="153"/>
      <c r="I200" s="67"/>
      <c r="J200" s="71" t="str">
        <f>'BEOORDELAAR 2'!K92</f>
        <v>SCORE:</v>
      </c>
      <c r="K200" s="152"/>
      <c r="L200" s="153"/>
      <c r="M200" s="67"/>
      <c r="N200" s="71" t="str">
        <f>'BEOORDELAAR 2'!P92</f>
        <v>SCORE:</v>
      </c>
      <c r="O200" s="152"/>
      <c r="P200" s="153"/>
    </row>
    <row r="201" spans="1:16" ht="22" customHeight="1" x14ac:dyDescent="0.2">
      <c r="A201" s="182"/>
      <c r="B201" s="157"/>
      <c r="C201" s="86">
        <v>3</v>
      </c>
      <c r="D201" s="37" t="s">
        <v>11</v>
      </c>
      <c r="E201" s="67"/>
      <c r="F201" s="71" t="str">
        <f>'BEOORDELAAR 3'!F92</f>
        <v>SCORE:</v>
      </c>
      <c r="G201" s="152"/>
      <c r="H201" s="153"/>
      <c r="I201" s="67"/>
      <c r="J201" s="71" t="str">
        <f>'BEOORDELAAR 3'!K92</f>
        <v>SCORE:</v>
      </c>
      <c r="K201" s="152"/>
      <c r="L201" s="153"/>
      <c r="M201" s="67"/>
      <c r="N201" s="71" t="str">
        <f>'BEOORDELAAR 3'!P92</f>
        <v>SCORE:</v>
      </c>
      <c r="O201" s="152"/>
      <c r="P201" s="153"/>
    </row>
    <row r="202" spans="1:16" ht="22" customHeight="1" x14ac:dyDescent="0.2">
      <c r="A202" s="182"/>
      <c r="B202" s="157"/>
      <c r="C202" s="86">
        <v>4</v>
      </c>
      <c r="D202" s="37" t="s">
        <v>11</v>
      </c>
      <c r="E202" s="67"/>
      <c r="F202" s="98" t="str">
        <f>'BEOORDELAAR 4'!F92</f>
        <v>SCORE:</v>
      </c>
      <c r="G202" s="152"/>
      <c r="H202" s="153"/>
      <c r="I202" s="67"/>
      <c r="J202" s="98" t="str">
        <f>'BEOORDELAAR 4'!K92</f>
        <v>SCORE:</v>
      </c>
      <c r="K202" s="152"/>
      <c r="L202" s="153"/>
      <c r="M202" s="67"/>
      <c r="N202" s="98" t="str">
        <f>'BEOORDELAAR 4'!P92</f>
        <v>SCORE:</v>
      </c>
      <c r="O202" s="152"/>
      <c r="P202" s="153"/>
    </row>
    <row r="203" spans="1:16" ht="22" customHeight="1" x14ac:dyDescent="0.2">
      <c r="A203" s="182"/>
      <c r="B203" s="157"/>
      <c r="C203" s="86">
        <v>5</v>
      </c>
      <c r="D203" s="37" t="s">
        <v>11</v>
      </c>
      <c r="E203" s="67"/>
      <c r="F203" s="98" t="str">
        <f>'BEOORDELAAR 5'!F92</f>
        <v>SCORE:</v>
      </c>
      <c r="G203" s="152"/>
      <c r="H203" s="153"/>
      <c r="I203" s="67"/>
      <c r="J203" s="98" t="str">
        <f>'BEOORDELAAR 5'!K92</f>
        <v>SCORE:</v>
      </c>
      <c r="K203" s="152"/>
      <c r="L203" s="153"/>
      <c r="M203" s="67"/>
      <c r="N203" s="98" t="str">
        <f>'BEOORDELAAR 5'!P92</f>
        <v>SCORE:</v>
      </c>
      <c r="O203" s="152"/>
      <c r="P203" s="153"/>
    </row>
    <row r="204" spans="1:16" ht="20" customHeight="1" x14ac:dyDescent="0.2">
      <c r="A204" s="182"/>
      <c r="B204" s="94"/>
      <c r="C204" s="185" t="s">
        <v>40</v>
      </c>
      <c r="D204" s="186"/>
      <c r="E204" s="23"/>
      <c r="F204" s="41" t="s">
        <v>32</v>
      </c>
      <c r="G204" s="152"/>
      <c r="H204" s="153"/>
      <c r="I204" s="23"/>
      <c r="J204" s="41" t="s">
        <v>32</v>
      </c>
      <c r="K204" s="152"/>
      <c r="L204" s="153"/>
      <c r="M204" s="23"/>
      <c r="N204" s="41" t="s">
        <v>32</v>
      </c>
      <c r="O204" s="152"/>
      <c r="P204" s="153"/>
    </row>
    <row r="205" spans="1:16" ht="20" customHeight="1" x14ac:dyDescent="0.2">
      <c r="A205" s="182"/>
      <c r="B205" s="95" t="s">
        <v>48</v>
      </c>
      <c r="C205" s="187" t="s">
        <v>38</v>
      </c>
      <c r="D205" s="188"/>
      <c r="E205" s="23"/>
      <c r="F205" s="56" t="str">
        <f>IF(F204="Beter","1.000",IF(F204="Vergelijkbaar","0",IF(F204="Zeer matig","-1.000",IF(F204="Onacceptabel","KO"," "))))</f>
        <v xml:space="preserve"> </v>
      </c>
      <c r="G205" s="154"/>
      <c r="H205" s="155"/>
      <c r="I205" s="57"/>
      <c r="J205" s="56" t="str">
        <f>IF(J204="Beter","1.000",IF(J204="Vergelijkbaar","0",IF(J204="Zeer matig","-1.000",IF(J204="Onacceptabel","KO"," "))))</f>
        <v xml:space="preserve"> </v>
      </c>
      <c r="K205" s="154"/>
      <c r="L205" s="155"/>
      <c r="M205" s="57"/>
      <c r="N205" s="56" t="str">
        <f>IF(N204="Beter","1.000",IF(N204="Vergelijkbaar","0",IF(N204="Zeer matig","-1.000",IF(N204="Onacceptabel","KO"," "))))</f>
        <v xml:space="preserve"> </v>
      </c>
      <c r="O205" s="154"/>
      <c r="P205" s="155"/>
    </row>
    <row r="206" spans="1:16" ht="22" customHeight="1" x14ac:dyDescent="0.2">
      <c r="A206" s="191" t="str">
        <f>'Beoordelen proefopdrachten'!A6</f>
        <v>Foto's</v>
      </c>
      <c r="B206" s="156" t="str">
        <f>'Beoordelen proefopdrachten'!B6</f>
        <v>Contrast</v>
      </c>
      <c r="C206" s="86">
        <v>1</v>
      </c>
      <c r="D206" s="37" t="s">
        <v>11</v>
      </c>
      <c r="E206" s="67"/>
      <c r="F206" s="71" t="str">
        <f>'BEOORDELAAR 1'!F95</f>
        <v>SCORE:</v>
      </c>
      <c r="G206" s="152" t="s">
        <v>61</v>
      </c>
      <c r="H206" s="153"/>
      <c r="I206" s="67"/>
      <c r="J206" s="71" t="str">
        <f>'BEOORDELAAR 1'!K95</f>
        <v>SCORE:</v>
      </c>
      <c r="K206" s="152" t="s">
        <v>61</v>
      </c>
      <c r="L206" s="153"/>
      <c r="M206" s="67"/>
      <c r="N206" s="71" t="str">
        <f>'BEOORDELAAR 1'!P95</f>
        <v>SCORE:</v>
      </c>
      <c r="O206" s="152" t="s">
        <v>61</v>
      </c>
      <c r="P206" s="153"/>
    </row>
    <row r="207" spans="1:16" ht="22" customHeight="1" x14ac:dyDescent="0.2">
      <c r="A207" s="172"/>
      <c r="B207" s="157"/>
      <c r="C207" s="86">
        <v>2</v>
      </c>
      <c r="D207" s="37" t="s">
        <v>11</v>
      </c>
      <c r="E207" s="67"/>
      <c r="F207" s="71" t="str">
        <f>'BEOORDELAAR 2'!F95</f>
        <v>SCORE:</v>
      </c>
      <c r="G207" s="152"/>
      <c r="H207" s="153"/>
      <c r="I207" s="67"/>
      <c r="J207" s="71" t="str">
        <f>'BEOORDELAAR 2'!K95</f>
        <v>SCORE:</v>
      </c>
      <c r="K207" s="152"/>
      <c r="L207" s="153"/>
      <c r="M207" s="67"/>
      <c r="N207" s="71" t="str">
        <f>'BEOORDELAAR 2'!P95</f>
        <v>SCORE:</v>
      </c>
      <c r="O207" s="152"/>
      <c r="P207" s="153"/>
    </row>
    <row r="208" spans="1:16" ht="22" customHeight="1" x14ac:dyDescent="0.2">
      <c r="A208" s="172"/>
      <c r="B208" s="157"/>
      <c r="C208" s="86">
        <v>3</v>
      </c>
      <c r="D208" s="37" t="s">
        <v>11</v>
      </c>
      <c r="E208" s="67"/>
      <c r="F208" s="71" t="str">
        <f>'BEOORDELAAR 3'!F95</f>
        <v>SCORE:</v>
      </c>
      <c r="G208" s="152"/>
      <c r="H208" s="153"/>
      <c r="I208" s="67"/>
      <c r="J208" s="71" t="str">
        <f>'BEOORDELAAR 3'!K95</f>
        <v>SCORE:</v>
      </c>
      <c r="K208" s="152"/>
      <c r="L208" s="153"/>
      <c r="M208" s="67"/>
      <c r="N208" s="71" t="str">
        <f>'BEOORDELAAR 3'!P95</f>
        <v>SCORE:</v>
      </c>
      <c r="O208" s="152"/>
      <c r="P208" s="153"/>
    </row>
    <row r="209" spans="1:16" ht="22" customHeight="1" x14ac:dyDescent="0.2">
      <c r="A209" s="172"/>
      <c r="B209" s="157"/>
      <c r="C209" s="86">
        <v>4</v>
      </c>
      <c r="D209" s="37" t="s">
        <v>11</v>
      </c>
      <c r="E209" s="67"/>
      <c r="F209" s="98" t="str">
        <f>'BEOORDELAAR 4'!F95</f>
        <v>SCORE:</v>
      </c>
      <c r="G209" s="152"/>
      <c r="H209" s="153"/>
      <c r="I209" s="67"/>
      <c r="J209" s="98" t="str">
        <f>'BEOORDELAAR 4'!K95</f>
        <v>SCORE:</v>
      </c>
      <c r="K209" s="152"/>
      <c r="L209" s="153"/>
      <c r="M209" s="67"/>
      <c r="N209" s="98" t="str">
        <f>'BEOORDELAAR 4'!P95</f>
        <v>SCORE:</v>
      </c>
      <c r="O209" s="152"/>
      <c r="P209" s="153"/>
    </row>
    <row r="210" spans="1:16" ht="22" customHeight="1" x14ac:dyDescent="0.2">
      <c r="A210" s="172"/>
      <c r="B210" s="157"/>
      <c r="C210" s="86">
        <v>5</v>
      </c>
      <c r="D210" s="37" t="s">
        <v>11</v>
      </c>
      <c r="E210" s="67"/>
      <c r="F210" s="98" t="str">
        <f>'BEOORDELAAR 5'!F95</f>
        <v>SCORE:</v>
      </c>
      <c r="G210" s="152"/>
      <c r="H210" s="153"/>
      <c r="I210" s="67"/>
      <c r="J210" s="98" t="str">
        <f>'BEOORDELAAR 5'!K95</f>
        <v>SCORE:</v>
      </c>
      <c r="K210" s="152"/>
      <c r="L210" s="153"/>
      <c r="M210" s="67"/>
      <c r="N210" s="98" t="str">
        <f>'BEOORDELAAR 5'!P95</f>
        <v>SCORE:</v>
      </c>
      <c r="O210" s="152"/>
      <c r="P210" s="153"/>
    </row>
    <row r="211" spans="1:16" ht="20" customHeight="1" x14ac:dyDescent="0.2">
      <c r="A211" s="172"/>
      <c r="B211" s="94"/>
      <c r="C211" s="185" t="s">
        <v>40</v>
      </c>
      <c r="D211" s="186"/>
      <c r="E211" s="23"/>
      <c r="F211" s="41" t="s">
        <v>32</v>
      </c>
      <c r="G211" s="152"/>
      <c r="H211" s="153"/>
      <c r="I211" s="23"/>
      <c r="J211" s="41" t="s">
        <v>32</v>
      </c>
      <c r="K211" s="152"/>
      <c r="L211" s="153"/>
      <c r="M211" s="23"/>
      <c r="N211" s="41" t="s">
        <v>32</v>
      </c>
      <c r="O211" s="152"/>
      <c r="P211" s="153"/>
    </row>
    <row r="212" spans="1:16" ht="20" customHeight="1" x14ac:dyDescent="0.2">
      <c r="A212" s="172"/>
      <c r="B212" s="95" t="s">
        <v>50</v>
      </c>
      <c r="C212" s="187" t="s">
        <v>38</v>
      </c>
      <c r="D212" s="188"/>
      <c r="E212" s="23"/>
      <c r="F212" s="56" t="str">
        <f>IF(F211="Beter","1.000",IF(F211="Vergelijkbaar","0",IF(F211="Zeer matig","-1.000",IF(F211="Onacceptabel","KO"," "))))</f>
        <v xml:space="preserve"> </v>
      </c>
      <c r="G212" s="154"/>
      <c r="H212" s="155"/>
      <c r="I212" s="57"/>
      <c r="J212" s="56" t="str">
        <f>IF(J211="Beter","1.000",IF(J211="Vergelijkbaar","0",IF(J211="Zeer matig","-1.000",IF(J211="Onacceptabel","KO"," "))))</f>
        <v xml:space="preserve"> </v>
      </c>
      <c r="K212" s="154"/>
      <c r="L212" s="155"/>
      <c r="M212" s="57"/>
      <c r="N212" s="56" t="str">
        <f>IF(N211="Beter","1.000",IF(N211="Vergelijkbaar","0",IF(N211="Zeer matig","-1.000",IF(N211="Onacceptabel","KO"," "))))</f>
        <v xml:space="preserve"> </v>
      </c>
      <c r="O212" s="154"/>
      <c r="P212" s="155"/>
    </row>
    <row r="213" spans="1:16" ht="22" customHeight="1" x14ac:dyDescent="0.2">
      <c r="A213" s="191" t="str">
        <f>'Beoordelen proefopdrachten'!A7</f>
        <v>Logo</v>
      </c>
      <c r="B213" s="156" t="str">
        <f>'Beoordelen proefopdrachten'!B7</f>
        <v>Kleur/contrast</v>
      </c>
      <c r="C213" s="86">
        <v>1</v>
      </c>
      <c r="D213" s="37" t="s">
        <v>11</v>
      </c>
      <c r="E213" s="67"/>
      <c r="F213" s="71" t="str">
        <f>'BEOORDELAAR 1'!F98</f>
        <v>SCORE:</v>
      </c>
      <c r="G213" s="152" t="s">
        <v>61</v>
      </c>
      <c r="H213" s="153"/>
      <c r="I213" s="67"/>
      <c r="J213" s="71" t="str">
        <f>'BEOORDELAAR 1'!F98</f>
        <v>SCORE:</v>
      </c>
      <c r="K213" s="152" t="s">
        <v>61</v>
      </c>
      <c r="L213" s="153"/>
      <c r="M213" s="67"/>
      <c r="N213" s="71" t="str">
        <f>'BEOORDELAAR 1'!P98</f>
        <v>SCORE:</v>
      </c>
      <c r="O213" s="152" t="s">
        <v>61</v>
      </c>
      <c r="P213" s="153"/>
    </row>
    <row r="214" spans="1:16" ht="22" customHeight="1" x14ac:dyDescent="0.2">
      <c r="A214" s="172"/>
      <c r="B214" s="157"/>
      <c r="C214" s="86">
        <v>2</v>
      </c>
      <c r="D214" s="37" t="s">
        <v>11</v>
      </c>
      <c r="E214" s="67"/>
      <c r="F214" s="71" t="str">
        <f>'BEOORDELAAR 2'!F98</f>
        <v>SCORE:</v>
      </c>
      <c r="G214" s="152"/>
      <c r="H214" s="153"/>
      <c r="I214" s="67"/>
      <c r="J214" s="71" t="str">
        <f>'BEOORDELAAR 2'!F98</f>
        <v>SCORE:</v>
      </c>
      <c r="K214" s="152"/>
      <c r="L214" s="153"/>
      <c r="M214" s="67"/>
      <c r="N214" s="71" t="str">
        <f>'BEOORDELAAR 2'!P98</f>
        <v>SCORE:</v>
      </c>
      <c r="O214" s="152"/>
      <c r="P214" s="153"/>
    </row>
    <row r="215" spans="1:16" ht="22" customHeight="1" x14ac:dyDescent="0.2">
      <c r="A215" s="172"/>
      <c r="B215" s="157"/>
      <c r="C215" s="86">
        <v>3</v>
      </c>
      <c r="D215" s="37" t="s">
        <v>11</v>
      </c>
      <c r="E215" s="67"/>
      <c r="F215" s="71" t="str">
        <f>'BEOORDELAAR 3'!F98</f>
        <v>SCORE:</v>
      </c>
      <c r="G215" s="152"/>
      <c r="H215" s="153"/>
      <c r="I215" s="67"/>
      <c r="J215" s="71" t="str">
        <f>'BEOORDELAAR 3'!F98</f>
        <v>SCORE:</v>
      </c>
      <c r="K215" s="152"/>
      <c r="L215" s="153"/>
      <c r="M215" s="67"/>
      <c r="N215" s="71" t="str">
        <f>'BEOORDELAAR 3'!P98</f>
        <v>SCORE:</v>
      </c>
      <c r="O215" s="152"/>
      <c r="P215" s="153"/>
    </row>
    <row r="216" spans="1:16" ht="22" customHeight="1" x14ac:dyDescent="0.2">
      <c r="A216" s="172"/>
      <c r="B216" s="157"/>
      <c r="C216" s="86">
        <v>4</v>
      </c>
      <c r="D216" s="37" t="s">
        <v>11</v>
      </c>
      <c r="E216" s="67"/>
      <c r="F216" s="98" t="str">
        <f>'BEOORDELAAR 4'!F98</f>
        <v>SCORE:</v>
      </c>
      <c r="G216" s="152"/>
      <c r="H216" s="153"/>
      <c r="I216" s="67"/>
      <c r="J216" s="98" t="str">
        <f>'BEOORDELAAR 4'!F98</f>
        <v>SCORE:</v>
      </c>
      <c r="K216" s="152"/>
      <c r="L216" s="153"/>
      <c r="M216" s="67"/>
      <c r="N216" s="98" t="str">
        <f>'BEOORDELAAR 4'!P98</f>
        <v>SCORE:</v>
      </c>
      <c r="O216" s="152"/>
      <c r="P216" s="153"/>
    </row>
    <row r="217" spans="1:16" ht="22" customHeight="1" x14ac:dyDescent="0.2">
      <c r="A217" s="172"/>
      <c r="B217" s="157"/>
      <c r="C217" s="86">
        <v>5</v>
      </c>
      <c r="D217" s="37" t="s">
        <v>11</v>
      </c>
      <c r="E217" s="67"/>
      <c r="F217" s="98" t="str">
        <f>'BEOORDELAAR 5'!F98</f>
        <v>SCORE:</v>
      </c>
      <c r="G217" s="152"/>
      <c r="H217" s="153"/>
      <c r="I217" s="67"/>
      <c r="J217" s="98" t="str">
        <f>'BEOORDELAAR 5'!F98</f>
        <v>SCORE:</v>
      </c>
      <c r="K217" s="152"/>
      <c r="L217" s="153"/>
      <c r="M217" s="67"/>
      <c r="N217" s="98" t="str">
        <f>'BEOORDELAAR 5'!P98</f>
        <v>SCORE:</v>
      </c>
      <c r="O217" s="152"/>
      <c r="P217" s="153"/>
    </row>
    <row r="218" spans="1:16" ht="22" customHeight="1" x14ac:dyDescent="0.2">
      <c r="A218" s="172"/>
      <c r="B218" s="94"/>
      <c r="C218" s="185" t="s">
        <v>40</v>
      </c>
      <c r="D218" s="186"/>
      <c r="E218" s="23"/>
      <c r="F218" s="41" t="s">
        <v>32</v>
      </c>
      <c r="G218" s="152"/>
      <c r="H218" s="153"/>
      <c r="I218" s="23"/>
      <c r="J218" s="41" t="s">
        <v>32</v>
      </c>
      <c r="K218" s="152"/>
      <c r="L218" s="153"/>
      <c r="M218" s="23"/>
      <c r="N218" s="41" t="s">
        <v>32</v>
      </c>
      <c r="O218" s="152"/>
      <c r="P218" s="153"/>
    </row>
    <row r="219" spans="1:16" ht="18.75" customHeight="1" x14ac:dyDescent="0.2">
      <c r="A219" s="172"/>
      <c r="B219" s="95" t="s">
        <v>52</v>
      </c>
      <c r="C219" s="187" t="s">
        <v>38</v>
      </c>
      <c r="D219" s="188"/>
      <c r="E219" s="23"/>
      <c r="F219" s="56" t="str">
        <f>IF(F218="Beter","1.000",IF(F218="Vergelijkbaar","0",IF(F218="Zeer matig","-1.000",IF(F218="Onacceptabel","KO"," "))))</f>
        <v xml:space="preserve"> </v>
      </c>
      <c r="G219" s="154"/>
      <c r="H219" s="155"/>
      <c r="I219" s="57"/>
      <c r="J219" s="56" t="str">
        <f>IF(J218="Beter","1.000",IF(J218="Vergelijkbaar","0",IF(J218="Zeer matig","-1.000",IF(J218="Onacceptabel","KO"," "))))</f>
        <v xml:space="preserve"> </v>
      </c>
      <c r="K219" s="154"/>
      <c r="L219" s="155"/>
      <c r="M219" s="57"/>
      <c r="N219" s="56" t="str">
        <f>IF(N218="Beter","1.000",IF(N218="Vergelijkbaar","0",IF(N218="Zeer matig","-1.000",IF(N218="Onacceptabel","KO"," "))))</f>
        <v xml:space="preserve"> </v>
      </c>
      <c r="O219" s="154"/>
      <c r="P219" s="155"/>
    </row>
    <row r="220" spans="1:16" ht="22" customHeight="1" x14ac:dyDescent="0.2">
      <c r="A220" s="163" t="str">
        <f>'Beoordelen proefopdrachten'!A8</f>
        <v>Algemeen</v>
      </c>
      <c r="B220" s="156" t="str">
        <f>'Beoordelen proefopdrachten'!B8</f>
        <v>Strepen</v>
      </c>
      <c r="C220" s="86">
        <v>1</v>
      </c>
      <c r="D220" s="37" t="s">
        <v>11</v>
      </c>
      <c r="E220" s="67"/>
      <c r="F220" s="71" t="str">
        <f>'BEOORDELAAR 1'!F101</f>
        <v>SCORE:</v>
      </c>
      <c r="G220" s="152" t="s">
        <v>61</v>
      </c>
      <c r="H220" s="153"/>
      <c r="I220" s="67"/>
      <c r="J220" s="71" t="str">
        <f>'BEOORDELAAR 1'!K101</f>
        <v>SCORE:</v>
      </c>
      <c r="K220" s="152" t="s">
        <v>61</v>
      </c>
      <c r="L220" s="153"/>
      <c r="M220" s="67"/>
      <c r="N220" s="71" t="str">
        <f>'BEOORDELAAR 1'!P101</f>
        <v>SCORE:</v>
      </c>
      <c r="O220" s="152" t="s">
        <v>61</v>
      </c>
      <c r="P220" s="153"/>
    </row>
    <row r="221" spans="1:16" ht="22" customHeight="1" x14ac:dyDescent="0.2">
      <c r="A221" s="163"/>
      <c r="B221" s="157"/>
      <c r="C221" s="86">
        <v>2</v>
      </c>
      <c r="D221" s="37" t="s">
        <v>11</v>
      </c>
      <c r="E221" s="67"/>
      <c r="F221" s="71" t="str">
        <f>'BEOORDELAAR 2'!F101</f>
        <v>SCORE:</v>
      </c>
      <c r="G221" s="152"/>
      <c r="H221" s="153"/>
      <c r="I221" s="67"/>
      <c r="J221" s="71" t="str">
        <f>'BEOORDELAAR 2'!K101</f>
        <v>SCORE:</v>
      </c>
      <c r="K221" s="152"/>
      <c r="L221" s="153"/>
      <c r="M221" s="67"/>
      <c r="N221" s="71" t="str">
        <f>'BEOORDELAAR 2'!P101</f>
        <v>SCORE:</v>
      </c>
      <c r="O221" s="152"/>
      <c r="P221" s="153"/>
    </row>
    <row r="222" spans="1:16" ht="22" customHeight="1" x14ac:dyDescent="0.2">
      <c r="A222" s="163"/>
      <c r="B222" s="157"/>
      <c r="C222" s="86">
        <v>3</v>
      </c>
      <c r="D222" s="37" t="s">
        <v>11</v>
      </c>
      <c r="E222" s="67"/>
      <c r="F222" s="71" t="str">
        <f>'BEOORDELAAR 3'!F101</f>
        <v>SCORE:</v>
      </c>
      <c r="G222" s="152"/>
      <c r="H222" s="153"/>
      <c r="I222" s="67"/>
      <c r="J222" s="71" t="str">
        <f>'BEOORDELAAR 3'!K101</f>
        <v>SCORE:</v>
      </c>
      <c r="K222" s="152"/>
      <c r="L222" s="153"/>
      <c r="M222" s="67"/>
      <c r="N222" s="71" t="str">
        <f>'BEOORDELAAR 3'!P101</f>
        <v>SCORE:</v>
      </c>
      <c r="O222" s="152"/>
      <c r="P222" s="153"/>
    </row>
    <row r="223" spans="1:16" ht="22" customHeight="1" x14ac:dyDescent="0.2">
      <c r="A223" s="163"/>
      <c r="B223" s="157"/>
      <c r="C223" s="86">
        <v>4</v>
      </c>
      <c r="D223" s="37" t="s">
        <v>11</v>
      </c>
      <c r="E223" s="67"/>
      <c r="F223" s="98" t="str">
        <f>'BEOORDELAAR 4'!F101</f>
        <v>SCORE:</v>
      </c>
      <c r="G223" s="152"/>
      <c r="H223" s="153"/>
      <c r="I223" s="67"/>
      <c r="J223" s="98" t="str">
        <f>'BEOORDELAAR 4'!K101</f>
        <v>SCORE:</v>
      </c>
      <c r="K223" s="152"/>
      <c r="L223" s="153"/>
      <c r="M223" s="67"/>
      <c r="N223" s="98" t="str">
        <f>'BEOORDELAAR 4'!P101</f>
        <v>SCORE:</v>
      </c>
      <c r="O223" s="152"/>
      <c r="P223" s="153"/>
    </row>
    <row r="224" spans="1:16" ht="22" customHeight="1" x14ac:dyDescent="0.2">
      <c r="A224" s="163"/>
      <c r="B224" s="157"/>
      <c r="C224" s="86">
        <v>5</v>
      </c>
      <c r="D224" s="37" t="s">
        <v>11</v>
      </c>
      <c r="E224" s="67"/>
      <c r="F224" s="98" t="str">
        <f>'BEOORDELAAR 5'!F101</f>
        <v>SCORE:</v>
      </c>
      <c r="G224" s="152"/>
      <c r="H224" s="153"/>
      <c r="I224" s="67"/>
      <c r="J224" s="98" t="str">
        <f>'BEOORDELAAR 5'!K101</f>
        <v>SCORE:</v>
      </c>
      <c r="K224" s="152"/>
      <c r="L224" s="153"/>
      <c r="M224" s="67"/>
      <c r="N224" s="98" t="str">
        <f>'BEOORDELAAR 5'!P101</f>
        <v>SCORE:</v>
      </c>
      <c r="O224" s="152"/>
      <c r="P224" s="153"/>
    </row>
    <row r="225" spans="1:18" ht="20" customHeight="1" x14ac:dyDescent="0.2">
      <c r="A225" s="163"/>
      <c r="B225" s="94"/>
      <c r="C225" s="185" t="s">
        <v>40</v>
      </c>
      <c r="D225" s="186"/>
      <c r="E225" s="23"/>
      <c r="F225" s="41" t="s">
        <v>32</v>
      </c>
      <c r="G225" s="152"/>
      <c r="H225" s="153"/>
      <c r="I225" s="23"/>
      <c r="J225" s="41" t="s">
        <v>32</v>
      </c>
      <c r="K225" s="152"/>
      <c r="L225" s="153"/>
      <c r="M225" s="23"/>
      <c r="N225" s="41" t="s">
        <v>32</v>
      </c>
      <c r="O225" s="152"/>
      <c r="P225" s="153"/>
    </row>
    <row r="226" spans="1:18" ht="20" customHeight="1" x14ac:dyDescent="0.2">
      <c r="A226" s="163"/>
      <c r="B226" s="95" t="s">
        <v>54</v>
      </c>
      <c r="C226" s="187" t="s">
        <v>38</v>
      </c>
      <c r="D226" s="188"/>
      <c r="E226" s="23"/>
      <c r="F226" s="56" t="str">
        <f>IF(F225="Beter","1.000",IF(F225="Vergelijkbaar","0",IF(F225="Zeer matig","-1.000",IF(F225="Onacceptabel","KO"," "))))</f>
        <v xml:space="preserve"> </v>
      </c>
      <c r="G226" s="154"/>
      <c r="H226" s="155"/>
      <c r="I226" s="57"/>
      <c r="J226" s="56" t="str">
        <f>IF(J225="Beter","1.000",IF(J225="Vergelijkbaar","0",IF(J225="Zeer matig","-1.000",IF(J225="Onacceptabel","KO"," "))))</f>
        <v xml:space="preserve"> </v>
      </c>
      <c r="K226" s="154"/>
      <c r="L226" s="155"/>
      <c r="M226" s="57"/>
      <c r="N226" s="56" t="str">
        <f>IF(N225="Beter","1.000",IF(N225="Vergelijkbaar","0",IF(N225="Zeer matig","-1.000",IF(N225="Onacceptabel","KO"," "))))</f>
        <v xml:space="preserve"> </v>
      </c>
      <c r="O226" s="154"/>
      <c r="P226" s="155"/>
    </row>
    <row r="227" spans="1:18" ht="22" customHeight="1" x14ac:dyDescent="0.2">
      <c r="A227" s="163"/>
      <c r="B227" s="156" t="str">
        <f>'Beoordelen proefopdrachten'!B9</f>
        <v>Recht</v>
      </c>
      <c r="C227" s="86">
        <v>1</v>
      </c>
      <c r="D227" s="37" t="s">
        <v>11</v>
      </c>
      <c r="E227" s="67"/>
      <c r="F227" s="71" t="str">
        <f>'BEOORDELAAR 1'!F104</f>
        <v>SCORE:</v>
      </c>
      <c r="G227" s="152" t="s">
        <v>61</v>
      </c>
      <c r="H227" s="153"/>
      <c r="I227" s="67"/>
      <c r="J227" s="71" t="str">
        <f>'BEOORDELAAR 1'!K104</f>
        <v>SCORE:</v>
      </c>
      <c r="K227" s="152" t="s">
        <v>61</v>
      </c>
      <c r="L227" s="153"/>
      <c r="M227" s="67"/>
      <c r="N227" s="71" t="str">
        <f>'BEOORDELAAR 1'!P104</f>
        <v>SCORE:</v>
      </c>
      <c r="O227" s="152" t="s">
        <v>61</v>
      </c>
      <c r="P227" s="153"/>
    </row>
    <row r="228" spans="1:18" ht="22" customHeight="1" x14ac:dyDescent="0.2">
      <c r="A228" s="163"/>
      <c r="B228" s="157"/>
      <c r="C228" s="86">
        <v>2</v>
      </c>
      <c r="D228" s="37" t="s">
        <v>11</v>
      </c>
      <c r="E228" s="67"/>
      <c r="F228" s="71" t="str">
        <f>'BEOORDELAAR 2'!F104</f>
        <v>SCORE:</v>
      </c>
      <c r="G228" s="152"/>
      <c r="H228" s="153"/>
      <c r="I228" s="67"/>
      <c r="J228" s="71" t="str">
        <f>'BEOORDELAAR 2'!K104</f>
        <v>SCORE:</v>
      </c>
      <c r="K228" s="152"/>
      <c r="L228" s="153"/>
      <c r="M228" s="67"/>
      <c r="N228" s="71" t="str">
        <f>'BEOORDELAAR 2'!P104</f>
        <v>SCORE:</v>
      </c>
      <c r="O228" s="152"/>
      <c r="P228" s="153"/>
    </row>
    <row r="229" spans="1:18" ht="22" customHeight="1" x14ac:dyDescent="0.2">
      <c r="A229" s="163"/>
      <c r="B229" s="157"/>
      <c r="C229" s="86">
        <v>3</v>
      </c>
      <c r="D229" s="37" t="s">
        <v>11</v>
      </c>
      <c r="E229" s="67"/>
      <c r="F229" s="71" t="str">
        <f>'BEOORDELAAR 3'!F104</f>
        <v>SCORE:</v>
      </c>
      <c r="G229" s="152"/>
      <c r="H229" s="153"/>
      <c r="I229" s="67"/>
      <c r="J229" s="71" t="str">
        <f>'BEOORDELAAR 3'!K104</f>
        <v>SCORE:</v>
      </c>
      <c r="K229" s="152"/>
      <c r="L229" s="153"/>
      <c r="M229" s="67"/>
      <c r="N229" s="71" t="str">
        <f>'BEOORDELAAR 3'!P104</f>
        <v>SCORE:</v>
      </c>
      <c r="O229" s="152"/>
      <c r="P229" s="153"/>
    </row>
    <row r="230" spans="1:18" ht="22" customHeight="1" x14ac:dyDescent="0.2">
      <c r="A230" s="163"/>
      <c r="B230" s="157"/>
      <c r="C230" s="86">
        <v>4</v>
      </c>
      <c r="D230" s="37" t="s">
        <v>11</v>
      </c>
      <c r="E230" s="67"/>
      <c r="F230" s="98" t="str">
        <f>'BEOORDELAAR 4'!F104</f>
        <v>SCORE:</v>
      </c>
      <c r="G230" s="152"/>
      <c r="H230" s="153"/>
      <c r="I230" s="67"/>
      <c r="J230" s="98" t="str">
        <f>'BEOORDELAAR 4'!K104</f>
        <v>SCORE:</v>
      </c>
      <c r="K230" s="152"/>
      <c r="L230" s="153"/>
      <c r="M230" s="67"/>
      <c r="N230" s="98" t="str">
        <f>'BEOORDELAAR 4'!P104</f>
        <v>SCORE:</v>
      </c>
      <c r="O230" s="152"/>
      <c r="P230" s="153"/>
    </row>
    <row r="231" spans="1:18" ht="22" customHeight="1" x14ac:dyDescent="0.2">
      <c r="A231" s="163"/>
      <c r="B231" s="157"/>
      <c r="C231" s="86">
        <v>5</v>
      </c>
      <c r="D231" s="37" t="s">
        <v>11</v>
      </c>
      <c r="E231" s="67"/>
      <c r="F231" s="98" t="str">
        <f>'BEOORDELAAR 5'!F104</f>
        <v>SCORE:</v>
      </c>
      <c r="G231" s="152"/>
      <c r="H231" s="153"/>
      <c r="I231" s="67"/>
      <c r="J231" s="98" t="str">
        <f>'BEOORDELAAR 5'!K104</f>
        <v>SCORE:</v>
      </c>
      <c r="K231" s="152"/>
      <c r="L231" s="153"/>
      <c r="M231" s="67"/>
      <c r="N231" s="98" t="str">
        <f>'BEOORDELAAR 5'!P104</f>
        <v>SCORE:</v>
      </c>
      <c r="O231" s="152"/>
      <c r="P231" s="153"/>
    </row>
    <row r="232" spans="1:18" ht="20" customHeight="1" x14ac:dyDescent="0.2">
      <c r="A232" s="163"/>
      <c r="B232" s="94"/>
      <c r="C232" s="185" t="s">
        <v>40</v>
      </c>
      <c r="D232" s="186"/>
      <c r="E232" s="23"/>
      <c r="F232" s="41" t="s">
        <v>32</v>
      </c>
      <c r="G232" s="152"/>
      <c r="H232" s="153"/>
      <c r="I232" s="23"/>
      <c r="J232" s="41" t="s">
        <v>32</v>
      </c>
      <c r="K232" s="152"/>
      <c r="L232" s="153"/>
      <c r="M232" s="23"/>
      <c r="N232" s="41" t="s">
        <v>32</v>
      </c>
      <c r="O232" s="152"/>
      <c r="P232" s="153"/>
    </row>
    <row r="233" spans="1:18" ht="20" customHeight="1" x14ac:dyDescent="0.2">
      <c r="A233" s="163"/>
      <c r="B233" s="95" t="s">
        <v>56</v>
      </c>
      <c r="C233" s="189" t="s">
        <v>38</v>
      </c>
      <c r="D233" s="190"/>
      <c r="E233" s="23"/>
      <c r="F233" s="56" t="str">
        <f>IF(F232="Beter","1.000",IF(F232="Vergelijkbaar","0",IF(F232="Zeer matig","-1.000",IF(F232="Onacceptabel","KO"," "))))</f>
        <v xml:space="preserve"> </v>
      </c>
      <c r="G233" s="154"/>
      <c r="H233" s="155"/>
      <c r="I233" s="57"/>
      <c r="J233" s="56" t="str">
        <f>IF(J232="Beter","1.000",IF(J232="Vergelijkbaar","0",IF(J232="Zeer matig","-1.000",IF(J232="Onacceptabel","KO"," "))))</f>
        <v xml:space="preserve"> </v>
      </c>
      <c r="K233" s="154"/>
      <c r="L233" s="155"/>
      <c r="M233" s="57"/>
      <c r="N233" s="56" t="str">
        <f>IF(N232="Beter","1.000",IF(N232="Vergelijkbaar","0",IF(N232="Zeer matig","-1.000",IF(N232="Onacceptabel","KO"," "))))</f>
        <v xml:space="preserve"> </v>
      </c>
      <c r="O233" s="154"/>
      <c r="P233" s="155"/>
    </row>
    <row r="234" spans="1:18" ht="30" customHeight="1" x14ac:dyDescent="0.2">
      <c r="A234" s="163"/>
      <c r="B234" s="46" t="s">
        <v>68</v>
      </c>
      <c r="C234" s="170" t="s">
        <v>39</v>
      </c>
      <c r="D234" s="171"/>
      <c r="E234" s="23"/>
      <c r="F234" s="99" t="e">
        <f>(F184+F191+F198+F205+F212+F219+F226+F233)/8</f>
        <v>#VALUE!</v>
      </c>
      <c r="G234" s="184"/>
      <c r="H234" s="162"/>
      <c r="I234" s="81"/>
      <c r="J234" s="99" t="e">
        <f>(J184+J191+J198+J205+J212+J219+J226+J233)/8</f>
        <v>#VALUE!</v>
      </c>
      <c r="K234" s="184"/>
      <c r="L234" s="162"/>
      <c r="M234" s="81"/>
      <c r="N234" s="99" t="e">
        <f>(N184+N191+N198+N205+N212+N219+N226+N233)/8</f>
        <v>#VALUE!</v>
      </c>
      <c r="O234" s="184"/>
      <c r="P234" s="162"/>
    </row>
    <row r="235" spans="1:18" s="35" customFormat="1" ht="10.25" customHeight="1" x14ac:dyDescent="0.2">
      <c r="A235" s="65"/>
      <c r="B235" s="33"/>
      <c r="C235" s="38"/>
      <c r="D235" s="38"/>
      <c r="E235" s="23"/>
      <c r="F235" s="34"/>
      <c r="G235" s="34"/>
      <c r="H235" s="77"/>
      <c r="I235" s="23"/>
      <c r="J235" s="34"/>
      <c r="K235" s="34"/>
      <c r="L235" s="77"/>
      <c r="M235" s="23"/>
      <c r="N235" s="34"/>
      <c r="O235" s="34"/>
      <c r="P235" s="77"/>
      <c r="Q235" s="36"/>
      <c r="R235" s="36"/>
    </row>
    <row r="236" spans="1:18" ht="35" customHeight="1" x14ac:dyDescent="0.2">
      <c r="A236" s="181" t="str">
        <f>'Beoordelen proefopdrachten'!A2</f>
        <v>Balken en teksten</v>
      </c>
      <c r="B236" s="178" t="str">
        <f>'BEOORDELAAR 1'!B108</f>
        <v xml:space="preserve">Beoordeling Type 4: MFP/REPRO A4/A3 
zwart-wit minimaal 80 PPM </v>
      </c>
      <c r="C236" s="179"/>
      <c r="D236" s="180"/>
      <c r="E236" s="22"/>
      <c r="F236" s="52" t="s">
        <v>9</v>
      </c>
      <c r="G236" s="52" t="s">
        <v>10</v>
      </c>
      <c r="H236" s="78" t="s">
        <v>60</v>
      </c>
      <c r="I236" s="53"/>
      <c r="J236" s="52" t="s">
        <v>9</v>
      </c>
      <c r="K236" s="52" t="s">
        <v>10</v>
      </c>
      <c r="L236" s="78" t="s">
        <v>60</v>
      </c>
      <c r="M236" s="53"/>
      <c r="N236" s="52" t="s">
        <v>9</v>
      </c>
      <c r="O236" s="52" t="s">
        <v>10</v>
      </c>
      <c r="P236" s="78" t="s">
        <v>60</v>
      </c>
    </row>
    <row r="237" spans="1:18" ht="22" customHeight="1" thickBot="1" x14ac:dyDescent="0.25">
      <c r="A237" s="182"/>
      <c r="B237" s="156" t="str">
        <f>'Beoordelen proefopdrachten'!B3</f>
        <v>Lichte tinten</v>
      </c>
      <c r="C237" s="86">
        <v>1</v>
      </c>
      <c r="D237" s="74" t="s">
        <v>12</v>
      </c>
      <c r="E237" s="67"/>
      <c r="F237" s="54" t="str">
        <f>'BEOORDELAAR 1'!E110</f>
        <v>SCORE:</v>
      </c>
      <c r="G237" s="54" t="str">
        <f>'BEOORDELAAR 1'!G110</f>
        <v>SCORE:</v>
      </c>
      <c r="H237" s="164" t="s">
        <v>61</v>
      </c>
      <c r="I237" s="67"/>
      <c r="J237" s="54" t="str">
        <f>'BEOORDELAAR 1'!J110</f>
        <v>SCORE:</v>
      </c>
      <c r="K237" s="54" t="str">
        <f>'BEOORDELAAR 1'!L110</f>
        <v>SCORE:</v>
      </c>
      <c r="L237" s="164" t="s">
        <v>61</v>
      </c>
      <c r="M237" s="67"/>
      <c r="N237" s="54" t="str">
        <f>'BEOORDELAAR 1'!O110</f>
        <v>SCORE:</v>
      </c>
      <c r="O237" s="54" t="str">
        <f>'BEOORDELAAR 1'!Q110</f>
        <v>SCORE:</v>
      </c>
      <c r="P237" s="164" t="s">
        <v>61</v>
      </c>
    </row>
    <row r="238" spans="1:18" ht="22" customHeight="1" thickBot="1" x14ac:dyDescent="0.25">
      <c r="A238" s="182"/>
      <c r="B238" s="157"/>
      <c r="C238" s="86">
        <v>2</v>
      </c>
      <c r="D238" s="74" t="s">
        <v>12</v>
      </c>
      <c r="E238" s="67"/>
      <c r="F238" s="54" t="str">
        <f>'BEOORDELAAR 2'!E110</f>
        <v>SCORE:</v>
      </c>
      <c r="G238" s="54" t="str">
        <f>'BEOORDELAAR 2'!G110</f>
        <v>SCORE:</v>
      </c>
      <c r="H238" s="164"/>
      <c r="I238" s="67"/>
      <c r="J238" s="54" t="str">
        <f>'BEOORDELAAR 2'!J110</f>
        <v>SCORE:</v>
      </c>
      <c r="K238" s="54" t="str">
        <f>'BEOORDELAAR 2'!L110</f>
        <v>SCORE:</v>
      </c>
      <c r="L238" s="164"/>
      <c r="M238" s="67"/>
      <c r="N238" s="54" t="str">
        <f>'BEOORDELAAR 2'!O110</f>
        <v>SCORE:</v>
      </c>
      <c r="O238" s="54" t="str">
        <f>'BEOORDELAAR 2'!Q110</f>
        <v>SCORE:</v>
      </c>
      <c r="P238" s="164"/>
    </row>
    <row r="239" spans="1:18" ht="22" customHeight="1" thickBot="1" x14ac:dyDescent="0.25">
      <c r="A239" s="182"/>
      <c r="B239" s="157"/>
      <c r="C239" s="86">
        <v>3</v>
      </c>
      <c r="D239" s="74" t="s">
        <v>12</v>
      </c>
      <c r="E239" s="67"/>
      <c r="F239" s="54" t="str">
        <f>'BEOORDELAAR 3'!E110</f>
        <v>SCORE:</v>
      </c>
      <c r="G239" s="54" t="str">
        <f>'BEOORDELAAR 3'!G110</f>
        <v>SCORE:</v>
      </c>
      <c r="H239" s="164"/>
      <c r="I239" s="67"/>
      <c r="J239" s="54" t="str">
        <f>'BEOORDELAAR 3'!J110</f>
        <v>SCORE:</v>
      </c>
      <c r="K239" s="54" t="str">
        <f>'BEOORDELAAR 3'!L110</f>
        <v>SCORE:</v>
      </c>
      <c r="L239" s="164"/>
      <c r="M239" s="67"/>
      <c r="N239" s="54" t="str">
        <f>'BEOORDELAAR 3'!O110</f>
        <v>SCORE:</v>
      </c>
      <c r="O239" s="54" t="str">
        <f>'BEOORDELAAR 3'!Q110</f>
        <v>SCORE:</v>
      </c>
      <c r="P239" s="164"/>
    </row>
    <row r="240" spans="1:18" ht="22" customHeight="1" thickBot="1" x14ac:dyDescent="0.25">
      <c r="A240" s="182"/>
      <c r="B240" s="157"/>
      <c r="C240" s="86">
        <v>4</v>
      </c>
      <c r="D240" s="74" t="s">
        <v>12</v>
      </c>
      <c r="E240" s="67"/>
      <c r="F240" s="54" t="str">
        <f>'BEOORDELAAR 4'!E110</f>
        <v>SCORE:</v>
      </c>
      <c r="G240" s="54" t="str">
        <f>'BEOORDELAAR 4'!G110</f>
        <v>SCORE:</v>
      </c>
      <c r="H240" s="164"/>
      <c r="I240" s="67"/>
      <c r="J240" s="54" t="str">
        <f>'BEOORDELAAR 4'!J110</f>
        <v>SCORE:</v>
      </c>
      <c r="K240" s="54" t="str">
        <f>'BEOORDELAAR 4'!L110</f>
        <v>SCORE:</v>
      </c>
      <c r="L240" s="164"/>
      <c r="M240" s="67"/>
      <c r="N240" s="54" t="str">
        <f>'BEOORDELAAR 4'!O110</f>
        <v>SCORE:</v>
      </c>
      <c r="O240" s="54" t="str">
        <f>'BEOORDELAAR 4'!Q110</f>
        <v>SCORE:</v>
      </c>
      <c r="P240" s="164"/>
    </row>
    <row r="241" spans="1:16" ht="22" customHeight="1" thickBot="1" x14ac:dyDescent="0.25">
      <c r="A241" s="182"/>
      <c r="B241" s="157"/>
      <c r="C241" s="86">
        <v>5</v>
      </c>
      <c r="D241" s="74" t="s">
        <v>12</v>
      </c>
      <c r="E241" s="67"/>
      <c r="F241" s="54" t="str">
        <f>'BEOORDELAAR 5'!E110</f>
        <v>SCORE:</v>
      </c>
      <c r="G241" s="54" t="str">
        <f>'BEOORDELAAR 5'!G110</f>
        <v>SCORE:</v>
      </c>
      <c r="H241" s="164"/>
      <c r="I241" s="67"/>
      <c r="J241" s="54" t="str">
        <f>'BEOORDELAAR 5'!J110</f>
        <v>SCORE:</v>
      </c>
      <c r="K241" s="54" t="str">
        <f>'BEOORDELAAR 5'!L110</f>
        <v>SCORE:</v>
      </c>
      <c r="L241" s="164"/>
      <c r="M241" s="67"/>
      <c r="N241" s="54" t="str">
        <f>'BEOORDELAAR 5'!O110</f>
        <v>SCORE:</v>
      </c>
      <c r="O241" s="54" t="str">
        <f>'BEOORDELAAR 5'!Q110</f>
        <v>SCORE:</v>
      </c>
      <c r="P241" s="164"/>
    </row>
    <row r="242" spans="1:16" ht="20" customHeight="1" x14ac:dyDescent="0.2">
      <c r="A242" s="182"/>
      <c r="B242" s="76"/>
      <c r="C242" s="174" t="s">
        <v>41</v>
      </c>
      <c r="D242" s="175"/>
      <c r="E242" s="23"/>
      <c r="F242" s="72" t="s">
        <v>32</v>
      </c>
      <c r="G242" s="72" t="s">
        <v>32</v>
      </c>
      <c r="H242" s="164"/>
      <c r="I242" s="23"/>
      <c r="J242" s="72" t="s">
        <v>32</v>
      </c>
      <c r="K242" s="72" t="s">
        <v>32</v>
      </c>
      <c r="L242" s="164"/>
      <c r="M242" s="23"/>
      <c r="N242" s="72" t="s">
        <v>32</v>
      </c>
      <c r="O242" s="72" t="s">
        <v>32</v>
      </c>
      <c r="P242" s="164"/>
    </row>
    <row r="243" spans="1:16" ht="20" customHeight="1" x14ac:dyDescent="0.2">
      <c r="A243" s="182"/>
      <c r="B243" s="75" t="s">
        <v>43</v>
      </c>
      <c r="C243" s="176" t="s">
        <v>38</v>
      </c>
      <c r="D243" s="177"/>
      <c r="E243" s="23"/>
      <c r="F243" s="73" t="str">
        <f>IF(F242="Beter","1.000",IF(F242="Vergelijkbaar","0",IF(F242="Zeer matig","-1.000",IF(F242="Onacceptabel","KO"," "))))</f>
        <v xml:space="preserve"> </v>
      </c>
      <c r="G243" s="73" t="str">
        <f>IF(G242="Beter","1.000",IF(G242="Vergelijkbaar","0",IF(G242="Zeer matig","-1.000",IF(G242="Onacceptabel","KO"," "))))</f>
        <v xml:space="preserve"> </v>
      </c>
      <c r="H243" s="165"/>
      <c r="I243" s="57"/>
      <c r="J243" s="73" t="str">
        <f>IF(J242="Beter","1.000",IF(J242="Vergelijkbaar","0",IF(J242="Zeer matig","-1.000",IF(J242="Onacceptabel","KO"," "))))</f>
        <v xml:space="preserve"> </v>
      </c>
      <c r="K243" s="73" t="str">
        <f>IF(K242="Beter","1.000",IF(K242="Vergelijkbaar","0",IF(K242="Zeer matig","-1.000",IF(K242="Onacceptabel","KO"," "))))</f>
        <v xml:space="preserve"> </v>
      </c>
      <c r="L243" s="165"/>
      <c r="M243" s="57"/>
      <c r="N243" s="73" t="str">
        <f>IF(N242="Beter","1.000",IF(N242="Vergelijkbaar","0",IF(N242="Zeer matig","-1.000",IF(N242="Onacceptabel","KO"," "))))</f>
        <v xml:space="preserve"> </v>
      </c>
      <c r="O243" s="73" t="str">
        <f>IF(O242="Beter","1.000",IF(O242="Vergelijkbaar","0",IF(O242="Zeer matig","-1.000",IF(O242="Onacceptabel","KO"," "))))</f>
        <v xml:space="preserve"> </v>
      </c>
      <c r="P243" s="165"/>
    </row>
    <row r="244" spans="1:16" ht="22" customHeight="1" thickBot="1" x14ac:dyDescent="0.25">
      <c r="A244" s="182"/>
      <c r="B244" s="156" t="str">
        <f>'Beoordelen proefopdrachten'!B4</f>
        <v>Felle tinten</v>
      </c>
      <c r="C244" s="86">
        <v>1</v>
      </c>
      <c r="D244" s="74" t="s">
        <v>12</v>
      </c>
      <c r="E244" s="67"/>
      <c r="F244" s="54" t="str">
        <f>'BEOORDELAAR 1'!E113</f>
        <v>SCORE:</v>
      </c>
      <c r="G244" s="54" t="str">
        <f>'BEOORDELAAR 1'!G113</f>
        <v>SCORE:</v>
      </c>
      <c r="H244" s="164" t="s">
        <v>61</v>
      </c>
      <c r="I244" s="67"/>
      <c r="J244" s="54" t="str">
        <f>'BEOORDELAAR 1'!J113</f>
        <v>SCORE:</v>
      </c>
      <c r="K244" s="54" t="str">
        <f>'BEOORDELAAR 1'!L113</f>
        <v>SCORE:</v>
      </c>
      <c r="L244" s="164" t="s">
        <v>61</v>
      </c>
      <c r="M244" s="67"/>
      <c r="N244" s="54" t="str">
        <f>'BEOORDELAAR 1'!O113</f>
        <v>SCORE:</v>
      </c>
      <c r="O244" s="54" t="str">
        <f>'BEOORDELAAR 1'!Q113</f>
        <v>SCORE:</v>
      </c>
      <c r="P244" s="164" t="s">
        <v>61</v>
      </c>
    </row>
    <row r="245" spans="1:16" ht="22" customHeight="1" thickBot="1" x14ac:dyDescent="0.25">
      <c r="A245" s="182"/>
      <c r="B245" s="157"/>
      <c r="C245" s="86">
        <v>2</v>
      </c>
      <c r="D245" s="74" t="s">
        <v>12</v>
      </c>
      <c r="E245" s="67"/>
      <c r="F245" s="54" t="str">
        <f>'BEOORDELAAR 2'!E113</f>
        <v>SCORE:</v>
      </c>
      <c r="G245" s="54" t="str">
        <f>'BEOORDELAAR 2'!G113</f>
        <v>SCORE:</v>
      </c>
      <c r="H245" s="164"/>
      <c r="I245" s="67"/>
      <c r="J245" s="54" t="str">
        <f>'BEOORDELAAR 2'!J113</f>
        <v>SCORE:</v>
      </c>
      <c r="K245" s="54" t="str">
        <f>'BEOORDELAAR 2'!L113</f>
        <v>SCORE:</v>
      </c>
      <c r="L245" s="164"/>
      <c r="M245" s="67"/>
      <c r="N245" s="54" t="str">
        <f>'BEOORDELAAR 2'!O113</f>
        <v>SCORE:</v>
      </c>
      <c r="O245" s="54" t="str">
        <f>'BEOORDELAAR 2'!Q113</f>
        <v>SCORE:</v>
      </c>
      <c r="P245" s="164"/>
    </row>
    <row r="246" spans="1:16" ht="22" customHeight="1" thickBot="1" x14ac:dyDescent="0.25">
      <c r="A246" s="182"/>
      <c r="B246" s="157"/>
      <c r="C246" s="86">
        <v>3</v>
      </c>
      <c r="D246" s="74" t="s">
        <v>12</v>
      </c>
      <c r="E246" s="67"/>
      <c r="F246" s="54" t="str">
        <f>'BEOORDELAAR 3'!E113</f>
        <v>SCORE:</v>
      </c>
      <c r="G246" s="54" t="str">
        <f>'BEOORDELAAR 3'!G113</f>
        <v>SCORE:</v>
      </c>
      <c r="H246" s="164"/>
      <c r="I246" s="67"/>
      <c r="J246" s="54" t="str">
        <f>'BEOORDELAAR 3'!J113</f>
        <v>SCORE:</v>
      </c>
      <c r="K246" s="54" t="str">
        <f>'BEOORDELAAR 3'!L113</f>
        <v>SCORE:</v>
      </c>
      <c r="L246" s="164"/>
      <c r="M246" s="67"/>
      <c r="N246" s="54" t="str">
        <f>'BEOORDELAAR 3'!O113</f>
        <v>SCORE:</v>
      </c>
      <c r="O246" s="54" t="str">
        <f>'BEOORDELAAR 3'!Q113</f>
        <v>SCORE:</v>
      </c>
      <c r="P246" s="164"/>
    </row>
    <row r="247" spans="1:16" ht="22" customHeight="1" thickBot="1" x14ac:dyDescent="0.25">
      <c r="A247" s="182"/>
      <c r="B247" s="157"/>
      <c r="C247" s="86">
        <v>4</v>
      </c>
      <c r="D247" s="74" t="s">
        <v>12</v>
      </c>
      <c r="E247" s="67"/>
      <c r="F247" s="54" t="str">
        <f>'BEOORDELAAR 4'!E113</f>
        <v>SCORE:</v>
      </c>
      <c r="G247" s="54" t="str">
        <f>'BEOORDELAAR 4'!G113</f>
        <v>SCORE:</v>
      </c>
      <c r="H247" s="164"/>
      <c r="I247" s="67"/>
      <c r="J247" s="54" t="str">
        <f>'BEOORDELAAR 4'!J113</f>
        <v>SCORE:</v>
      </c>
      <c r="K247" s="54" t="str">
        <f>'BEOORDELAAR 4'!L113</f>
        <v>SCORE:</v>
      </c>
      <c r="L247" s="164"/>
      <c r="M247" s="67"/>
      <c r="N247" s="54" t="str">
        <f>'BEOORDELAAR 4'!O113</f>
        <v>SCORE:</v>
      </c>
      <c r="O247" s="54" t="str">
        <f>'BEOORDELAAR 4'!Q113</f>
        <v>SCORE:</v>
      </c>
      <c r="P247" s="164"/>
    </row>
    <row r="248" spans="1:16" ht="22" customHeight="1" thickBot="1" x14ac:dyDescent="0.25">
      <c r="A248" s="182"/>
      <c r="B248" s="157"/>
      <c r="C248" s="86">
        <v>5</v>
      </c>
      <c r="D248" s="74" t="s">
        <v>12</v>
      </c>
      <c r="E248" s="67"/>
      <c r="F248" s="54" t="str">
        <f>'BEOORDELAAR 5'!E113</f>
        <v>SCORE:</v>
      </c>
      <c r="G248" s="54" t="str">
        <f>'BEOORDELAAR 5'!G113</f>
        <v>SCORE:</v>
      </c>
      <c r="H248" s="164"/>
      <c r="I248" s="67"/>
      <c r="J248" s="54" t="str">
        <f>'BEOORDELAAR 5'!J113</f>
        <v>SCORE:</v>
      </c>
      <c r="K248" s="54" t="str">
        <f>'BEOORDELAAR 5'!L113</f>
        <v>SCORE:</v>
      </c>
      <c r="L248" s="164"/>
      <c r="M248" s="67"/>
      <c r="N248" s="54" t="str">
        <f>'BEOORDELAAR 5'!O113</f>
        <v>SCORE:</v>
      </c>
      <c r="O248" s="54" t="str">
        <f>'BEOORDELAAR 5'!Q113</f>
        <v>SCORE:</v>
      </c>
      <c r="P248" s="164"/>
    </row>
    <row r="249" spans="1:16" ht="20" customHeight="1" x14ac:dyDescent="0.2">
      <c r="A249" s="182"/>
      <c r="B249" s="76"/>
      <c r="C249" s="174" t="s">
        <v>41</v>
      </c>
      <c r="D249" s="175"/>
      <c r="E249" s="23"/>
      <c r="F249" s="72" t="s">
        <v>32</v>
      </c>
      <c r="G249" s="72" t="s">
        <v>32</v>
      </c>
      <c r="H249" s="164"/>
      <c r="I249" s="23"/>
      <c r="J249" s="72" t="s">
        <v>32</v>
      </c>
      <c r="K249" s="72" t="s">
        <v>32</v>
      </c>
      <c r="L249" s="164"/>
      <c r="M249" s="23"/>
      <c r="N249" s="72" t="s">
        <v>32</v>
      </c>
      <c r="O249" s="72" t="s">
        <v>32</v>
      </c>
      <c r="P249" s="164"/>
    </row>
    <row r="250" spans="1:16" ht="20" customHeight="1" x14ac:dyDescent="0.2">
      <c r="A250" s="182"/>
      <c r="B250" s="75" t="s">
        <v>45</v>
      </c>
      <c r="C250" s="176" t="s">
        <v>38</v>
      </c>
      <c r="D250" s="177"/>
      <c r="E250" s="23"/>
      <c r="F250" s="73" t="str">
        <f>IF(F249="Beter","1.000",IF(F249="Vergelijkbaar","0",IF(F249="Zeer matig","-1.000",IF(F249="Onacceptabel","KO"," "))))</f>
        <v xml:space="preserve"> </v>
      </c>
      <c r="G250" s="73" t="str">
        <f>IF(G249="Beter","1.000",IF(G249="Vergelijkbaar","0",IF(G249="Zeer matig","-1.000",IF(G249="Onacceptabel","KO"," "))))</f>
        <v xml:space="preserve"> </v>
      </c>
      <c r="H250" s="165"/>
      <c r="I250" s="57"/>
      <c r="J250" s="73" t="str">
        <f>IF(J249="Beter","1.000",IF(J249="Vergelijkbaar","0",IF(J249="Zeer matig","-1.000",IF(J249="Onacceptabel","KO"," "))))</f>
        <v xml:space="preserve"> </v>
      </c>
      <c r="K250" s="73" t="str">
        <f>IF(K249="Beter","1.000",IF(K249="Vergelijkbaar","0",IF(K249="Zeer matig","-1.000",IF(K249="Onacceptabel","KO"," "))))</f>
        <v xml:space="preserve"> </v>
      </c>
      <c r="L250" s="165"/>
      <c r="M250" s="57"/>
      <c r="N250" s="73" t="str">
        <f>IF(N249="Beter","1.000",IF(N249="Vergelijkbaar","0",IF(N249="Zeer matig","-1.000",IF(N249="Onacceptabel","KO"," "))))</f>
        <v xml:space="preserve"> </v>
      </c>
      <c r="O250" s="73" t="str">
        <f>IF(O249="Beter","1.000",IF(O249="Vergelijkbaar","0",IF(O249="Zeer matig","-1.000",IF(O249="Onacceptabel","KO"," "))))</f>
        <v xml:space="preserve"> </v>
      </c>
      <c r="P250" s="165"/>
    </row>
    <row r="251" spans="1:16" ht="22" customHeight="1" thickBot="1" x14ac:dyDescent="0.25">
      <c r="A251" s="182"/>
      <c r="B251" s="156" t="str">
        <f>'Beoordelen proefopdrachten'!B5</f>
        <v>Teksten in kleur</v>
      </c>
      <c r="C251" s="86">
        <v>1</v>
      </c>
      <c r="D251" s="74" t="s">
        <v>12</v>
      </c>
      <c r="E251" s="67"/>
      <c r="F251" s="54" t="str">
        <f>'BEOORDELAAR 1'!E116</f>
        <v>SCORE:</v>
      </c>
      <c r="G251" s="54" t="str">
        <f>'BEOORDELAAR 1'!G116</f>
        <v>SCORE:</v>
      </c>
      <c r="H251" s="164" t="s">
        <v>61</v>
      </c>
      <c r="I251" s="67"/>
      <c r="J251" s="54" t="str">
        <f>'BEOORDELAAR 1'!J116</f>
        <v>SCORE:</v>
      </c>
      <c r="K251" s="54" t="str">
        <f>'BEOORDELAAR 1'!L116</f>
        <v>SCORE:</v>
      </c>
      <c r="L251" s="164" t="s">
        <v>61</v>
      </c>
      <c r="M251" s="67"/>
      <c r="N251" s="54" t="str">
        <f>'BEOORDELAAR 1'!O116</f>
        <v>SCORE:</v>
      </c>
      <c r="O251" s="54" t="str">
        <f>'BEOORDELAAR 1'!Q116</f>
        <v>SCORE:</v>
      </c>
      <c r="P251" s="164" t="s">
        <v>61</v>
      </c>
    </row>
    <row r="252" spans="1:16" ht="22" customHeight="1" thickBot="1" x14ac:dyDescent="0.25">
      <c r="A252" s="182"/>
      <c r="B252" s="157"/>
      <c r="C252" s="86">
        <v>2</v>
      </c>
      <c r="D252" s="74" t="s">
        <v>12</v>
      </c>
      <c r="E252" s="67"/>
      <c r="F252" s="54" t="str">
        <f>'BEOORDELAAR 2'!E116</f>
        <v>SCORE:</v>
      </c>
      <c r="G252" s="54" t="str">
        <f>'BEOORDELAAR 2'!G116</f>
        <v>SCORE:</v>
      </c>
      <c r="H252" s="164"/>
      <c r="I252" s="67"/>
      <c r="J252" s="54" t="str">
        <f>'BEOORDELAAR 2'!J116</f>
        <v>SCORE:</v>
      </c>
      <c r="K252" s="54" t="str">
        <f>'BEOORDELAAR 2'!L116</f>
        <v>SCORE:</v>
      </c>
      <c r="L252" s="164"/>
      <c r="M252" s="67"/>
      <c r="N252" s="54" t="str">
        <f>'BEOORDELAAR 2'!O116</f>
        <v>SCORE:</v>
      </c>
      <c r="O252" s="54" t="str">
        <f>'BEOORDELAAR 2'!Q116</f>
        <v>SCORE:</v>
      </c>
      <c r="P252" s="164"/>
    </row>
    <row r="253" spans="1:16" ht="22" customHeight="1" thickBot="1" x14ac:dyDescent="0.25">
      <c r="A253" s="182"/>
      <c r="B253" s="157"/>
      <c r="C253" s="86">
        <v>3</v>
      </c>
      <c r="D253" s="74" t="s">
        <v>12</v>
      </c>
      <c r="E253" s="67"/>
      <c r="F253" s="54" t="str">
        <f>'BEOORDELAAR 3'!E116</f>
        <v>SCORE:</v>
      </c>
      <c r="G253" s="54" t="str">
        <f>'BEOORDELAAR 3'!G116</f>
        <v>SCORE:</v>
      </c>
      <c r="H253" s="164"/>
      <c r="I253" s="67"/>
      <c r="J253" s="54" t="str">
        <f>'BEOORDELAAR 3'!J116</f>
        <v>SCORE:</v>
      </c>
      <c r="K253" s="54" t="str">
        <f>'BEOORDELAAR 3'!L116</f>
        <v>SCORE:</v>
      </c>
      <c r="L253" s="164"/>
      <c r="M253" s="67"/>
      <c r="N253" s="54" t="str">
        <f>'BEOORDELAAR 3'!O116</f>
        <v>SCORE:</v>
      </c>
      <c r="O253" s="54" t="str">
        <f>'BEOORDELAAR 3'!Q116</f>
        <v>SCORE:</v>
      </c>
      <c r="P253" s="164"/>
    </row>
    <row r="254" spans="1:16" ht="22" customHeight="1" thickBot="1" x14ac:dyDescent="0.25">
      <c r="A254" s="182"/>
      <c r="B254" s="157"/>
      <c r="C254" s="86">
        <v>4</v>
      </c>
      <c r="D254" s="74" t="s">
        <v>12</v>
      </c>
      <c r="E254" s="67"/>
      <c r="F254" s="54" t="str">
        <f>'BEOORDELAAR 4'!E116</f>
        <v>SCORE:</v>
      </c>
      <c r="G254" s="54" t="str">
        <f>'BEOORDELAAR 4'!G116</f>
        <v>SCORE:</v>
      </c>
      <c r="H254" s="164"/>
      <c r="I254" s="67"/>
      <c r="J254" s="54" t="str">
        <f>'BEOORDELAAR 4'!J116</f>
        <v>SCORE:</v>
      </c>
      <c r="K254" s="54" t="str">
        <f>'BEOORDELAAR 4'!L116</f>
        <v>SCORE:</v>
      </c>
      <c r="L254" s="164"/>
      <c r="M254" s="67"/>
      <c r="N254" s="54" t="str">
        <f>'BEOORDELAAR 4'!O116</f>
        <v>SCORE:</v>
      </c>
      <c r="O254" s="54" t="str">
        <f>'BEOORDELAAR 4'!Q116</f>
        <v>SCORE:</v>
      </c>
      <c r="P254" s="164"/>
    </row>
    <row r="255" spans="1:16" ht="22" customHeight="1" thickBot="1" x14ac:dyDescent="0.25">
      <c r="A255" s="182"/>
      <c r="B255" s="157"/>
      <c r="C255" s="86">
        <v>5</v>
      </c>
      <c r="D255" s="74" t="s">
        <v>12</v>
      </c>
      <c r="E255" s="67"/>
      <c r="F255" s="54" t="str">
        <f>'BEOORDELAAR 5'!E116</f>
        <v>SCORE:</v>
      </c>
      <c r="G255" s="54" t="str">
        <f>'BEOORDELAAR 5'!G116</f>
        <v>SCORE:</v>
      </c>
      <c r="H255" s="164"/>
      <c r="I255" s="67"/>
      <c r="J255" s="54" t="str">
        <f>'BEOORDELAAR 5'!J116</f>
        <v>SCORE:</v>
      </c>
      <c r="K255" s="54" t="str">
        <f>'BEOORDELAAR 5'!L116</f>
        <v>SCORE:</v>
      </c>
      <c r="L255" s="164"/>
      <c r="M255" s="67"/>
      <c r="N255" s="54" t="str">
        <f>'BEOORDELAAR 5'!O116</f>
        <v>SCORE:</v>
      </c>
      <c r="O255" s="54" t="str">
        <f>'BEOORDELAAR 5'!Q116</f>
        <v>SCORE:</v>
      </c>
      <c r="P255" s="164"/>
    </row>
    <row r="256" spans="1:16" ht="20" customHeight="1" x14ac:dyDescent="0.2">
      <c r="A256" s="182"/>
      <c r="B256" s="96"/>
      <c r="C256" s="166" t="s">
        <v>41</v>
      </c>
      <c r="D256" s="167"/>
      <c r="E256" s="23"/>
      <c r="F256" s="72" t="s">
        <v>32</v>
      </c>
      <c r="G256" s="72" t="s">
        <v>32</v>
      </c>
      <c r="H256" s="164"/>
      <c r="I256" s="23"/>
      <c r="J256" s="72" t="s">
        <v>32</v>
      </c>
      <c r="K256" s="72" t="s">
        <v>32</v>
      </c>
      <c r="L256" s="164"/>
      <c r="M256" s="23"/>
      <c r="N256" s="72" t="s">
        <v>32</v>
      </c>
      <c r="O256" s="72" t="s">
        <v>32</v>
      </c>
      <c r="P256" s="164"/>
    </row>
    <row r="257" spans="1:16" ht="20" customHeight="1" x14ac:dyDescent="0.2">
      <c r="A257" s="182"/>
      <c r="B257" s="97" t="s">
        <v>47</v>
      </c>
      <c r="C257" s="168" t="s">
        <v>38</v>
      </c>
      <c r="D257" s="169"/>
      <c r="E257" s="23"/>
      <c r="F257" s="73" t="str">
        <f>IF(F256="Beter","1.000",IF(F256="Vergelijkbaar","0",IF(F256="Zeer matig","-1.000",IF(F256="Onacceptabel","KO"," "))))</f>
        <v xml:space="preserve"> </v>
      </c>
      <c r="G257" s="73" t="str">
        <f>IF(G256="Beter","1.000",IF(G256="Vergelijkbaar","0",IF(G256="Zeer matig","-1.000",IF(G256="Onacceptabel","KO"," "))))</f>
        <v xml:space="preserve"> </v>
      </c>
      <c r="H257" s="165"/>
      <c r="I257" s="57"/>
      <c r="J257" s="73" t="str">
        <f>IF(J256="Beter","1.000",IF(J256="Vergelijkbaar","0",IF(J256="Zeer matig","-1.000",IF(J256="Onacceptabel","KO"," "))))</f>
        <v xml:space="preserve"> </v>
      </c>
      <c r="K257" s="73" t="str">
        <f>IF(K256="Beter","1.000",IF(K256="Vergelijkbaar","0",IF(K256="Zeer matig","-1.000",IF(K256="Onacceptabel","KO"," "))))</f>
        <v xml:space="preserve"> </v>
      </c>
      <c r="L257" s="165"/>
      <c r="M257" s="57"/>
      <c r="N257" s="73" t="str">
        <f>IF(N256="Beter","1.000",IF(N256="Vergelijkbaar","0",IF(N256="Zeer matig","-1.000",IF(N256="Onacceptabel","KO"," "))))</f>
        <v xml:space="preserve"> </v>
      </c>
      <c r="O257" s="73" t="str">
        <f>IF(O256="Beter","1.000",IF(O256="Vergelijkbaar","0",IF(O256="Zeer matig","-1.000",IF(O256="Onacceptabel","KO"," "))))</f>
        <v xml:space="preserve"> </v>
      </c>
      <c r="P257" s="165"/>
    </row>
    <row r="258" spans="1:16" ht="22" customHeight="1" thickBot="1" x14ac:dyDescent="0.25">
      <c r="A258" s="182"/>
      <c r="B258" s="156" t="str">
        <f>'Beoordelen proefopdrachten'!B6</f>
        <v>Contrast</v>
      </c>
      <c r="C258" s="86">
        <v>1</v>
      </c>
      <c r="D258" s="74" t="s">
        <v>12</v>
      </c>
      <c r="E258" s="67"/>
      <c r="F258" s="54" t="str">
        <f>'BEOORDELAAR 1'!E119</f>
        <v>SCORE:</v>
      </c>
      <c r="G258" s="54" t="str">
        <f>'BEOORDELAAR 1'!G119</f>
        <v>SCORE:</v>
      </c>
      <c r="H258" s="164" t="s">
        <v>61</v>
      </c>
      <c r="I258" s="67"/>
      <c r="J258" s="54" t="str">
        <f>'BEOORDELAAR 1'!J119</f>
        <v>SCORE:</v>
      </c>
      <c r="K258" s="54" t="str">
        <f>'BEOORDELAAR 1'!L119</f>
        <v>SCORE:</v>
      </c>
      <c r="L258" s="164" t="s">
        <v>61</v>
      </c>
      <c r="M258" s="67"/>
      <c r="N258" s="54" t="str">
        <f>'BEOORDELAAR 1'!O119</f>
        <v>SCORE:</v>
      </c>
      <c r="O258" s="54" t="str">
        <f>'BEOORDELAAR 1'!Q119</f>
        <v>SCORE:</v>
      </c>
      <c r="P258" s="164" t="s">
        <v>61</v>
      </c>
    </row>
    <row r="259" spans="1:16" ht="22" customHeight="1" thickBot="1" x14ac:dyDescent="0.25">
      <c r="A259" s="182"/>
      <c r="B259" s="157"/>
      <c r="C259" s="86">
        <v>2</v>
      </c>
      <c r="D259" s="74" t="s">
        <v>12</v>
      </c>
      <c r="E259" s="67"/>
      <c r="F259" s="54" t="str">
        <f>'BEOORDELAAR 2'!E119</f>
        <v>SCORE:</v>
      </c>
      <c r="G259" s="54" t="str">
        <f>'BEOORDELAAR 2'!G119</f>
        <v>SCORE:</v>
      </c>
      <c r="H259" s="164"/>
      <c r="I259" s="67"/>
      <c r="J259" s="54" t="str">
        <f>'BEOORDELAAR 2'!J119</f>
        <v>SCORE:</v>
      </c>
      <c r="K259" s="54" t="str">
        <f>'BEOORDELAAR 2'!L119</f>
        <v>SCORE:</v>
      </c>
      <c r="L259" s="164"/>
      <c r="M259" s="67"/>
      <c r="N259" s="54" t="str">
        <f>'BEOORDELAAR 2'!O119</f>
        <v>SCORE:</v>
      </c>
      <c r="O259" s="54" t="str">
        <f>'BEOORDELAAR 2'!Q119</f>
        <v>SCORE:</v>
      </c>
      <c r="P259" s="164"/>
    </row>
    <row r="260" spans="1:16" ht="22" customHeight="1" thickBot="1" x14ac:dyDescent="0.25">
      <c r="A260" s="182"/>
      <c r="B260" s="157"/>
      <c r="C260" s="86">
        <v>3</v>
      </c>
      <c r="D260" s="74" t="s">
        <v>12</v>
      </c>
      <c r="E260" s="67"/>
      <c r="F260" s="54" t="str">
        <f>'BEOORDELAAR 3'!E119</f>
        <v>SCORE:</v>
      </c>
      <c r="G260" s="54" t="str">
        <f>'BEOORDELAAR 3'!G119</f>
        <v>SCORE:</v>
      </c>
      <c r="H260" s="164"/>
      <c r="I260" s="67"/>
      <c r="J260" s="54" t="str">
        <f>'BEOORDELAAR 3'!J119</f>
        <v>SCORE:</v>
      </c>
      <c r="K260" s="54" t="str">
        <f>'BEOORDELAAR 3'!L119</f>
        <v>SCORE:</v>
      </c>
      <c r="L260" s="164"/>
      <c r="M260" s="67"/>
      <c r="N260" s="54" t="str">
        <f>'BEOORDELAAR 3'!O119</f>
        <v>SCORE:</v>
      </c>
      <c r="O260" s="54" t="str">
        <f>'BEOORDELAAR 3'!Q119</f>
        <v>SCORE:</v>
      </c>
      <c r="P260" s="164"/>
    </row>
    <row r="261" spans="1:16" ht="22" customHeight="1" thickBot="1" x14ac:dyDescent="0.25">
      <c r="A261" s="182"/>
      <c r="B261" s="157"/>
      <c r="C261" s="86">
        <v>4</v>
      </c>
      <c r="D261" s="74" t="s">
        <v>12</v>
      </c>
      <c r="E261" s="67"/>
      <c r="F261" s="54" t="str">
        <f>'BEOORDELAAR 4'!E119</f>
        <v>SCORE:</v>
      </c>
      <c r="G261" s="54" t="str">
        <f>'BEOORDELAAR 4'!G119</f>
        <v>SCORE:</v>
      </c>
      <c r="H261" s="164"/>
      <c r="I261" s="67"/>
      <c r="J261" s="54" t="str">
        <f>'BEOORDELAAR 4'!J119</f>
        <v>SCORE:</v>
      </c>
      <c r="K261" s="54" t="str">
        <f>'BEOORDELAAR 4'!L119</f>
        <v>SCORE:</v>
      </c>
      <c r="L261" s="164"/>
      <c r="M261" s="67"/>
      <c r="N261" s="54" t="str">
        <f>'BEOORDELAAR 4'!O119</f>
        <v>SCORE:</v>
      </c>
      <c r="O261" s="54" t="str">
        <f>'BEOORDELAAR 4'!Q119</f>
        <v>SCORE:</v>
      </c>
      <c r="P261" s="164"/>
    </row>
    <row r="262" spans="1:16" ht="22" customHeight="1" thickBot="1" x14ac:dyDescent="0.25">
      <c r="A262" s="182"/>
      <c r="B262" s="157"/>
      <c r="C262" s="86">
        <v>5</v>
      </c>
      <c r="D262" s="74" t="s">
        <v>12</v>
      </c>
      <c r="E262" s="67"/>
      <c r="F262" s="54" t="str">
        <f>'BEOORDELAAR 5'!E119</f>
        <v>SCORE:</v>
      </c>
      <c r="G262" s="54" t="str">
        <f>'BEOORDELAAR 5'!G119</f>
        <v>SCORE:</v>
      </c>
      <c r="H262" s="164"/>
      <c r="I262" s="67"/>
      <c r="J262" s="54" t="str">
        <f>'BEOORDELAAR 5'!J119</f>
        <v>SCORE:</v>
      </c>
      <c r="K262" s="54" t="str">
        <f>'BEOORDELAAR 5'!L119</f>
        <v>SCORE:</v>
      </c>
      <c r="L262" s="164"/>
      <c r="M262" s="67"/>
      <c r="N262" s="54" t="str">
        <f>'BEOORDELAAR 5'!O119</f>
        <v>SCORE:</v>
      </c>
      <c r="O262" s="54" t="str">
        <f>'BEOORDELAAR 5'!Q119</f>
        <v>SCORE:</v>
      </c>
      <c r="P262" s="164"/>
    </row>
    <row r="263" spans="1:16" ht="20" customHeight="1" x14ac:dyDescent="0.2">
      <c r="A263" s="182"/>
      <c r="B263" s="96"/>
      <c r="C263" s="166" t="s">
        <v>41</v>
      </c>
      <c r="D263" s="167"/>
      <c r="E263" s="23"/>
      <c r="F263" s="72" t="s">
        <v>32</v>
      </c>
      <c r="G263" s="72" t="s">
        <v>32</v>
      </c>
      <c r="H263" s="164"/>
      <c r="I263" s="23"/>
      <c r="J263" s="72" t="s">
        <v>32</v>
      </c>
      <c r="K263" s="72" t="s">
        <v>32</v>
      </c>
      <c r="L263" s="164"/>
      <c r="M263" s="23"/>
      <c r="N263" s="72" t="s">
        <v>32</v>
      </c>
      <c r="O263" s="72" t="s">
        <v>32</v>
      </c>
      <c r="P263" s="164"/>
    </row>
    <row r="264" spans="1:16" ht="20" customHeight="1" x14ac:dyDescent="0.2">
      <c r="A264" s="183"/>
      <c r="B264" s="97" t="s">
        <v>49</v>
      </c>
      <c r="C264" s="168" t="s">
        <v>38</v>
      </c>
      <c r="D264" s="169"/>
      <c r="E264" s="23"/>
      <c r="F264" s="73" t="str">
        <f>IF(F263="Beter","1.000",IF(F263="Vergelijkbaar","0",IF(F263="Zeer matig","-1.000",IF(F263="Onacceptabel","KO"," "))))</f>
        <v xml:space="preserve"> </v>
      </c>
      <c r="G264" s="73" t="str">
        <f>IF(G263="Beter","1.000",IF(G263="Vergelijkbaar","0",IF(G263="Zeer matig","-1.000",IF(G263="Onacceptabel","KO"," "))))</f>
        <v xml:space="preserve"> </v>
      </c>
      <c r="H264" s="165"/>
      <c r="I264" s="57"/>
      <c r="J264" s="73" t="str">
        <f>IF(J263="Beter","1.000",IF(J263="Vergelijkbaar","0",IF(J263="Zeer matig","-1.000",IF(J263="Onacceptabel","KO"," "))))</f>
        <v xml:space="preserve"> </v>
      </c>
      <c r="K264" s="73" t="str">
        <f>IF(K263="Beter","1.000",IF(K263="Vergelijkbaar","0",IF(K263="Zeer matig","-1.000",IF(K263="Onacceptabel","KO"," "))))</f>
        <v xml:space="preserve"> </v>
      </c>
      <c r="L264" s="165"/>
      <c r="M264" s="57"/>
      <c r="N264" s="73" t="str">
        <f>IF(N263="Beter","1.000",IF(N263="Vergelijkbaar","0",IF(N263="Zeer matig","-1.000",IF(N263="Onacceptabel","KO"," "))))</f>
        <v xml:space="preserve"> </v>
      </c>
      <c r="O264" s="73" t="str">
        <f>IF(O263="Beter","1.000",IF(O263="Vergelijkbaar","0",IF(O263="Zeer matig","-1.000",IF(O263="Onacceptabel","KO"," "))))</f>
        <v xml:space="preserve"> </v>
      </c>
      <c r="P264" s="165"/>
    </row>
    <row r="265" spans="1:16" ht="22" customHeight="1" thickBot="1" x14ac:dyDescent="0.25">
      <c r="A265" s="172"/>
      <c r="B265" s="156" t="str">
        <f>'Beoordelen proefopdrachten'!B7</f>
        <v>Kleur/contrast</v>
      </c>
      <c r="C265" s="86">
        <v>1</v>
      </c>
      <c r="D265" s="74" t="s">
        <v>12</v>
      </c>
      <c r="E265" s="67"/>
      <c r="F265" s="54" t="str">
        <f>'BEOORDELAAR 1'!E122</f>
        <v>SCORE:</v>
      </c>
      <c r="G265" s="54" t="str">
        <f>'BEOORDELAAR 1'!G122</f>
        <v>SCORE:</v>
      </c>
      <c r="H265" s="164" t="s">
        <v>61</v>
      </c>
      <c r="I265" s="67"/>
      <c r="J265" s="54" t="str">
        <f>'BEOORDELAAR 1'!J122</f>
        <v>SCORE:</v>
      </c>
      <c r="K265" s="54" t="str">
        <f>'BEOORDELAAR 1'!L122</f>
        <v>SCORE:</v>
      </c>
      <c r="L265" s="164" t="s">
        <v>61</v>
      </c>
      <c r="M265" s="67"/>
      <c r="N265" s="54" t="str">
        <f>'BEOORDELAAR 1'!O122</f>
        <v>SCORE:</v>
      </c>
      <c r="O265" s="54" t="str">
        <f>'BEOORDELAAR 1'!Q122</f>
        <v>SCORE:</v>
      </c>
      <c r="P265" s="164" t="s">
        <v>61</v>
      </c>
    </row>
    <row r="266" spans="1:16" ht="22" customHeight="1" thickBot="1" x14ac:dyDescent="0.25">
      <c r="A266" s="172"/>
      <c r="B266" s="157"/>
      <c r="C266" s="86">
        <v>2</v>
      </c>
      <c r="D266" s="74" t="s">
        <v>12</v>
      </c>
      <c r="E266" s="67"/>
      <c r="F266" s="54" t="str">
        <f>'BEOORDELAAR 2'!E122</f>
        <v>SCORE:</v>
      </c>
      <c r="G266" s="54" t="str">
        <f>'BEOORDELAAR 2'!G122</f>
        <v>SCORE:</v>
      </c>
      <c r="H266" s="164"/>
      <c r="I266" s="67"/>
      <c r="J266" s="54" t="str">
        <f>'BEOORDELAAR 2'!J122</f>
        <v>SCORE:</v>
      </c>
      <c r="K266" s="54" t="str">
        <f>'BEOORDELAAR 2'!L122</f>
        <v>SCORE:</v>
      </c>
      <c r="L266" s="164"/>
      <c r="M266" s="67"/>
      <c r="N266" s="54" t="str">
        <f>'BEOORDELAAR 2'!O122</f>
        <v>SCORE:</v>
      </c>
      <c r="O266" s="54" t="str">
        <f>'BEOORDELAAR 2'!Q122</f>
        <v>SCORE:</v>
      </c>
      <c r="P266" s="164"/>
    </row>
    <row r="267" spans="1:16" ht="22" customHeight="1" thickBot="1" x14ac:dyDescent="0.25">
      <c r="A267" s="172"/>
      <c r="B267" s="157"/>
      <c r="C267" s="86">
        <v>3</v>
      </c>
      <c r="D267" s="74" t="s">
        <v>12</v>
      </c>
      <c r="E267" s="67"/>
      <c r="F267" s="54" t="str">
        <f>'BEOORDELAAR 3'!E122</f>
        <v>SCORE:</v>
      </c>
      <c r="G267" s="54" t="str">
        <f>'BEOORDELAAR 3'!G122</f>
        <v>SCORE:</v>
      </c>
      <c r="H267" s="164"/>
      <c r="I267" s="67"/>
      <c r="J267" s="54" t="str">
        <f>'BEOORDELAAR 3'!J122</f>
        <v>SCORE:</v>
      </c>
      <c r="K267" s="54" t="str">
        <f>'BEOORDELAAR 3'!L122</f>
        <v>SCORE:</v>
      </c>
      <c r="L267" s="164"/>
      <c r="M267" s="67"/>
      <c r="N267" s="54" t="str">
        <f>'BEOORDELAAR 3'!O122</f>
        <v>SCORE:</v>
      </c>
      <c r="O267" s="54" t="str">
        <f>'BEOORDELAAR 3'!Q122</f>
        <v>SCORE:</v>
      </c>
      <c r="P267" s="164"/>
    </row>
    <row r="268" spans="1:16" ht="22" customHeight="1" thickBot="1" x14ac:dyDescent="0.25">
      <c r="A268" s="172"/>
      <c r="B268" s="157"/>
      <c r="C268" s="86">
        <v>4</v>
      </c>
      <c r="D268" s="74" t="s">
        <v>12</v>
      </c>
      <c r="E268" s="67"/>
      <c r="F268" s="54" t="str">
        <f>'BEOORDELAAR 4'!E122</f>
        <v>SCORE:</v>
      </c>
      <c r="G268" s="54" t="str">
        <f>'BEOORDELAAR 4'!G122</f>
        <v>SCORE:</v>
      </c>
      <c r="H268" s="164"/>
      <c r="I268" s="67"/>
      <c r="J268" s="54" t="str">
        <f>'BEOORDELAAR 4'!J122</f>
        <v>SCORE:</v>
      </c>
      <c r="K268" s="54" t="str">
        <f>'BEOORDELAAR 4'!L122</f>
        <v>SCORE:</v>
      </c>
      <c r="L268" s="164"/>
      <c r="M268" s="67"/>
      <c r="N268" s="54" t="str">
        <f>'BEOORDELAAR 4'!O122</f>
        <v>SCORE:</v>
      </c>
      <c r="O268" s="54" t="str">
        <f>'BEOORDELAAR 4'!Q122</f>
        <v>SCORE:</v>
      </c>
      <c r="P268" s="164"/>
    </row>
    <row r="269" spans="1:16" ht="22" customHeight="1" thickBot="1" x14ac:dyDescent="0.25">
      <c r="A269" s="172"/>
      <c r="B269" s="157"/>
      <c r="C269" s="86">
        <v>5</v>
      </c>
      <c r="D269" s="74" t="s">
        <v>12</v>
      </c>
      <c r="E269" s="67"/>
      <c r="F269" s="54" t="str">
        <f>'BEOORDELAAR 5'!E122</f>
        <v>SCORE:</v>
      </c>
      <c r="G269" s="54" t="str">
        <f>'BEOORDELAAR 5'!G122</f>
        <v>SCORE:</v>
      </c>
      <c r="H269" s="164"/>
      <c r="I269" s="67"/>
      <c r="J269" s="54" t="str">
        <f>'BEOORDELAAR 5'!J122</f>
        <v>SCORE:</v>
      </c>
      <c r="K269" s="54" t="str">
        <f>'BEOORDELAAR 5'!L122</f>
        <v>SCORE:</v>
      </c>
      <c r="L269" s="164"/>
      <c r="M269" s="67"/>
      <c r="N269" s="54" t="str">
        <f>'BEOORDELAAR 5'!O122</f>
        <v>SCORE:</v>
      </c>
      <c r="O269" s="54" t="str">
        <f>'BEOORDELAAR 5'!Q122</f>
        <v>SCORE:</v>
      </c>
      <c r="P269" s="164"/>
    </row>
    <row r="270" spans="1:16" ht="20" customHeight="1" x14ac:dyDescent="0.2">
      <c r="A270" s="172"/>
      <c r="B270" s="96"/>
      <c r="C270" s="166" t="s">
        <v>41</v>
      </c>
      <c r="D270" s="167"/>
      <c r="E270" s="23"/>
      <c r="F270" s="72" t="s">
        <v>32</v>
      </c>
      <c r="G270" s="72" t="s">
        <v>32</v>
      </c>
      <c r="H270" s="164"/>
      <c r="I270" s="23"/>
      <c r="J270" s="72" t="s">
        <v>32</v>
      </c>
      <c r="K270" s="72" t="s">
        <v>32</v>
      </c>
      <c r="L270" s="164"/>
      <c r="M270" s="23"/>
      <c r="N270" s="72" t="s">
        <v>32</v>
      </c>
      <c r="O270" s="72" t="s">
        <v>32</v>
      </c>
      <c r="P270" s="164"/>
    </row>
    <row r="271" spans="1:16" ht="20" customHeight="1" x14ac:dyDescent="0.2">
      <c r="A271" s="173"/>
      <c r="B271" s="97" t="s">
        <v>51</v>
      </c>
      <c r="C271" s="168" t="s">
        <v>38</v>
      </c>
      <c r="D271" s="169"/>
      <c r="E271" s="23"/>
      <c r="F271" s="73" t="str">
        <f>IF(F270="Beter","1.000",IF(F270="Vergelijkbaar","0",IF(F270="Zeer matig","-1.000",IF(F270="Onacceptabel","KO"," "))))</f>
        <v xml:space="preserve"> </v>
      </c>
      <c r="G271" s="73" t="str">
        <f>IF(G270="Beter","1.000",IF(G270="Vergelijkbaar","0",IF(G270="Zeer matig","-1.000",IF(G270="Onacceptabel","KO"," "))))</f>
        <v xml:space="preserve"> </v>
      </c>
      <c r="H271" s="165"/>
      <c r="I271" s="57"/>
      <c r="J271" s="73" t="str">
        <f>IF(J270="Beter","1.000",IF(J270="Vergelijkbaar","0",IF(J270="Zeer matig","-1.000",IF(J270="Onacceptabel","KO"," "))))</f>
        <v xml:space="preserve"> </v>
      </c>
      <c r="K271" s="73" t="str">
        <f>IF(K270="Beter","1.000",IF(K270="Vergelijkbaar","0",IF(K270="Zeer matig","-1.000",IF(K270="Onacceptabel","KO"," "))))</f>
        <v xml:space="preserve"> </v>
      </c>
      <c r="L271" s="165"/>
      <c r="M271" s="57"/>
      <c r="N271" s="73" t="str">
        <f>IF(N270="Beter","1.000",IF(N270="Vergelijkbaar","0",IF(N270="Zeer matig","-1.000",IF(N270="Onacceptabel","KO"," "))))</f>
        <v xml:space="preserve"> </v>
      </c>
      <c r="O271" s="73" t="str">
        <f>IF(O270="Beter","1.000",IF(O270="Vergelijkbaar","0",IF(O270="Zeer matig","-1.000",IF(O270="Onacceptabel","KO"," "))))</f>
        <v xml:space="preserve"> </v>
      </c>
      <c r="P271" s="165"/>
    </row>
    <row r="272" spans="1:16" ht="22" customHeight="1" thickBot="1" x14ac:dyDescent="0.25">
      <c r="A272" s="172"/>
      <c r="B272" s="156" t="str">
        <f>'Beoordelen proefopdrachten'!B7</f>
        <v>Kleur/contrast</v>
      </c>
      <c r="C272" s="86">
        <v>1</v>
      </c>
      <c r="D272" s="74" t="s">
        <v>12</v>
      </c>
      <c r="E272" s="67"/>
      <c r="F272" s="54" t="str">
        <f>'BEOORDELAAR 1'!E125</f>
        <v>SCORE:</v>
      </c>
      <c r="G272" s="54" t="str">
        <f>'BEOORDELAAR 1'!G125</f>
        <v>SCORE:</v>
      </c>
      <c r="H272" s="164" t="s">
        <v>61</v>
      </c>
      <c r="I272" s="67"/>
      <c r="J272" s="54" t="str">
        <f>'BEOORDELAAR 1'!J125</f>
        <v>SCORE:</v>
      </c>
      <c r="K272" s="54" t="str">
        <f>'BEOORDELAAR 1'!L125</f>
        <v>SCORE:</v>
      </c>
      <c r="L272" s="164" t="s">
        <v>61</v>
      </c>
      <c r="M272" s="67"/>
      <c r="N272" s="54" t="str">
        <f>'BEOORDELAAR 1'!O125</f>
        <v>SCORE:</v>
      </c>
      <c r="O272" s="54" t="str">
        <f>'BEOORDELAAR 1'!Q125</f>
        <v>SCORE:</v>
      </c>
      <c r="P272" s="164" t="s">
        <v>61</v>
      </c>
    </row>
    <row r="273" spans="1:16" ht="22" customHeight="1" thickBot="1" x14ac:dyDescent="0.25">
      <c r="A273" s="172"/>
      <c r="B273" s="157"/>
      <c r="C273" s="86">
        <v>2</v>
      </c>
      <c r="D273" s="74" t="s">
        <v>12</v>
      </c>
      <c r="E273" s="67"/>
      <c r="F273" s="54" t="str">
        <f>'BEOORDELAAR 2'!E125</f>
        <v>SCORE:</v>
      </c>
      <c r="G273" s="54" t="str">
        <f>'BEOORDELAAR 2'!G125</f>
        <v>SCORE:</v>
      </c>
      <c r="H273" s="164"/>
      <c r="I273" s="67"/>
      <c r="J273" s="54" t="str">
        <f>'BEOORDELAAR 2'!J125</f>
        <v>SCORE:</v>
      </c>
      <c r="K273" s="54" t="str">
        <f>'BEOORDELAAR 2'!L125</f>
        <v>SCORE:</v>
      </c>
      <c r="L273" s="164"/>
      <c r="M273" s="67"/>
      <c r="N273" s="54" t="str">
        <f>'BEOORDELAAR 2'!O125</f>
        <v>SCORE:</v>
      </c>
      <c r="O273" s="54" t="str">
        <f>'BEOORDELAAR 2'!Q125</f>
        <v>SCORE:</v>
      </c>
      <c r="P273" s="164"/>
    </row>
    <row r="274" spans="1:16" ht="22" customHeight="1" thickBot="1" x14ac:dyDescent="0.25">
      <c r="A274" s="172"/>
      <c r="B274" s="157"/>
      <c r="C274" s="86">
        <v>3</v>
      </c>
      <c r="D274" s="74" t="s">
        <v>12</v>
      </c>
      <c r="E274" s="67"/>
      <c r="F274" s="54" t="str">
        <f>'BEOORDELAAR 3'!E125</f>
        <v>SCORE:</v>
      </c>
      <c r="G274" s="54" t="str">
        <f>'BEOORDELAAR 3'!G125</f>
        <v>SCORE:</v>
      </c>
      <c r="H274" s="164"/>
      <c r="I274" s="67"/>
      <c r="J274" s="54" t="str">
        <f>'BEOORDELAAR 3'!J125</f>
        <v>SCORE:</v>
      </c>
      <c r="K274" s="54" t="str">
        <f>'BEOORDELAAR 3'!L125</f>
        <v>SCORE:</v>
      </c>
      <c r="L274" s="164"/>
      <c r="M274" s="67"/>
      <c r="N274" s="54" t="str">
        <f>'BEOORDELAAR 3'!O125</f>
        <v>SCORE:</v>
      </c>
      <c r="O274" s="54" t="str">
        <f>'BEOORDELAAR 3'!Q125</f>
        <v>SCORE:</v>
      </c>
      <c r="P274" s="164"/>
    </row>
    <row r="275" spans="1:16" ht="22" customHeight="1" thickBot="1" x14ac:dyDescent="0.25">
      <c r="A275" s="172"/>
      <c r="B275" s="157"/>
      <c r="C275" s="86">
        <v>4</v>
      </c>
      <c r="D275" s="74" t="s">
        <v>12</v>
      </c>
      <c r="E275" s="67"/>
      <c r="F275" s="54" t="str">
        <f>'BEOORDELAAR 4'!E125</f>
        <v>SCORE:</v>
      </c>
      <c r="G275" s="54" t="str">
        <f>'BEOORDELAAR 4'!G125</f>
        <v>SCORE:</v>
      </c>
      <c r="H275" s="164"/>
      <c r="I275" s="67"/>
      <c r="J275" s="54" t="str">
        <f>'BEOORDELAAR 4'!J125</f>
        <v>SCORE:</v>
      </c>
      <c r="K275" s="54" t="str">
        <f>'BEOORDELAAR 4'!L125</f>
        <v>SCORE:</v>
      </c>
      <c r="L275" s="164"/>
      <c r="M275" s="67"/>
      <c r="N275" s="54" t="str">
        <f>'BEOORDELAAR 4'!O125</f>
        <v>SCORE:</v>
      </c>
      <c r="O275" s="54" t="str">
        <f>'BEOORDELAAR 4'!Q125</f>
        <v>SCORE:</v>
      </c>
      <c r="P275" s="164"/>
    </row>
    <row r="276" spans="1:16" ht="22" customHeight="1" thickBot="1" x14ac:dyDescent="0.25">
      <c r="A276" s="172"/>
      <c r="B276" s="157"/>
      <c r="C276" s="86">
        <v>5</v>
      </c>
      <c r="D276" s="74" t="s">
        <v>12</v>
      </c>
      <c r="E276" s="67"/>
      <c r="F276" s="54" t="str">
        <f>'BEOORDELAAR 5'!E125</f>
        <v>SCORE:</v>
      </c>
      <c r="G276" s="54" t="str">
        <f>'BEOORDELAAR 5'!G125</f>
        <v>SCORE:</v>
      </c>
      <c r="H276" s="164"/>
      <c r="I276" s="67"/>
      <c r="J276" s="54" t="str">
        <f>'BEOORDELAAR 5'!J125</f>
        <v>SCORE:</v>
      </c>
      <c r="K276" s="54" t="str">
        <f>'BEOORDELAAR 5'!L125</f>
        <v>SCORE:</v>
      </c>
      <c r="L276" s="164"/>
      <c r="M276" s="67"/>
      <c r="N276" s="54" t="str">
        <f>'BEOORDELAAR 5'!O125</f>
        <v>SCORE:</v>
      </c>
      <c r="O276" s="54" t="str">
        <f>'BEOORDELAAR 5'!Q125</f>
        <v>SCORE:</v>
      </c>
      <c r="P276" s="164"/>
    </row>
    <row r="277" spans="1:16" ht="18.75" customHeight="1" x14ac:dyDescent="0.2">
      <c r="A277" s="172"/>
      <c r="B277" s="96"/>
      <c r="C277" s="166" t="s">
        <v>41</v>
      </c>
      <c r="D277" s="167"/>
      <c r="E277" s="23"/>
      <c r="F277" s="72" t="s">
        <v>32</v>
      </c>
      <c r="G277" s="72" t="s">
        <v>32</v>
      </c>
      <c r="H277" s="164"/>
      <c r="I277" s="23"/>
      <c r="J277" s="72" t="s">
        <v>32</v>
      </c>
      <c r="K277" s="72" t="s">
        <v>32</v>
      </c>
      <c r="L277" s="164"/>
      <c r="M277" s="23"/>
      <c r="N277" s="72" t="s">
        <v>32</v>
      </c>
      <c r="O277" s="72" t="s">
        <v>32</v>
      </c>
      <c r="P277" s="164"/>
    </row>
    <row r="278" spans="1:16" ht="18.75" customHeight="1" x14ac:dyDescent="0.2">
      <c r="A278" s="173"/>
      <c r="B278" s="97" t="s">
        <v>53</v>
      </c>
      <c r="C278" s="168" t="s">
        <v>38</v>
      </c>
      <c r="D278" s="169"/>
      <c r="E278" s="23"/>
      <c r="F278" s="73" t="str">
        <f>IF(F277="Beter","1.000",IF(F277="Vergelijkbaar","0",IF(F277="Zeer matig","-1.000",IF(F277="Onacceptabel","KO"," "))))</f>
        <v xml:space="preserve"> </v>
      </c>
      <c r="G278" s="73" t="str">
        <f>IF(G277="Beter","1.000",IF(G277="Vergelijkbaar","0",IF(G277="Zeer matig","-1.000",IF(G277="Onacceptabel","KO"," "))))</f>
        <v xml:space="preserve"> </v>
      </c>
      <c r="H278" s="165"/>
      <c r="I278" s="57"/>
      <c r="J278" s="73" t="str">
        <f>IF(J277="Beter","1.000",IF(J277="Vergelijkbaar","0",IF(J277="Zeer matig","-1.000",IF(J277="Onacceptabel","KO"," "))))</f>
        <v xml:space="preserve"> </v>
      </c>
      <c r="K278" s="73" t="str">
        <f>IF(K277="Beter","1.000",IF(K277="Vergelijkbaar","0",IF(K277="Zeer matig","-1.000",IF(K277="Onacceptabel","KO"," "))))</f>
        <v xml:space="preserve"> </v>
      </c>
      <c r="L278" s="165"/>
      <c r="M278" s="57"/>
      <c r="N278" s="73" t="str">
        <f>IF(N277="Beter","1.000",IF(N277="Vergelijkbaar","0",IF(N277="Zeer matig","-1.000",IF(N277="Onacceptabel","KO"," "))))</f>
        <v xml:space="preserve"> </v>
      </c>
      <c r="O278" s="73" t="str">
        <f>IF(O277="Beter","1.000",IF(O277="Vergelijkbaar","0",IF(O277="Zeer matig","-1.000",IF(O277="Onacceptabel","KO"," "))))</f>
        <v xml:space="preserve"> </v>
      </c>
      <c r="P278" s="165"/>
    </row>
    <row r="279" spans="1:16" ht="22" customHeight="1" thickBot="1" x14ac:dyDescent="0.25">
      <c r="A279" s="163"/>
      <c r="B279" s="156" t="str">
        <f>'Beoordelen proefopdrachten'!B8</f>
        <v>Strepen</v>
      </c>
      <c r="C279" s="86">
        <v>1</v>
      </c>
      <c r="D279" s="74" t="s">
        <v>12</v>
      </c>
      <c r="E279" s="67"/>
      <c r="F279" s="54" t="str">
        <f>'BEOORDELAAR 1'!E128</f>
        <v>SCORE:</v>
      </c>
      <c r="G279" s="54" t="str">
        <f>'BEOORDELAAR 1'!G128</f>
        <v>SCORE:</v>
      </c>
      <c r="H279" s="164" t="s">
        <v>61</v>
      </c>
      <c r="I279" s="67"/>
      <c r="J279" s="54" t="str">
        <f>'BEOORDELAAR 1'!J128</f>
        <v>SCORE:</v>
      </c>
      <c r="K279" s="54" t="str">
        <f>'BEOORDELAAR 1'!L128</f>
        <v>SCORE:</v>
      </c>
      <c r="L279" s="164" t="s">
        <v>61</v>
      </c>
      <c r="M279" s="67"/>
      <c r="N279" s="54" t="str">
        <f>'BEOORDELAAR 1'!O128</f>
        <v>SCORE:</v>
      </c>
      <c r="O279" s="54" t="str">
        <f>'BEOORDELAAR 1'!Q128</f>
        <v>SCORE:</v>
      </c>
      <c r="P279" s="164" t="s">
        <v>61</v>
      </c>
    </row>
    <row r="280" spans="1:16" ht="22" customHeight="1" thickBot="1" x14ac:dyDescent="0.25">
      <c r="A280" s="163"/>
      <c r="B280" s="157"/>
      <c r="C280" s="86">
        <v>2</v>
      </c>
      <c r="D280" s="74" t="s">
        <v>12</v>
      </c>
      <c r="E280" s="67"/>
      <c r="F280" s="54" t="str">
        <f>'BEOORDELAAR 2'!E128</f>
        <v>SCORE:</v>
      </c>
      <c r="G280" s="54" t="str">
        <f>'BEOORDELAAR 2'!G128</f>
        <v>SCORE:</v>
      </c>
      <c r="H280" s="164"/>
      <c r="I280" s="67"/>
      <c r="J280" s="54" t="str">
        <f>'BEOORDELAAR 2'!J128</f>
        <v>SCORE:</v>
      </c>
      <c r="K280" s="54" t="str">
        <f>'BEOORDELAAR 2'!L128</f>
        <v>SCORE:</v>
      </c>
      <c r="L280" s="164"/>
      <c r="M280" s="67"/>
      <c r="N280" s="54" t="str">
        <f>'BEOORDELAAR 2'!O128</f>
        <v>SCORE:</v>
      </c>
      <c r="O280" s="54" t="str">
        <f>'BEOORDELAAR 2'!Q128</f>
        <v>SCORE:</v>
      </c>
      <c r="P280" s="164"/>
    </row>
    <row r="281" spans="1:16" ht="22" customHeight="1" thickBot="1" x14ac:dyDescent="0.25">
      <c r="A281" s="163"/>
      <c r="B281" s="157"/>
      <c r="C281" s="86">
        <v>3</v>
      </c>
      <c r="D281" s="74" t="s">
        <v>12</v>
      </c>
      <c r="E281" s="67"/>
      <c r="F281" s="54" t="str">
        <f>'BEOORDELAAR 3'!E128</f>
        <v>SCORE:</v>
      </c>
      <c r="G281" s="54" t="str">
        <f>'BEOORDELAAR 3'!G128</f>
        <v>SCORE:</v>
      </c>
      <c r="H281" s="164"/>
      <c r="I281" s="67"/>
      <c r="J281" s="54" t="str">
        <f>'BEOORDELAAR 3'!J128</f>
        <v>SCORE:</v>
      </c>
      <c r="K281" s="54" t="str">
        <f>'BEOORDELAAR 3'!L128</f>
        <v>SCORE:</v>
      </c>
      <c r="L281" s="164"/>
      <c r="M281" s="67"/>
      <c r="N281" s="54" t="str">
        <f>'BEOORDELAAR 3'!O128</f>
        <v>SCORE:</v>
      </c>
      <c r="O281" s="54" t="str">
        <f>'BEOORDELAAR 3'!Q128</f>
        <v>SCORE:</v>
      </c>
      <c r="P281" s="164"/>
    </row>
    <row r="282" spans="1:16" ht="22" customHeight="1" thickBot="1" x14ac:dyDescent="0.25">
      <c r="A282" s="163"/>
      <c r="B282" s="157"/>
      <c r="C282" s="86">
        <v>4</v>
      </c>
      <c r="D282" s="74" t="s">
        <v>12</v>
      </c>
      <c r="E282" s="67"/>
      <c r="F282" s="54" t="str">
        <f>'BEOORDELAAR 4'!E128</f>
        <v>SCORE:</v>
      </c>
      <c r="G282" s="54" t="str">
        <f>'BEOORDELAAR 4'!G128</f>
        <v>SCORE:</v>
      </c>
      <c r="H282" s="164"/>
      <c r="I282" s="67"/>
      <c r="J282" s="54" t="str">
        <f>'BEOORDELAAR 4'!J128</f>
        <v>SCORE:</v>
      </c>
      <c r="K282" s="54" t="str">
        <f>'BEOORDELAAR 4'!L128</f>
        <v>SCORE:</v>
      </c>
      <c r="L282" s="164"/>
      <c r="M282" s="67"/>
      <c r="N282" s="54" t="str">
        <f>'BEOORDELAAR 4'!O128</f>
        <v>SCORE:</v>
      </c>
      <c r="O282" s="54" t="str">
        <f>'BEOORDELAAR 4'!Q128</f>
        <v>SCORE:</v>
      </c>
      <c r="P282" s="164"/>
    </row>
    <row r="283" spans="1:16" ht="22" customHeight="1" thickBot="1" x14ac:dyDescent="0.25">
      <c r="A283" s="163"/>
      <c r="B283" s="157"/>
      <c r="C283" s="86">
        <v>5</v>
      </c>
      <c r="D283" s="74" t="s">
        <v>12</v>
      </c>
      <c r="E283" s="67"/>
      <c r="F283" s="54" t="str">
        <f>'BEOORDELAAR 5'!E128</f>
        <v>SCORE:</v>
      </c>
      <c r="G283" s="54" t="str">
        <f>'BEOORDELAAR 5'!G128</f>
        <v>SCORE:</v>
      </c>
      <c r="H283" s="164"/>
      <c r="I283" s="67"/>
      <c r="J283" s="54" t="str">
        <f>'BEOORDELAAR 5'!J128</f>
        <v>SCORE:</v>
      </c>
      <c r="K283" s="54" t="str">
        <f>'BEOORDELAAR 5'!L128</f>
        <v>SCORE:</v>
      </c>
      <c r="L283" s="164"/>
      <c r="M283" s="67"/>
      <c r="N283" s="54" t="str">
        <f>'BEOORDELAAR 5'!O128</f>
        <v>SCORE:</v>
      </c>
      <c r="O283" s="54" t="str">
        <f>'BEOORDELAAR 5'!Q128</f>
        <v>SCORE:</v>
      </c>
      <c r="P283" s="164"/>
    </row>
    <row r="284" spans="1:16" ht="20" customHeight="1" x14ac:dyDescent="0.2">
      <c r="A284" s="163"/>
      <c r="B284" s="96"/>
      <c r="C284" s="166" t="s">
        <v>41</v>
      </c>
      <c r="D284" s="167"/>
      <c r="E284" s="23"/>
      <c r="F284" s="72" t="s">
        <v>32</v>
      </c>
      <c r="G284" s="72" t="s">
        <v>32</v>
      </c>
      <c r="H284" s="164"/>
      <c r="I284" s="23"/>
      <c r="J284" s="72" t="s">
        <v>32</v>
      </c>
      <c r="K284" s="72" t="s">
        <v>32</v>
      </c>
      <c r="L284" s="164"/>
      <c r="M284" s="23"/>
      <c r="N284" s="72" t="s">
        <v>32</v>
      </c>
      <c r="O284" s="72" t="s">
        <v>32</v>
      </c>
      <c r="P284" s="164"/>
    </row>
    <row r="285" spans="1:16" ht="20" customHeight="1" x14ac:dyDescent="0.2">
      <c r="A285" s="163"/>
      <c r="B285" s="97" t="s">
        <v>55</v>
      </c>
      <c r="C285" s="168" t="s">
        <v>38</v>
      </c>
      <c r="D285" s="169"/>
      <c r="E285" s="23"/>
      <c r="F285" s="73" t="str">
        <f>IF(F284="Beter","1.000",IF(F284="Vergelijkbaar","0",IF(F284="Zeer matig","-1.000",IF(F284="Onacceptabel","KO"," "))))</f>
        <v xml:space="preserve"> </v>
      </c>
      <c r="G285" s="73" t="str">
        <f>IF(G284="Beter","1.000",IF(G284="Vergelijkbaar","0",IF(G284="Zeer matig","-1.000",IF(G284="Onacceptabel","KO"," "))))</f>
        <v xml:space="preserve"> </v>
      </c>
      <c r="H285" s="165"/>
      <c r="I285" s="57"/>
      <c r="J285" s="73" t="str">
        <f>IF(J284="Beter","1.000",IF(J284="Vergelijkbaar","0",IF(J284="Zeer matig","-1.000",IF(J284="Onacceptabel","KO"," "))))</f>
        <v xml:space="preserve"> </v>
      </c>
      <c r="K285" s="73" t="str">
        <f>IF(K284="Beter","1.000",IF(K284="Vergelijkbaar","0",IF(K284="Zeer matig","-1.000",IF(K284="Onacceptabel","KO"," "))))</f>
        <v xml:space="preserve"> </v>
      </c>
      <c r="L285" s="165"/>
      <c r="M285" s="57"/>
      <c r="N285" s="73" t="str">
        <f>IF(N284="Beter","1.000",IF(N284="Vergelijkbaar","0",IF(N284="Zeer matig","-1.000",IF(N284="Onacceptabel","KO"," "))))</f>
        <v xml:space="preserve"> </v>
      </c>
      <c r="O285" s="73" t="str">
        <f>IF(O284="Beter","1.000",IF(O284="Vergelijkbaar","0",IF(O284="Zeer matig","-1.000",IF(O284="Onacceptabel","KO"," "))))</f>
        <v xml:space="preserve"> </v>
      </c>
      <c r="P285" s="165"/>
    </row>
    <row r="286" spans="1:16" ht="22" customHeight="1" thickBot="1" x14ac:dyDescent="0.25">
      <c r="A286" s="163"/>
      <c r="B286" s="156" t="str">
        <f>'Beoordelen proefopdrachten'!B9</f>
        <v>Recht</v>
      </c>
      <c r="C286" s="86">
        <v>1</v>
      </c>
      <c r="D286" s="74" t="s">
        <v>12</v>
      </c>
      <c r="E286" s="67"/>
      <c r="F286" s="54" t="str">
        <f>'BEOORDELAAR 1'!E131</f>
        <v>SCORE:</v>
      </c>
      <c r="G286" s="54" t="str">
        <f>'BEOORDELAAR 1'!G131</f>
        <v>SCORE:</v>
      </c>
      <c r="H286" s="164" t="s">
        <v>61</v>
      </c>
      <c r="I286" s="67"/>
      <c r="J286" s="54" t="str">
        <f>'BEOORDELAAR 1'!J131</f>
        <v>SCORE:</v>
      </c>
      <c r="K286" s="54" t="str">
        <f>'BEOORDELAAR 1'!L131</f>
        <v>SCORE:</v>
      </c>
      <c r="L286" s="164" t="s">
        <v>61</v>
      </c>
      <c r="M286" s="67"/>
      <c r="N286" s="54" t="str">
        <f>'BEOORDELAAR 1'!O131</f>
        <v>SCORE:</v>
      </c>
      <c r="O286" s="54" t="str">
        <f>'BEOORDELAAR 1'!Q131</f>
        <v>SCORE:</v>
      </c>
      <c r="P286" s="164" t="s">
        <v>61</v>
      </c>
    </row>
    <row r="287" spans="1:16" ht="22" customHeight="1" thickBot="1" x14ac:dyDescent="0.25">
      <c r="A287" s="163"/>
      <c r="B287" s="157"/>
      <c r="C287" s="86">
        <v>2</v>
      </c>
      <c r="D287" s="74" t="s">
        <v>12</v>
      </c>
      <c r="E287" s="67"/>
      <c r="F287" s="54" t="str">
        <f>'BEOORDELAAR 2'!E131</f>
        <v>SCORE:</v>
      </c>
      <c r="G287" s="54" t="str">
        <f>'BEOORDELAAR 2'!G131</f>
        <v>SCORE:</v>
      </c>
      <c r="H287" s="164"/>
      <c r="I287" s="67"/>
      <c r="J287" s="54" t="str">
        <f>'BEOORDELAAR 2'!J131</f>
        <v>SCORE:</v>
      </c>
      <c r="K287" s="54" t="str">
        <f>'BEOORDELAAR 2'!L131</f>
        <v>SCORE:</v>
      </c>
      <c r="L287" s="164"/>
      <c r="M287" s="67"/>
      <c r="N287" s="54" t="str">
        <f>'BEOORDELAAR 2'!O131</f>
        <v>SCORE:</v>
      </c>
      <c r="O287" s="54" t="str">
        <f>'BEOORDELAAR 2'!Q131</f>
        <v>SCORE:</v>
      </c>
      <c r="P287" s="164"/>
    </row>
    <row r="288" spans="1:16" ht="22" customHeight="1" thickBot="1" x14ac:dyDescent="0.25">
      <c r="A288" s="163"/>
      <c r="B288" s="157"/>
      <c r="C288" s="86">
        <v>3</v>
      </c>
      <c r="D288" s="74" t="s">
        <v>12</v>
      </c>
      <c r="E288" s="67"/>
      <c r="F288" s="54" t="str">
        <f>'BEOORDELAAR 3'!E131</f>
        <v>SCORE:</v>
      </c>
      <c r="G288" s="54" t="str">
        <f>'BEOORDELAAR 3'!G131</f>
        <v>SCORE:</v>
      </c>
      <c r="H288" s="164"/>
      <c r="I288" s="67"/>
      <c r="J288" s="54" t="str">
        <f>'BEOORDELAAR 3'!J131</f>
        <v>SCORE:</v>
      </c>
      <c r="K288" s="54" t="str">
        <f>'BEOORDELAAR 3'!L131</f>
        <v>SCORE:</v>
      </c>
      <c r="L288" s="164"/>
      <c r="M288" s="67"/>
      <c r="N288" s="54" t="str">
        <f>'BEOORDELAAR 3'!O131</f>
        <v>SCORE:</v>
      </c>
      <c r="O288" s="54" t="str">
        <f>'BEOORDELAAR 3'!Q131</f>
        <v>SCORE:</v>
      </c>
      <c r="P288" s="164"/>
    </row>
    <row r="289" spans="1:16" ht="22" customHeight="1" thickBot="1" x14ac:dyDescent="0.25">
      <c r="A289" s="163"/>
      <c r="B289" s="157"/>
      <c r="C289" s="86">
        <v>4</v>
      </c>
      <c r="D289" s="74" t="s">
        <v>12</v>
      </c>
      <c r="E289" s="67"/>
      <c r="F289" s="54" t="str">
        <f>'BEOORDELAAR 4'!E131</f>
        <v>SCORE:</v>
      </c>
      <c r="G289" s="54" t="str">
        <f>'BEOORDELAAR 4'!G131</f>
        <v>SCORE:</v>
      </c>
      <c r="H289" s="164"/>
      <c r="I289" s="67"/>
      <c r="J289" s="54" t="str">
        <f>'BEOORDELAAR 4'!J131</f>
        <v>SCORE:</v>
      </c>
      <c r="K289" s="54" t="str">
        <f>'BEOORDELAAR 4'!L131</f>
        <v>SCORE:</v>
      </c>
      <c r="L289" s="164"/>
      <c r="M289" s="67"/>
      <c r="N289" s="54" t="str">
        <f>'BEOORDELAAR 4'!O131</f>
        <v>SCORE:</v>
      </c>
      <c r="O289" s="54" t="str">
        <f>'BEOORDELAAR 4'!Q131</f>
        <v>SCORE:</v>
      </c>
      <c r="P289" s="164"/>
    </row>
    <row r="290" spans="1:16" ht="22" customHeight="1" thickBot="1" x14ac:dyDescent="0.25">
      <c r="A290" s="163"/>
      <c r="B290" s="157"/>
      <c r="C290" s="86">
        <v>5</v>
      </c>
      <c r="D290" s="74" t="s">
        <v>12</v>
      </c>
      <c r="E290" s="67"/>
      <c r="F290" s="54" t="str">
        <f>'BEOORDELAAR 5'!E131</f>
        <v>SCORE:</v>
      </c>
      <c r="G290" s="54" t="str">
        <f>'BEOORDELAAR 5'!G131</f>
        <v>SCORE:</v>
      </c>
      <c r="H290" s="164"/>
      <c r="I290" s="67"/>
      <c r="J290" s="54" t="str">
        <f>'BEOORDELAAR 5'!J131</f>
        <v>SCORE:</v>
      </c>
      <c r="K290" s="54" t="str">
        <f>'BEOORDELAAR 5'!L131</f>
        <v>SCORE:</v>
      </c>
      <c r="L290" s="164"/>
      <c r="M290" s="67"/>
      <c r="N290" s="54" t="str">
        <f>'BEOORDELAAR 5'!O131</f>
        <v>SCORE:</v>
      </c>
      <c r="O290" s="54" t="str">
        <f>'BEOORDELAAR 5'!Q131</f>
        <v>SCORE:</v>
      </c>
      <c r="P290" s="164"/>
    </row>
    <row r="291" spans="1:16" ht="20" customHeight="1" x14ac:dyDescent="0.2">
      <c r="A291" s="163"/>
      <c r="B291" s="96"/>
      <c r="C291" s="166" t="s">
        <v>41</v>
      </c>
      <c r="D291" s="167"/>
      <c r="E291" s="23"/>
      <c r="F291" s="72" t="s">
        <v>32</v>
      </c>
      <c r="G291" s="72" t="s">
        <v>32</v>
      </c>
      <c r="H291" s="164"/>
      <c r="I291" s="23"/>
      <c r="J291" s="72" t="s">
        <v>32</v>
      </c>
      <c r="K291" s="72" t="s">
        <v>32</v>
      </c>
      <c r="L291" s="164"/>
      <c r="M291" s="23"/>
      <c r="N291" s="72" t="s">
        <v>32</v>
      </c>
      <c r="O291" s="72" t="s">
        <v>32</v>
      </c>
      <c r="P291" s="164"/>
    </row>
    <row r="292" spans="1:16" ht="20" customHeight="1" x14ac:dyDescent="0.2">
      <c r="A292" s="163"/>
      <c r="B292" s="97" t="s">
        <v>57</v>
      </c>
      <c r="C292" s="168" t="s">
        <v>38</v>
      </c>
      <c r="D292" s="169"/>
      <c r="E292" s="23"/>
      <c r="F292" s="73" t="str">
        <f>IF(F291="Beter","1.000",IF(F291="Vergelijkbaar","0",IF(F291="Zeer matig","-1.000",IF(F291="Onacceptabel","KO"," "))))</f>
        <v xml:space="preserve"> </v>
      </c>
      <c r="G292" s="73" t="str">
        <f>IF(G291="Beter","1.000",IF(G291="Vergelijkbaar","0",IF(G291="Zeer matig","-1.000",IF(G291="Onacceptabel","KO"," "))))</f>
        <v xml:space="preserve"> </v>
      </c>
      <c r="H292" s="165"/>
      <c r="I292" s="57"/>
      <c r="J292" s="73" t="str">
        <f>IF(J291="Beter","1.000",IF(J291="Vergelijkbaar","0",IF(J291="Zeer matig","-1.000",IF(J291="Onacceptabel","KO"," "))))</f>
        <v xml:space="preserve"> </v>
      </c>
      <c r="K292" s="73" t="str">
        <f>IF(K291="Beter","1.000",IF(K291="Vergelijkbaar","0",IF(K291="Zeer matig","-1.000",IF(K291="Onacceptabel","KO"," "))))</f>
        <v xml:space="preserve"> </v>
      </c>
      <c r="L292" s="165"/>
      <c r="M292" s="57"/>
      <c r="N292" s="73" t="str">
        <f>IF(N291="Beter","1.000",IF(N291="Vergelijkbaar","0",IF(N291="Zeer matig","-1.000",IF(N291="Onacceptabel","KO"," "))))</f>
        <v xml:space="preserve"> </v>
      </c>
      <c r="O292" s="73" t="str">
        <f>IF(O291="Beter","1.000",IF(O291="Vergelijkbaar","0",IF(O291="Zeer matig","-1.000",IF(O291="Onacceptabel","KO"," "))))</f>
        <v xml:space="preserve"> </v>
      </c>
      <c r="P292" s="165"/>
    </row>
    <row r="293" spans="1:16" ht="30" customHeight="1" x14ac:dyDescent="0.2">
      <c r="A293" s="163"/>
      <c r="B293" s="46" t="s">
        <v>69</v>
      </c>
      <c r="C293" s="170" t="s">
        <v>39</v>
      </c>
      <c r="D293" s="171"/>
      <c r="E293" s="23"/>
      <c r="F293" s="161" t="e">
        <f>SUM(F292+G292+F285+G285+G278+F278+F271+G271+G264+F264+F257+G257+G250+F250+F243+G243)/16</f>
        <v>#VALUE!</v>
      </c>
      <c r="G293" s="162"/>
      <c r="H293" s="80"/>
      <c r="I293" s="81"/>
      <c r="J293" s="161" t="e">
        <f>SUM(J292+K292+J285+K285+K278+J278+J271+K271+K264+J264+J257+K257+K250+J250+J243+K243)/16</f>
        <v>#VALUE!</v>
      </c>
      <c r="K293" s="162"/>
      <c r="L293" s="80"/>
      <c r="M293" s="81"/>
      <c r="N293" s="161" t="e">
        <f>SUM(N292+O292+N285+O285+O278+N278+N271+O271+O264+N264+N257+O257+O250+N250+N243+O243)/16</f>
        <v>#VALUE!</v>
      </c>
      <c r="O293" s="162"/>
      <c r="P293" s="79"/>
    </row>
  </sheetData>
  <sheetProtection algorithmName="SHA-512" hashValue="65zCjvstcjaD6kjISt7i3sqc3x2cdOdYLenKPkfDFYdKkVM5UGc5d5bmart7NTcu6SogbrV4lxGfewXuOcApFA==" saltValue="FRXHJfPn6f7Ydsui3WSD9g==" spinCount="100000" sheet="1" objects="1" scenarios="1"/>
  <mergeCells count="291">
    <mergeCell ref="N1:P1"/>
    <mergeCell ref="N60:O60"/>
    <mergeCell ref="J1:L1"/>
    <mergeCell ref="P4:P10"/>
    <mergeCell ref="P11:P17"/>
    <mergeCell ref="P18:P24"/>
    <mergeCell ref="P25:P31"/>
    <mergeCell ref="P32:P38"/>
    <mergeCell ref="P39:P45"/>
    <mergeCell ref="P46:P52"/>
    <mergeCell ref="P53:P59"/>
    <mergeCell ref="P63:P76"/>
    <mergeCell ref="P77:P90"/>
    <mergeCell ref="P91:P104"/>
    <mergeCell ref="P105:P118"/>
    <mergeCell ref="P119:P132"/>
    <mergeCell ref="P133:P146"/>
    <mergeCell ref="P147:P160"/>
    <mergeCell ref="P161:P174"/>
    <mergeCell ref="L4:L10"/>
    <mergeCell ref="L11:L17"/>
    <mergeCell ref="L18:L24"/>
    <mergeCell ref="L25:L31"/>
    <mergeCell ref="L32:L38"/>
    <mergeCell ref="L39:L45"/>
    <mergeCell ref="L46:L52"/>
    <mergeCell ref="L53:L59"/>
    <mergeCell ref="L63:L76"/>
    <mergeCell ref="L77:L90"/>
    <mergeCell ref="L91:L104"/>
    <mergeCell ref="L105:L118"/>
    <mergeCell ref="L119:L132"/>
    <mergeCell ref="L133:L146"/>
    <mergeCell ref="L147:L160"/>
    <mergeCell ref="L161:L174"/>
    <mergeCell ref="F1:H1"/>
    <mergeCell ref="H4:H10"/>
    <mergeCell ref="H11:H17"/>
    <mergeCell ref="H18:H24"/>
    <mergeCell ref="H25:H31"/>
    <mergeCell ref="H32:H38"/>
    <mergeCell ref="H39:H45"/>
    <mergeCell ref="H46:H52"/>
    <mergeCell ref="H53:H59"/>
    <mergeCell ref="H161:H174"/>
    <mergeCell ref="A133:A146"/>
    <mergeCell ref="C159:D159"/>
    <mergeCell ref="C160:D160"/>
    <mergeCell ref="C149:C150"/>
    <mergeCell ref="C173:D173"/>
    <mergeCell ref="C174:D174"/>
    <mergeCell ref="C157:D157"/>
    <mergeCell ref="C143:D143"/>
    <mergeCell ref="C145:D145"/>
    <mergeCell ref="C146:D146"/>
    <mergeCell ref="A3:A31"/>
    <mergeCell ref="C37:D37"/>
    <mergeCell ref="C38:D38"/>
    <mergeCell ref="A32:A38"/>
    <mergeCell ref="C44:D44"/>
    <mergeCell ref="C45:D45"/>
    <mergeCell ref="A39:A45"/>
    <mergeCell ref="C51:D51"/>
    <mergeCell ref="C9:D9"/>
    <mergeCell ref="C10:D10"/>
    <mergeCell ref="C16:D16"/>
    <mergeCell ref="C23:D23"/>
    <mergeCell ref="C24:D24"/>
    <mergeCell ref="C30:D30"/>
    <mergeCell ref="B3:D3"/>
    <mergeCell ref="C1:D1"/>
    <mergeCell ref="C17:D17"/>
    <mergeCell ref="C60:D60"/>
    <mergeCell ref="C31:D31"/>
    <mergeCell ref="C52:D52"/>
    <mergeCell ref="C63:C64"/>
    <mergeCell ref="C65:C66"/>
    <mergeCell ref="C74:D74"/>
    <mergeCell ref="C67:C68"/>
    <mergeCell ref="C73:D73"/>
    <mergeCell ref="C58:D58"/>
    <mergeCell ref="C59:D59"/>
    <mergeCell ref="B62:D62"/>
    <mergeCell ref="N175:O175"/>
    <mergeCell ref="C109:C110"/>
    <mergeCell ref="C147:C148"/>
    <mergeCell ref="C79:C80"/>
    <mergeCell ref="C81:C82"/>
    <mergeCell ref="C87:D87"/>
    <mergeCell ref="C119:C120"/>
    <mergeCell ref="C133:C134"/>
    <mergeCell ref="C135:C136"/>
    <mergeCell ref="C137:C138"/>
    <mergeCell ref="C101:D101"/>
    <mergeCell ref="C115:D115"/>
    <mergeCell ref="C88:D88"/>
    <mergeCell ref="C102:D102"/>
    <mergeCell ref="C116:D116"/>
    <mergeCell ref="F175:G175"/>
    <mergeCell ref="C107:C108"/>
    <mergeCell ref="C121:C122"/>
    <mergeCell ref="C123:C124"/>
    <mergeCell ref="C129:D129"/>
    <mergeCell ref="C132:D132"/>
    <mergeCell ref="C103:D103"/>
    <mergeCell ref="C104:D104"/>
    <mergeCell ref="C117:D117"/>
    <mergeCell ref="J60:K60"/>
    <mergeCell ref="C75:D75"/>
    <mergeCell ref="C76:D76"/>
    <mergeCell ref="C163:C164"/>
    <mergeCell ref="C165:C166"/>
    <mergeCell ref="C158:D158"/>
    <mergeCell ref="C175:D175"/>
    <mergeCell ref="C171:D171"/>
    <mergeCell ref="C130:D130"/>
    <mergeCell ref="C161:C162"/>
    <mergeCell ref="C91:C92"/>
    <mergeCell ref="C151:C152"/>
    <mergeCell ref="J175:K175"/>
    <mergeCell ref="C118:D118"/>
    <mergeCell ref="C77:C78"/>
    <mergeCell ref="C89:D89"/>
    <mergeCell ref="C90:D90"/>
    <mergeCell ref="H63:H76"/>
    <mergeCell ref="H77:H90"/>
    <mergeCell ref="H91:H104"/>
    <mergeCell ref="H105:H118"/>
    <mergeCell ref="H119:H132"/>
    <mergeCell ref="H133:H146"/>
    <mergeCell ref="H147:H160"/>
    <mergeCell ref="A177:A205"/>
    <mergeCell ref="B177:D177"/>
    <mergeCell ref="C183:D183"/>
    <mergeCell ref="C184:D184"/>
    <mergeCell ref="C190:D190"/>
    <mergeCell ref="C191:D191"/>
    <mergeCell ref="A46:A60"/>
    <mergeCell ref="C144:D144"/>
    <mergeCell ref="A147:A175"/>
    <mergeCell ref="C172:D172"/>
    <mergeCell ref="A62:A118"/>
    <mergeCell ref="C131:D131"/>
    <mergeCell ref="A119:A132"/>
    <mergeCell ref="C93:C94"/>
    <mergeCell ref="C95:C96"/>
    <mergeCell ref="C105:C106"/>
    <mergeCell ref="A213:A219"/>
    <mergeCell ref="C218:D218"/>
    <mergeCell ref="C219:D219"/>
    <mergeCell ref="G213:H219"/>
    <mergeCell ref="K213:L219"/>
    <mergeCell ref="A206:A212"/>
    <mergeCell ref="C211:D211"/>
    <mergeCell ref="C212:D212"/>
    <mergeCell ref="G206:H212"/>
    <mergeCell ref="K206:L212"/>
    <mergeCell ref="A236:A264"/>
    <mergeCell ref="H251:H257"/>
    <mergeCell ref="L251:L257"/>
    <mergeCell ref="G234:H234"/>
    <mergeCell ref="K234:L234"/>
    <mergeCell ref="O234:P234"/>
    <mergeCell ref="A220:A234"/>
    <mergeCell ref="C225:D225"/>
    <mergeCell ref="C226:D226"/>
    <mergeCell ref="C232:D232"/>
    <mergeCell ref="C233:D233"/>
    <mergeCell ref="C234:D234"/>
    <mergeCell ref="P251:P257"/>
    <mergeCell ref="C256:D256"/>
    <mergeCell ref="C257:D257"/>
    <mergeCell ref="H258:H264"/>
    <mergeCell ref="L258:L264"/>
    <mergeCell ref="P258:P264"/>
    <mergeCell ref="C263:D263"/>
    <mergeCell ref="C264:D264"/>
    <mergeCell ref="P237:P243"/>
    <mergeCell ref="C242:D242"/>
    <mergeCell ref="C243:D243"/>
    <mergeCell ref="C249:D249"/>
    <mergeCell ref="H244:H250"/>
    <mergeCell ref="L244:L250"/>
    <mergeCell ref="P244:P250"/>
    <mergeCell ref="C250:D250"/>
    <mergeCell ref="H237:H243"/>
    <mergeCell ref="L237:L243"/>
    <mergeCell ref="A272:A278"/>
    <mergeCell ref="H272:H278"/>
    <mergeCell ref="L272:L278"/>
    <mergeCell ref="P272:P278"/>
    <mergeCell ref="C277:D277"/>
    <mergeCell ref="C278:D278"/>
    <mergeCell ref="A265:A271"/>
    <mergeCell ref="H265:H271"/>
    <mergeCell ref="L265:L271"/>
    <mergeCell ref="P265:P271"/>
    <mergeCell ref="C270:D270"/>
    <mergeCell ref="C271:D271"/>
    <mergeCell ref="A279:A293"/>
    <mergeCell ref="H279:H285"/>
    <mergeCell ref="L279:L285"/>
    <mergeCell ref="P279:P285"/>
    <mergeCell ref="C284:D284"/>
    <mergeCell ref="C285:D285"/>
    <mergeCell ref="H286:H292"/>
    <mergeCell ref="L286:L292"/>
    <mergeCell ref="P286:P292"/>
    <mergeCell ref="C291:D291"/>
    <mergeCell ref="C292:D292"/>
    <mergeCell ref="C293:D293"/>
    <mergeCell ref="F293:G293"/>
    <mergeCell ref="J293:K293"/>
    <mergeCell ref="N293:O293"/>
    <mergeCell ref="B4:B8"/>
    <mergeCell ref="C69:C70"/>
    <mergeCell ref="C71:C72"/>
    <mergeCell ref="C83:C84"/>
    <mergeCell ref="C85:C86"/>
    <mergeCell ref="C97:C98"/>
    <mergeCell ref="C99:C100"/>
    <mergeCell ref="C111:C112"/>
    <mergeCell ref="C113:C114"/>
    <mergeCell ref="C125:C126"/>
    <mergeCell ref="C127:C128"/>
    <mergeCell ref="C153:C154"/>
    <mergeCell ref="C155:C156"/>
    <mergeCell ref="C167:C168"/>
    <mergeCell ref="C169:C170"/>
    <mergeCell ref="B236:D236"/>
    <mergeCell ref="C204:D204"/>
    <mergeCell ref="C205:D205"/>
    <mergeCell ref="C197:D197"/>
    <mergeCell ref="C198:D198"/>
    <mergeCell ref="F60:G60"/>
    <mergeCell ref="C139:C140"/>
    <mergeCell ref="C141:C142"/>
    <mergeCell ref="B11:B15"/>
    <mergeCell ref="B18:B22"/>
    <mergeCell ref="B25:B29"/>
    <mergeCell ref="B32:B36"/>
    <mergeCell ref="B39:B43"/>
    <mergeCell ref="B46:B50"/>
    <mergeCell ref="B53:B57"/>
    <mergeCell ref="B63:B72"/>
    <mergeCell ref="B77:B86"/>
    <mergeCell ref="B91:B100"/>
    <mergeCell ref="B105:B114"/>
    <mergeCell ref="B119:B128"/>
    <mergeCell ref="B133:B142"/>
    <mergeCell ref="B147:B156"/>
    <mergeCell ref="B161:B170"/>
    <mergeCell ref="B178:B182"/>
    <mergeCell ref="B185:B189"/>
    <mergeCell ref="B192:B196"/>
    <mergeCell ref="B199:B203"/>
    <mergeCell ref="B206:B210"/>
    <mergeCell ref="B213:B217"/>
    <mergeCell ref="B220:B224"/>
    <mergeCell ref="B227:B231"/>
    <mergeCell ref="B237:B241"/>
    <mergeCell ref="B244:B248"/>
    <mergeCell ref="B251:B255"/>
    <mergeCell ref="B258:B262"/>
    <mergeCell ref="B265:B269"/>
    <mergeCell ref="B272:B276"/>
    <mergeCell ref="B279:B283"/>
    <mergeCell ref="B286:B290"/>
    <mergeCell ref="G177:H177"/>
    <mergeCell ref="K177:L177"/>
    <mergeCell ref="O177:P177"/>
    <mergeCell ref="G220:H226"/>
    <mergeCell ref="K220:L226"/>
    <mergeCell ref="G227:H233"/>
    <mergeCell ref="K227:L233"/>
    <mergeCell ref="O185:P191"/>
    <mergeCell ref="O192:P198"/>
    <mergeCell ref="O199:P205"/>
    <mergeCell ref="O206:P212"/>
    <mergeCell ref="O213:P219"/>
    <mergeCell ref="O220:P226"/>
    <mergeCell ref="O227:P233"/>
    <mergeCell ref="G178:H184"/>
    <mergeCell ref="K178:L184"/>
    <mergeCell ref="O178:P184"/>
    <mergeCell ref="G185:H191"/>
    <mergeCell ref="K185:L191"/>
    <mergeCell ref="G192:H198"/>
    <mergeCell ref="K192:L198"/>
    <mergeCell ref="G199:H205"/>
    <mergeCell ref="K199:L205"/>
  </mergeCells>
  <conditionalFormatting sqref="F4 F5:G8 F237:G241 J237:K241 N237:O241 N244:O248 J244:K248 F244:G248 F251:G255 J251:K255 N251:O255 F258:G262 J258:K262 N258:O262 F265:G269 J265:K269 N265:O269 F272:G276 J272:K276 N272:O276 F279:G283 J279:K283 N279:O283 F286:G290 J286:K290 N286:O290">
    <cfRule type="containsText" dxfId="266" priority="1766" operator="containsText" text="onvoldoende">
      <formula>NOT(ISERROR(SEARCH("onvoldoende",F4)))</formula>
    </cfRule>
  </conditionalFormatting>
  <conditionalFormatting sqref="G4 G6">
    <cfRule type="containsText" dxfId="265" priority="1765" operator="containsText" text="onvoldoende">
      <formula>NOT(ISERROR(SEARCH("onvoldoende",G4)))</formula>
    </cfRule>
  </conditionalFormatting>
  <conditionalFormatting sqref="F63:F64">
    <cfRule type="containsText" dxfId="264" priority="440" operator="containsText" text="onvoldoende">
      <formula>NOT(ISERROR(SEARCH("onvoldoende",F63)))</formula>
    </cfRule>
  </conditionalFormatting>
  <conditionalFormatting sqref="G63:G64">
    <cfRule type="containsText" dxfId="263" priority="439" operator="containsText" text="onvoldoende">
      <formula>NOT(ISERROR(SEARCH("onvoldoende",G63)))</formula>
    </cfRule>
  </conditionalFormatting>
  <conditionalFormatting sqref="G65:G66">
    <cfRule type="containsText" dxfId="262" priority="437" operator="containsText" text="onvoldoende">
      <formula>NOT(ISERROR(SEARCH("onvoldoende",G65)))</formula>
    </cfRule>
  </conditionalFormatting>
  <conditionalFormatting sqref="F67:F68">
    <cfRule type="containsText" dxfId="261" priority="436" operator="containsText" text="onvoldoende">
      <formula>NOT(ISERROR(SEARCH("onvoldoende",F67)))</formula>
    </cfRule>
  </conditionalFormatting>
  <conditionalFormatting sqref="G67:G68">
    <cfRule type="containsText" dxfId="260" priority="435" operator="containsText" text="onvoldoende">
      <formula>NOT(ISERROR(SEARCH("onvoldoende",G67)))</formula>
    </cfRule>
  </conditionalFormatting>
  <conditionalFormatting sqref="F65:F66">
    <cfRule type="containsText" dxfId="259" priority="438" operator="containsText" text="onvoldoende">
      <formula>NOT(ISERROR(SEARCH("onvoldoende",F65)))</formula>
    </cfRule>
  </conditionalFormatting>
  <conditionalFormatting sqref="J63:J64">
    <cfRule type="containsText" dxfId="258" priority="434" operator="containsText" text="onvoldoende">
      <formula>NOT(ISERROR(SEARCH("onvoldoende",J63)))</formula>
    </cfRule>
  </conditionalFormatting>
  <conditionalFormatting sqref="K63:K64">
    <cfRule type="containsText" dxfId="257" priority="433" operator="containsText" text="onvoldoende">
      <formula>NOT(ISERROR(SEARCH("onvoldoende",K63)))</formula>
    </cfRule>
  </conditionalFormatting>
  <conditionalFormatting sqref="K65:K66">
    <cfRule type="containsText" dxfId="256" priority="431" operator="containsText" text="onvoldoende">
      <formula>NOT(ISERROR(SEARCH("onvoldoende",K65)))</formula>
    </cfRule>
  </conditionalFormatting>
  <conditionalFormatting sqref="J67:J68">
    <cfRule type="containsText" dxfId="255" priority="430" operator="containsText" text="onvoldoende">
      <formula>NOT(ISERROR(SEARCH("onvoldoende",J67)))</formula>
    </cfRule>
  </conditionalFormatting>
  <conditionalFormatting sqref="K67:K68">
    <cfRule type="containsText" dxfId="254" priority="429" operator="containsText" text="onvoldoende">
      <formula>NOT(ISERROR(SEARCH("onvoldoende",K67)))</formula>
    </cfRule>
  </conditionalFormatting>
  <conditionalFormatting sqref="J65:J66">
    <cfRule type="containsText" dxfId="253" priority="432" operator="containsText" text="onvoldoende">
      <formula>NOT(ISERROR(SEARCH("onvoldoende",J65)))</formula>
    </cfRule>
  </conditionalFormatting>
  <conditionalFormatting sqref="N63:N64">
    <cfRule type="containsText" dxfId="252" priority="428" operator="containsText" text="onvoldoende">
      <formula>NOT(ISERROR(SEARCH("onvoldoende",N63)))</formula>
    </cfRule>
  </conditionalFormatting>
  <conditionalFormatting sqref="O63:O64">
    <cfRule type="containsText" dxfId="251" priority="427" operator="containsText" text="onvoldoende">
      <formula>NOT(ISERROR(SEARCH("onvoldoende",O63)))</formula>
    </cfRule>
  </conditionalFormatting>
  <conditionalFormatting sqref="O65:O66">
    <cfRule type="containsText" dxfId="250" priority="425" operator="containsText" text="onvoldoende">
      <formula>NOT(ISERROR(SEARCH("onvoldoende",O65)))</formula>
    </cfRule>
  </conditionalFormatting>
  <conditionalFormatting sqref="N67:N68">
    <cfRule type="containsText" dxfId="249" priority="424" operator="containsText" text="onvoldoende">
      <formula>NOT(ISERROR(SEARCH("onvoldoende",N67)))</formula>
    </cfRule>
  </conditionalFormatting>
  <conditionalFormatting sqref="O67:O68">
    <cfRule type="containsText" dxfId="248" priority="423" operator="containsText" text="onvoldoende">
      <formula>NOT(ISERROR(SEARCH("onvoldoende",O67)))</formula>
    </cfRule>
  </conditionalFormatting>
  <conditionalFormatting sqref="N65:N66">
    <cfRule type="containsText" dxfId="247" priority="426" operator="containsText" text="onvoldoende">
      <formula>NOT(ISERROR(SEARCH("onvoldoende",N65)))</formula>
    </cfRule>
  </conditionalFormatting>
  <conditionalFormatting sqref="H63">
    <cfRule type="containsText" dxfId="246" priority="385" operator="containsText" text="onvoldoende">
      <formula>NOT(ISERROR(SEARCH("onvoldoende",H63)))</formula>
    </cfRule>
  </conditionalFormatting>
  <conditionalFormatting sqref="F69:F72">
    <cfRule type="containsText" dxfId="245" priority="195" operator="containsText" text="onvoldoende">
      <formula>NOT(ISERROR(SEARCH("onvoldoende",F69)))</formula>
    </cfRule>
  </conditionalFormatting>
  <conditionalFormatting sqref="F32 F33:G36">
    <cfRule type="containsText" dxfId="244" priority="221" operator="containsText" text="onvoldoende">
      <formula>NOT(ISERROR(SEARCH("onvoldoende",F32)))</formula>
    </cfRule>
  </conditionalFormatting>
  <conditionalFormatting sqref="L63">
    <cfRule type="containsText" dxfId="243" priority="361" operator="containsText" text="onvoldoende">
      <formula>NOT(ISERROR(SEARCH("onvoldoende",L63)))</formula>
    </cfRule>
  </conditionalFormatting>
  <conditionalFormatting sqref="H77">
    <cfRule type="containsText" dxfId="242" priority="171" operator="containsText" text="onvoldoende">
      <formula>NOT(ISERROR(SEARCH("onvoldoende",H77)))</formula>
    </cfRule>
  </conditionalFormatting>
  <conditionalFormatting sqref="N53 N54:O57">
    <cfRule type="containsText" dxfId="241" priority="197" operator="containsText" text="onvoldoende">
      <formula>NOT(ISERROR(SEARCH("onvoldoende",N53)))</formula>
    </cfRule>
  </conditionalFormatting>
  <conditionalFormatting sqref="F25 F26:G29">
    <cfRule type="containsText" dxfId="240" priority="223" operator="containsText" text="onvoldoende">
      <formula>NOT(ISERROR(SEARCH("onvoldoende",F25)))</formula>
    </cfRule>
  </conditionalFormatting>
  <conditionalFormatting sqref="P63">
    <cfRule type="containsText" dxfId="239" priority="337" operator="containsText" text="onvoldoende">
      <formula>NOT(ISERROR(SEARCH("onvoldoende",P63)))</formula>
    </cfRule>
  </conditionalFormatting>
  <conditionalFormatting sqref="O93:O94">
    <cfRule type="containsText" dxfId="238" priority="147" operator="containsText" text="onvoldoende">
      <formula>NOT(ISERROR(SEARCH("onvoldoende",O93)))</formula>
    </cfRule>
  </conditionalFormatting>
  <conditionalFormatting sqref="N81:N82">
    <cfRule type="containsText" dxfId="237" priority="173" operator="containsText" text="onvoldoende">
      <formula>NOT(ISERROR(SEARCH("onvoldoende",N81)))</formula>
    </cfRule>
  </conditionalFormatting>
  <conditionalFormatting sqref="N25 N32 N39 N46 N26:O29 N33:O36 N40:O43 N47:O50">
    <cfRule type="containsText" dxfId="236" priority="199" operator="containsText" text="onvoldoende">
      <formula>NOT(ISERROR(SEARCH("onvoldoende",N25)))</formula>
    </cfRule>
  </conditionalFormatting>
  <conditionalFormatting sqref="F18 F19:G22">
    <cfRule type="containsText" dxfId="235" priority="225" operator="containsText" text="onvoldoende">
      <formula>NOT(ISERROR(SEARCH("onvoldoende",F18)))</formula>
    </cfRule>
  </conditionalFormatting>
  <conditionalFormatting sqref="F178 F185 F192 F199 F206 F213 F220 F227">
    <cfRule type="containsText" dxfId="234" priority="321" operator="containsText" text="onvoldoende">
      <formula>NOT(ISERROR(SEARCH("onvoldoende",F178)))</formula>
    </cfRule>
  </conditionalFormatting>
  <conditionalFormatting sqref="F180:F182 F187:F189 F194:F196 F201:F203 F208:F210 F215:F217 F222:F224 F229:F231">
    <cfRule type="containsText" dxfId="233" priority="317" operator="containsText" text="onvoldoende">
      <formula>NOT(ISERROR(SEARCH("onvoldoende",F180)))</formula>
    </cfRule>
  </conditionalFormatting>
  <conditionalFormatting sqref="F179 F186 F193 F200 F207 F214 F221 F228">
    <cfRule type="containsText" dxfId="232" priority="319" operator="containsText" text="onvoldoende">
      <formula>NOT(ISERROR(SEARCH("onvoldoende",F179)))</formula>
    </cfRule>
  </conditionalFormatting>
  <conditionalFormatting sqref="J178 J185 J192 J199 J206 J213 J220 J227">
    <cfRule type="containsText" dxfId="231" priority="315" operator="containsText" text="onvoldoende">
      <formula>NOT(ISERROR(SEARCH("onvoldoende",J178)))</formula>
    </cfRule>
  </conditionalFormatting>
  <conditionalFormatting sqref="J180:J182 J187:J189 J194:J196 J201:J203 J208:J210 J215:J217 J222:J224 J229:J231">
    <cfRule type="containsText" dxfId="230" priority="311" operator="containsText" text="onvoldoende">
      <formula>NOT(ISERROR(SEARCH("onvoldoende",J180)))</formula>
    </cfRule>
  </conditionalFormatting>
  <conditionalFormatting sqref="J179 J186 J193 J200 J207 J214 J221 J228">
    <cfRule type="containsText" dxfId="229" priority="313" operator="containsText" text="onvoldoende">
      <formula>NOT(ISERROR(SEARCH("onvoldoende",J179)))</formula>
    </cfRule>
  </conditionalFormatting>
  <conditionalFormatting sqref="N178 N185 N192 N199 N206 N213 N220 N227">
    <cfRule type="containsText" dxfId="228" priority="309" operator="containsText" text="onvoldoende">
      <formula>NOT(ISERROR(SEARCH("onvoldoende",N178)))</formula>
    </cfRule>
  </conditionalFormatting>
  <conditionalFormatting sqref="N180:N182 N187:N189 N194:N196 N201:N203 N208:N210 N215:N217 N222:N224 N229:N231">
    <cfRule type="containsText" dxfId="227" priority="305" operator="containsText" text="onvoldoende">
      <formula>NOT(ISERROR(SEARCH("onvoldoende",N180)))</formula>
    </cfRule>
  </conditionalFormatting>
  <conditionalFormatting sqref="N179 N186 N193 N200 N207 N214 N221 N228">
    <cfRule type="containsText" dxfId="226" priority="307" operator="containsText" text="onvoldoende">
      <formula>NOT(ISERROR(SEARCH("onvoldoende",N179)))</formula>
    </cfRule>
  </conditionalFormatting>
  <conditionalFormatting sqref="J4 J5:K8">
    <cfRule type="containsText" dxfId="225" priority="237" operator="containsText" text="onvoldoende">
      <formula>NOT(ISERROR(SEARCH("onvoldoende",J4)))</formula>
    </cfRule>
  </conditionalFormatting>
  <conditionalFormatting sqref="K4">
    <cfRule type="containsText" dxfId="224" priority="236" operator="containsText" text="onvoldoende">
      <formula>NOT(ISERROR(SEARCH("onvoldoende",K4)))</formula>
    </cfRule>
  </conditionalFormatting>
  <conditionalFormatting sqref="N4 N5:O8">
    <cfRule type="containsText" dxfId="223" priority="235" operator="containsText" text="onvoldoende">
      <formula>NOT(ISERROR(SEARCH("onvoldoende",N4)))</formula>
    </cfRule>
  </conditionalFormatting>
  <conditionalFormatting sqref="O4">
    <cfRule type="containsText" dxfId="222" priority="234" operator="containsText" text="onvoldoende">
      <formula>NOT(ISERROR(SEARCH("onvoldoende",O4)))</formula>
    </cfRule>
  </conditionalFormatting>
  <conditionalFormatting sqref="O11">
    <cfRule type="containsText" dxfId="221" priority="228" operator="containsText" text="onvoldoende">
      <formula>NOT(ISERROR(SEARCH("onvoldoende",O11)))</formula>
    </cfRule>
  </conditionalFormatting>
  <conditionalFormatting sqref="O53">
    <cfRule type="containsText" dxfId="220" priority="196" operator="containsText" text="onvoldoende">
      <formula>NOT(ISERROR(SEARCH("onvoldoende",O53)))</formula>
    </cfRule>
  </conditionalFormatting>
  <conditionalFormatting sqref="O69:O72">
    <cfRule type="containsText" dxfId="219" priority="190" operator="containsText" text="onvoldoende">
      <formula>NOT(ISERROR(SEARCH("onvoldoende",O69)))</formula>
    </cfRule>
  </conditionalFormatting>
  <conditionalFormatting sqref="O167:O170">
    <cfRule type="containsText" dxfId="218" priority="1" operator="containsText" text="onvoldoende">
      <formula>NOT(ISERROR(SEARCH("onvoldoende",O167)))</formula>
    </cfRule>
  </conditionalFormatting>
  <conditionalFormatting sqref="N18 N19:O22">
    <cfRule type="containsText" dxfId="217" priority="201" operator="containsText" text="onvoldoende">
      <formula>NOT(ISERROR(SEARCH("onvoldoende",N18)))</formula>
    </cfRule>
  </conditionalFormatting>
  <conditionalFormatting sqref="O18">
    <cfRule type="containsText" dxfId="216" priority="200" operator="containsText" text="onvoldoende">
      <formula>NOT(ISERROR(SEARCH("onvoldoende",O18)))</formula>
    </cfRule>
  </conditionalFormatting>
  <conditionalFormatting sqref="J11 J12:K15">
    <cfRule type="containsText" dxfId="215" priority="231" operator="containsText" text="onvoldoende">
      <formula>NOT(ISERROR(SEARCH("onvoldoende",J11)))</formula>
    </cfRule>
  </conditionalFormatting>
  <conditionalFormatting sqref="K11">
    <cfRule type="containsText" dxfId="214" priority="230" operator="containsText" text="onvoldoende">
      <formula>NOT(ISERROR(SEARCH("onvoldoende",K11)))</formula>
    </cfRule>
  </conditionalFormatting>
  <conditionalFormatting sqref="N11 N12:O15">
    <cfRule type="containsText" dxfId="213" priority="229" operator="containsText" text="onvoldoende">
      <formula>NOT(ISERROR(SEARCH("onvoldoende",N11)))</formula>
    </cfRule>
  </conditionalFormatting>
  <conditionalFormatting sqref="F11 F12:G15">
    <cfRule type="containsText" dxfId="212" priority="227" operator="containsText" text="onvoldoende">
      <formula>NOT(ISERROR(SEARCH("onvoldoende",F11)))</formula>
    </cfRule>
  </conditionalFormatting>
  <conditionalFormatting sqref="G11">
    <cfRule type="containsText" dxfId="211" priority="226" operator="containsText" text="onvoldoende">
      <formula>NOT(ISERROR(SEARCH("onvoldoende",G11)))</formula>
    </cfRule>
  </conditionalFormatting>
  <conditionalFormatting sqref="G18">
    <cfRule type="containsText" dxfId="210" priority="224" operator="containsText" text="onvoldoende">
      <formula>NOT(ISERROR(SEARCH("onvoldoende",G18)))</formula>
    </cfRule>
  </conditionalFormatting>
  <conditionalFormatting sqref="G25">
    <cfRule type="containsText" dxfId="209" priority="222" operator="containsText" text="onvoldoende">
      <formula>NOT(ISERROR(SEARCH("onvoldoende",G25)))</formula>
    </cfRule>
  </conditionalFormatting>
  <conditionalFormatting sqref="G32">
    <cfRule type="containsText" dxfId="208" priority="220" operator="containsText" text="onvoldoende">
      <formula>NOT(ISERROR(SEARCH("onvoldoende",G32)))</formula>
    </cfRule>
  </conditionalFormatting>
  <conditionalFormatting sqref="F39 F40:G43">
    <cfRule type="containsText" dxfId="207" priority="219" operator="containsText" text="onvoldoende">
      <formula>NOT(ISERROR(SEARCH("onvoldoende",F39)))</formula>
    </cfRule>
  </conditionalFormatting>
  <conditionalFormatting sqref="G39">
    <cfRule type="containsText" dxfId="206" priority="218" operator="containsText" text="onvoldoende">
      <formula>NOT(ISERROR(SEARCH("onvoldoende",G39)))</formula>
    </cfRule>
  </conditionalFormatting>
  <conditionalFormatting sqref="F46 F47:G50">
    <cfRule type="containsText" dxfId="205" priority="217" operator="containsText" text="onvoldoende">
      <formula>NOT(ISERROR(SEARCH("onvoldoende",F46)))</formula>
    </cfRule>
  </conditionalFormatting>
  <conditionalFormatting sqref="G46">
    <cfRule type="containsText" dxfId="204" priority="216" operator="containsText" text="onvoldoende">
      <formula>NOT(ISERROR(SEARCH("onvoldoende",G46)))</formula>
    </cfRule>
  </conditionalFormatting>
  <conditionalFormatting sqref="F53 F54:G57">
    <cfRule type="containsText" dxfId="203" priority="215" operator="containsText" text="onvoldoende">
      <formula>NOT(ISERROR(SEARCH("onvoldoende",F53)))</formula>
    </cfRule>
  </conditionalFormatting>
  <conditionalFormatting sqref="G53">
    <cfRule type="containsText" dxfId="202" priority="214" operator="containsText" text="onvoldoende">
      <formula>NOT(ISERROR(SEARCH("onvoldoende",G53)))</formula>
    </cfRule>
  </conditionalFormatting>
  <conditionalFormatting sqref="J53 J54:K57">
    <cfRule type="containsText" dxfId="201" priority="213" operator="containsText" text="onvoldoende">
      <formula>NOT(ISERROR(SEARCH("onvoldoende",J53)))</formula>
    </cfRule>
  </conditionalFormatting>
  <conditionalFormatting sqref="K53">
    <cfRule type="containsText" dxfId="200" priority="212" operator="containsText" text="onvoldoende">
      <formula>NOT(ISERROR(SEARCH("onvoldoende",K53)))</formula>
    </cfRule>
  </conditionalFormatting>
  <conditionalFormatting sqref="J46 J47:K50">
    <cfRule type="containsText" dxfId="199" priority="211" operator="containsText" text="onvoldoende">
      <formula>NOT(ISERROR(SEARCH("onvoldoende",J46)))</formula>
    </cfRule>
  </conditionalFormatting>
  <conditionalFormatting sqref="K46">
    <cfRule type="containsText" dxfId="198" priority="210" operator="containsText" text="onvoldoende">
      <formula>NOT(ISERROR(SEARCH("onvoldoende",K46)))</formula>
    </cfRule>
  </conditionalFormatting>
  <conditionalFormatting sqref="J39 J40:K43">
    <cfRule type="containsText" dxfId="197" priority="209" operator="containsText" text="onvoldoende">
      <formula>NOT(ISERROR(SEARCH("onvoldoende",J39)))</formula>
    </cfRule>
  </conditionalFormatting>
  <conditionalFormatting sqref="K39">
    <cfRule type="containsText" dxfId="196" priority="208" operator="containsText" text="onvoldoende">
      <formula>NOT(ISERROR(SEARCH("onvoldoende",K39)))</formula>
    </cfRule>
  </conditionalFormatting>
  <conditionalFormatting sqref="J32 J33:K36">
    <cfRule type="containsText" dxfId="195" priority="207" operator="containsText" text="onvoldoende">
      <formula>NOT(ISERROR(SEARCH("onvoldoende",J32)))</formula>
    </cfRule>
  </conditionalFormatting>
  <conditionalFormatting sqref="K32">
    <cfRule type="containsText" dxfId="194" priority="206" operator="containsText" text="onvoldoende">
      <formula>NOT(ISERROR(SEARCH("onvoldoende",K32)))</formula>
    </cfRule>
  </conditionalFormatting>
  <conditionalFormatting sqref="J25 J26:K29">
    <cfRule type="containsText" dxfId="193" priority="205" operator="containsText" text="onvoldoende">
      <formula>NOT(ISERROR(SEARCH("onvoldoende",J25)))</formula>
    </cfRule>
  </conditionalFormatting>
  <conditionalFormatting sqref="K25">
    <cfRule type="containsText" dxfId="192" priority="204" operator="containsText" text="onvoldoende">
      <formula>NOT(ISERROR(SEARCH("onvoldoende",K25)))</formula>
    </cfRule>
  </conditionalFormatting>
  <conditionalFormatting sqref="J18 J19:K22">
    <cfRule type="containsText" dxfId="191" priority="203" operator="containsText" text="onvoldoende">
      <formula>NOT(ISERROR(SEARCH("onvoldoende",J18)))</formula>
    </cfRule>
  </conditionalFormatting>
  <conditionalFormatting sqref="K18">
    <cfRule type="containsText" dxfId="190" priority="202" operator="containsText" text="onvoldoende">
      <formula>NOT(ISERROR(SEARCH("onvoldoende",K18)))</formula>
    </cfRule>
  </conditionalFormatting>
  <conditionalFormatting sqref="G69:G72">
    <cfRule type="containsText" dxfId="189" priority="194" operator="containsText" text="onvoldoende">
      <formula>NOT(ISERROR(SEARCH("onvoldoende",G69)))</formula>
    </cfRule>
  </conditionalFormatting>
  <conditionalFormatting sqref="O25 O32 O39 O46">
    <cfRule type="containsText" dxfId="188" priority="198" operator="containsText" text="onvoldoende">
      <formula>NOT(ISERROR(SEARCH("onvoldoende",O25)))</formula>
    </cfRule>
  </conditionalFormatting>
  <conditionalFormatting sqref="F167:F170">
    <cfRule type="containsText" dxfId="187" priority="6" operator="containsText" text="onvoldoende">
      <formula>NOT(ISERROR(SEARCH("onvoldoende",F167)))</formula>
    </cfRule>
  </conditionalFormatting>
  <conditionalFormatting sqref="G167:G170">
    <cfRule type="containsText" dxfId="186" priority="5" operator="containsText" text="onvoldoende">
      <formula>NOT(ISERROR(SEARCH("onvoldoende",G167)))</formula>
    </cfRule>
  </conditionalFormatting>
  <conditionalFormatting sqref="J69:J72">
    <cfRule type="containsText" dxfId="185" priority="193" operator="containsText" text="onvoldoende">
      <formula>NOT(ISERROR(SEARCH("onvoldoende",J69)))</formula>
    </cfRule>
  </conditionalFormatting>
  <conditionalFormatting sqref="K69:K72">
    <cfRule type="containsText" dxfId="184" priority="192" operator="containsText" text="onvoldoende">
      <formula>NOT(ISERROR(SEARCH("onvoldoende",K69)))</formula>
    </cfRule>
  </conditionalFormatting>
  <conditionalFormatting sqref="N69:N72">
    <cfRule type="containsText" dxfId="183" priority="191" operator="containsText" text="onvoldoende">
      <formula>NOT(ISERROR(SEARCH("onvoldoende",N69)))</formula>
    </cfRule>
  </conditionalFormatting>
  <conditionalFormatting sqref="F77:F78">
    <cfRule type="containsText" dxfId="182" priority="189" operator="containsText" text="onvoldoende">
      <formula>NOT(ISERROR(SEARCH("onvoldoende",F77)))</formula>
    </cfRule>
  </conditionalFormatting>
  <conditionalFormatting sqref="G77:G78">
    <cfRule type="containsText" dxfId="181" priority="188" operator="containsText" text="onvoldoende">
      <formula>NOT(ISERROR(SEARCH("onvoldoende",G77)))</formula>
    </cfRule>
  </conditionalFormatting>
  <conditionalFormatting sqref="G79:G80">
    <cfRule type="containsText" dxfId="180" priority="186" operator="containsText" text="onvoldoende">
      <formula>NOT(ISERROR(SEARCH("onvoldoende",G79)))</formula>
    </cfRule>
  </conditionalFormatting>
  <conditionalFormatting sqref="F81:F82">
    <cfRule type="containsText" dxfId="179" priority="185" operator="containsText" text="onvoldoende">
      <formula>NOT(ISERROR(SEARCH("onvoldoende",F81)))</formula>
    </cfRule>
  </conditionalFormatting>
  <conditionalFormatting sqref="G81:G82">
    <cfRule type="containsText" dxfId="178" priority="184" operator="containsText" text="onvoldoende">
      <formula>NOT(ISERROR(SEARCH("onvoldoende",G81)))</formula>
    </cfRule>
  </conditionalFormatting>
  <conditionalFormatting sqref="F79:F80">
    <cfRule type="containsText" dxfId="177" priority="187" operator="containsText" text="onvoldoende">
      <formula>NOT(ISERROR(SEARCH("onvoldoende",F79)))</formula>
    </cfRule>
  </conditionalFormatting>
  <conditionalFormatting sqref="J77:J78">
    <cfRule type="containsText" dxfId="176" priority="183" operator="containsText" text="onvoldoende">
      <formula>NOT(ISERROR(SEARCH("onvoldoende",J77)))</formula>
    </cfRule>
  </conditionalFormatting>
  <conditionalFormatting sqref="K77:K78">
    <cfRule type="containsText" dxfId="175" priority="182" operator="containsText" text="onvoldoende">
      <formula>NOT(ISERROR(SEARCH("onvoldoende",K77)))</formula>
    </cfRule>
  </conditionalFormatting>
  <conditionalFormatting sqref="K79:K80">
    <cfRule type="containsText" dxfId="174" priority="180" operator="containsText" text="onvoldoende">
      <formula>NOT(ISERROR(SEARCH("onvoldoende",K79)))</formula>
    </cfRule>
  </conditionalFormatting>
  <conditionalFormatting sqref="J81:J82">
    <cfRule type="containsText" dxfId="173" priority="179" operator="containsText" text="onvoldoende">
      <formula>NOT(ISERROR(SEARCH("onvoldoende",J81)))</formula>
    </cfRule>
  </conditionalFormatting>
  <conditionalFormatting sqref="K81:K82">
    <cfRule type="containsText" dxfId="172" priority="178" operator="containsText" text="onvoldoende">
      <formula>NOT(ISERROR(SEARCH("onvoldoende",K81)))</formula>
    </cfRule>
  </conditionalFormatting>
  <conditionalFormatting sqref="J79:J80">
    <cfRule type="containsText" dxfId="171" priority="181" operator="containsText" text="onvoldoende">
      <formula>NOT(ISERROR(SEARCH("onvoldoende",J79)))</formula>
    </cfRule>
  </conditionalFormatting>
  <conditionalFormatting sqref="N77:N78">
    <cfRule type="containsText" dxfId="170" priority="177" operator="containsText" text="onvoldoende">
      <formula>NOT(ISERROR(SEARCH("onvoldoende",N77)))</formula>
    </cfRule>
  </conditionalFormatting>
  <conditionalFormatting sqref="O77:O78">
    <cfRule type="containsText" dxfId="169" priority="176" operator="containsText" text="onvoldoende">
      <formula>NOT(ISERROR(SEARCH("onvoldoende",O77)))</formula>
    </cfRule>
  </conditionalFormatting>
  <conditionalFormatting sqref="O79:O80">
    <cfRule type="containsText" dxfId="168" priority="174" operator="containsText" text="onvoldoende">
      <formula>NOT(ISERROR(SEARCH("onvoldoende",O79)))</formula>
    </cfRule>
  </conditionalFormatting>
  <conditionalFormatting sqref="O81:O82">
    <cfRule type="containsText" dxfId="167" priority="172" operator="containsText" text="onvoldoende">
      <formula>NOT(ISERROR(SEARCH("onvoldoende",O81)))</formula>
    </cfRule>
  </conditionalFormatting>
  <conditionalFormatting sqref="N79:N80">
    <cfRule type="containsText" dxfId="166" priority="175" operator="containsText" text="onvoldoende">
      <formula>NOT(ISERROR(SEARCH("onvoldoende",N79)))</formula>
    </cfRule>
  </conditionalFormatting>
  <conditionalFormatting sqref="L77">
    <cfRule type="containsText" dxfId="165" priority="170" operator="containsText" text="onvoldoende">
      <formula>NOT(ISERROR(SEARCH("onvoldoende",L77)))</formula>
    </cfRule>
  </conditionalFormatting>
  <conditionalFormatting sqref="P77">
    <cfRule type="containsText" dxfId="164" priority="169" operator="containsText" text="onvoldoende">
      <formula>NOT(ISERROR(SEARCH("onvoldoende",P77)))</formula>
    </cfRule>
  </conditionalFormatting>
  <conditionalFormatting sqref="O83:O86">
    <cfRule type="containsText" dxfId="163" priority="163" operator="containsText" text="onvoldoende">
      <formula>NOT(ISERROR(SEARCH("onvoldoende",O83)))</formula>
    </cfRule>
  </conditionalFormatting>
  <conditionalFormatting sqref="F83:F86">
    <cfRule type="containsText" dxfId="162" priority="168" operator="containsText" text="onvoldoende">
      <formula>NOT(ISERROR(SEARCH("onvoldoende",F83)))</formula>
    </cfRule>
  </conditionalFormatting>
  <conditionalFormatting sqref="G83:G86">
    <cfRule type="containsText" dxfId="161" priority="167" operator="containsText" text="onvoldoende">
      <formula>NOT(ISERROR(SEARCH("onvoldoende",G83)))</formula>
    </cfRule>
  </conditionalFormatting>
  <conditionalFormatting sqref="J83:J86">
    <cfRule type="containsText" dxfId="160" priority="166" operator="containsText" text="onvoldoende">
      <formula>NOT(ISERROR(SEARCH("onvoldoende",J83)))</formula>
    </cfRule>
  </conditionalFormatting>
  <conditionalFormatting sqref="K83:K86">
    <cfRule type="containsText" dxfId="159" priority="165" operator="containsText" text="onvoldoende">
      <formula>NOT(ISERROR(SEARCH("onvoldoende",K83)))</formula>
    </cfRule>
  </conditionalFormatting>
  <conditionalFormatting sqref="N83:N86">
    <cfRule type="containsText" dxfId="158" priority="164" operator="containsText" text="onvoldoende">
      <formula>NOT(ISERROR(SEARCH("onvoldoende",N83)))</formula>
    </cfRule>
  </conditionalFormatting>
  <conditionalFormatting sqref="F91:F92">
    <cfRule type="containsText" dxfId="157" priority="162" operator="containsText" text="onvoldoende">
      <formula>NOT(ISERROR(SEARCH("onvoldoende",F91)))</formula>
    </cfRule>
  </conditionalFormatting>
  <conditionalFormatting sqref="G91:G92">
    <cfRule type="containsText" dxfId="156" priority="161" operator="containsText" text="onvoldoende">
      <formula>NOT(ISERROR(SEARCH("onvoldoende",G91)))</formula>
    </cfRule>
  </conditionalFormatting>
  <conditionalFormatting sqref="G93:G94">
    <cfRule type="containsText" dxfId="155" priority="159" operator="containsText" text="onvoldoende">
      <formula>NOT(ISERROR(SEARCH("onvoldoende",G93)))</formula>
    </cfRule>
  </conditionalFormatting>
  <conditionalFormatting sqref="F95:F96">
    <cfRule type="containsText" dxfId="154" priority="158" operator="containsText" text="onvoldoende">
      <formula>NOT(ISERROR(SEARCH("onvoldoende",F95)))</formula>
    </cfRule>
  </conditionalFormatting>
  <conditionalFormatting sqref="G95:G96">
    <cfRule type="containsText" dxfId="153" priority="157" operator="containsText" text="onvoldoende">
      <formula>NOT(ISERROR(SEARCH("onvoldoende",G95)))</formula>
    </cfRule>
  </conditionalFormatting>
  <conditionalFormatting sqref="F93:F94">
    <cfRule type="containsText" dxfId="152" priority="160" operator="containsText" text="onvoldoende">
      <formula>NOT(ISERROR(SEARCH("onvoldoende",F93)))</formula>
    </cfRule>
  </conditionalFormatting>
  <conditionalFormatting sqref="J91:J92">
    <cfRule type="containsText" dxfId="151" priority="156" operator="containsText" text="onvoldoende">
      <formula>NOT(ISERROR(SEARCH("onvoldoende",J91)))</formula>
    </cfRule>
  </conditionalFormatting>
  <conditionalFormatting sqref="K91:K92">
    <cfRule type="containsText" dxfId="150" priority="155" operator="containsText" text="onvoldoende">
      <formula>NOT(ISERROR(SEARCH("onvoldoende",K91)))</formula>
    </cfRule>
  </conditionalFormatting>
  <conditionalFormatting sqref="K93:K94">
    <cfRule type="containsText" dxfId="149" priority="153" operator="containsText" text="onvoldoende">
      <formula>NOT(ISERROR(SEARCH("onvoldoende",K93)))</formula>
    </cfRule>
  </conditionalFormatting>
  <conditionalFormatting sqref="J95:J96">
    <cfRule type="containsText" dxfId="148" priority="152" operator="containsText" text="onvoldoende">
      <formula>NOT(ISERROR(SEARCH("onvoldoende",J95)))</formula>
    </cfRule>
  </conditionalFormatting>
  <conditionalFormatting sqref="K95:K96">
    <cfRule type="containsText" dxfId="147" priority="151" operator="containsText" text="onvoldoende">
      <formula>NOT(ISERROR(SEARCH("onvoldoende",K95)))</formula>
    </cfRule>
  </conditionalFormatting>
  <conditionalFormatting sqref="J93:J94">
    <cfRule type="containsText" dxfId="146" priority="154" operator="containsText" text="onvoldoende">
      <formula>NOT(ISERROR(SEARCH("onvoldoende",J93)))</formula>
    </cfRule>
  </conditionalFormatting>
  <conditionalFormatting sqref="N91:N92">
    <cfRule type="containsText" dxfId="145" priority="150" operator="containsText" text="onvoldoende">
      <formula>NOT(ISERROR(SEARCH("onvoldoende",N91)))</formula>
    </cfRule>
  </conditionalFormatting>
  <conditionalFormatting sqref="O91:O92">
    <cfRule type="containsText" dxfId="144" priority="149" operator="containsText" text="onvoldoende">
      <formula>NOT(ISERROR(SEARCH("onvoldoende",O91)))</formula>
    </cfRule>
  </conditionalFormatting>
  <conditionalFormatting sqref="N95:N96">
    <cfRule type="containsText" dxfId="143" priority="146" operator="containsText" text="onvoldoende">
      <formula>NOT(ISERROR(SEARCH("onvoldoende",N95)))</formula>
    </cfRule>
  </conditionalFormatting>
  <conditionalFormatting sqref="O95:O96">
    <cfRule type="containsText" dxfId="142" priority="145" operator="containsText" text="onvoldoende">
      <formula>NOT(ISERROR(SEARCH("onvoldoende",O95)))</formula>
    </cfRule>
  </conditionalFormatting>
  <conditionalFormatting sqref="N93:N94">
    <cfRule type="containsText" dxfId="141" priority="148" operator="containsText" text="onvoldoende">
      <formula>NOT(ISERROR(SEARCH("onvoldoende",N93)))</formula>
    </cfRule>
  </conditionalFormatting>
  <conditionalFormatting sqref="H91">
    <cfRule type="containsText" dxfId="140" priority="144" operator="containsText" text="onvoldoende">
      <formula>NOT(ISERROR(SEARCH("onvoldoende",H91)))</formula>
    </cfRule>
  </conditionalFormatting>
  <conditionalFormatting sqref="L91">
    <cfRule type="containsText" dxfId="139" priority="143" operator="containsText" text="onvoldoende">
      <formula>NOT(ISERROR(SEARCH("onvoldoende",L91)))</formula>
    </cfRule>
  </conditionalFormatting>
  <conditionalFormatting sqref="P91">
    <cfRule type="containsText" dxfId="138" priority="142" operator="containsText" text="onvoldoende">
      <formula>NOT(ISERROR(SEARCH("onvoldoende",P91)))</formula>
    </cfRule>
  </conditionalFormatting>
  <conditionalFormatting sqref="O97:O100">
    <cfRule type="containsText" dxfId="137" priority="136" operator="containsText" text="onvoldoende">
      <formula>NOT(ISERROR(SEARCH("onvoldoende",O97)))</formula>
    </cfRule>
  </conditionalFormatting>
  <conditionalFormatting sqref="F97:F100">
    <cfRule type="containsText" dxfId="136" priority="141" operator="containsText" text="onvoldoende">
      <formula>NOT(ISERROR(SEARCH("onvoldoende",F97)))</formula>
    </cfRule>
  </conditionalFormatting>
  <conditionalFormatting sqref="G97:G100">
    <cfRule type="containsText" dxfId="135" priority="140" operator="containsText" text="onvoldoende">
      <formula>NOT(ISERROR(SEARCH("onvoldoende",G97)))</formula>
    </cfRule>
  </conditionalFormatting>
  <conditionalFormatting sqref="J97:J100">
    <cfRule type="containsText" dxfId="134" priority="139" operator="containsText" text="onvoldoende">
      <formula>NOT(ISERROR(SEARCH("onvoldoende",J97)))</formula>
    </cfRule>
  </conditionalFormatting>
  <conditionalFormatting sqref="K97:K100">
    <cfRule type="containsText" dxfId="133" priority="138" operator="containsText" text="onvoldoende">
      <formula>NOT(ISERROR(SEARCH("onvoldoende",K97)))</formula>
    </cfRule>
  </conditionalFormatting>
  <conditionalFormatting sqref="N97:N100">
    <cfRule type="containsText" dxfId="132" priority="137" operator="containsText" text="onvoldoende">
      <formula>NOT(ISERROR(SEARCH("onvoldoende",N97)))</formula>
    </cfRule>
  </conditionalFormatting>
  <conditionalFormatting sqref="F105:F106">
    <cfRule type="containsText" dxfId="131" priority="135" operator="containsText" text="onvoldoende">
      <formula>NOT(ISERROR(SEARCH("onvoldoende",F105)))</formula>
    </cfRule>
  </conditionalFormatting>
  <conditionalFormatting sqref="G105:G106">
    <cfRule type="containsText" dxfId="130" priority="134" operator="containsText" text="onvoldoende">
      <formula>NOT(ISERROR(SEARCH("onvoldoende",G105)))</formula>
    </cfRule>
  </conditionalFormatting>
  <conditionalFormatting sqref="G107:G108">
    <cfRule type="containsText" dxfId="129" priority="132" operator="containsText" text="onvoldoende">
      <formula>NOT(ISERROR(SEARCH("onvoldoende",G107)))</formula>
    </cfRule>
  </conditionalFormatting>
  <conditionalFormatting sqref="F109:F110">
    <cfRule type="containsText" dxfId="128" priority="131" operator="containsText" text="onvoldoende">
      <formula>NOT(ISERROR(SEARCH("onvoldoende",F109)))</formula>
    </cfRule>
  </conditionalFormatting>
  <conditionalFormatting sqref="G109:G110">
    <cfRule type="containsText" dxfId="127" priority="130" operator="containsText" text="onvoldoende">
      <formula>NOT(ISERROR(SEARCH("onvoldoende",G109)))</formula>
    </cfRule>
  </conditionalFormatting>
  <conditionalFormatting sqref="F107:F108">
    <cfRule type="containsText" dxfId="126" priority="133" operator="containsText" text="onvoldoende">
      <formula>NOT(ISERROR(SEARCH("onvoldoende",F107)))</formula>
    </cfRule>
  </conditionalFormatting>
  <conditionalFormatting sqref="J105:J106">
    <cfRule type="containsText" dxfId="125" priority="129" operator="containsText" text="onvoldoende">
      <formula>NOT(ISERROR(SEARCH("onvoldoende",J105)))</formula>
    </cfRule>
  </conditionalFormatting>
  <conditionalFormatting sqref="K105:K106">
    <cfRule type="containsText" dxfId="124" priority="128" operator="containsText" text="onvoldoende">
      <formula>NOT(ISERROR(SEARCH("onvoldoende",K105)))</formula>
    </cfRule>
  </conditionalFormatting>
  <conditionalFormatting sqref="K107:K108">
    <cfRule type="containsText" dxfId="123" priority="126" operator="containsText" text="onvoldoende">
      <formula>NOT(ISERROR(SEARCH("onvoldoende",K107)))</formula>
    </cfRule>
  </conditionalFormatting>
  <conditionalFormatting sqref="J109:J110">
    <cfRule type="containsText" dxfId="122" priority="125" operator="containsText" text="onvoldoende">
      <formula>NOT(ISERROR(SEARCH("onvoldoende",J109)))</formula>
    </cfRule>
  </conditionalFormatting>
  <conditionalFormatting sqref="K109:K110">
    <cfRule type="containsText" dxfId="121" priority="124" operator="containsText" text="onvoldoende">
      <formula>NOT(ISERROR(SEARCH("onvoldoende",K109)))</formula>
    </cfRule>
  </conditionalFormatting>
  <conditionalFormatting sqref="J107:J108">
    <cfRule type="containsText" dxfId="120" priority="127" operator="containsText" text="onvoldoende">
      <formula>NOT(ISERROR(SEARCH("onvoldoende",J107)))</formula>
    </cfRule>
  </conditionalFormatting>
  <conditionalFormatting sqref="N105:N106">
    <cfRule type="containsText" dxfId="119" priority="123" operator="containsText" text="onvoldoende">
      <formula>NOT(ISERROR(SEARCH("onvoldoende",N105)))</formula>
    </cfRule>
  </conditionalFormatting>
  <conditionalFormatting sqref="O105:O106">
    <cfRule type="containsText" dxfId="118" priority="122" operator="containsText" text="onvoldoende">
      <formula>NOT(ISERROR(SEARCH("onvoldoende",O105)))</formula>
    </cfRule>
  </conditionalFormatting>
  <conditionalFormatting sqref="O107:O108">
    <cfRule type="containsText" dxfId="117" priority="120" operator="containsText" text="onvoldoende">
      <formula>NOT(ISERROR(SEARCH("onvoldoende",O107)))</formula>
    </cfRule>
  </conditionalFormatting>
  <conditionalFormatting sqref="N109:N110">
    <cfRule type="containsText" dxfId="116" priority="119" operator="containsText" text="onvoldoende">
      <formula>NOT(ISERROR(SEARCH("onvoldoende",N109)))</formula>
    </cfRule>
  </conditionalFormatting>
  <conditionalFormatting sqref="O109:O110">
    <cfRule type="containsText" dxfId="115" priority="118" operator="containsText" text="onvoldoende">
      <formula>NOT(ISERROR(SEARCH("onvoldoende",O109)))</formula>
    </cfRule>
  </conditionalFormatting>
  <conditionalFormatting sqref="N107:N108">
    <cfRule type="containsText" dxfId="114" priority="121" operator="containsText" text="onvoldoende">
      <formula>NOT(ISERROR(SEARCH("onvoldoende",N107)))</formula>
    </cfRule>
  </conditionalFormatting>
  <conditionalFormatting sqref="H105">
    <cfRule type="containsText" dxfId="113" priority="117" operator="containsText" text="onvoldoende">
      <formula>NOT(ISERROR(SEARCH("onvoldoende",H105)))</formula>
    </cfRule>
  </conditionalFormatting>
  <conditionalFormatting sqref="L105">
    <cfRule type="containsText" dxfId="112" priority="116" operator="containsText" text="onvoldoende">
      <formula>NOT(ISERROR(SEARCH("onvoldoende",L105)))</formula>
    </cfRule>
  </conditionalFormatting>
  <conditionalFormatting sqref="P105">
    <cfRule type="containsText" dxfId="111" priority="115" operator="containsText" text="onvoldoende">
      <formula>NOT(ISERROR(SEARCH("onvoldoende",P105)))</formula>
    </cfRule>
  </conditionalFormatting>
  <conditionalFormatting sqref="O111:O114">
    <cfRule type="containsText" dxfId="110" priority="109" operator="containsText" text="onvoldoende">
      <formula>NOT(ISERROR(SEARCH("onvoldoende",O111)))</formula>
    </cfRule>
  </conditionalFormatting>
  <conditionalFormatting sqref="F111:F114">
    <cfRule type="containsText" dxfId="109" priority="114" operator="containsText" text="onvoldoende">
      <formula>NOT(ISERROR(SEARCH("onvoldoende",F111)))</formula>
    </cfRule>
  </conditionalFormatting>
  <conditionalFormatting sqref="G111:G114">
    <cfRule type="containsText" dxfId="108" priority="113" operator="containsText" text="onvoldoende">
      <formula>NOT(ISERROR(SEARCH("onvoldoende",G111)))</formula>
    </cfRule>
  </conditionalFormatting>
  <conditionalFormatting sqref="J111:J114">
    <cfRule type="containsText" dxfId="107" priority="112" operator="containsText" text="onvoldoende">
      <formula>NOT(ISERROR(SEARCH("onvoldoende",J111)))</formula>
    </cfRule>
  </conditionalFormatting>
  <conditionalFormatting sqref="K111:K114">
    <cfRule type="containsText" dxfId="106" priority="111" operator="containsText" text="onvoldoende">
      <formula>NOT(ISERROR(SEARCH("onvoldoende",K111)))</formula>
    </cfRule>
  </conditionalFormatting>
  <conditionalFormatting sqref="N111:N114">
    <cfRule type="containsText" dxfId="105" priority="110" operator="containsText" text="onvoldoende">
      <formula>NOT(ISERROR(SEARCH("onvoldoende",N111)))</formula>
    </cfRule>
  </conditionalFormatting>
  <conditionalFormatting sqref="F119:F120">
    <cfRule type="containsText" dxfId="104" priority="108" operator="containsText" text="onvoldoende">
      <formula>NOT(ISERROR(SEARCH("onvoldoende",F119)))</formula>
    </cfRule>
  </conditionalFormatting>
  <conditionalFormatting sqref="G119:G120">
    <cfRule type="containsText" dxfId="103" priority="107" operator="containsText" text="onvoldoende">
      <formula>NOT(ISERROR(SEARCH("onvoldoende",G119)))</formula>
    </cfRule>
  </conditionalFormatting>
  <conditionalFormatting sqref="G121:G122">
    <cfRule type="containsText" dxfId="102" priority="105" operator="containsText" text="onvoldoende">
      <formula>NOT(ISERROR(SEARCH("onvoldoende",G121)))</formula>
    </cfRule>
  </conditionalFormatting>
  <conditionalFormatting sqref="F123:F124">
    <cfRule type="containsText" dxfId="101" priority="104" operator="containsText" text="onvoldoende">
      <formula>NOT(ISERROR(SEARCH("onvoldoende",F123)))</formula>
    </cfRule>
  </conditionalFormatting>
  <conditionalFormatting sqref="G123:G124">
    <cfRule type="containsText" dxfId="100" priority="103" operator="containsText" text="onvoldoende">
      <formula>NOT(ISERROR(SEARCH("onvoldoende",G123)))</formula>
    </cfRule>
  </conditionalFormatting>
  <conditionalFormatting sqref="F121:F122">
    <cfRule type="containsText" dxfId="99" priority="106" operator="containsText" text="onvoldoende">
      <formula>NOT(ISERROR(SEARCH("onvoldoende",F121)))</formula>
    </cfRule>
  </conditionalFormatting>
  <conditionalFormatting sqref="J119:J120">
    <cfRule type="containsText" dxfId="98" priority="102" operator="containsText" text="onvoldoende">
      <formula>NOT(ISERROR(SEARCH("onvoldoende",J119)))</formula>
    </cfRule>
  </conditionalFormatting>
  <conditionalFormatting sqref="K119:K120">
    <cfRule type="containsText" dxfId="97" priority="101" operator="containsText" text="onvoldoende">
      <formula>NOT(ISERROR(SEARCH("onvoldoende",K119)))</formula>
    </cfRule>
  </conditionalFormatting>
  <conditionalFormatting sqref="K121:K122">
    <cfRule type="containsText" dxfId="96" priority="99" operator="containsText" text="onvoldoende">
      <formula>NOT(ISERROR(SEARCH("onvoldoende",K121)))</formula>
    </cfRule>
  </conditionalFormatting>
  <conditionalFormatting sqref="J123:J124">
    <cfRule type="containsText" dxfId="95" priority="98" operator="containsText" text="onvoldoende">
      <formula>NOT(ISERROR(SEARCH("onvoldoende",J123)))</formula>
    </cfRule>
  </conditionalFormatting>
  <conditionalFormatting sqref="K123:K124">
    <cfRule type="containsText" dxfId="94" priority="97" operator="containsText" text="onvoldoende">
      <formula>NOT(ISERROR(SEARCH("onvoldoende",K123)))</formula>
    </cfRule>
  </conditionalFormatting>
  <conditionalFormatting sqref="J121:J122">
    <cfRule type="containsText" dxfId="93" priority="100" operator="containsText" text="onvoldoende">
      <formula>NOT(ISERROR(SEARCH("onvoldoende",J121)))</formula>
    </cfRule>
  </conditionalFormatting>
  <conditionalFormatting sqref="N119:N120">
    <cfRule type="containsText" dxfId="92" priority="96" operator="containsText" text="onvoldoende">
      <formula>NOT(ISERROR(SEARCH("onvoldoende",N119)))</formula>
    </cfRule>
  </conditionalFormatting>
  <conditionalFormatting sqref="O119:O120">
    <cfRule type="containsText" dxfId="91" priority="95" operator="containsText" text="onvoldoende">
      <formula>NOT(ISERROR(SEARCH("onvoldoende",O119)))</formula>
    </cfRule>
  </conditionalFormatting>
  <conditionalFormatting sqref="O121:O122">
    <cfRule type="containsText" dxfId="90" priority="93" operator="containsText" text="onvoldoende">
      <formula>NOT(ISERROR(SEARCH("onvoldoende",O121)))</formula>
    </cfRule>
  </conditionalFormatting>
  <conditionalFormatting sqref="N123:N124">
    <cfRule type="containsText" dxfId="89" priority="92" operator="containsText" text="onvoldoende">
      <formula>NOT(ISERROR(SEARCH("onvoldoende",N123)))</formula>
    </cfRule>
  </conditionalFormatting>
  <conditionalFormatting sqref="O123:O124">
    <cfRule type="containsText" dxfId="88" priority="91" operator="containsText" text="onvoldoende">
      <formula>NOT(ISERROR(SEARCH("onvoldoende",O123)))</formula>
    </cfRule>
  </conditionalFormatting>
  <conditionalFormatting sqref="N121:N122">
    <cfRule type="containsText" dxfId="87" priority="94" operator="containsText" text="onvoldoende">
      <formula>NOT(ISERROR(SEARCH("onvoldoende",N121)))</formula>
    </cfRule>
  </conditionalFormatting>
  <conditionalFormatting sqref="H119">
    <cfRule type="containsText" dxfId="86" priority="90" operator="containsText" text="onvoldoende">
      <formula>NOT(ISERROR(SEARCH("onvoldoende",H119)))</formula>
    </cfRule>
  </conditionalFormatting>
  <conditionalFormatting sqref="L119">
    <cfRule type="containsText" dxfId="85" priority="89" operator="containsText" text="onvoldoende">
      <formula>NOT(ISERROR(SEARCH("onvoldoende",L119)))</formula>
    </cfRule>
  </conditionalFormatting>
  <conditionalFormatting sqref="P119">
    <cfRule type="containsText" dxfId="84" priority="88" operator="containsText" text="onvoldoende">
      <formula>NOT(ISERROR(SEARCH("onvoldoende",P119)))</formula>
    </cfRule>
  </conditionalFormatting>
  <conditionalFormatting sqref="O125:O128">
    <cfRule type="containsText" dxfId="83" priority="82" operator="containsText" text="onvoldoende">
      <formula>NOT(ISERROR(SEARCH("onvoldoende",O125)))</formula>
    </cfRule>
  </conditionalFormatting>
  <conditionalFormatting sqref="F125:F128">
    <cfRule type="containsText" dxfId="82" priority="87" operator="containsText" text="onvoldoende">
      <formula>NOT(ISERROR(SEARCH("onvoldoende",F125)))</formula>
    </cfRule>
  </conditionalFormatting>
  <conditionalFormatting sqref="G125:G128">
    <cfRule type="containsText" dxfId="81" priority="86" operator="containsText" text="onvoldoende">
      <formula>NOT(ISERROR(SEARCH("onvoldoende",G125)))</formula>
    </cfRule>
  </conditionalFormatting>
  <conditionalFormatting sqref="J125:J128">
    <cfRule type="containsText" dxfId="80" priority="85" operator="containsText" text="onvoldoende">
      <formula>NOT(ISERROR(SEARCH("onvoldoende",J125)))</formula>
    </cfRule>
  </conditionalFormatting>
  <conditionalFormatting sqref="K125:K128">
    <cfRule type="containsText" dxfId="79" priority="84" operator="containsText" text="onvoldoende">
      <formula>NOT(ISERROR(SEARCH("onvoldoende",K125)))</formula>
    </cfRule>
  </conditionalFormatting>
  <conditionalFormatting sqref="N125:N128">
    <cfRule type="containsText" dxfId="78" priority="83" operator="containsText" text="onvoldoende">
      <formula>NOT(ISERROR(SEARCH("onvoldoende",N125)))</formula>
    </cfRule>
  </conditionalFormatting>
  <conditionalFormatting sqref="F133:F134">
    <cfRule type="containsText" dxfId="77" priority="81" operator="containsText" text="onvoldoende">
      <formula>NOT(ISERROR(SEARCH("onvoldoende",F133)))</formula>
    </cfRule>
  </conditionalFormatting>
  <conditionalFormatting sqref="G133:G134">
    <cfRule type="containsText" dxfId="76" priority="80" operator="containsText" text="onvoldoende">
      <formula>NOT(ISERROR(SEARCH("onvoldoende",G133)))</formula>
    </cfRule>
  </conditionalFormatting>
  <conditionalFormatting sqref="G135:G136">
    <cfRule type="containsText" dxfId="75" priority="78" operator="containsText" text="onvoldoende">
      <formula>NOT(ISERROR(SEARCH("onvoldoende",G135)))</formula>
    </cfRule>
  </conditionalFormatting>
  <conditionalFormatting sqref="F137:F138">
    <cfRule type="containsText" dxfId="74" priority="77" operator="containsText" text="onvoldoende">
      <formula>NOT(ISERROR(SEARCH("onvoldoende",F137)))</formula>
    </cfRule>
  </conditionalFormatting>
  <conditionalFormatting sqref="G137:G138">
    <cfRule type="containsText" dxfId="73" priority="76" operator="containsText" text="onvoldoende">
      <formula>NOT(ISERROR(SEARCH("onvoldoende",G137)))</formula>
    </cfRule>
  </conditionalFormatting>
  <conditionalFormatting sqref="F135:F136">
    <cfRule type="containsText" dxfId="72" priority="79" operator="containsText" text="onvoldoende">
      <formula>NOT(ISERROR(SEARCH("onvoldoende",F135)))</formula>
    </cfRule>
  </conditionalFormatting>
  <conditionalFormatting sqref="J133:J134">
    <cfRule type="containsText" dxfId="71" priority="75" operator="containsText" text="onvoldoende">
      <formula>NOT(ISERROR(SEARCH("onvoldoende",J133)))</formula>
    </cfRule>
  </conditionalFormatting>
  <conditionalFormatting sqref="K133:K134">
    <cfRule type="containsText" dxfId="70" priority="74" operator="containsText" text="onvoldoende">
      <formula>NOT(ISERROR(SEARCH("onvoldoende",K133)))</formula>
    </cfRule>
  </conditionalFormatting>
  <conditionalFormatting sqref="K135:K136">
    <cfRule type="containsText" dxfId="69" priority="72" operator="containsText" text="onvoldoende">
      <formula>NOT(ISERROR(SEARCH("onvoldoende",K135)))</formula>
    </cfRule>
  </conditionalFormatting>
  <conditionalFormatting sqref="J137:J138">
    <cfRule type="containsText" dxfId="68" priority="71" operator="containsText" text="onvoldoende">
      <formula>NOT(ISERROR(SEARCH("onvoldoende",J137)))</formula>
    </cfRule>
  </conditionalFormatting>
  <conditionalFormatting sqref="K137:K138">
    <cfRule type="containsText" dxfId="67" priority="70" operator="containsText" text="onvoldoende">
      <formula>NOT(ISERROR(SEARCH("onvoldoende",K137)))</formula>
    </cfRule>
  </conditionalFormatting>
  <conditionalFormatting sqref="J135:J136">
    <cfRule type="containsText" dxfId="66" priority="73" operator="containsText" text="onvoldoende">
      <formula>NOT(ISERROR(SEARCH("onvoldoende",J135)))</formula>
    </cfRule>
  </conditionalFormatting>
  <conditionalFormatting sqref="N133:N134">
    <cfRule type="containsText" dxfId="65" priority="69" operator="containsText" text="onvoldoende">
      <formula>NOT(ISERROR(SEARCH("onvoldoende",N133)))</formula>
    </cfRule>
  </conditionalFormatting>
  <conditionalFormatting sqref="O133:O134">
    <cfRule type="containsText" dxfId="64" priority="68" operator="containsText" text="onvoldoende">
      <formula>NOT(ISERROR(SEARCH("onvoldoende",O133)))</formula>
    </cfRule>
  </conditionalFormatting>
  <conditionalFormatting sqref="O135:O136">
    <cfRule type="containsText" dxfId="63" priority="66" operator="containsText" text="onvoldoende">
      <formula>NOT(ISERROR(SEARCH("onvoldoende",O135)))</formula>
    </cfRule>
  </conditionalFormatting>
  <conditionalFormatting sqref="N137:N138">
    <cfRule type="containsText" dxfId="62" priority="65" operator="containsText" text="onvoldoende">
      <formula>NOT(ISERROR(SEARCH("onvoldoende",N137)))</formula>
    </cfRule>
  </conditionalFormatting>
  <conditionalFormatting sqref="O137:O138">
    <cfRule type="containsText" dxfId="61" priority="64" operator="containsText" text="onvoldoende">
      <formula>NOT(ISERROR(SEARCH("onvoldoende",O137)))</formula>
    </cfRule>
  </conditionalFormatting>
  <conditionalFormatting sqref="N135:N136">
    <cfRule type="containsText" dxfId="60" priority="67" operator="containsText" text="onvoldoende">
      <formula>NOT(ISERROR(SEARCH("onvoldoende",N135)))</formula>
    </cfRule>
  </conditionalFormatting>
  <conditionalFormatting sqref="H133">
    <cfRule type="containsText" dxfId="59" priority="63" operator="containsText" text="onvoldoende">
      <formula>NOT(ISERROR(SEARCH("onvoldoende",H133)))</formula>
    </cfRule>
  </conditionalFormatting>
  <conditionalFormatting sqref="L133">
    <cfRule type="containsText" dxfId="58" priority="62" operator="containsText" text="onvoldoende">
      <formula>NOT(ISERROR(SEARCH("onvoldoende",L133)))</formula>
    </cfRule>
  </conditionalFormatting>
  <conditionalFormatting sqref="P133">
    <cfRule type="containsText" dxfId="57" priority="61" operator="containsText" text="onvoldoende">
      <formula>NOT(ISERROR(SEARCH("onvoldoende",P133)))</formula>
    </cfRule>
  </conditionalFormatting>
  <conditionalFormatting sqref="O139:O142">
    <cfRule type="containsText" dxfId="56" priority="55" operator="containsText" text="onvoldoende">
      <formula>NOT(ISERROR(SEARCH("onvoldoende",O139)))</formula>
    </cfRule>
  </conditionalFormatting>
  <conditionalFormatting sqref="F139:F142">
    <cfRule type="containsText" dxfId="55" priority="60" operator="containsText" text="onvoldoende">
      <formula>NOT(ISERROR(SEARCH("onvoldoende",F139)))</formula>
    </cfRule>
  </conditionalFormatting>
  <conditionalFormatting sqref="G139:G142">
    <cfRule type="containsText" dxfId="54" priority="59" operator="containsText" text="onvoldoende">
      <formula>NOT(ISERROR(SEARCH("onvoldoende",G139)))</formula>
    </cfRule>
  </conditionalFormatting>
  <conditionalFormatting sqref="J139:J142">
    <cfRule type="containsText" dxfId="53" priority="58" operator="containsText" text="onvoldoende">
      <formula>NOT(ISERROR(SEARCH("onvoldoende",J139)))</formula>
    </cfRule>
  </conditionalFormatting>
  <conditionalFormatting sqref="K139:K142">
    <cfRule type="containsText" dxfId="52" priority="57" operator="containsText" text="onvoldoende">
      <formula>NOT(ISERROR(SEARCH("onvoldoende",K139)))</formula>
    </cfRule>
  </conditionalFormatting>
  <conditionalFormatting sqref="N139:N142">
    <cfRule type="containsText" dxfId="51" priority="56" operator="containsText" text="onvoldoende">
      <formula>NOT(ISERROR(SEARCH("onvoldoende",N139)))</formula>
    </cfRule>
  </conditionalFormatting>
  <conditionalFormatting sqref="F147:F148">
    <cfRule type="containsText" dxfId="50" priority="54" operator="containsText" text="onvoldoende">
      <formula>NOT(ISERROR(SEARCH("onvoldoende",F147)))</formula>
    </cfRule>
  </conditionalFormatting>
  <conditionalFormatting sqref="G147:G148">
    <cfRule type="containsText" dxfId="49" priority="53" operator="containsText" text="onvoldoende">
      <formula>NOT(ISERROR(SEARCH("onvoldoende",G147)))</formula>
    </cfRule>
  </conditionalFormatting>
  <conditionalFormatting sqref="G149:G150">
    <cfRule type="containsText" dxfId="48" priority="51" operator="containsText" text="onvoldoende">
      <formula>NOT(ISERROR(SEARCH("onvoldoende",G149)))</formula>
    </cfRule>
  </conditionalFormatting>
  <conditionalFormatting sqref="F151:F152">
    <cfRule type="containsText" dxfId="47" priority="50" operator="containsText" text="onvoldoende">
      <formula>NOT(ISERROR(SEARCH("onvoldoende",F151)))</formula>
    </cfRule>
  </conditionalFormatting>
  <conditionalFormatting sqref="G151:G152">
    <cfRule type="containsText" dxfId="46" priority="49" operator="containsText" text="onvoldoende">
      <formula>NOT(ISERROR(SEARCH("onvoldoende",G151)))</formula>
    </cfRule>
  </conditionalFormatting>
  <conditionalFormatting sqref="F149:F150">
    <cfRule type="containsText" dxfId="45" priority="52" operator="containsText" text="onvoldoende">
      <formula>NOT(ISERROR(SEARCH("onvoldoende",F149)))</formula>
    </cfRule>
  </conditionalFormatting>
  <conditionalFormatting sqref="J147:J148">
    <cfRule type="containsText" dxfId="44" priority="48" operator="containsText" text="onvoldoende">
      <formula>NOT(ISERROR(SEARCH("onvoldoende",J147)))</formula>
    </cfRule>
  </conditionalFormatting>
  <conditionalFormatting sqref="K147:K148">
    <cfRule type="containsText" dxfId="43" priority="47" operator="containsText" text="onvoldoende">
      <formula>NOT(ISERROR(SEARCH("onvoldoende",K147)))</formula>
    </cfRule>
  </conditionalFormatting>
  <conditionalFormatting sqref="K149:K150">
    <cfRule type="containsText" dxfId="42" priority="45" operator="containsText" text="onvoldoende">
      <formula>NOT(ISERROR(SEARCH("onvoldoende",K149)))</formula>
    </cfRule>
  </conditionalFormatting>
  <conditionalFormatting sqref="J151:J152">
    <cfRule type="containsText" dxfId="41" priority="44" operator="containsText" text="onvoldoende">
      <formula>NOT(ISERROR(SEARCH("onvoldoende",J151)))</formula>
    </cfRule>
  </conditionalFormatting>
  <conditionalFormatting sqref="K151:K152">
    <cfRule type="containsText" dxfId="40" priority="43" operator="containsText" text="onvoldoende">
      <formula>NOT(ISERROR(SEARCH("onvoldoende",K151)))</formula>
    </cfRule>
  </conditionalFormatting>
  <conditionalFormatting sqref="J149:J150">
    <cfRule type="containsText" dxfId="39" priority="46" operator="containsText" text="onvoldoende">
      <formula>NOT(ISERROR(SEARCH("onvoldoende",J149)))</formula>
    </cfRule>
  </conditionalFormatting>
  <conditionalFormatting sqref="N147:N148">
    <cfRule type="containsText" dxfId="38" priority="42" operator="containsText" text="onvoldoende">
      <formula>NOT(ISERROR(SEARCH("onvoldoende",N147)))</formula>
    </cfRule>
  </conditionalFormatting>
  <conditionalFormatting sqref="O147:O148">
    <cfRule type="containsText" dxfId="37" priority="41" operator="containsText" text="onvoldoende">
      <formula>NOT(ISERROR(SEARCH("onvoldoende",O147)))</formula>
    </cfRule>
  </conditionalFormatting>
  <conditionalFormatting sqref="O149:O150">
    <cfRule type="containsText" dxfId="36" priority="39" operator="containsText" text="onvoldoende">
      <formula>NOT(ISERROR(SEARCH("onvoldoende",O149)))</formula>
    </cfRule>
  </conditionalFormatting>
  <conditionalFormatting sqref="N151:N152">
    <cfRule type="containsText" dxfId="35" priority="38" operator="containsText" text="onvoldoende">
      <formula>NOT(ISERROR(SEARCH("onvoldoende",N151)))</formula>
    </cfRule>
  </conditionalFormatting>
  <conditionalFormatting sqref="O151:O152">
    <cfRule type="containsText" dxfId="34" priority="37" operator="containsText" text="onvoldoende">
      <formula>NOT(ISERROR(SEARCH("onvoldoende",O151)))</formula>
    </cfRule>
  </conditionalFormatting>
  <conditionalFormatting sqref="N149:N150">
    <cfRule type="containsText" dxfId="33" priority="40" operator="containsText" text="onvoldoende">
      <formula>NOT(ISERROR(SEARCH("onvoldoende",N149)))</formula>
    </cfRule>
  </conditionalFormatting>
  <conditionalFormatting sqref="H147">
    <cfRule type="containsText" dxfId="32" priority="36" operator="containsText" text="onvoldoende">
      <formula>NOT(ISERROR(SEARCH("onvoldoende",H147)))</formula>
    </cfRule>
  </conditionalFormatting>
  <conditionalFormatting sqref="L147">
    <cfRule type="containsText" dxfId="31" priority="35" operator="containsText" text="onvoldoende">
      <formula>NOT(ISERROR(SEARCH("onvoldoende",L147)))</formula>
    </cfRule>
  </conditionalFormatting>
  <conditionalFormatting sqref="P147">
    <cfRule type="containsText" dxfId="30" priority="34" operator="containsText" text="onvoldoende">
      <formula>NOT(ISERROR(SEARCH("onvoldoende",P147)))</formula>
    </cfRule>
  </conditionalFormatting>
  <conditionalFormatting sqref="O153:O156">
    <cfRule type="containsText" dxfId="29" priority="28" operator="containsText" text="onvoldoende">
      <formula>NOT(ISERROR(SEARCH("onvoldoende",O153)))</formula>
    </cfRule>
  </conditionalFormatting>
  <conditionalFormatting sqref="F153:F156">
    <cfRule type="containsText" dxfId="28" priority="33" operator="containsText" text="onvoldoende">
      <formula>NOT(ISERROR(SEARCH("onvoldoende",F153)))</formula>
    </cfRule>
  </conditionalFormatting>
  <conditionalFormatting sqref="G153:G156">
    <cfRule type="containsText" dxfId="27" priority="32" operator="containsText" text="onvoldoende">
      <formula>NOT(ISERROR(SEARCH("onvoldoende",G153)))</formula>
    </cfRule>
  </conditionalFormatting>
  <conditionalFormatting sqref="J153:J156">
    <cfRule type="containsText" dxfId="26" priority="31" operator="containsText" text="onvoldoende">
      <formula>NOT(ISERROR(SEARCH("onvoldoende",J153)))</formula>
    </cfRule>
  </conditionalFormatting>
  <conditionalFormatting sqref="K153:K156">
    <cfRule type="containsText" dxfId="25" priority="30" operator="containsText" text="onvoldoende">
      <formula>NOT(ISERROR(SEARCH("onvoldoende",K153)))</formula>
    </cfRule>
  </conditionalFormatting>
  <conditionalFormatting sqref="N153:N156">
    <cfRule type="containsText" dxfId="24" priority="29" operator="containsText" text="onvoldoende">
      <formula>NOT(ISERROR(SEARCH("onvoldoende",N153)))</formula>
    </cfRule>
  </conditionalFormatting>
  <conditionalFormatting sqref="F161:F162">
    <cfRule type="containsText" dxfId="23" priority="27" operator="containsText" text="onvoldoende">
      <formula>NOT(ISERROR(SEARCH("onvoldoende",F161)))</formula>
    </cfRule>
  </conditionalFormatting>
  <conditionalFormatting sqref="G161:G162">
    <cfRule type="containsText" dxfId="22" priority="26" operator="containsText" text="onvoldoende">
      <formula>NOT(ISERROR(SEARCH("onvoldoende",G161)))</formula>
    </cfRule>
  </conditionalFormatting>
  <conditionalFormatting sqref="G163:G164">
    <cfRule type="containsText" dxfId="21" priority="24" operator="containsText" text="onvoldoende">
      <formula>NOT(ISERROR(SEARCH("onvoldoende",G163)))</formula>
    </cfRule>
  </conditionalFormatting>
  <conditionalFormatting sqref="F165:F166">
    <cfRule type="containsText" dxfId="20" priority="23" operator="containsText" text="onvoldoende">
      <formula>NOT(ISERROR(SEARCH("onvoldoende",F165)))</formula>
    </cfRule>
  </conditionalFormatting>
  <conditionalFormatting sqref="G165:G166">
    <cfRule type="containsText" dxfId="19" priority="22" operator="containsText" text="onvoldoende">
      <formula>NOT(ISERROR(SEARCH("onvoldoende",G165)))</formula>
    </cfRule>
  </conditionalFormatting>
  <conditionalFormatting sqref="F163:F164">
    <cfRule type="containsText" dxfId="18" priority="25" operator="containsText" text="onvoldoende">
      <formula>NOT(ISERROR(SEARCH("onvoldoende",F163)))</formula>
    </cfRule>
  </conditionalFormatting>
  <conditionalFormatting sqref="J161:J162">
    <cfRule type="containsText" dxfId="17" priority="21" operator="containsText" text="onvoldoende">
      <formula>NOT(ISERROR(SEARCH("onvoldoende",J161)))</formula>
    </cfRule>
  </conditionalFormatting>
  <conditionalFormatting sqref="K161:K162">
    <cfRule type="containsText" dxfId="16" priority="20" operator="containsText" text="onvoldoende">
      <formula>NOT(ISERROR(SEARCH("onvoldoende",K161)))</formula>
    </cfRule>
  </conditionalFormatting>
  <conditionalFormatting sqref="K163:K164">
    <cfRule type="containsText" dxfId="15" priority="18" operator="containsText" text="onvoldoende">
      <formula>NOT(ISERROR(SEARCH("onvoldoende",K163)))</formula>
    </cfRule>
  </conditionalFormatting>
  <conditionalFormatting sqref="J165:J166">
    <cfRule type="containsText" dxfId="14" priority="17" operator="containsText" text="onvoldoende">
      <formula>NOT(ISERROR(SEARCH("onvoldoende",J165)))</formula>
    </cfRule>
  </conditionalFormatting>
  <conditionalFormatting sqref="K165:K166">
    <cfRule type="containsText" dxfId="13" priority="16" operator="containsText" text="onvoldoende">
      <formula>NOT(ISERROR(SEARCH("onvoldoende",K165)))</formula>
    </cfRule>
  </conditionalFormatting>
  <conditionalFormatting sqref="J163:J164">
    <cfRule type="containsText" dxfId="12" priority="19" operator="containsText" text="onvoldoende">
      <formula>NOT(ISERROR(SEARCH("onvoldoende",J163)))</formula>
    </cfRule>
  </conditionalFormatting>
  <conditionalFormatting sqref="N161:N162">
    <cfRule type="containsText" dxfId="11" priority="15" operator="containsText" text="onvoldoende">
      <formula>NOT(ISERROR(SEARCH("onvoldoende",N161)))</formula>
    </cfRule>
  </conditionalFormatting>
  <conditionalFormatting sqref="O161:O162">
    <cfRule type="containsText" dxfId="10" priority="14" operator="containsText" text="onvoldoende">
      <formula>NOT(ISERROR(SEARCH("onvoldoende",O161)))</formula>
    </cfRule>
  </conditionalFormatting>
  <conditionalFormatting sqref="O163:O164">
    <cfRule type="containsText" dxfId="9" priority="12" operator="containsText" text="onvoldoende">
      <formula>NOT(ISERROR(SEARCH("onvoldoende",O163)))</formula>
    </cfRule>
  </conditionalFormatting>
  <conditionalFormatting sqref="N165:N166">
    <cfRule type="containsText" dxfId="8" priority="11" operator="containsText" text="onvoldoende">
      <formula>NOT(ISERROR(SEARCH("onvoldoende",N165)))</formula>
    </cfRule>
  </conditionalFormatting>
  <conditionalFormatting sqref="O165:O166">
    <cfRule type="containsText" dxfId="7" priority="10" operator="containsText" text="onvoldoende">
      <formula>NOT(ISERROR(SEARCH("onvoldoende",O165)))</formula>
    </cfRule>
  </conditionalFormatting>
  <conditionalFormatting sqref="N163:N164">
    <cfRule type="containsText" dxfId="6" priority="13" operator="containsText" text="onvoldoende">
      <formula>NOT(ISERROR(SEARCH("onvoldoende",N163)))</formula>
    </cfRule>
  </conditionalFormatting>
  <conditionalFormatting sqref="H161">
    <cfRule type="containsText" dxfId="5" priority="9" operator="containsText" text="onvoldoende">
      <formula>NOT(ISERROR(SEARCH("onvoldoende",H161)))</formula>
    </cfRule>
  </conditionalFormatting>
  <conditionalFormatting sqref="L161">
    <cfRule type="containsText" dxfId="4" priority="8" operator="containsText" text="onvoldoende">
      <formula>NOT(ISERROR(SEARCH("onvoldoende",L161)))</formula>
    </cfRule>
  </conditionalFormatting>
  <conditionalFormatting sqref="P161">
    <cfRule type="containsText" dxfId="3" priority="7" operator="containsText" text="onvoldoende">
      <formula>NOT(ISERROR(SEARCH("onvoldoende",P161)))</formula>
    </cfRule>
  </conditionalFormatting>
  <conditionalFormatting sqref="J167:J170">
    <cfRule type="containsText" dxfId="2" priority="4" operator="containsText" text="onvoldoende">
      <formula>NOT(ISERROR(SEARCH("onvoldoende",J167)))</formula>
    </cfRule>
  </conditionalFormatting>
  <conditionalFormatting sqref="K167:K170">
    <cfRule type="containsText" dxfId="1" priority="3" operator="containsText" text="onvoldoende">
      <formula>NOT(ISERROR(SEARCH("onvoldoende",K167)))</formula>
    </cfRule>
  </conditionalFormatting>
  <conditionalFormatting sqref="N167:N170">
    <cfRule type="containsText" dxfId="0" priority="2" operator="containsText" text="onvoldoende">
      <formula>NOT(ISERROR(SEARCH("onvoldoende",N167)))</formula>
    </cfRule>
  </conditionalFormatting>
  <dataValidations count="1">
    <dataValidation type="list" errorStyle="warning" allowBlank="1" showErrorMessage="1" sqref="F16:G16 J16:K16 F9:G9 J23:K23 N16:O16 N23:O23 F30:G30 F44:G44 J51:K51 N51:O51 F58:G58 J75:K75 F89:G89 J89:K89 N75:O75 F101:G101 J101:K101 N89:O89 F117:G117 J117:K117 N101:O101 F157:G157 N117:O117 J157:K157 F173:G173 J173:K173 N157:O157 F129:G129 N173:O173 J37:K37 J129:K129 N37:O37 F145:G145 J145:K145 F73:G73 J9:K9 N145:O145 N129:O129 N9:O9 J30:K30 F23:G23 N30:O30 J44:K44 F37:G37 N44:O44 J58:K58 F51:G51 J73:K73 N58:O58 F87:G87 J87:K87 N73:O73 F103:G103 J103:K103 N87:O87 F115:G115 J115:K115 N103:O103 F131:G131 J131:K131 N115:O115 F143:G143 J143:K143 N131:O131 F159:G159 J159:K159 N143:O143 F171:G171 J171:K171 N159:O159 N171:O171 F75:G75 N291:O291 N183 J190 J197 J204 J211 J218 J225 F232 F225 F218 F211 F204 F197 F190 F183 J183 J232 N190 N197 N204 N211 N218 N225 F242:G242 F249:G249 F256:G256 F263:G263 F270:G270 F277:G277 F284:G284 F291:G291 J242:K242 N242:O242 J249:K249 N249:O249 J256:K256 N256:O256 J263:K263 N263:O263 J270:K270 N270:O270 J277:K277 N277:O277 J284:K284 N284:O284 J291:K291 N232" xr:uid="{00000000-0002-0000-0500-000000000000}">
      <formula1>SCORE</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9"/>
  <sheetViews>
    <sheetView showGridLines="0" zoomScale="115" zoomScaleNormal="115" zoomScalePageLayoutView="115" workbookViewId="0">
      <selection activeCell="B7" sqref="B7"/>
    </sheetView>
  </sheetViews>
  <sheetFormatPr baseColWidth="10" defaultColWidth="8.83203125" defaultRowHeight="13" x14ac:dyDescent="0.15"/>
  <cols>
    <col min="1" max="1" width="70.6640625" style="1" customWidth="1"/>
    <col min="2" max="4" width="27" style="1" bestFit="1" customWidth="1"/>
    <col min="5" max="16384" width="8.83203125" style="1"/>
  </cols>
  <sheetData>
    <row r="1" spans="1:4" ht="30" customHeight="1" x14ac:dyDescent="0.15">
      <c r="A1" s="2"/>
      <c r="B1" s="4" t="s">
        <v>1</v>
      </c>
      <c r="C1" s="4"/>
      <c r="D1" s="4"/>
    </row>
    <row r="2" spans="1:4" ht="30" customHeight="1" x14ac:dyDescent="0.15">
      <c r="A2" s="6" t="s">
        <v>0</v>
      </c>
      <c r="B2" s="30" t="str">
        <f>'BEOORDELAAR 1'!D1</f>
        <v>&lt;INSCHRIJVER&gt;</v>
      </c>
      <c r="C2" s="30" t="str">
        <f>'BEOORDELAAR 1'!I1</f>
        <v>&lt;INSCHRIJVER&gt;</v>
      </c>
      <c r="D2" s="30" t="str">
        <f>'BEOORDELAAR 1'!N1</f>
        <v>&lt;INSCHRIJVER&gt;</v>
      </c>
    </row>
    <row r="3" spans="1:4" ht="30" customHeight="1" x14ac:dyDescent="0.15">
      <c r="A3" s="42" t="s">
        <v>37</v>
      </c>
      <c r="B3" s="43" t="e">
        <f>'Scores per item'!F60:G60</f>
        <v>#VALUE!</v>
      </c>
      <c r="C3" s="43" t="e">
        <f>'Scores per item'!J60:K60</f>
        <v>#VALUE!</v>
      </c>
      <c r="D3" s="43" t="e">
        <f>'Scores per item'!N60:O60</f>
        <v>#VALUE!</v>
      </c>
    </row>
    <row r="4" spans="1:4" ht="30" customHeight="1" x14ac:dyDescent="0.15">
      <c r="A4" s="42" t="s">
        <v>13</v>
      </c>
      <c r="B4" s="43" t="e">
        <f>'Scores per item'!F175:G175</f>
        <v>#VALUE!</v>
      </c>
      <c r="C4" s="43" t="e">
        <f>'Scores per item'!J175:K175</f>
        <v>#VALUE!</v>
      </c>
      <c r="D4" s="43" t="e">
        <f>'Scores per item'!N175:O175</f>
        <v>#VALUE!</v>
      </c>
    </row>
    <row r="5" spans="1:4" ht="30" customHeight="1" x14ac:dyDescent="0.15">
      <c r="A5" s="100" t="s">
        <v>70</v>
      </c>
      <c r="B5" s="101" t="e">
        <f>'Scores per item'!F234</f>
        <v>#VALUE!</v>
      </c>
      <c r="C5" s="101" t="e">
        <f>'Scores per item'!J234</f>
        <v>#VALUE!</v>
      </c>
      <c r="D5" s="101" t="e">
        <f>'Scores per item'!N234</f>
        <v>#VALUE!</v>
      </c>
    </row>
    <row r="6" spans="1:4" ht="30" customHeight="1" x14ac:dyDescent="0.15">
      <c r="A6" s="100" t="s">
        <v>71</v>
      </c>
      <c r="B6" s="101" t="e">
        <f>'Scores per item'!F293:G293</f>
        <v>#VALUE!</v>
      </c>
      <c r="C6" s="101" t="e">
        <f>'Scores per item'!J293:K293</f>
        <v>#VALUE!</v>
      </c>
      <c r="D6" s="101" t="e">
        <f>'Scores per item'!N293:O293</f>
        <v>#VALUE!</v>
      </c>
    </row>
    <row r="7" spans="1:4" ht="30" customHeight="1" x14ac:dyDescent="0.15">
      <c r="A7" s="5" t="s">
        <v>15</v>
      </c>
      <c r="B7" s="31" t="e">
        <f>SUM(B3:B6)</f>
        <v>#VALUE!</v>
      </c>
      <c r="C7" s="31" t="e">
        <f>SUM(C3:C6)</f>
        <v>#VALUE!</v>
      </c>
      <c r="D7" s="31" t="e">
        <f>SUM(D3:D6)</f>
        <v>#VALUE!</v>
      </c>
    </row>
    <row r="8" spans="1:4" ht="30" customHeight="1" x14ac:dyDescent="0.15">
      <c r="A8" s="70"/>
      <c r="B8" s="208">
        <v>10</v>
      </c>
      <c r="C8" s="209"/>
      <c r="D8" s="210"/>
    </row>
    <row r="9" spans="1:4" ht="30" customHeight="1" x14ac:dyDescent="0.15">
      <c r="A9" s="45" t="s">
        <v>14</v>
      </c>
      <c r="B9" s="102" t="e">
        <f>B7*B8</f>
        <v>#VALUE!</v>
      </c>
      <c r="C9" s="102" t="e">
        <f>C7*B8</f>
        <v>#VALUE!</v>
      </c>
      <c r="D9" s="102" t="e">
        <f>D7*B8</f>
        <v>#VALUE!</v>
      </c>
    </row>
  </sheetData>
  <sheetProtection algorithmName="SHA-512" hashValue="Prjw7/ijXbrrWi2LWjQgFYMeklSBqgMTv6xhEKoitFMjHGYmmmolbsHeV6xVrTAZOyHpEVekxXyk+3e6i6YRBA==" saltValue="It/wq9PEzJHZpJHQ2thhCQ==" spinCount="100000" sheet="1" objects="1" scenarios="1"/>
  <mergeCells count="1">
    <mergeCell ref="B8:D8"/>
  </mergeCells>
  <phoneticPr fontId="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Beoordelen proefopdrachten</vt:lpstr>
      <vt:lpstr>BEOORDELAAR 1</vt:lpstr>
      <vt:lpstr>BEOORDELAAR 2</vt:lpstr>
      <vt:lpstr>BEOORDELAAR 3</vt:lpstr>
      <vt:lpstr>BEOORDELAAR 4</vt:lpstr>
      <vt:lpstr>BEOORDELAAR 5</vt:lpstr>
      <vt:lpstr>Scores per item</vt:lpstr>
      <vt:lpstr>Eindscore</vt:lpstr>
      <vt:lpstr>SCORE</vt:lpstr>
    </vt:vector>
  </TitlesOfParts>
  <Company>BiC imaging consultancy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dc:creator>
  <dc:description>Copyright BiC!</dc:description>
  <cp:lastModifiedBy>Saskia Roos</cp:lastModifiedBy>
  <cp:lastPrinted>2014-01-13T13:52:09Z</cp:lastPrinted>
  <dcterms:created xsi:type="dcterms:W3CDTF">2012-11-22T14:31:48Z</dcterms:created>
  <dcterms:modified xsi:type="dcterms:W3CDTF">2018-11-29T09:51:15Z</dcterms:modified>
</cp:coreProperties>
</file>