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Volumes/Wel_Backup/BiC_Consultancy/Zaam Scholengroep/EA Multi Vendor Management 2018/aanbestedingsdocument en bijlagen/Concept/"/>
    </mc:Choice>
  </mc:AlternateContent>
  <xr:revisionPtr revIDLastSave="0" documentId="13_ncr:1_{A764BA42-81DC-2944-98C3-9B7A5DA4C286}" xr6:coauthVersionLast="40" xr6:coauthVersionMax="40" xr10:uidLastSave="{00000000-0000-0000-0000-000000000000}"/>
  <bookViews>
    <workbookView xWindow="33600" yWindow="460" windowWidth="38400" windowHeight="21140" tabRatio="500" xr2:uid="{00000000-000D-0000-FFFF-FFFF00000000}"/>
  </bookViews>
  <sheets>
    <sheet name="Prijzenblad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1" l="1"/>
  <c r="F31" i="1" l="1"/>
  <c r="F30" i="1"/>
  <c r="F29" i="1"/>
  <c r="F28" i="1"/>
  <c r="F41" i="1"/>
  <c r="F42" i="1"/>
  <c r="F37" i="1"/>
  <c r="F38" i="1" s="1"/>
  <c r="F6" i="1" l="1"/>
  <c r="F24" i="1" l="1"/>
  <c r="F23" i="1"/>
  <c r="F22" i="1"/>
  <c r="F21" i="1"/>
  <c r="F20" i="1"/>
  <c r="F19" i="1"/>
  <c r="F18" i="1"/>
  <c r="F17" i="1"/>
  <c r="F13" i="1"/>
  <c r="F12" i="1"/>
  <c r="F11" i="1"/>
  <c r="F10" i="1"/>
  <c r="F9" i="1"/>
  <c r="F8" i="1"/>
  <c r="F7" i="1"/>
  <c r="F32" i="1"/>
  <c r="F34" i="1" s="1"/>
  <c r="F14" i="1" l="1"/>
  <c r="F44" i="1" s="1"/>
  <c r="F25" i="1"/>
</calcChain>
</file>

<file path=xl/sharedStrings.xml><?xml version="1.0" encoding="utf-8"?>
<sst xmlns="http://schemas.openxmlformats.org/spreadsheetml/2006/main" count="79" uniqueCount="52">
  <si>
    <t>Aantal eenheden</t>
  </si>
  <si>
    <t>Totaal</t>
  </si>
  <si>
    <t>Aantal maanden</t>
  </si>
  <si>
    <t>Opgave fixed price</t>
  </si>
  <si>
    <t>Uurtarief</t>
  </si>
  <si>
    <t xml:space="preserve"> </t>
  </si>
  <si>
    <t>&lt;&lt;&gt;&gt;</t>
  </si>
  <si>
    <t>Realisatie koppeling slagboom/deur/lift</t>
  </si>
  <si>
    <t>Wegingsfactor</t>
  </si>
  <si>
    <t>Aantal eenheden (fictief)</t>
  </si>
  <si>
    <t>nvt</t>
  </si>
  <si>
    <t>Type/ productomschrijving</t>
  </si>
  <si>
    <t>LET OP: De genoemde aantallen in dit prijzenblad zijn gebaseerd op fictieve getallen en geprognotiseerde verwachtingen voor de toekomst. Hieraan kunnen geen rechten of afnamegaranties worden verleend. Alle tarieven zijn exclusief BTW.</t>
  </si>
  <si>
    <r>
      <rPr>
        <sz val="10"/>
        <color rgb="FFFF0000"/>
        <rFont val="Verdana"/>
        <family val="2"/>
      </rPr>
      <t xml:space="preserve">Huurprijs </t>
    </r>
    <r>
      <rPr>
        <sz val="10"/>
        <color rgb="FF000000"/>
        <rFont val="Verdana"/>
        <family val="2"/>
      </rPr>
      <t>minikassa</t>
    </r>
  </si>
  <si>
    <t>Koppeling per multifunctionele printer</t>
  </si>
  <si>
    <t>Koppeling per desktopprinter</t>
  </si>
  <si>
    <t>Koppeling per cateringkassa</t>
  </si>
  <si>
    <t>Koppeling per winkelkassa</t>
  </si>
  <si>
    <t>Koppeling warme drankenautomaten en snoepautomaten</t>
  </si>
  <si>
    <t>Koppeling lockers</t>
  </si>
  <si>
    <t>Koppeling slagboom/deur/lift</t>
  </si>
  <si>
    <t>Koppeling met minikassa oplossing</t>
  </si>
  <si>
    <t>&lt;&lt;NAAM INSCHRIJVER&gt;&gt;</t>
  </si>
  <si>
    <t>Prijs 96 maanden</t>
  </si>
  <si>
    <t>Prijs 72 maanden</t>
  </si>
  <si>
    <t xml:space="preserve">Fixed Price </t>
  </si>
  <si>
    <t>Totaal eenmaiig</t>
  </si>
  <si>
    <t>Totaal * wegingsfactor</t>
  </si>
  <si>
    <t xml:space="preserve"> Request voor change</t>
  </si>
  <si>
    <t>Totaalprijs ten behoeve van de inschrijving</t>
  </si>
  <si>
    <t>Software oplossing (SAAS)</t>
  </si>
  <si>
    <t xml:space="preserve">Follow-me printsoftware </t>
  </si>
  <si>
    <t>Beheer betaaloplossing, conform PSD 2.0, incl. opwaardeer technologie</t>
  </si>
  <si>
    <t>1. Huurprijzen en koppeling oplossing (conform § 4.2 aanbestedingsdocument)</t>
  </si>
  <si>
    <t>2. Beheer, support en onderhoud van de componenten hardware 
(conform § 4.2 aanbestedingsdocument)</t>
  </si>
  <si>
    <t>3. Componenten software en dienstverlening (conform § 4.2 aanbestedingsdocument)</t>
  </si>
  <si>
    <t>4. Project- en Implementatiemanagement (conform § 4.2 aanbestedingsdocument)</t>
  </si>
  <si>
    <t>5. Personele inzet tijdens de contractperiode (conform § 4.2 aanbestedingsdocument)</t>
  </si>
  <si>
    <t xml:space="preserve">Aantal uren </t>
  </si>
  <si>
    <t>Prijzenblad ZAAM scholengroep Multi Vendor Managementoplossing</t>
  </si>
  <si>
    <t>Opgave prijs per maand, per eenheid</t>
  </si>
  <si>
    <t>Aantal maanden 96/ weging</t>
  </si>
  <si>
    <t>Inschrijver is verplicht alle lichtgroen gearceerde velden in te vullen</t>
  </si>
  <si>
    <t>Realisatie koppeling/benodigde hardware per multifunctionele printer</t>
  </si>
  <si>
    <t>Realisatie koppeling/benodigde hardware per desktopprinter</t>
  </si>
  <si>
    <t>Realisatie koppeling/benodigde hardware per huidige cateringkassa</t>
  </si>
  <si>
    <t>Realisatie koppeling/benodigde hardware per huidige winkelkassa</t>
  </si>
  <si>
    <t>Realisatie koppeling/benodigde hardware huidige warme dranken- en snoepautomaten</t>
  </si>
  <si>
    <t>Realisatie koppeling/benodigde hardware huidige lockers</t>
  </si>
  <si>
    <t>Licentie/fee per betaalde Euro, maximaal € 0,05</t>
  </si>
  <si>
    <t>Mifarepassen conform eis 5 per batch van 1.000 stuks (incl. verzendkosten)</t>
  </si>
  <si>
    <t>Mifarepassen conform eis 5 per stuk (excl. verzendkosten)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</si>
</sst>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 &quot;€&quot;\ * #,##0.00_ ;_ &quot;€&quot;\ * \-#,##0.00_ ;_ &quot;€&quot;\ * &quot;-&quot;??_ ;_ @_ "/>
    <numFmt numFmtId="165" formatCode="&quot;€&quot;\ #,##0.00"/>
    <numFmt numFmtId="166" formatCode="&quot;€&quot;\ #,##0.00000"/>
  </numFmts>
  <fonts count="25" x14ac:knownFonts="1">
    <font>
      <sz val="12"/>
      <color theme="1"/>
      <name val="Calibri"/>
      <family val="2"/>
      <scheme val="minor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b/>
      <sz val="10"/>
      <color rgb="FFFFFFFF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0"/>
      <color theme="0"/>
      <name val="Verdana"/>
      <family val="2"/>
    </font>
    <font>
      <sz val="10"/>
      <color theme="0"/>
      <name val="Calibri"/>
      <family val="2"/>
      <scheme val="minor"/>
    </font>
    <font>
      <b/>
      <sz val="16"/>
      <color theme="0"/>
      <name val="Verdana"/>
      <family val="2"/>
    </font>
    <font>
      <sz val="16"/>
      <color theme="0"/>
      <name val="Verdana"/>
      <family val="2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Verdana"/>
      <family val="2"/>
    </font>
    <font>
      <sz val="20"/>
      <color rgb="FF000000"/>
      <name val="Verdana"/>
      <family val="2"/>
    </font>
    <font>
      <sz val="20"/>
      <color theme="1"/>
      <name val="Calibri"/>
      <family val="2"/>
      <scheme val="minor"/>
    </font>
    <font>
      <sz val="10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000000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165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65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vertical="center" wrapText="1"/>
    </xf>
    <xf numFmtId="0" fontId="7" fillId="7" borderId="3" xfId="0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3" fontId="7" fillId="3" borderId="3" xfId="5" applyNumberFormat="1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vertical="center" wrapText="1"/>
    </xf>
    <xf numFmtId="0" fontId="15" fillId="10" borderId="3" xfId="0" applyFont="1" applyFill="1" applyBorder="1" applyAlignment="1" applyProtection="1">
      <alignment horizontal="center" vertical="center" wrapText="1"/>
      <protection locked="0"/>
    </xf>
    <xf numFmtId="3" fontId="6" fillId="9" borderId="6" xfId="0" applyNumberFormat="1" applyFont="1" applyFill="1" applyBorder="1" applyAlignment="1">
      <alignment horizontal="center" vertical="center" wrapText="1"/>
    </xf>
    <xf numFmtId="165" fontId="6" fillId="9" borderId="6" xfId="0" applyNumberFormat="1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>
      <alignment vertical="center" wrapText="1"/>
    </xf>
    <xf numFmtId="0" fontId="16" fillId="9" borderId="1" xfId="0" applyFont="1" applyFill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164" fontId="15" fillId="9" borderId="1" xfId="0" applyNumberFormat="1" applyFont="1" applyFill="1" applyBorder="1" applyAlignment="1">
      <alignment vertical="center" wrapText="1"/>
    </xf>
    <xf numFmtId="164" fontId="18" fillId="9" borderId="1" xfId="0" applyNumberFormat="1" applyFont="1" applyFill="1" applyBorder="1" applyAlignment="1">
      <alignment vertical="center" wrapText="1"/>
    </xf>
    <xf numFmtId="165" fontId="17" fillId="9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1" fillId="11" borderId="0" xfId="0" applyFont="1" applyFill="1" applyAlignment="1">
      <alignment horizontal="left" vertical="center" wrapText="1"/>
    </xf>
    <xf numFmtId="164" fontId="15" fillId="9" borderId="6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37" fontId="6" fillId="9" borderId="1" xfId="0" applyNumberFormat="1" applyFont="1" applyFill="1" applyBorder="1" applyAlignment="1">
      <alignment horizontal="center" vertical="center" wrapText="1"/>
    </xf>
    <xf numFmtId="0" fontId="21" fillId="11" borderId="0" xfId="0" applyFont="1" applyFill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7" fillId="9" borderId="8" xfId="0" applyFont="1" applyFill="1" applyBorder="1" applyAlignment="1">
      <alignment horizontal="left" vertical="center" wrapText="1"/>
    </xf>
    <xf numFmtId="0" fontId="17" fillId="9" borderId="10" xfId="0" applyFont="1" applyFill="1" applyBorder="1" applyAlignment="1">
      <alignment horizontal="left" vertical="center" wrapText="1"/>
    </xf>
    <xf numFmtId="0" fontId="17" fillId="9" borderId="2" xfId="0" applyFont="1" applyFill="1" applyBorder="1" applyAlignment="1">
      <alignment horizontal="left" vertical="center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3" fontId="24" fillId="3" borderId="3" xfId="0" applyNumberFormat="1" applyFont="1" applyFill="1" applyBorder="1" applyAlignment="1">
      <alignment horizontal="center" vertical="center" wrapText="1"/>
    </xf>
    <xf numFmtId="165" fontId="2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3" xfId="0" applyFont="1" applyFill="1" applyBorder="1" applyAlignment="1">
      <alignment horizontal="center" vertical="center" wrapText="1"/>
    </xf>
  </cellXfs>
  <cellStyles count="6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Komma" xfId="5" builtinId="3"/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topLeftCell="A25" zoomScale="98" zoomScaleNormal="98" workbookViewId="0">
      <selection activeCell="C32" sqref="C32:E33"/>
    </sheetView>
  </sheetViews>
  <sheetFormatPr baseColWidth="10" defaultColWidth="65" defaultRowHeight="30" customHeight="1" x14ac:dyDescent="0.2"/>
  <cols>
    <col min="1" max="1" width="72.83203125" style="35" customWidth="1"/>
    <col min="2" max="4" width="27.83203125" style="36" customWidth="1"/>
    <col min="5" max="6" width="27.83203125" style="35" customWidth="1"/>
    <col min="7" max="16384" width="65" style="14"/>
  </cols>
  <sheetData>
    <row r="1" spans="1:16" s="56" customFormat="1" ht="50" customHeight="1" x14ac:dyDescent="0.2">
      <c r="A1" s="71" t="s">
        <v>39</v>
      </c>
      <c r="B1" s="71"/>
      <c r="C1" s="71"/>
      <c r="D1" s="71"/>
      <c r="E1" s="71"/>
      <c r="F1" s="71"/>
      <c r="G1" s="55"/>
    </row>
    <row r="2" spans="1:16" s="56" customFormat="1" ht="50" customHeight="1" x14ac:dyDescent="0.2">
      <c r="A2" s="57" t="s">
        <v>22</v>
      </c>
      <c r="B2" s="61"/>
      <c r="C2" s="57"/>
      <c r="D2" s="57"/>
      <c r="E2" s="57"/>
      <c r="F2" s="57"/>
      <c r="G2" s="55"/>
    </row>
    <row r="3" spans="1:16" ht="30" customHeight="1" x14ac:dyDescent="0.2">
      <c r="A3" s="79" t="s">
        <v>42</v>
      </c>
      <c r="B3" s="79"/>
      <c r="C3" s="79"/>
      <c r="D3" s="79"/>
      <c r="E3" s="79"/>
      <c r="F3" s="79"/>
      <c r="G3" s="13"/>
    </row>
    <row r="4" spans="1:16" ht="30" customHeight="1" x14ac:dyDescent="0.2">
      <c r="A4" s="77" t="s">
        <v>12</v>
      </c>
      <c r="B4" s="77"/>
      <c r="C4" s="77"/>
      <c r="D4" s="77"/>
      <c r="E4" s="77"/>
      <c r="F4" s="77"/>
      <c r="G4" s="13"/>
    </row>
    <row r="5" spans="1:16" ht="40" customHeight="1" x14ac:dyDescent="0.2">
      <c r="A5" s="10" t="s">
        <v>33</v>
      </c>
      <c r="B5" s="4" t="s">
        <v>11</v>
      </c>
      <c r="C5" s="5" t="s">
        <v>0</v>
      </c>
      <c r="D5" s="5" t="s">
        <v>40</v>
      </c>
      <c r="E5" s="5" t="s">
        <v>2</v>
      </c>
      <c r="F5" s="12" t="s">
        <v>24</v>
      </c>
      <c r="G5" s="72"/>
      <c r="H5" s="73"/>
      <c r="I5" s="73"/>
      <c r="J5" s="73"/>
      <c r="K5" s="73"/>
      <c r="L5" s="73"/>
      <c r="M5" s="73"/>
      <c r="N5" s="73"/>
      <c r="O5" s="73"/>
      <c r="P5" s="73"/>
    </row>
    <row r="6" spans="1:16" ht="20" customHeight="1" x14ac:dyDescent="0.2">
      <c r="A6" s="15" t="s">
        <v>43</v>
      </c>
      <c r="B6" s="16" t="s">
        <v>6</v>
      </c>
      <c r="C6" s="37">
        <v>100</v>
      </c>
      <c r="D6" s="17">
        <v>0</v>
      </c>
      <c r="E6" s="18">
        <v>72</v>
      </c>
      <c r="F6" s="19">
        <f>(C6*D6)*E6</f>
        <v>0</v>
      </c>
      <c r="G6" s="72"/>
      <c r="H6" s="73"/>
      <c r="I6" s="73"/>
      <c r="J6" s="73"/>
      <c r="K6" s="73"/>
      <c r="L6" s="73"/>
      <c r="M6" s="73"/>
      <c r="N6" s="73"/>
      <c r="O6" s="73"/>
      <c r="P6" s="73"/>
    </row>
    <row r="7" spans="1:16" ht="20" customHeight="1" x14ac:dyDescent="0.2">
      <c r="A7" s="20" t="s">
        <v>44</v>
      </c>
      <c r="B7" s="16" t="s">
        <v>6</v>
      </c>
      <c r="C7" s="37">
        <v>50</v>
      </c>
      <c r="D7" s="17">
        <v>0</v>
      </c>
      <c r="E7" s="18">
        <v>72</v>
      </c>
      <c r="F7" s="19">
        <f t="shared" ref="F7:F13" si="0">(C7*D7)*E7</f>
        <v>0</v>
      </c>
      <c r="G7" s="72"/>
      <c r="H7" s="73"/>
      <c r="I7" s="73"/>
      <c r="J7" s="73"/>
      <c r="K7" s="73"/>
      <c r="L7" s="73"/>
      <c r="M7" s="73"/>
      <c r="N7" s="73"/>
      <c r="O7" s="73"/>
      <c r="P7" s="73"/>
    </row>
    <row r="8" spans="1:16" ht="20" customHeight="1" x14ac:dyDescent="0.2">
      <c r="A8" s="20" t="s">
        <v>45</v>
      </c>
      <c r="B8" s="16" t="s">
        <v>6</v>
      </c>
      <c r="C8" s="37">
        <v>25</v>
      </c>
      <c r="D8" s="17">
        <v>0</v>
      </c>
      <c r="E8" s="18">
        <v>72</v>
      </c>
      <c r="F8" s="19">
        <f t="shared" si="0"/>
        <v>0</v>
      </c>
      <c r="G8" s="72"/>
      <c r="H8" s="73"/>
      <c r="I8" s="73"/>
      <c r="J8" s="73"/>
      <c r="K8" s="73"/>
      <c r="L8" s="73"/>
      <c r="M8" s="73"/>
      <c r="N8" s="73"/>
      <c r="O8" s="73"/>
      <c r="P8" s="73"/>
    </row>
    <row r="9" spans="1:16" ht="20" customHeight="1" x14ac:dyDescent="0.2">
      <c r="A9" s="20" t="s">
        <v>46</v>
      </c>
      <c r="B9" s="16" t="s">
        <v>6</v>
      </c>
      <c r="C9" s="37">
        <v>25</v>
      </c>
      <c r="D9" s="17">
        <v>0</v>
      </c>
      <c r="E9" s="18">
        <v>72</v>
      </c>
      <c r="F9" s="19">
        <f t="shared" si="0"/>
        <v>0</v>
      </c>
      <c r="G9" s="1"/>
    </row>
    <row r="10" spans="1:16" ht="30" customHeight="1" x14ac:dyDescent="0.2">
      <c r="A10" s="20" t="s">
        <v>47</v>
      </c>
      <c r="B10" s="16" t="s">
        <v>6</v>
      </c>
      <c r="C10" s="37">
        <v>50</v>
      </c>
      <c r="D10" s="17">
        <v>0</v>
      </c>
      <c r="E10" s="18">
        <v>72</v>
      </c>
      <c r="F10" s="19">
        <f t="shared" si="0"/>
        <v>0</v>
      </c>
      <c r="G10" s="1"/>
    </row>
    <row r="11" spans="1:16" ht="20" customHeight="1" x14ac:dyDescent="0.2">
      <c r="A11" s="20" t="s">
        <v>48</v>
      </c>
      <c r="B11" s="16" t="s">
        <v>6</v>
      </c>
      <c r="C11" s="37">
        <v>10000</v>
      </c>
      <c r="D11" s="17">
        <v>0</v>
      </c>
      <c r="E11" s="18">
        <v>72</v>
      </c>
      <c r="F11" s="19">
        <f t="shared" si="0"/>
        <v>0</v>
      </c>
      <c r="G11" s="1"/>
    </row>
    <row r="12" spans="1:16" ht="20" customHeight="1" x14ac:dyDescent="0.2">
      <c r="A12" s="21" t="s">
        <v>7</v>
      </c>
      <c r="B12" s="16" t="s">
        <v>6</v>
      </c>
      <c r="C12" s="37">
        <v>100</v>
      </c>
      <c r="D12" s="17">
        <v>0</v>
      </c>
      <c r="E12" s="18">
        <v>72</v>
      </c>
      <c r="F12" s="19">
        <f t="shared" si="0"/>
        <v>0</v>
      </c>
      <c r="G12" s="1"/>
    </row>
    <row r="13" spans="1:16" ht="20" customHeight="1" x14ac:dyDescent="0.2">
      <c r="A13" s="20" t="s">
        <v>13</v>
      </c>
      <c r="B13" s="16" t="s">
        <v>6</v>
      </c>
      <c r="C13" s="37">
        <v>15</v>
      </c>
      <c r="D13" s="17">
        <v>0</v>
      </c>
      <c r="E13" s="18">
        <v>72</v>
      </c>
      <c r="F13" s="19">
        <f t="shared" si="0"/>
        <v>0</v>
      </c>
      <c r="G13" s="1"/>
    </row>
    <row r="14" spans="1:16" ht="40" customHeight="1" thickBot="1" x14ac:dyDescent="0.25">
      <c r="A14" s="38" t="s">
        <v>1</v>
      </c>
      <c r="B14" s="43"/>
      <c r="C14" s="40"/>
      <c r="D14" s="41"/>
      <c r="E14" s="42"/>
      <c r="F14" s="41">
        <f>SUM(F6:F13)</f>
        <v>0</v>
      </c>
      <c r="G14" s="1"/>
    </row>
    <row r="15" spans="1:16" ht="20" customHeight="1" thickTop="1" x14ac:dyDescent="0.2">
      <c r="A15" s="2"/>
      <c r="B15" s="3"/>
      <c r="C15" s="3"/>
      <c r="D15" s="3"/>
      <c r="E15" s="2"/>
      <c r="F15" s="2"/>
      <c r="G15" s="1"/>
    </row>
    <row r="16" spans="1:16" ht="40" customHeight="1" x14ac:dyDescent="0.2">
      <c r="A16" s="10" t="s">
        <v>34</v>
      </c>
      <c r="B16" s="4" t="s">
        <v>11</v>
      </c>
      <c r="C16" s="5" t="s">
        <v>0</v>
      </c>
      <c r="D16" s="5" t="s">
        <v>40</v>
      </c>
      <c r="E16" s="5" t="s">
        <v>8</v>
      </c>
      <c r="F16" s="12" t="s">
        <v>23</v>
      </c>
      <c r="G16" s="1"/>
    </row>
    <row r="17" spans="1:7" ht="20" customHeight="1" x14ac:dyDescent="0.2">
      <c r="A17" s="15" t="s">
        <v>14</v>
      </c>
      <c r="B17" s="16" t="s">
        <v>6</v>
      </c>
      <c r="C17" s="37">
        <v>100</v>
      </c>
      <c r="D17" s="17">
        <v>0</v>
      </c>
      <c r="E17" s="18">
        <v>96</v>
      </c>
      <c r="F17" s="19">
        <f t="shared" ref="F17:F24" si="1">(C17*D17)*E17</f>
        <v>0</v>
      </c>
      <c r="G17" s="1"/>
    </row>
    <row r="18" spans="1:7" ht="20" customHeight="1" x14ac:dyDescent="0.2">
      <c r="A18" s="20" t="s">
        <v>15</v>
      </c>
      <c r="B18" s="16" t="s">
        <v>6</v>
      </c>
      <c r="C18" s="37">
        <v>50</v>
      </c>
      <c r="D18" s="17">
        <v>0</v>
      </c>
      <c r="E18" s="18">
        <v>96</v>
      </c>
      <c r="F18" s="19">
        <f t="shared" si="1"/>
        <v>0</v>
      </c>
      <c r="G18" s="1"/>
    </row>
    <row r="19" spans="1:7" ht="20" customHeight="1" x14ac:dyDescent="0.2">
      <c r="A19" s="20" t="s">
        <v>16</v>
      </c>
      <c r="B19" s="16" t="s">
        <v>6</v>
      </c>
      <c r="C19" s="37">
        <v>25</v>
      </c>
      <c r="D19" s="17">
        <v>0</v>
      </c>
      <c r="E19" s="18">
        <v>96</v>
      </c>
      <c r="F19" s="19">
        <f t="shared" si="1"/>
        <v>0</v>
      </c>
      <c r="G19" s="1"/>
    </row>
    <row r="20" spans="1:7" ht="20" customHeight="1" x14ac:dyDescent="0.2">
      <c r="A20" s="67" t="s">
        <v>17</v>
      </c>
      <c r="B20" s="16" t="s">
        <v>6</v>
      </c>
      <c r="C20" s="37">
        <v>25</v>
      </c>
      <c r="D20" s="17">
        <v>0</v>
      </c>
      <c r="E20" s="18">
        <v>96</v>
      </c>
      <c r="F20" s="19">
        <f t="shared" si="1"/>
        <v>0</v>
      </c>
      <c r="G20" s="1"/>
    </row>
    <row r="21" spans="1:7" ht="20" customHeight="1" x14ac:dyDescent="0.2">
      <c r="A21" s="20" t="s">
        <v>18</v>
      </c>
      <c r="B21" s="16" t="s">
        <v>6</v>
      </c>
      <c r="C21" s="37">
        <v>50</v>
      </c>
      <c r="D21" s="17">
        <v>0</v>
      </c>
      <c r="E21" s="18">
        <v>96</v>
      </c>
      <c r="F21" s="19">
        <f t="shared" si="1"/>
        <v>0</v>
      </c>
      <c r="G21" s="1"/>
    </row>
    <row r="22" spans="1:7" ht="20" customHeight="1" x14ac:dyDescent="0.2">
      <c r="A22" s="20" t="s">
        <v>19</v>
      </c>
      <c r="B22" s="23" t="s">
        <v>6</v>
      </c>
      <c r="C22" s="37">
        <v>10000</v>
      </c>
      <c r="D22" s="17">
        <v>0</v>
      </c>
      <c r="E22" s="18">
        <v>96</v>
      </c>
      <c r="F22" s="19">
        <f t="shared" si="1"/>
        <v>0</v>
      </c>
      <c r="G22" s="1"/>
    </row>
    <row r="23" spans="1:7" ht="20" customHeight="1" x14ac:dyDescent="0.2">
      <c r="A23" s="21" t="s">
        <v>20</v>
      </c>
      <c r="B23" s="23" t="s">
        <v>6</v>
      </c>
      <c r="C23" s="37">
        <v>100</v>
      </c>
      <c r="D23" s="17">
        <v>0</v>
      </c>
      <c r="E23" s="18">
        <v>96</v>
      </c>
      <c r="F23" s="19">
        <f t="shared" si="1"/>
        <v>0</v>
      </c>
      <c r="G23" s="1"/>
    </row>
    <row r="24" spans="1:7" ht="20" customHeight="1" x14ac:dyDescent="0.2">
      <c r="A24" s="20" t="s">
        <v>21</v>
      </c>
      <c r="B24" s="23" t="s">
        <v>6</v>
      </c>
      <c r="C24" s="37">
        <v>15</v>
      </c>
      <c r="D24" s="17">
        <v>0</v>
      </c>
      <c r="E24" s="18">
        <v>96</v>
      </c>
      <c r="F24" s="19">
        <f t="shared" si="1"/>
        <v>0</v>
      </c>
      <c r="G24" s="1"/>
    </row>
    <row r="25" spans="1:7" ht="40" customHeight="1" thickBot="1" x14ac:dyDescent="0.25">
      <c r="A25" s="68" t="s">
        <v>1</v>
      </c>
      <c r="B25" s="39"/>
      <c r="C25" s="40"/>
      <c r="D25" s="41"/>
      <c r="E25" s="58"/>
      <c r="F25" s="41">
        <f>SUM(F17:F24)</f>
        <v>0</v>
      </c>
      <c r="G25" s="1"/>
    </row>
    <row r="26" spans="1:7" ht="20" customHeight="1" thickTop="1" x14ac:dyDescent="0.2">
      <c r="A26" s="2"/>
      <c r="B26" s="3"/>
      <c r="C26" s="3"/>
      <c r="D26" s="3"/>
      <c r="E26" s="1"/>
      <c r="F26" s="1"/>
      <c r="G26" s="1"/>
    </row>
    <row r="27" spans="1:7" ht="40" customHeight="1" x14ac:dyDescent="0.2">
      <c r="A27" s="10" t="s">
        <v>35</v>
      </c>
      <c r="B27" s="7"/>
      <c r="C27" s="7" t="s">
        <v>9</v>
      </c>
      <c r="D27" s="5" t="s">
        <v>40</v>
      </c>
      <c r="E27" s="7" t="s">
        <v>41</v>
      </c>
      <c r="F27" s="12" t="s">
        <v>23</v>
      </c>
      <c r="G27" s="1"/>
    </row>
    <row r="28" spans="1:7" ht="20" customHeight="1" x14ac:dyDescent="0.2">
      <c r="A28" s="15" t="s">
        <v>30</v>
      </c>
      <c r="B28" s="24"/>
      <c r="C28" s="24">
        <v>1</v>
      </c>
      <c r="D28" s="25">
        <v>0</v>
      </c>
      <c r="E28" s="24">
        <v>96</v>
      </c>
      <c r="F28" s="19">
        <f t="shared" ref="F28:F33" si="2">(C28*D28)*E28</f>
        <v>0</v>
      </c>
      <c r="G28" s="1"/>
    </row>
    <row r="29" spans="1:7" ht="20" customHeight="1" x14ac:dyDescent="0.2">
      <c r="A29" s="20" t="s">
        <v>32</v>
      </c>
      <c r="B29" s="24"/>
      <c r="C29" s="18">
        <v>1</v>
      </c>
      <c r="D29" s="17">
        <v>0</v>
      </c>
      <c r="E29" s="24">
        <v>96</v>
      </c>
      <c r="F29" s="19">
        <f t="shared" si="2"/>
        <v>0</v>
      </c>
      <c r="G29" s="1"/>
    </row>
    <row r="30" spans="1:7" ht="20" customHeight="1" x14ac:dyDescent="0.2">
      <c r="A30" s="20" t="s">
        <v>31</v>
      </c>
      <c r="B30" s="24"/>
      <c r="C30" s="18">
        <v>1</v>
      </c>
      <c r="D30" s="17">
        <v>0</v>
      </c>
      <c r="E30" s="24">
        <v>96</v>
      </c>
      <c r="F30" s="19">
        <f t="shared" si="2"/>
        <v>0</v>
      </c>
      <c r="G30" s="1"/>
    </row>
    <row r="31" spans="1:7" ht="20" customHeight="1" x14ac:dyDescent="0.2">
      <c r="A31" s="20" t="s">
        <v>49</v>
      </c>
      <c r="B31" s="18"/>
      <c r="C31" s="65">
        <v>150000</v>
      </c>
      <c r="D31" s="26">
        <v>0</v>
      </c>
      <c r="E31" s="18">
        <v>8</v>
      </c>
      <c r="F31" s="19">
        <f t="shared" si="2"/>
        <v>0</v>
      </c>
      <c r="G31" s="1"/>
    </row>
    <row r="32" spans="1:7" ht="20" customHeight="1" x14ac:dyDescent="0.2">
      <c r="A32" s="70" t="s">
        <v>50</v>
      </c>
      <c r="B32" s="69"/>
      <c r="C32" s="80">
        <v>10</v>
      </c>
      <c r="D32" s="81">
        <v>0</v>
      </c>
      <c r="E32" s="82">
        <v>1</v>
      </c>
      <c r="F32" s="19">
        <f t="shared" si="2"/>
        <v>0</v>
      </c>
      <c r="G32" s="1"/>
    </row>
    <row r="33" spans="1:7" ht="20" customHeight="1" x14ac:dyDescent="0.2">
      <c r="A33" s="70" t="s">
        <v>51</v>
      </c>
      <c r="B33" s="69"/>
      <c r="C33" s="80">
        <v>15000</v>
      </c>
      <c r="D33" s="81">
        <v>0</v>
      </c>
      <c r="E33" s="82">
        <v>1</v>
      </c>
      <c r="F33" s="19">
        <f t="shared" si="2"/>
        <v>0</v>
      </c>
      <c r="G33" s="1"/>
    </row>
    <row r="34" spans="1:7" ht="40" customHeight="1" x14ac:dyDescent="0.2">
      <c r="A34" s="44" t="s">
        <v>1</v>
      </c>
      <c r="B34" s="47"/>
      <c r="C34" s="46"/>
      <c r="D34" s="47"/>
      <c r="E34" s="45"/>
      <c r="F34" s="48">
        <f>SUM(F28:F33)</f>
        <v>0</v>
      </c>
      <c r="G34" s="1"/>
    </row>
    <row r="35" spans="1:7" ht="20" customHeight="1" x14ac:dyDescent="0.2">
      <c r="A35" s="27"/>
      <c r="B35" s="29"/>
      <c r="C35" s="29"/>
      <c r="D35" s="29"/>
      <c r="E35" s="30"/>
      <c r="F35" s="30"/>
      <c r="G35" s="1"/>
    </row>
    <row r="36" spans="1:7" ht="40" customHeight="1" x14ac:dyDescent="0.2">
      <c r="A36" s="11" t="s">
        <v>36</v>
      </c>
      <c r="B36" s="62"/>
      <c r="C36" s="7" t="s">
        <v>9</v>
      </c>
      <c r="D36" s="5" t="s">
        <v>3</v>
      </c>
      <c r="E36" s="5" t="s">
        <v>8</v>
      </c>
      <c r="F36" s="5" t="s">
        <v>26</v>
      </c>
      <c r="G36" s="1"/>
    </row>
    <row r="37" spans="1:7" ht="20" customHeight="1" x14ac:dyDescent="0.2">
      <c r="A37" s="8" t="s">
        <v>25</v>
      </c>
      <c r="B37" s="63"/>
      <c r="C37" s="59">
        <v>1</v>
      </c>
      <c r="D37" s="9">
        <v>0</v>
      </c>
      <c r="E37" s="18"/>
      <c r="F37" s="19">
        <f>C37*D37</f>
        <v>0</v>
      </c>
      <c r="G37" s="31"/>
    </row>
    <row r="38" spans="1:7" ht="40" customHeight="1" x14ac:dyDescent="0.2">
      <c r="A38" s="44" t="s">
        <v>27</v>
      </c>
      <c r="B38" s="64"/>
      <c r="C38" s="49"/>
      <c r="D38" s="49"/>
      <c r="E38" s="60">
        <v>8</v>
      </c>
      <c r="F38" s="48">
        <f>F37*E38</f>
        <v>0</v>
      </c>
      <c r="G38" s="31"/>
    </row>
    <row r="39" spans="1:7" ht="20" customHeight="1" x14ac:dyDescent="0.2">
      <c r="A39" s="27"/>
      <c r="B39" s="32"/>
      <c r="C39" s="32"/>
      <c r="D39" s="32"/>
      <c r="E39" s="27"/>
      <c r="F39" s="27"/>
      <c r="G39" s="31"/>
    </row>
    <row r="40" spans="1:7" ht="40" customHeight="1" x14ac:dyDescent="0.2">
      <c r="A40" s="11" t="s">
        <v>37</v>
      </c>
      <c r="B40" s="5" t="s">
        <v>5</v>
      </c>
      <c r="C40" s="5" t="s">
        <v>38</v>
      </c>
      <c r="D40" s="5" t="s">
        <v>4</v>
      </c>
      <c r="E40" s="6"/>
      <c r="F40" s="5" t="s">
        <v>1</v>
      </c>
      <c r="G40" s="31"/>
    </row>
    <row r="41" spans="1:7" ht="20" customHeight="1" x14ac:dyDescent="0.2">
      <c r="A41" s="20" t="s">
        <v>28</v>
      </c>
      <c r="B41" s="22" t="s">
        <v>10</v>
      </c>
      <c r="C41" s="66">
        <v>1000</v>
      </c>
      <c r="D41" s="17">
        <v>0</v>
      </c>
      <c r="E41" s="18"/>
      <c r="F41" s="33">
        <f>D41*C41</f>
        <v>0</v>
      </c>
      <c r="G41" s="31"/>
    </row>
    <row r="42" spans="1:7" ht="40" customHeight="1" x14ac:dyDescent="0.2">
      <c r="A42" s="44" t="s">
        <v>1</v>
      </c>
      <c r="B42" s="64"/>
      <c r="C42" s="49"/>
      <c r="D42" s="49"/>
      <c r="E42" s="50"/>
      <c r="F42" s="48">
        <f>F41</f>
        <v>0</v>
      </c>
      <c r="G42" s="31"/>
    </row>
    <row r="43" spans="1:7" ht="20" customHeight="1" x14ac:dyDescent="0.2">
      <c r="A43" s="27"/>
      <c r="B43" s="29"/>
      <c r="C43" s="29"/>
      <c r="D43" s="29"/>
      <c r="E43" s="30"/>
      <c r="F43" s="30"/>
      <c r="G43" s="31"/>
    </row>
    <row r="44" spans="1:7" s="54" customFormat="1" ht="69" customHeight="1" x14ac:dyDescent="0.2">
      <c r="A44" s="74" t="s">
        <v>29</v>
      </c>
      <c r="B44" s="75"/>
      <c r="C44" s="75"/>
      <c r="D44" s="76"/>
      <c r="E44" s="51"/>
      <c r="F44" s="52">
        <f>F42+F38+F34+F25+F14</f>
        <v>0</v>
      </c>
      <c r="G44" s="53"/>
    </row>
    <row r="45" spans="1:7" ht="20" customHeight="1" x14ac:dyDescent="0.2">
      <c r="A45" s="28"/>
      <c r="B45" s="29"/>
      <c r="C45" s="29"/>
      <c r="D45" s="29"/>
      <c r="E45" s="78"/>
      <c r="F45" s="78"/>
      <c r="G45" s="13"/>
    </row>
    <row r="46" spans="1:7" ht="30" customHeight="1" x14ac:dyDescent="0.2">
      <c r="A46" s="34" t="s">
        <v>5</v>
      </c>
    </row>
  </sheetData>
  <mergeCells count="6">
    <mergeCell ref="A1:F1"/>
    <mergeCell ref="G5:P8"/>
    <mergeCell ref="A44:D44"/>
    <mergeCell ref="A4:F4"/>
    <mergeCell ref="E45:F45"/>
    <mergeCell ref="A3:F3"/>
  </mergeCells>
  <dataValidations count="1">
    <dataValidation type="decimal" allowBlank="1" showInputMessage="1" showErrorMessage="1" error="Maximale waarde is € 0,05." sqref="D31" xr:uid="{51D9AA0C-3D6D-FB44-AC58-97DCA37BE502}">
      <formula1>0</formula1>
      <formula2>0.05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>Laura Oosterhoff</Manager>
  <Company>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oosterhoff</dc:creator>
  <cp:keywords/>
  <dc:description>Copyright BiC!</dc:description>
  <cp:lastModifiedBy>Rob Bennink</cp:lastModifiedBy>
  <dcterms:created xsi:type="dcterms:W3CDTF">2018-03-01T15:50:52Z</dcterms:created>
  <dcterms:modified xsi:type="dcterms:W3CDTF">2018-11-21T15:17:07Z</dcterms:modified>
  <cp:category/>
</cp:coreProperties>
</file>