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kooppakketten\728 - Afval verwerking\Aanbestedingen\Aanbesteding A\04 Aanbestedingsdocumenten\"/>
    </mc:Choice>
  </mc:AlternateContent>
  <bookViews>
    <workbookView xWindow="0" yWindow="0" windowWidth="9696" windowHeight="6636"/>
  </bookViews>
  <sheets>
    <sheet name="Perceel 2" sheetId="2" r:id="rId1"/>
  </sheets>
  <definedNames>
    <definedName name="_xlnm._FilterDatabase" localSheetId="0" hidden="1">'Perceel 2'!$A$5:$M$16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2" l="1"/>
  <c r="B25" i="2"/>
  <c r="D24" i="2"/>
  <c r="E24" i="2" s="1"/>
  <c r="B16" i="2" l="1"/>
  <c r="D7" i="2"/>
  <c r="D8" i="2"/>
  <c r="D9" i="2"/>
  <c r="D10" i="2"/>
  <c r="D11" i="2"/>
  <c r="D12" i="2"/>
  <c r="D13" i="2"/>
  <c r="D14" i="2"/>
  <c r="D15" i="2"/>
  <c r="D6" i="2"/>
  <c r="D22" i="2" l="1"/>
  <c r="E22" i="2" s="1"/>
  <c r="D23" i="2"/>
  <c r="E23" i="2" s="1"/>
  <c r="D21" i="2"/>
  <c r="E21" i="2" s="1"/>
  <c r="E25" i="2" l="1"/>
  <c r="D16" i="2"/>
  <c r="D25" i="2"/>
  <c r="B33" i="2" l="1"/>
</calcChain>
</file>

<file path=xl/sharedStrings.xml><?xml version="1.0" encoding="utf-8"?>
<sst xmlns="http://schemas.openxmlformats.org/spreadsheetml/2006/main" count="34" uniqueCount="29">
  <si>
    <t>Gebouw</t>
  </si>
  <si>
    <t>Lovensdijkstraat 61-63</t>
  </si>
  <si>
    <t>Beukenlaan 1</t>
  </si>
  <si>
    <t>Onderwijsboulevard 215</t>
  </si>
  <si>
    <t>Parallelweg 64</t>
  </si>
  <si>
    <t>Tarief</t>
  </si>
  <si>
    <t>Totaal</t>
  </si>
  <si>
    <t>Totaal x 12 maanden</t>
  </si>
  <si>
    <t>Chemisch depot</t>
  </si>
  <si>
    <t>Afvalstroom</t>
  </si>
  <si>
    <t>Tarief 1 kg</t>
  </si>
  <si>
    <t>Kg 2017</t>
  </si>
  <si>
    <t>Uurtarief</t>
  </si>
  <si>
    <t>Aantal uren</t>
  </si>
  <si>
    <t>Papier</t>
  </si>
  <si>
    <t>Kunststof</t>
  </si>
  <si>
    <t>Restafval</t>
  </si>
  <si>
    <t>Hout</t>
  </si>
  <si>
    <t>Schroot</t>
  </si>
  <si>
    <t>Bouw- en sloop</t>
  </si>
  <si>
    <t>Wit- en bruingoed (doen we dit?)</t>
  </si>
  <si>
    <t>Gevaarlijk afval/chemisch</t>
  </si>
  <si>
    <t>Vertrouwelijk papier</t>
  </si>
  <si>
    <t>Glas</t>
  </si>
  <si>
    <t>Totaalprijs op jaarbasis</t>
  </si>
  <si>
    <t>Meerwerk op aanvraag</t>
  </si>
  <si>
    <t>Afvoeren en verwerken afval</t>
  </si>
  <si>
    <t>Aantal plofhokken</t>
  </si>
  <si>
    <t>Prijzenblad Perceel 2: Afvoeren en verwerking afval,  chemisch depots en meerwerk op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</si>
</sst>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0" borderId="0"/>
  </cellStyleXfs>
  <cellXfs count="57">
    <xf numFmtId="0" fontId="0" fillId="0" borderId="0" xfId="0"/>
    <xf numFmtId="0" fontId="5" fillId="0" borderId="8" xfId="2" applyFont="1" applyFill="1" applyBorder="1" applyAlignment="1">
      <alignment horizontal="right"/>
    </xf>
    <xf numFmtId="164" fontId="5" fillId="0" borderId="9" xfId="2" applyNumberFormat="1" applyFont="1" applyFill="1" applyBorder="1" applyAlignment="1">
      <alignment horizontal="right"/>
    </xf>
    <xf numFmtId="0" fontId="6" fillId="0" borderId="4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7" fillId="0" borderId="6" xfId="0" applyFont="1" applyBorder="1" applyAlignment="1">
      <alignment horizontal="left" vertical="center"/>
    </xf>
    <xf numFmtId="164" fontId="0" fillId="0" borderId="6" xfId="0" applyNumberFormat="1" applyBorder="1"/>
    <xf numFmtId="164" fontId="0" fillId="0" borderId="9" xfId="0" applyNumberFormat="1" applyBorder="1"/>
    <xf numFmtId="0" fontId="4" fillId="0" borderId="3" xfId="0" applyFont="1" applyBorder="1" applyAlignment="1"/>
    <xf numFmtId="0" fontId="6" fillId="0" borderId="5" xfId="0" applyFont="1" applyBorder="1" applyAlignment="1">
      <alignment wrapText="1"/>
    </xf>
    <xf numFmtId="0" fontId="6" fillId="0" borderId="3" xfId="0" applyFont="1" applyFill="1" applyBorder="1" applyAlignment="1"/>
    <xf numFmtId="0" fontId="0" fillId="0" borderId="5" xfId="0" applyFont="1" applyBorder="1"/>
    <xf numFmtId="0" fontId="3" fillId="0" borderId="5" xfId="0" applyFont="1" applyBorder="1" applyAlignment="1"/>
    <xf numFmtId="0" fontId="3" fillId="0" borderId="5" xfId="0" applyFont="1" applyBorder="1"/>
    <xf numFmtId="0" fontId="3" fillId="0" borderId="2" xfId="0" applyFont="1" applyBorder="1"/>
    <xf numFmtId="164" fontId="5" fillId="0" borderId="2" xfId="2" applyNumberFormat="1" applyFont="1" applyFill="1" applyBorder="1" applyAlignment="1">
      <alignment horizontal="right"/>
    </xf>
    <xf numFmtId="164" fontId="5" fillId="0" borderId="5" xfId="2" applyNumberFormat="1" applyFont="1" applyFill="1" applyBorder="1" applyAlignment="1">
      <alignment horizontal="right"/>
    </xf>
    <xf numFmtId="0" fontId="3" fillId="0" borderId="7" xfId="0" applyFont="1" applyBorder="1"/>
    <xf numFmtId="0" fontId="3" fillId="0" borderId="3" xfId="0" applyFont="1" applyBorder="1"/>
    <xf numFmtId="164" fontId="3" fillId="3" borderId="2" xfId="0" applyNumberFormat="1" applyFont="1" applyFill="1" applyBorder="1"/>
    <xf numFmtId="164" fontId="3" fillId="3" borderId="3" xfId="0" applyNumberFormat="1" applyFont="1" applyFill="1" applyBorder="1"/>
    <xf numFmtId="0" fontId="9" fillId="0" borderId="4" xfId="0" applyFont="1" applyBorder="1" applyAlignment="1">
      <alignment horizontal="left" vertical="center"/>
    </xf>
    <xf numFmtId="0" fontId="0" fillId="4" borderId="0" xfId="0" applyFill="1"/>
    <xf numFmtId="0" fontId="4" fillId="4" borderId="0" xfId="0" applyFont="1" applyFill="1" applyAlignment="1">
      <alignment wrapText="1"/>
    </xf>
    <xf numFmtId="0" fontId="0" fillId="4" borderId="0" xfId="0" applyFill="1" applyAlignment="1">
      <alignment horizontal="left" vertical="center"/>
    </xf>
    <xf numFmtId="0" fontId="8" fillId="4" borderId="0" xfId="0" applyFont="1" applyFill="1"/>
    <xf numFmtId="0" fontId="3" fillId="4" borderId="0" xfId="0" applyFont="1" applyFill="1"/>
    <xf numFmtId="0" fontId="4" fillId="4" borderId="3" xfId="0" applyFont="1" applyFill="1" applyBorder="1" applyAlignment="1"/>
    <xf numFmtId="0" fontId="4" fillId="4" borderId="0" xfId="0" applyFont="1" applyFill="1" applyBorder="1" applyAlignment="1">
      <alignment wrapText="1"/>
    </xf>
    <xf numFmtId="0" fontId="0" fillId="4" borderId="0" xfId="0" applyFill="1" applyBorder="1"/>
    <xf numFmtId="0" fontId="0" fillId="4" borderId="0" xfId="0" applyFont="1" applyFill="1" applyBorder="1"/>
    <xf numFmtId="0" fontId="9" fillId="4" borderId="0" xfId="0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3" fillId="4" borderId="0" xfId="0" applyNumberFormat="1" applyFont="1" applyFill="1" applyBorder="1"/>
    <xf numFmtId="0" fontId="0" fillId="4" borderId="0" xfId="0" applyFill="1" applyBorder="1" applyAlignment="1">
      <alignment horizontal="right"/>
    </xf>
    <xf numFmtId="164" fontId="2" fillId="4" borderId="0" xfId="1" applyNumberFormat="1" applyFill="1" applyBorder="1" applyAlignment="1">
      <alignment horizontal="right"/>
    </xf>
    <xf numFmtId="0" fontId="0" fillId="4" borderId="0" xfId="0" applyFill="1" applyAlignment="1">
      <alignment wrapText="1"/>
    </xf>
    <xf numFmtId="0" fontId="0" fillId="0" borderId="0" xfId="0" applyFill="1"/>
    <xf numFmtId="0" fontId="0" fillId="0" borderId="6" xfId="0" applyFill="1" applyBorder="1" applyAlignment="1">
      <alignment horizontal="left" vertical="center"/>
    </xf>
    <xf numFmtId="0" fontId="5" fillId="0" borderId="4" xfId="2" applyFont="1" applyFill="1" applyBorder="1" applyAlignment="1">
      <alignment horizontal="right"/>
    </xf>
    <xf numFmtId="0" fontId="3" fillId="4" borderId="0" xfId="0" applyFont="1" applyFill="1" applyBorder="1"/>
    <xf numFmtId="0" fontId="3" fillId="0" borderId="4" xfId="0" applyFont="1" applyBorder="1" applyAlignment="1"/>
    <xf numFmtId="0" fontId="0" fillId="0" borderId="4" xfId="0" applyFill="1" applyBorder="1" applyAlignment="1"/>
    <xf numFmtId="0" fontId="3" fillId="4" borderId="11" xfId="0" applyFont="1" applyFill="1" applyBorder="1"/>
    <xf numFmtId="0" fontId="0" fillId="4" borderId="12" xfId="0" applyFont="1" applyFill="1" applyBorder="1"/>
    <xf numFmtId="164" fontId="3" fillId="4" borderId="12" xfId="0" applyNumberFormat="1" applyFont="1" applyFill="1" applyBorder="1"/>
    <xf numFmtId="164" fontId="2" fillId="2" borderId="1" xfId="1" applyNumberFormat="1" applyBorder="1" applyAlignment="1" applyProtection="1">
      <alignment horizontal="right"/>
      <protection locked="0"/>
    </xf>
    <xf numFmtId="164" fontId="2" fillId="2" borderId="10" xfId="1" applyNumberFormat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</cellXfs>
  <cellStyles count="3">
    <cellStyle name="Input" xfId="1" builtinId="20"/>
    <cellStyle name="Normal" xfId="0" builtinId="0"/>
    <cellStyle name="Normal 4 2" xfId="2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="90" zoomScaleNormal="90" workbookViewId="0">
      <selection activeCell="E7" sqref="E7"/>
    </sheetView>
  </sheetViews>
  <sheetFormatPr defaultColWidth="9.109375" defaultRowHeight="14.4" x14ac:dyDescent="0.3"/>
  <cols>
    <col min="1" max="1" width="38.5546875" style="24" bestFit="1" customWidth="1"/>
    <col min="2" max="2" width="19.109375" style="24" bestFit="1" customWidth="1"/>
    <col min="3" max="4" width="10" style="24" bestFit="1" customWidth="1"/>
    <col min="5" max="5" width="20.44140625" style="24" bestFit="1" customWidth="1"/>
    <col min="6" max="6" width="19.6640625" style="24" bestFit="1" customWidth="1"/>
    <col min="7" max="7" width="22.5546875" style="24" bestFit="1" customWidth="1"/>
    <col min="8" max="8" width="8.88671875" style="24" customWidth="1"/>
    <col min="9" max="9" width="9.109375" style="24" customWidth="1"/>
    <col min="10" max="16384" width="9.109375" style="24"/>
  </cols>
  <sheetData>
    <row r="1" spans="1:11" ht="18" x14ac:dyDescent="0.35">
      <c r="A1" s="27" t="s">
        <v>28</v>
      </c>
    </row>
    <row r="2" spans="1:11" x14ac:dyDescent="0.3">
      <c r="A2" s="33"/>
      <c r="B2" s="34"/>
      <c r="C2" s="35"/>
      <c r="D2" s="35"/>
      <c r="E2" s="36"/>
    </row>
    <row r="3" spans="1:11" x14ac:dyDescent="0.3">
      <c r="A3" s="25"/>
      <c r="K3" s="26"/>
    </row>
    <row r="4" spans="1:11" ht="15" customHeight="1" x14ac:dyDescent="0.3">
      <c r="A4" s="54" t="s">
        <v>26</v>
      </c>
      <c r="B4" s="55"/>
      <c r="C4" s="55"/>
      <c r="D4" s="56"/>
      <c r="E4" s="30"/>
    </row>
    <row r="5" spans="1:11" x14ac:dyDescent="0.3">
      <c r="A5" s="10" t="s">
        <v>9</v>
      </c>
      <c r="B5" s="14" t="s">
        <v>11</v>
      </c>
      <c r="C5" s="15" t="s">
        <v>10</v>
      </c>
      <c r="D5" s="16" t="s">
        <v>6</v>
      </c>
      <c r="E5" s="28"/>
    </row>
    <row r="6" spans="1:11" x14ac:dyDescent="0.3">
      <c r="A6" s="41" t="s">
        <v>14</v>
      </c>
      <c r="B6" s="40">
        <v>99060</v>
      </c>
      <c r="C6" s="49">
        <v>0</v>
      </c>
      <c r="D6" s="9">
        <f>C6*B6</f>
        <v>0</v>
      </c>
    </row>
    <row r="7" spans="1:11" x14ac:dyDescent="0.3">
      <c r="A7" s="41" t="s">
        <v>15</v>
      </c>
      <c r="B7" s="40">
        <v>27171</v>
      </c>
      <c r="C7" s="49">
        <v>0</v>
      </c>
      <c r="D7" s="9">
        <f t="shared" ref="D7:D15" si="0">C7*B7</f>
        <v>0</v>
      </c>
    </row>
    <row r="8" spans="1:11" x14ac:dyDescent="0.3">
      <c r="A8" s="41" t="s">
        <v>16</v>
      </c>
      <c r="B8" s="40">
        <v>307563</v>
      </c>
      <c r="C8" s="49">
        <v>0</v>
      </c>
      <c r="D8" s="9">
        <f t="shared" si="0"/>
        <v>0</v>
      </c>
    </row>
    <row r="9" spans="1:11" x14ac:dyDescent="0.3">
      <c r="A9" s="41" t="s">
        <v>17</v>
      </c>
      <c r="B9" s="40">
        <v>12205</v>
      </c>
      <c r="C9" s="49">
        <v>0</v>
      </c>
      <c r="D9" s="9">
        <f t="shared" si="0"/>
        <v>0</v>
      </c>
    </row>
    <row r="10" spans="1:11" x14ac:dyDescent="0.3">
      <c r="A10" s="41" t="s">
        <v>18</v>
      </c>
      <c r="B10" s="40">
        <v>3320</v>
      </c>
      <c r="C10" s="49">
        <v>0</v>
      </c>
      <c r="D10" s="9">
        <f t="shared" si="0"/>
        <v>0</v>
      </c>
    </row>
    <row r="11" spans="1:11" x14ac:dyDescent="0.3">
      <c r="A11" s="41" t="s">
        <v>19</v>
      </c>
      <c r="B11" s="40">
        <v>0</v>
      </c>
      <c r="C11" s="49">
        <v>0</v>
      </c>
      <c r="D11" s="9">
        <f t="shared" si="0"/>
        <v>0</v>
      </c>
    </row>
    <row r="12" spans="1:11" x14ac:dyDescent="0.3">
      <c r="A12" s="41" t="s">
        <v>20</v>
      </c>
      <c r="B12" s="40">
        <v>170</v>
      </c>
      <c r="C12" s="49">
        <v>0</v>
      </c>
      <c r="D12" s="9">
        <f t="shared" si="0"/>
        <v>0</v>
      </c>
    </row>
    <row r="13" spans="1:11" x14ac:dyDescent="0.3">
      <c r="A13" s="41" t="s">
        <v>21</v>
      </c>
      <c r="B13" s="40">
        <v>11621</v>
      </c>
      <c r="C13" s="49">
        <v>0</v>
      </c>
      <c r="D13" s="9">
        <f t="shared" si="0"/>
        <v>0</v>
      </c>
    </row>
    <row r="14" spans="1:11" x14ac:dyDescent="0.3">
      <c r="A14" s="41" t="s">
        <v>22</v>
      </c>
      <c r="B14" s="40">
        <v>15137</v>
      </c>
      <c r="C14" s="49">
        <v>0</v>
      </c>
      <c r="D14" s="9">
        <f t="shared" si="0"/>
        <v>0</v>
      </c>
    </row>
    <row r="15" spans="1:11" x14ac:dyDescent="0.3">
      <c r="A15" s="41" t="s">
        <v>23</v>
      </c>
      <c r="B15" s="40">
        <v>5305</v>
      </c>
      <c r="C15" s="49">
        <v>0</v>
      </c>
      <c r="D15" s="9">
        <f t="shared" si="0"/>
        <v>0</v>
      </c>
    </row>
    <row r="16" spans="1:11" x14ac:dyDescent="0.3">
      <c r="A16" s="20" t="s">
        <v>6</v>
      </c>
      <c r="B16" s="13">
        <f>SUM(B6:B15)</f>
        <v>481552</v>
      </c>
      <c r="C16" s="13"/>
      <c r="D16" s="21">
        <f>SUM(D6:D15)</f>
        <v>0</v>
      </c>
    </row>
    <row r="17" spans="1:7" x14ac:dyDescent="0.3">
      <c r="A17" s="46"/>
      <c r="B17" s="47"/>
      <c r="C17" s="47"/>
      <c r="D17" s="48"/>
    </row>
    <row r="18" spans="1:7" s="31" customFormat="1" x14ac:dyDescent="0.3">
      <c r="A18" s="43"/>
      <c r="B18" s="32"/>
      <c r="C18" s="32"/>
      <c r="D18" s="36"/>
    </row>
    <row r="19" spans="1:7" x14ac:dyDescent="0.3">
      <c r="A19" s="54" t="s">
        <v>8</v>
      </c>
      <c r="B19" s="55"/>
      <c r="C19" s="55"/>
      <c r="D19" s="55"/>
      <c r="E19" s="56"/>
    </row>
    <row r="20" spans="1:7" x14ac:dyDescent="0.3">
      <c r="A20" s="5" t="s">
        <v>0</v>
      </c>
      <c r="B20" s="3" t="s">
        <v>27</v>
      </c>
      <c r="C20" s="11" t="s">
        <v>5</v>
      </c>
      <c r="D20" s="4" t="s">
        <v>6</v>
      </c>
      <c r="E20" s="12" t="s">
        <v>7</v>
      </c>
    </row>
    <row r="21" spans="1:7" x14ac:dyDescent="0.3">
      <c r="A21" s="7" t="s">
        <v>2</v>
      </c>
      <c r="B21" s="1">
        <v>1</v>
      </c>
      <c r="C21" s="49">
        <v>0</v>
      </c>
      <c r="D21" s="2">
        <f>C21*B21</f>
        <v>0</v>
      </c>
      <c r="E21" s="8">
        <f>D21*12</f>
        <v>0</v>
      </c>
    </row>
    <row r="22" spans="1:7" x14ac:dyDescent="0.3">
      <c r="A22" s="7" t="s">
        <v>1</v>
      </c>
      <c r="B22" s="1">
        <v>1</v>
      </c>
      <c r="C22" s="49">
        <v>0</v>
      </c>
      <c r="D22" s="2">
        <f t="shared" ref="D22:D24" si="1">C22*B22</f>
        <v>0</v>
      </c>
      <c r="E22" s="8">
        <f t="shared" ref="E22:E24" si="2">D22*12</f>
        <v>0</v>
      </c>
    </row>
    <row r="23" spans="1:7" x14ac:dyDescent="0.3">
      <c r="A23" s="7" t="s">
        <v>4</v>
      </c>
      <c r="B23" s="1">
        <v>1</v>
      </c>
      <c r="C23" s="49">
        <v>0</v>
      </c>
      <c r="D23" s="2">
        <f>C23*B23</f>
        <v>0</v>
      </c>
      <c r="E23" s="8">
        <f>D23*12</f>
        <v>0</v>
      </c>
      <c r="G23" s="39"/>
    </row>
    <row r="24" spans="1:7" x14ac:dyDescent="0.3">
      <c r="A24" s="7" t="s">
        <v>3</v>
      </c>
      <c r="B24" s="1">
        <v>1</v>
      </c>
      <c r="C24" s="49">
        <v>0</v>
      </c>
      <c r="D24" s="2">
        <f t="shared" si="1"/>
        <v>0</v>
      </c>
      <c r="E24" s="8">
        <f t="shared" si="2"/>
        <v>0</v>
      </c>
    </row>
    <row r="25" spans="1:7" x14ac:dyDescent="0.3">
      <c r="A25" s="23" t="s">
        <v>6</v>
      </c>
      <c r="B25" s="42">
        <f>SUM(B21:B24)</f>
        <v>4</v>
      </c>
      <c r="C25" s="18"/>
      <c r="D25" s="17">
        <f>SUM(D21:D24)</f>
        <v>0</v>
      </c>
      <c r="E25" s="22">
        <f>SUM(E21:E24)</f>
        <v>0</v>
      </c>
    </row>
    <row r="26" spans="1:7" x14ac:dyDescent="0.3">
      <c r="A26" s="43"/>
      <c r="B26" s="32"/>
      <c r="C26" s="32"/>
      <c r="D26" s="36"/>
    </row>
    <row r="28" spans="1:7" x14ac:dyDescent="0.3">
      <c r="A28" s="54" t="s">
        <v>25</v>
      </c>
      <c r="B28" s="55"/>
      <c r="C28" s="55"/>
      <c r="D28" s="56"/>
    </row>
    <row r="29" spans="1:7" x14ac:dyDescent="0.3">
      <c r="A29" s="19"/>
      <c r="B29" s="44" t="s">
        <v>13</v>
      </c>
      <c r="C29" s="15" t="s">
        <v>12</v>
      </c>
      <c r="D29" s="16" t="s">
        <v>6</v>
      </c>
    </row>
    <row r="30" spans="1:7" x14ac:dyDescent="0.3">
      <c r="A30" s="6" t="s">
        <v>12</v>
      </c>
      <c r="B30" s="45">
        <v>100</v>
      </c>
      <c r="C30" s="50">
        <v>0</v>
      </c>
      <c r="D30" s="21">
        <f>C30*B30</f>
        <v>0</v>
      </c>
    </row>
    <row r="31" spans="1:7" x14ac:dyDescent="0.3">
      <c r="A31" s="30"/>
      <c r="B31" s="37"/>
      <c r="C31" s="37"/>
      <c r="D31" s="38"/>
      <c r="E31" s="36"/>
    </row>
    <row r="33" spans="1:4" x14ac:dyDescent="0.3">
      <c r="A33" s="29" t="s">
        <v>24</v>
      </c>
      <c r="B33" s="51">
        <f>D30+D16+E25</f>
        <v>0</v>
      </c>
      <c r="C33" s="52"/>
      <c r="D33" s="53"/>
    </row>
  </sheetData>
  <sheetProtection algorithmName="SHA-512" hashValue="TqU+UPxuYp3Qhw9lh87DjLvB3e6TohALjR9zqse+gzqrU4cE4AJo7b0PFeBD2ae40hkWs5LxTKhg8qnRy1uuzw==" saltValue="79uJyhTm9K33GDBMqhDJqQ==" spinCount="100000" sheet="1" objects="1" scenarios="1"/>
  <mergeCells count="4">
    <mergeCell ref="B33:D33"/>
    <mergeCell ref="A19:E19"/>
    <mergeCell ref="A4:D4"/>
    <mergeCell ref="A28:D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Chrystel Meeuwisse</dc:creator>
  <cp:lastModifiedBy>Lydia Puik</cp:lastModifiedBy>
  <dcterms:created xsi:type="dcterms:W3CDTF">2018-06-19T05:31:17Z</dcterms:created>
  <dcterms:modified xsi:type="dcterms:W3CDTF">2018-06-21T10:40:22Z</dcterms:modified>
</cp:coreProperties>
</file>