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S:\Projecten\Bodegraven-Reeuwijk\08 Exploitatie\aanbesteding beheer en exploitatie\te publiceren stukken\Bijlage 1 - Algemeen aanbesteding\"/>
    </mc:Choice>
  </mc:AlternateContent>
  <xr:revisionPtr revIDLastSave="0" documentId="13_ncr:1_{5CA7080D-CCA7-46B2-8847-ADB3E613A9A4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 Sportcentrum De Kuil" sheetId="2" r:id="rId1"/>
  </sheets>
  <calcPr calcId="179021"/>
</workbook>
</file>

<file path=xl/calcChain.xml><?xml version="1.0" encoding="utf-8"?>
<calcChain xmlns="http://schemas.openxmlformats.org/spreadsheetml/2006/main">
  <c r="B47" i="2" l="1"/>
  <c r="C47" i="2"/>
  <c r="D47" i="2"/>
  <c r="E47" i="2"/>
  <c r="F47" i="2"/>
  <c r="G47" i="2"/>
  <c r="H47" i="2"/>
  <c r="I47" i="2"/>
  <c r="J47" i="2"/>
  <c r="K47" i="2"/>
  <c r="L47" i="2"/>
  <c r="L49" i="2"/>
  <c r="L37" i="2"/>
  <c r="L36" i="2"/>
  <c r="L35" i="2"/>
  <c r="L34" i="2"/>
  <c r="L33" i="2"/>
  <c r="K45" i="2" l="1"/>
  <c r="J45" i="2"/>
  <c r="I45" i="2"/>
  <c r="H45" i="2"/>
  <c r="G45" i="2"/>
  <c r="F45" i="2"/>
  <c r="E45" i="2"/>
  <c r="D45" i="2"/>
  <c r="C45" i="2"/>
  <c r="B45" i="2"/>
  <c r="L44" i="2"/>
  <c r="L43" i="2"/>
  <c r="L42" i="2"/>
  <c r="L41" i="2"/>
  <c r="L40" i="2"/>
  <c r="L39" i="2"/>
  <c r="L38" i="2"/>
  <c r="L32" i="2"/>
  <c r="L31" i="2"/>
  <c r="L30" i="2"/>
  <c r="K27" i="2"/>
  <c r="J27" i="2"/>
  <c r="I27" i="2"/>
  <c r="H27" i="2"/>
  <c r="G27" i="2"/>
  <c r="F27" i="2"/>
  <c r="E27" i="2"/>
  <c r="D27" i="2"/>
  <c r="C27" i="2"/>
  <c r="B27" i="2"/>
  <c r="L26" i="2"/>
  <c r="L25" i="2"/>
  <c r="L24" i="2"/>
  <c r="L23" i="2"/>
  <c r="L22" i="2"/>
  <c r="L21" i="2"/>
  <c r="L19" i="2"/>
  <c r="L18" i="2"/>
  <c r="L17" i="2"/>
  <c r="L16" i="2"/>
  <c r="L15" i="2"/>
  <c r="L14" i="2"/>
  <c r="K10" i="2"/>
  <c r="J10" i="2"/>
  <c r="I10" i="2"/>
  <c r="H10" i="2"/>
  <c r="G10" i="2"/>
  <c r="F10" i="2"/>
  <c r="E10" i="2"/>
  <c r="D10" i="2"/>
  <c r="C10" i="2"/>
  <c r="B10" i="2"/>
  <c r="L9" i="2"/>
  <c r="L8" i="2"/>
  <c r="L7" i="2"/>
  <c r="L6" i="2"/>
  <c r="L5" i="2"/>
  <c r="L10" i="2" l="1"/>
  <c r="L45" i="2"/>
  <c r="L27" i="2"/>
</calcChain>
</file>

<file path=xl/sharedStrings.xml><?xml version="1.0" encoding="utf-8"?>
<sst xmlns="http://schemas.openxmlformats.org/spreadsheetml/2006/main" count="62" uniqueCount="57">
  <si>
    <t>jaar 1</t>
  </si>
  <si>
    <t>jaar 2</t>
  </si>
  <si>
    <t>jaar 3</t>
  </si>
  <si>
    <t>jaar 4</t>
  </si>
  <si>
    <t>jaar 5</t>
  </si>
  <si>
    <t>jaar 6</t>
  </si>
  <si>
    <t>jaar 7</t>
  </si>
  <si>
    <t>jaar 8</t>
  </si>
  <si>
    <t>jaar 9</t>
  </si>
  <si>
    <t>jaar 10</t>
  </si>
  <si>
    <t xml:space="preserve"> - recreatief zwemmen</t>
  </si>
  <si>
    <t xml:space="preserve"> - doelgroepen</t>
  </si>
  <si>
    <t xml:space="preserve"> - particuliere zweminstructie</t>
  </si>
  <si>
    <t>BATEN</t>
  </si>
  <si>
    <t xml:space="preserve"> - overige zwembaten</t>
  </si>
  <si>
    <t>totaal baten:</t>
  </si>
  <si>
    <t>KOSTEN</t>
  </si>
  <si>
    <t xml:space="preserve"> - personeelskosten</t>
  </si>
  <si>
    <t xml:space="preserve"> - belastingen en verzekeringen</t>
  </si>
  <si>
    <t xml:space="preserve"> - administratie en beheer</t>
  </si>
  <si>
    <t xml:space="preserve"> - schoonmaakkosten</t>
  </si>
  <si>
    <t xml:space="preserve"> - marketing en promotie</t>
  </si>
  <si>
    <t xml:space="preserve"> - kantoorkosten</t>
  </si>
  <si>
    <t xml:space="preserve"> - inkoop horeca</t>
  </si>
  <si>
    <t xml:space="preserve"> - huur</t>
  </si>
  <si>
    <t xml:space="preserve"> - winst/risicofee</t>
  </si>
  <si>
    <t>totaal kosten:</t>
  </si>
  <si>
    <t>EENMALIGE OPSTARTKOSTEN:</t>
  </si>
  <si>
    <t xml:space="preserve"> - verenigingen</t>
  </si>
  <si>
    <t xml:space="preserve"> - overige kosten</t>
  </si>
  <si>
    <t>-  overige bezoekers</t>
  </si>
  <si>
    <t>Exploitatieresultaat</t>
  </si>
  <si>
    <t>totaal         jaar 1 t/m 10</t>
  </si>
  <si>
    <t>BEZOEKERSAANTALLEN ZWEMBAD</t>
  </si>
  <si>
    <t>totaal zwembadbezoekers:</t>
  </si>
  <si>
    <t>Zwembad</t>
  </si>
  <si>
    <t>Sporthal</t>
  </si>
  <si>
    <t xml:space="preserve"> - onderwijs</t>
  </si>
  <si>
    <t xml:space="preserve"> - sport</t>
  </si>
  <si>
    <t xml:space="preserve"> - overig</t>
  </si>
  <si>
    <t>Horeca</t>
  </si>
  <si>
    <t>Reclame</t>
  </si>
  <si>
    <t>Overige inkomsten</t>
  </si>
  <si>
    <t xml:space="preserve"> - afschrijving inventaris</t>
  </si>
  <si>
    <t>(*)   : som van de exploitatieresultaten van de afzonderlijke exploitatiejaren</t>
  </si>
  <si>
    <t>(**)  : de opstartkosten dienen als positief bedrag of € 0,00 te worden opgenomen</t>
  </si>
  <si>
    <t>(***) : de inschrijfsom is gelijk aan de exploitatieresultaten + de eenmalige inschrijfsom : 10</t>
  </si>
  <si>
    <t>*</t>
  </si>
  <si>
    <t>**</t>
  </si>
  <si>
    <t>***</t>
  </si>
  <si>
    <t>INSCHRIJFSOM:</t>
  </si>
  <si>
    <t>EXPLOITATIEBEGROTING SPORTCENTRUM DE KUIL</t>
  </si>
  <si>
    <t xml:space="preserve"> - onderhoud (planmatig, preventief en klachten)</t>
  </si>
  <si>
    <t xml:space="preserve"> - elektriciteit (stelpost op basis van 800.000 kWh verbruik)</t>
  </si>
  <si>
    <r>
      <t xml:space="preserve"> - water (stelpost op basis van 12.500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verbruik)</t>
    </r>
  </si>
  <si>
    <t xml:space="preserve"> - chemicalien (stelpost op basis van 420 kg zwavelzuur en 12.000 kg natrium zout)</t>
  </si>
  <si>
    <t>Bijlage 1i - Model exploitatiebegroting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</si>
</sst>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7">
    <xf numFmtId="0" fontId="0" fillId="0" borderId="0" xfId="0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Border="1"/>
    <xf numFmtId="0" fontId="5" fillId="0" borderId="0" xfId="0" applyFont="1"/>
    <xf numFmtId="0" fontId="5" fillId="0" borderId="5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4" xfId="0" applyFont="1" applyBorder="1" applyAlignment="1">
      <alignment horizontal="right"/>
    </xf>
    <xf numFmtId="0" fontId="6" fillId="0" borderId="0" xfId="0" applyFont="1"/>
    <xf numFmtId="0" fontId="4" fillId="0" borderId="4" xfId="0" quotePrefix="1" applyFont="1" applyBorder="1"/>
    <xf numFmtId="0" fontId="5" fillId="0" borderId="4" xfId="0" quotePrefix="1" applyFont="1" applyBorder="1"/>
    <xf numFmtId="0" fontId="5" fillId="0" borderId="8" xfId="0" applyFont="1" applyBorder="1"/>
    <xf numFmtId="0" fontId="3" fillId="2" borderId="9" xfId="0" applyFont="1" applyFill="1" applyBorder="1" applyAlignment="1">
      <alignment horizontal="center" wrapText="1"/>
    </xf>
    <xf numFmtId="0" fontId="5" fillId="2" borderId="10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164" fontId="5" fillId="0" borderId="5" xfId="1" applyNumberFormat="1" applyFont="1" applyBorder="1"/>
    <xf numFmtId="164" fontId="5" fillId="0" borderId="4" xfId="1" applyNumberFormat="1" applyFont="1" applyBorder="1"/>
    <xf numFmtId="164" fontId="5" fillId="2" borderId="11" xfId="1" applyNumberFormat="1" applyFont="1" applyFill="1" applyBorder="1"/>
    <xf numFmtId="164" fontId="5" fillId="0" borderId="5" xfId="1" applyNumberFormat="1" applyFont="1" applyFill="1" applyBorder="1"/>
    <xf numFmtId="164" fontId="5" fillId="0" borderId="6" xfId="1" applyNumberFormat="1" applyFont="1" applyBorder="1"/>
    <xf numFmtId="164" fontId="5" fillId="0" borderId="8" xfId="1" applyNumberFormat="1" applyFont="1" applyBorder="1"/>
    <xf numFmtId="164" fontId="5" fillId="2" borderId="12" xfId="1" applyNumberFormat="1" applyFont="1" applyFill="1" applyBorder="1"/>
    <xf numFmtId="164" fontId="5" fillId="2" borderId="10" xfId="1" applyNumberFormat="1" applyFont="1" applyFill="1" applyBorder="1"/>
    <xf numFmtId="164" fontId="5" fillId="0" borderId="2" xfId="1" applyNumberFormat="1" applyFont="1" applyBorder="1"/>
    <xf numFmtId="164" fontId="3" fillId="2" borderId="7" xfId="1" applyNumberFormat="1" applyFont="1" applyFill="1" applyBorder="1" applyAlignment="1">
      <alignment horizontal="center"/>
    </xf>
    <xf numFmtId="164" fontId="5" fillId="0" borderId="0" xfId="1" applyNumberFormat="1" applyFont="1" applyBorder="1"/>
    <xf numFmtId="164" fontId="5" fillId="0" borderId="1" xfId="1" applyNumberFormat="1" applyFont="1" applyBorder="1"/>
    <xf numFmtId="164" fontId="5" fillId="0" borderId="3" xfId="1" applyNumberFormat="1" applyFont="1" applyBorder="1"/>
    <xf numFmtId="164" fontId="4" fillId="0" borderId="3" xfId="1" applyNumberFormat="1" applyFont="1" applyBorder="1" applyAlignment="1">
      <alignment horizontal="right"/>
    </xf>
    <xf numFmtId="164" fontId="5" fillId="0" borderId="0" xfId="1" applyNumberFormat="1" applyFont="1"/>
    <xf numFmtId="0" fontId="2" fillId="0" borderId="4" xfId="0" applyFont="1" applyBorder="1" applyAlignment="1">
      <alignment horizontal="right"/>
    </xf>
    <xf numFmtId="0" fontId="2" fillId="0" borderId="4" xfId="0" applyFont="1" applyBorder="1"/>
    <xf numFmtId="0" fontId="2" fillId="0" borderId="4" xfId="0" quotePrefix="1" applyFont="1" applyBorder="1"/>
    <xf numFmtId="164" fontId="5" fillId="0" borderId="1" xfId="1" applyNumberFormat="1" applyFont="1" applyFill="1" applyBorder="1"/>
    <xf numFmtId="164" fontId="4" fillId="0" borderId="3" xfId="1" applyNumberFormat="1" applyFont="1" applyFill="1" applyBorder="1" applyAlignment="1">
      <alignment horizontal="left"/>
    </xf>
    <xf numFmtId="164" fontId="5" fillId="0" borderId="3" xfId="1" applyNumberFormat="1" applyFont="1" applyFill="1" applyBorder="1"/>
    <xf numFmtId="164" fontId="3" fillId="0" borderId="3" xfId="1" applyNumberFormat="1" applyFont="1" applyFill="1" applyBorder="1" applyAlignment="1">
      <alignment horizontal="right"/>
    </xf>
    <xf numFmtId="0" fontId="1" fillId="0" borderId="5" xfId="0" applyFont="1" applyBorder="1"/>
    <xf numFmtId="164" fontId="5" fillId="2" borderId="7" xfId="1" applyNumberFormat="1" applyFont="1" applyFill="1" applyBorder="1"/>
    <xf numFmtId="0" fontId="1" fillId="0" borderId="0" xfId="0" applyFont="1"/>
    <xf numFmtId="164" fontId="5" fillId="0" borderId="4" xfId="1" applyNumberFormat="1" applyFont="1" applyFill="1" applyBorder="1"/>
    <xf numFmtId="0" fontId="1" fillId="0" borderId="4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ED07-3609-4C2E-A5A8-933BD68FA259}">
  <sheetPr>
    <pageSetUpPr fitToPage="1"/>
  </sheetPr>
  <dimension ref="A1:M53"/>
  <sheetViews>
    <sheetView tabSelected="1" workbookViewId="0">
      <selection activeCell="A5" sqref="A5"/>
    </sheetView>
  </sheetViews>
  <sheetFormatPr defaultColWidth="9.140625" defaultRowHeight="12.75" x14ac:dyDescent="0.2"/>
  <cols>
    <col min="1" max="1" width="71.7109375" style="7" bestFit="1" customWidth="1"/>
    <col min="2" max="11" width="10.5703125" style="7" customWidth="1"/>
    <col min="12" max="12" width="12" style="7" customWidth="1"/>
    <col min="13" max="16384" width="9.140625" style="7"/>
  </cols>
  <sheetData>
    <row r="1" spans="1:12" ht="15.75" x14ac:dyDescent="0.25">
      <c r="A1" s="12" t="s">
        <v>56</v>
      </c>
    </row>
    <row r="2" spans="1:12" ht="13.5" thickBot="1" x14ac:dyDescent="0.25"/>
    <row r="3" spans="1:12" ht="24.75" customHeight="1" x14ac:dyDescent="0.2">
      <c r="A3" s="1" t="s">
        <v>51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16" t="s">
        <v>32</v>
      </c>
    </row>
    <row r="4" spans="1:12" x14ac:dyDescent="0.2">
      <c r="A4" s="3" t="s">
        <v>33</v>
      </c>
      <c r="B4" s="8"/>
      <c r="C4" s="8"/>
      <c r="D4" s="8"/>
      <c r="E4" s="8"/>
      <c r="F4" s="8"/>
      <c r="G4" s="8"/>
      <c r="H4" s="8"/>
      <c r="I4" s="8"/>
      <c r="J4" s="8"/>
      <c r="K4" s="9"/>
      <c r="L4" s="17"/>
    </row>
    <row r="5" spans="1:12" x14ac:dyDescent="0.2">
      <c r="A5" s="9" t="s">
        <v>10</v>
      </c>
      <c r="B5" s="8"/>
      <c r="C5" s="8"/>
      <c r="D5" s="8"/>
      <c r="E5" s="8"/>
      <c r="F5" s="8"/>
      <c r="G5" s="8"/>
      <c r="H5" s="8"/>
      <c r="I5" s="8"/>
      <c r="J5" s="8"/>
      <c r="K5" s="9"/>
      <c r="L5" s="18">
        <f>SUM(B5:K5)</f>
        <v>0</v>
      </c>
    </row>
    <row r="6" spans="1:12" x14ac:dyDescent="0.2">
      <c r="A6" s="9" t="s">
        <v>11</v>
      </c>
      <c r="B6" s="8"/>
      <c r="C6" s="8"/>
      <c r="D6" s="8"/>
      <c r="E6" s="8"/>
      <c r="F6" s="8"/>
      <c r="G6" s="8"/>
      <c r="H6" s="8"/>
      <c r="I6" s="8"/>
      <c r="J6" s="8"/>
      <c r="K6" s="9"/>
      <c r="L6" s="18">
        <f t="shared" ref="L6:L45" si="0">SUM(B6:K6)</f>
        <v>0</v>
      </c>
    </row>
    <row r="7" spans="1:12" x14ac:dyDescent="0.2">
      <c r="A7" s="9" t="s">
        <v>12</v>
      </c>
      <c r="B7" s="8"/>
      <c r="C7" s="8"/>
      <c r="D7" s="42"/>
      <c r="E7" s="8"/>
      <c r="F7" s="8"/>
      <c r="G7" s="8"/>
      <c r="H7" s="8"/>
      <c r="I7" s="8"/>
      <c r="J7" s="8"/>
      <c r="K7" s="9"/>
      <c r="L7" s="18">
        <f t="shared" si="0"/>
        <v>0</v>
      </c>
    </row>
    <row r="8" spans="1:12" x14ac:dyDescent="0.2">
      <c r="A8" s="4" t="s">
        <v>28</v>
      </c>
      <c r="B8" s="8"/>
      <c r="C8" s="8"/>
      <c r="D8" s="8"/>
      <c r="E8" s="8"/>
      <c r="F8" s="8"/>
      <c r="G8" s="8"/>
      <c r="H8" s="8"/>
      <c r="I8" s="8"/>
      <c r="J8" s="8"/>
      <c r="K8" s="9"/>
      <c r="L8" s="18">
        <f t="shared" si="0"/>
        <v>0</v>
      </c>
    </row>
    <row r="9" spans="1:12" x14ac:dyDescent="0.2">
      <c r="A9" s="13" t="s">
        <v>30</v>
      </c>
      <c r="B9" s="10"/>
      <c r="C9" s="10"/>
      <c r="D9" s="10"/>
      <c r="E9" s="10"/>
      <c r="F9" s="10"/>
      <c r="G9" s="10"/>
      <c r="H9" s="10"/>
      <c r="I9" s="10"/>
      <c r="J9" s="10"/>
      <c r="K9" s="15"/>
      <c r="L9" s="19">
        <f t="shared" si="0"/>
        <v>0</v>
      </c>
    </row>
    <row r="10" spans="1:12" x14ac:dyDescent="0.2">
      <c r="A10" s="35" t="s">
        <v>34</v>
      </c>
      <c r="B10" s="8">
        <f>SUM(B5:B9)</f>
        <v>0</v>
      </c>
      <c r="C10" s="8">
        <f t="shared" ref="C10:K10" si="1">SUM(C5:C9)</f>
        <v>0</v>
      </c>
      <c r="D10" s="8">
        <f t="shared" si="1"/>
        <v>0</v>
      </c>
      <c r="E10" s="8">
        <f t="shared" si="1"/>
        <v>0</v>
      </c>
      <c r="F10" s="8">
        <f t="shared" si="1"/>
        <v>0</v>
      </c>
      <c r="G10" s="8">
        <f t="shared" si="1"/>
        <v>0</v>
      </c>
      <c r="H10" s="8">
        <f t="shared" si="1"/>
        <v>0</v>
      </c>
      <c r="I10" s="8">
        <f t="shared" si="1"/>
        <v>0</v>
      </c>
      <c r="J10" s="8">
        <f t="shared" si="1"/>
        <v>0</v>
      </c>
      <c r="K10" s="8">
        <f t="shared" si="1"/>
        <v>0</v>
      </c>
      <c r="L10" s="17">
        <f t="shared" si="0"/>
        <v>0</v>
      </c>
    </row>
    <row r="11" spans="1:12" x14ac:dyDescent="0.2">
      <c r="A11" s="11"/>
      <c r="B11" s="8"/>
      <c r="C11" s="8"/>
      <c r="D11" s="8"/>
      <c r="E11" s="8"/>
      <c r="F11" s="8"/>
      <c r="G11" s="8"/>
      <c r="H11" s="8"/>
      <c r="I11" s="8"/>
      <c r="J11" s="8"/>
      <c r="K11" s="9"/>
      <c r="L11" s="18"/>
    </row>
    <row r="12" spans="1:12" x14ac:dyDescent="0.2">
      <c r="A12" s="3" t="s">
        <v>13</v>
      </c>
      <c r="B12" s="8"/>
      <c r="C12" s="8"/>
      <c r="D12" s="8"/>
      <c r="E12" s="8"/>
      <c r="F12" s="8"/>
      <c r="G12" s="8"/>
      <c r="H12" s="8"/>
      <c r="I12" s="8"/>
      <c r="J12" s="8"/>
      <c r="K12" s="9"/>
      <c r="L12" s="18"/>
    </row>
    <row r="13" spans="1:12" x14ac:dyDescent="0.2">
      <c r="A13" s="4" t="s">
        <v>35</v>
      </c>
      <c r="B13" s="8"/>
      <c r="C13" s="8"/>
      <c r="D13" s="8"/>
      <c r="E13" s="8"/>
      <c r="F13" s="8"/>
      <c r="G13" s="8"/>
      <c r="H13" s="8"/>
      <c r="I13" s="8"/>
      <c r="J13" s="8"/>
      <c r="K13" s="9"/>
      <c r="L13" s="18"/>
    </row>
    <row r="14" spans="1:12" x14ac:dyDescent="0.2">
      <c r="A14" s="9" t="s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1"/>
      <c r="L14" s="22">
        <f t="shared" si="0"/>
        <v>0</v>
      </c>
    </row>
    <row r="15" spans="1:12" x14ac:dyDescent="0.2">
      <c r="A15" s="9" t="s">
        <v>11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  <c r="L15" s="22">
        <f t="shared" si="0"/>
        <v>0</v>
      </c>
    </row>
    <row r="16" spans="1:12" x14ac:dyDescent="0.2">
      <c r="A16" s="9" t="s">
        <v>12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  <c r="L16" s="22">
        <f t="shared" si="0"/>
        <v>0</v>
      </c>
    </row>
    <row r="17" spans="1:12" x14ac:dyDescent="0.2">
      <c r="A17" s="9" t="s">
        <v>28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f t="shared" si="0"/>
        <v>0</v>
      </c>
    </row>
    <row r="18" spans="1:12" x14ac:dyDescent="0.2">
      <c r="A18" s="14" t="s">
        <v>30</v>
      </c>
      <c r="B18" s="20"/>
      <c r="C18" s="23"/>
      <c r="D18" s="23"/>
      <c r="E18" s="23"/>
      <c r="F18" s="20"/>
      <c r="G18" s="20"/>
      <c r="H18" s="20"/>
      <c r="I18" s="20"/>
      <c r="J18" s="20"/>
      <c r="K18" s="21"/>
      <c r="L18" s="22">
        <f t="shared" si="0"/>
        <v>0</v>
      </c>
    </row>
    <row r="19" spans="1:12" x14ac:dyDescent="0.2">
      <c r="A19" s="9" t="s">
        <v>14</v>
      </c>
      <c r="B19" s="20"/>
      <c r="C19" s="20"/>
      <c r="D19" s="20"/>
      <c r="E19" s="20"/>
      <c r="F19" s="20"/>
      <c r="G19" s="20"/>
      <c r="H19" s="20"/>
      <c r="I19" s="20"/>
      <c r="J19" s="20"/>
      <c r="K19" s="21"/>
      <c r="L19" s="22">
        <f t="shared" si="0"/>
        <v>0</v>
      </c>
    </row>
    <row r="20" spans="1:12" x14ac:dyDescent="0.2">
      <c r="A20" s="36" t="s">
        <v>36</v>
      </c>
      <c r="B20" s="20"/>
      <c r="C20" s="20"/>
      <c r="D20" s="20"/>
      <c r="E20" s="20"/>
      <c r="F20" s="20"/>
      <c r="G20" s="20"/>
      <c r="H20" s="20"/>
      <c r="I20" s="20"/>
      <c r="J20" s="20"/>
      <c r="K20" s="21"/>
      <c r="L20" s="22"/>
    </row>
    <row r="21" spans="1:12" x14ac:dyDescent="0.2">
      <c r="A21" s="36" t="s">
        <v>37</v>
      </c>
      <c r="B21" s="20"/>
      <c r="C21" s="20"/>
      <c r="D21" s="20"/>
      <c r="E21" s="20"/>
      <c r="F21" s="20"/>
      <c r="G21" s="20"/>
      <c r="H21" s="20"/>
      <c r="I21" s="20"/>
      <c r="J21" s="20"/>
      <c r="K21" s="21"/>
      <c r="L21" s="22">
        <f t="shared" si="0"/>
        <v>0</v>
      </c>
    </row>
    <row r="22" spans="1:12" x14ac:dyDescent="0.2">
      <c r="A22" s="36" t="s">
        <v>38</v>
      </c>
      <c r="B22" s="20"/>
      <c r="C22" s="20"/>
      <c r="D22" s="20"/>
      <c r="E22" s="20"/>
      <c r="F22" s="20"/>
      <c r="G22" s="20"/>
      <c r="H22" s="20"/>
      <c r="I22" s="20"/>
      <c r="J22" s="20"/>
      <c r="K22" s="21"/>
      <c r="L22" s="22">
        <f t="shared" si="0"/>
        <v>0</v>
      </c>
    </row>
    <row r="23" spans="1:12" x14ac:dyDescent="0.2">
      <c r="A23" s="36" t="s">
        <v>39</v>
      </c>
      <c r="B23" s="20"/>
      <c r="C23" s="20"/>
      <c r="D23" s="20"/>
      <c r="E23" s="20"/>
      <c r="F23" s="20"/>
      <c r="G23" s="20"/>
      <c r="H23" s="20"/>
      <c r="I23" s="20"/>
      <c r="J23" s="20"/>
      <c r="K23" s="21"/>
      <c r="L23" s="22">
        <f t="shared" si="0"/>
        <v>0</v>
      </c>
    </row>
    <row r="24" spans="1:12" x14ac:dyDescent="0.2">
      <c r="A24" s="36" t="s">
        <v>40</v>
      </c>
      <c r="B24" s="20"/>
      <c r="C24" s="20"/>
      <c r="D24" s="20"/>
      <c r="E24" s="20"/>
      <c r="F24" s="20"/>
      <c r="G24" s="20"/>
      <c r="H24" s="20"/>
      <c r="I24" s="20"/>
      <c r="J24" s="20"/>
      <c r="K24" s="21"/>
      <c r="L24" s="22">
        <f t="shared" si="0"/>
        <v>0</v>
      </c>
    </row>
    <row r="25" spans="1:12" x14ac:dyDescent="0.2">
      <c r="A25" s="36" t="s">
        <v>41</v>
      </c>
      <c r="B25" s="20"/>
      <c r="C25" s="20"/>
      <c r="D25" s="20"/>
      <c r="E25" s="20"/>
      <c r="F25" s="20"/>
      <c r="G25" s="20"/>
      <c r="H25" s="20"/>
      <c r="I25" s="20"/>
      <c r="J25" s="20"/>
      <c r="K25" s="21"/>
      <c r="L25" s="22">
        <f t="shared" si="0"/>
        <v>0</v>
      </c>
    </row>
    <row r="26" spans="1:12" x14ac:dyDescent="0.2">
      <c r="A26" s="36" t="s">
        <v>42</v>
      </c>
      <c r="B26" s="24"/>
      <c r="C26" s="24"/>
      <c r="D26" s="24"/>
      <c r="E26" s="24"/>
      <c r="F26" s="24"/>
      <c r="G26" s="24"/>
      <c r="H26" s="24"/>
      <c r="I26" s="24"/>
      <c r="J26" s="24"/>
      <c r="K26" s="25"/>
      <c r="L26" s="26">
        <f t="shared" si="0"/>
        <v>0</v>
      </c>
    </row>
    <row r="27" spans="1:12" x14ac:dyDescent="0.2">
      <c r="A27" s="11" t="s">
        <v>15</v>
      </c>
      <c r="B27" s="20">
        <f>SUM(B14:B26)</f>
        <v>0</v>
      </c>
      <c r="C27" s="20">
        <f t="shared" ref="C27:K27" si="2">SUM(C14:C26)</f>
        <v>0</v>
      </c>
      <c r="D27" s="20">
        <f t="shared" si="2"/>
        <v>0</v>
      </c>
      <c r="E27" s="20">
        <f t="shared" si="2"/>
        <v>0</v>
      </c>
      <c r="F27" s="20">
        <f t="shared" si="2"/>
        <v>0</v>
      </c>
      <c r="G27" s="20">
        <f t="shared" si="2"/>
        <v>0</v>
      </c>
      <c r="H27" s="20">
        <f t="shared" si="2"/>
        <v>0</v>
      </c>
      <c r="I27" s="20">
        <f t="shared" si="2"/>
        <v>0</v>
      </c>
      <c r="J27" s="20">
        <f t="shared" si="2"/>
        <v>0</v>
      </c>
      <c r="K27" s="20">
        <f t="shared" si="2"/>
        <v>0</v>
      </c>
      <c r="L27" s="27">
        <f t="shared" si="0"/>
        <v>0</v>
      </c>
    </row>
    <row r="28" spans="1:12" x14ac:dyDescent="0.2">
      <c r="A28" s="11"/>
      <c r="B28" s="20"/>
      <c r="C28" s="20"/>
      <c r="D28" s="20"/>
      <c r="E28" s="20"/>
      <c r="F28" s="20"/>
      <c r="G28" s="20"/>
      <c r="H28" s="20"/>
      <c r="I28" s="20"/>
      <c r="J28" s="20"/>
      <c r="K28" s="21"/>
      <c r="L28" s="22"/>
    </row>
    <row r="29" spans="1:12" x14ac:dyDescent="0.2">
      <c r="A29" s="3" t="s">
        <v>16</v>
      </c>
      <c r="B29" s="20"/>
      <c r="C29" s="20"/>
      <c r="D29" s="20"/>
      <c r="E29" s="20"/>
      <c r="F29" s="20"/>
      <c r="G29" s="20"/>
      <c r="H29" s="20"/>
      <c r="I29" s="20"/>
      <c r="J29" s="20"/>
      <c r="K29" s="21"/>
      <c r="L29" s="22"/>
    </row>
    <row r="30" spans="1:12" x14ac:dyDescent="0.2">
      <c r="A30" s="9" t="s">
        <v>17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  <c r="L30" s="22">
        <f t="shared" si="0"/>
        <v>0</v>
      </c>
    </row>
    <row r="31" spans="1:12" x14ac:dyDescent="0.2">
      <c r="A31" s="13" t="s">
        <v>53</v>
      </c>
      <c r="B31" s="23"/>
      <c r="C31" s="23"/>
      <c r="D31" s="23"/>
      <c r="E31" s="23"/>
      <c r="F31" s="23"/>
      <c r="G31" s="23"/>
      <c r="H31" s="23"/>
      <c r="I31" s="23"/>
      <c r="J31" s="23"/>
      <c r="K31" s="45"/>
      <c r="L31" s="22">
        <f t="shared" si="0"/>
        <v>0</v>
      </c>
    </row>
    <row r="32" spans="1:12" ht="14.25" x14ac:dyDescent="0.2">
      <c r="A32" s="4" t="s">
        <v>54</v>
      </c>
      <c r="B32" s="23"/>
      <c r="C32" s="23"/>
      <c r="D32" s="23"/>
      <c r="E32" s="23"/>
      <c r="F32" s="23"/>
      <c r="G32" s="23"/>
      <c r="H32" s="23"/>
      <c r="I32" s="23"/>
      <c r="J32" s="23"/>
      <c r="K32" s="45"/>
      <c r="L32" s="22">
        <f t="shared" si="0"/>
        <v>0</v>
      </c>
    </row>
    <row r="33" spans="1:13" x14ac:dyDescent="0.2">
      <c r="A33" s="4" t="s">
        <v>55</v>
      </c>
      <c r="B33" s="23"/>
      <c r="C33" s="23"/>
      <c r="D33" s="23"/>
      <c r="E33" s="23"/>
      <c r="F33" s="23"/>
      <c r="G33" s="23"/>
      <c r="H33" s="23"/>
      <c r="I33" s="23"/>
      <c r="J33" s="23"/>
      <c r="K33" s="45"/>
      <c r="L33" s="22">
        <f t="shared" si="0"/>
        <v>0</v>
      </c>
    </row>
    <row r="34" spans="1:13" x14ac:dyDescent="0.2">
      <c r="A34" s="4" t="s">
        <v>52</v>
      </c>
      <c r="B34" s="23">
        <v>150000</v>
      </c>
      <c r="C34" s="23">
        <v>150000</v>
      </c>
      <c r="D34" s="23">
        <v>150000</v>
      </c>
      <c r="E34" s="23">
        <v>150000</v>
      </c>
      <c r="F34" s="23">
        <v>150000</v>
      </c>
      <c r="G34" s="23">
        <v>150000</v>
      </c>
      <c r="H34" s="23">
        <v>150000</v>
      </c>
      <c r="I34" s="23">
        <v>150000</v>
      </c>
      <c r="J34" s="23">
        <v>150000</v>
      </c>
      <c r="K34" s="45">
        <v>150000</v>
      </c>
      <c r="L34" s="22">
        <f t="shared" si="0"/>
        <v>1500000</v>
      </c>
    </row>
    <row r="35" spans="1:13" x14ac:dyDescent="0.2">
      <c r="A35" s="4" t="s">
        <v>18</v>
      </c>
      <c r="B35" s="23"/>
      <c r="C35" s="23"/>
      <c r="D35" s="23"/>
      <c r="E35" s="23"/>
      <c r="F35" s="23"/>
      <c r="G35" s="23"/>
      <c r="H35" s="23"/>
      <c r="I35" s="23"/>
      <c r="J35" s="23"/>
      <c r="K35" s="45"/>
      <c r="L35" s="22">
        <f t="shared" si="0"/>
        <v>0</v>
      </c>
    </row>
    <row r="36" spans="1:13" x14ac:dyDescent="0.2">
      <c r="A36" s="9" t="s">
        <v>19</v>
      </c>
      <c r="B36" s="20"/>
      <c r="C36" s="20"/>
      <c r="D36" s="20"/>
      <c r="E36" s="20"/>
      <c r="F36" s="20"/>
      <c r="G36" s="20"/>
      <c r="H36" s="20"/>
      <c r="I36" s="20"/>
      <c r="J36" s="20"/>
      <c r="K36" s="21"/>
      <c r="L36" s="22">
        <f t="shared" si="0"/>
        <v>0</v>
      </c>
    </row>
    <row r="37" spans="1:13" x14ac:dyDescent="0.2">
      <c r="A37" s="46" t="s">
        <v>20</v>
      </c>
      <c r="B37" s="20"/>
      <c r="C37" s="20"/>
      <c r="D37" s="20"/>
      <c r="E37" s="20"/>
      <c r="F37" s="20"/>
      <c r="G37" s="20"/>
      <c r="H37" s="20"/>
      <c r="I37" s="20"/>
      <c r="J37" s="20"/>
      <c r="K37" s="21"/>
      <c r="L37" s="22">
        <f t="shared" si="0"/>
        <v>0</v>
      </c>
    </row>
    <row r="38" spans="1:13" x14ac:dyDescent="0.2">
      <c r="A38" s="9" t="s">
        <v>21</v>
      </c>
      <c r="B38" s="20"/>
      <c r="C38" s="20"/>
      <c r="D38" s="20"/>
      <c r="E38" s="20"/>
      <c r="F38" s="20"/>
      <c r="G38" s="20"/>
      <c r="H38" s="20"/>
      <c r="I38" s="20"/>
      <c r="J38" s="20"/>
      <c r="K38" s="21"/>
      <c r="L38" s="22">
        <f t="shared" si="0"/>
        <v>0</v>
      </c>
    </row>
    <row r="39" spans="1:13" x14ac:dyDescent="0.2">
      <c r="A39" s="9" t="s">
        <v>22</v>
      </c>
      <c r="B39" s="20"/>
      <c r="C39" s="20"/>
      <c r="D39" s="20"/>
      <c r="E39" s="20"/>
      <c r="F39" s="20"/>
      <c r="G39" s="20"/>
      <c r="H39" s="20"/>
      <c r="I39" s="20"/>
      <c r="J39" s="20"/>
      <c r="K39" s="21"/>
      <c r="L39" s="22">
        <f t="shared" si="0"/>
        <v>0</v>
      </c>
    </row>
    <row r="40" spans="1:13" x14ac:dyDescent="0.2">
      <c r="A40" s="9" t="s">
        <v>23</v>
      </c>
      <c r="B40" s="20"/>
      <c r="C40" s="20"/>
      <c r="D40" s="20"/>
      <c r="E40" s="20"/>
      <c r="F40" s="20"/>
      <c r="G40" s="20"/>
      <c r="H40" s="20"/>
      <c r="I40" s="20"/>
      <c r="J40" s="20"/>
      <c r="K40" s="21"/>
      <c r="L40" s="22">
        <f t="shared" si="0"/>
        <v>0</v>
      </c>
    </row>
    <row r="41" spans="1:13" x14ac:dyDescent="0.2">
      <c r="A41" s="37" t="s">
        <v>43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  <c r="L41" s="22">
        <f t="shared" si="0"/>
        <v>0</v>
      </c>
    </row>
    <row r="42" spans="1:13" x14ac:dyDescent="0.2">
      <c r="A42" s="9" t="s">
        <v>29</v>
      </c>
      <c r="B42" s="23"/>
      <c r="C42" s="23"/>
      <c r="D42" s="23"/>
      <c r="E42" s="23"/>
      <c r="F42" s="23"/>
      <c r="G42" s="23"/>
      <c r="H42" s="23"/>
      <c r="I42" s="23"/>
      <c r="J42" s="23"/>
      <c r="K42" s="45"/>
      <c r="L42" s="22">
        <f t="shared" si="0"/>
        <v>0</v>
      </c>
    </row>
    <row r="43" spans="1:13" x14ac:dyDescent="0.2">
      <c r="A43" s="9" t="s">
        <v>24</v>
      </c>
      <c r="B43" s="23">
        <v>530000</v>
      </c>
      <c r="C43" s="23">
        <v>530000</v>
      </c>
      <c r="D43" s="23">
        <v>530000</v>
      </c>
      <c r="E43" s="23">
        <v>530000</v>
      </c>
      <c r="F43" s="23">
        <v>530000</v>
      </c>
      <c r="G43" s="23">
        <v>530000</v>
      </c>
      <c r="H43" s="23">
        <v>530000</v>
      </c>
      <c r="I43" s="23">
        <v>530000</v>
      </c>
      <c r="J43" s="23">
        <v>530000</v>
      </c>
      <c r="K43" s="23">
        <v>530000</v>
      </c>
      <c r="L43" s="22">
        <f t="shared" si="0"/>
        <v>5300000</v>
      </c>
    </row>
    <row r="44" spans="1:13" x14ac:dyDescent="0.2">
      <c r="A44" s="9" t="s">
        <v>25</v>
      </c>
      <c r="B44" s="24"/>
      <c r="C44" s="24"/>
      <c r="D44" s="24"/>
      <c r="E44" s="24"/>
      <c r="F44" s="24"/>
      <c r="G44" s="24"/>
      <c r="H44" s="24"/>
      <c r="I44" s="24"/>
      <c r="J44" s="24"/>
      <c r="K44" s="25"/>
      <c r="L44" s="26">
        <f t="shared" si="0"/>
        <v>0</v>
      </c>
    </row>
    <row r="45" spans="1:13" x14ac:dyDescent="0.2">
      <c r="A45" s="11" t="s">
        <v>26</v>
      </c>
      <c r="B45" s="20">
        <f>SUM(B30:B44)</f>
        <v>680000</v>
      </c>
      <c r="C45" s="20">
        <f>SUM(C30:C44)</f>
        <v>680000</v>
      </c>
      <c r="D45" s="20">
        <f>SUM(D30:D44)</f>
        <v>680000</v>
      </c>
      <c r="E45" s="20">
        <f>SUM(E30:E44)</f>
        <v>680000</v>
      </c>
      <c r="F45" s="20">
        <f>SUM(F30:F44)</f>
        <v>680000</v>
      </c>
      <c r="G45" s="20">
        <f>SUM(G30:G44)</f>
        <v>680000</v>
      </c>
      <c r="H45" s="20">
        <f>SUM(H30:H44)</f>
        <v>680000</v>
      </c>
      <c r="I45" s="20">
        <f>SUM(I30:I44)</f>
        <v>680000</v>
      </c>
      <c r="J45" s="20">
        <f>SUM(J30:J44)</f>
        <v>680000</v>
      </c>
      <c r="K45" s="20">
        <f>SUM(K30:K44)</f>
        <v>680000</v>
      </c>
      <c r="L45" s="22">
        <f t="shared" si="0"/>
        <v>6800000</v>
      </c>
    </row>
    <row r="46" spans="1:13" ht="13.5" thickBot="1" x14ac:dyDescent="0.25">
      <c r="A46" s="11"/>
      <c r="B46" s="20"/>
      <c r="C46" s="20"/>
      <c r="D46" s="20"/>
      <c r="E46" s="20"/>
      <c r="F46" s="20"/>
      <c r="G46" s="20"/>
      <c r="H46" s="20"/>
      <c r="I46" s="20"/>
      <c r="J46" s="20"/>
      <c r="K46" s="21"/>
      <c r="L46" s="22"/>
    </row>
    <row r="47" spans="1:13" ht="13.5" thickBot="1" x14ac:dyDescent="0.25">
      <c r="A47" s="5" t="s">
        <v>31</v>
      </c>
      <c r="B47" s="28">
        <f>B45-B27</f>
        <v>680000</v>
      </c>
      <c r="C47" s="28">
        <f>C45-C27</f>
        <v>680000</v>
      </c>
      <c r="D47" s="28">
        <f>D45-D27</f>
        <v>680000</v>
      </c>
      <c r="E47" s="28">
        <f>E45-E27</f>
        <v>680000</v>
      </c>
      <c r="F47" s="28">
        <f>F45-F27</f>
        <v>680000</v>
      </c>
      <c r="G47" s="28">
        <f>G45-G27</f>
        <v>680000</v>
      </c>
      <c r="H47" s="28">
        <f>H45-H27</f>
        <v>680000</v>
      </c>
      <c r="I47" s="28">
        <f>I45-I27</f>
        <v>680000</v>
      </c>
      <c r="J47" s="28">
        <f>J45-J27</f>
        <v>680000</v>
      </c>
      <c r="K47" s="31">
        <f>K45-K27</f>
        <v>680000</v>
      </c>
      <c r="L47" s="43">
        <f>L45-L27</f>
        <v>6800000</v>
      </c>
      <c r="M47" s="44" t="s">
        <v>47</v>
      </c>
    </row>
    <row r="48" spans="1:13" ht="13.5" thickBot="1" x14ac:dyDescent="0.25">
      <c r="A48" s="6"/>
      <c r="B48" s="30"/>
      <c r="C48" s="30"/>
      <c r="D48" s="30"/>
      <c r="E48" s="30"/>
      <c r="F48" s="30"/>
      <c r="G48" s="31"/>
      <c r="H48" s="32"/>
      <c r="I48" s="32"/>
      <c r="J48" s="32"/>
      <c r="K48" s="33" t="s">
        <v>27</v>
      </c>
      <c r="L48" s="29">
        <v>0</v>
      </c>
      <c r="M48" s="44" t="s">
        <v>48</v>
      </c>
    </row>
    <row r="49" spans="2:13" ht="13.5" thickBot="1" x14ac:dyDescent="0.25">
      <c r="B49" s="34"/>
      <c r="C49" s="34"/>
      <c r="D49" s="34"/>
      <c r="E49" s="34"/>
      <c r="F49" s="34"/>
      <c r="G49" s="38"/>
      <c r="H49" s="39"/>
      <c r="I49" s="40"/>
      <c r="J49" s="40"/>
      <c r="K49" s="41" t="s">
        <v>50</v>
      </c>
      <c r="L49" s="29">
        <f>L47+L48/10</f>
        <v>6800000</v>
      </c>
      <c r="M49" s="44" t="s">
        <v>49</v>
      </c>
    </row>
    <row r="51" spans="2:13" x14ac:dyDescent="0.2">
      <c r="E51" s="44" t="s">
        <v>44</v>
      </c>
    </row>
    <row r="52" spans="2:13" x14ac:dyDescent="0.2">
      <c r="E52" s="44" t="s">
        <v>45</v>
      </c>
    </row>
    <row r="53" spans="2:13" x14ac:dyDescent="0.2">
      <c r="E53" s="44" t="s">
        <v>46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 Sportcentrum De Kuil</vt:lpstr>
    </vt:vector>
  </TitlesOfParts>
  <Company>Synarchis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rene.komduur@synarchis.nl</dc:creator>
  <cp:lastModifiedBy>Rene Komduur</cp:lastModifiedBy>
  <cp:lastPrinted>2018-09-03T11:57:06Z</cp:lastPrinted>
  <dcterms:created xsi:type="dcterms:W3CDTF">2011-06-07T14:15:59Z</dcterms:created>
  <dcterms:modified xsi:type="dcterms:W3CDTF">2018-09-03T12:01:11Z</dcterms:modified>
</cp:coreProperties>
</file>