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TV Consultants Projecten\04 Noordwijk\PRIS\Bestek PRIS Noordwijk\Gepubliceerd bestek\Nota van Inlichtingen\"/>
    </mc:Choice>
  </mc:AlternateContent>
  <xr:revisionPtr revIDLastSave="0" documentId="8_{F1A47453-0E63-4842-87CF-A4762B9C2512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Tarievenblad" sheetId="17" r:id="rId1"/>
    <sheet name="Aantallen" sheetId="18" r:id="rId2"/>
  </sheets>
  <calcPr calcId="179017"/>
</workbook>
</file>

<file path=xl/calcChain.xml><?xml version="1.0" encoding="utf-8"?>
<calcChain xmlns="http://schemas.openxmlformats.org/spreadsheetml/2006/main">
  <c r="G45" i="17" l="1"/>
  <c r="G44" i="17" l="1"/>
  <c r="G9" i="17"/>
  <c r="G35" i="17" l="1"/>
  <c r="G36" i="17" l="1"/>
  <c r="G34" i="17"/>
  <c r="G33" i="17"/>
  <c r="G32" i="17"/>
  <c r="G31" i="17"/>
  <c r="G30" i="17"/>
  <c r="G29" i="17"/>
  <c r="G28" i="17"/>
  <c r="G27" i="17"/>
  <c r="G26" i="17"/>
  <c r="G25" i="17"/>
  <c r="G38" i="17"/>
  <c r="G39" i="17"/>
  <c r="E23" i="17"/>
  <c r="E22" i="17"/>
  <c r="E18" i="17"/>
  <c r="E15" i="17"/>
  <c r="G15" i="17" s="1"/>
  <c r="E17" i="17"/>
  <c r="E14" i="17" s="1"/>
  <c r="G16" i="17"/>
  <c r="E13" i="17"/>
  <c r="E12" i="17"/>
  <c r="G12" i="17" s="1"/>
  <c r="E11" i="17"/>
  <c r="G11" i="17" s="1"/>
  <c r="E10" i="17"/>
  <c r="G10" i="17" s="1"/>
  <c r="J34" i="18"/>
  <c r="G34" i="18"/>
  <c r="F34" i="18"/>
  <c r="E34" i="18"/>
  <c r="AD34" i="18" l="1"/>
  <c r="AC34" i="18"/>
  <c r="AB34" i="18"/>
  <c r="AA34" i="18"/>
  <c r="Z34" i="18"/>
  <c r="X34" i="18"/>
  <c r="Q34" i="18"/>
  <c r="R34" i="18"/>
  <c r="S34" i="18"/>
  <c r="T34" i="18"/>
  <c r="U34" i="18"/>
  <c r="V34" i="18"/>
  <c r="P34" i="18"/>
  <c r="N34" i="18"/>
  <c r="M34" i="18"/>
  <c r="K34" i="18"/>
  <c r="I34" i="18"/>
  <c r="AF34" i="18"/>
  <c r="E21" i="17" l="1"/>
  <c r="G14" i="17" l="1"/>
  <c r="G13" i="17"/>
  <c r="E19" i="17"/>
  <c r="G37" i="17"/>
  <c r="G41" i="17"/>
  <c r="G42" i="17"/>
  <c r="G43" i="17"/>
  <c r="G40" i="17" l="1"/>
  <c r="G18" i="17"/>
  <c r="E20" i="17"/>
  <c r="G20" i="17" s="1"/>
  <c r="G23" i="17"/>
  <c r="G24" i="17"/>
  <c r="G19" i="17"/>
  <c r="G21" i="17"/>
  <c r="G17" i="17"/>
  <c r="Z35" i="18"/>
  <c r="G22" i="17" l="1"/>
  <c r="G8" i="17"/>
</calcChain>
</file>

<file path=xl/sharedStrings.xml><?xml version="1.0" encoding="utf-8"?>
<sst xmlns="http://schemas.openxmlformats.org/spreadsheetml/2006/main" count="101" uniqueCount="84">
  <si>
    <t>Aantal</t>
  </si>
  <si>
    <t>Statisch</t>
  </si>
  <si>
    <t>Nr</t>
  </si>
  <si>
    <t>Omschrijving</t>
  </si>
  <si>
    <t>Eenheidsprijs</t>
  </si>
  <si>
    <t>Prijs (excl. BTW)</t>
  </si>
  <si>
    <t>Aanstuursystemen dynamische locaties</t>
  </si>
  <si>
    <t>Verkeersmaatregelen</t>
  </si>
  <si>
    <t>Exploitatielasten t.b.v. communicatie PRIS gedurende 10 jaar</t>
  </si>
  <si>
    <t>Fabriekstest(en), Inbedrijfstelling en Oplevering</t>
  </si>
  <si>
    <t>Alle op te stellen documentatie (o.a. ontwerp, definitief, revisie)</t>
  </si>
  <si>
    <t>Dynamiek</t>
  </si>
  <si>
    <t>Energie</t>
  </si>
  <si>
    <t>Loc nr</t>
  </si>
  <si>
    <t>Straatnaam</t>
  </si>
  <si>
    <t xml:space="preserve">  Totalen</t>
  </si>
  <si>
    <t>Installatiekosten locaties statisch</t>
  </si>
  <si>
    <t>Dynamisch</t>
  </si>
  <si>
    <t>Installatiekosten locaties dynamisch met presentatiepaneel</t>
  </si>
  <si>
    <t>Masten</t>
  </si>
  <si>
    <t>Aanstuur</t>
  </si>
  <si>
    <t>Dyn. Pijl</t>
  </si>
  <si>
    <t>DRIP 3 rgl</t>
  </si>
  <si>
    <t>VVXA</t>
  </si>
  <si>
    <t>Kop</t>
  </si>
  <si>
    <t>realiseren</t>
  </si>
  <si>
    <t>Lamel</t>
  </si>
  <si>
    <t>stat</t>
  </si>
  <si>
    <t>dyn</t>
  </si>
  <si>
    <t>Combi OV</t>
  </si>
  <si>
    <t>Masten t.b.v. locatie met dyn. componenten, onderkant 350 cm</t>
  </si>
  <si>
    <t>Masten t.b.v. locatie met dyn. componenten, onderkant 465 cm</t>
  </si>
  <si>
    <t>Van Berckelweg (N444)</t>
  </si>
  <si>
    <t>Gooweg</t>
  </si>
  <si>
    <t>Northgodreef</t>
  </si>
  <si>
    <t>Duinweg</t>
  </si>
  <si>
    <t>Wantveld</t>
  </si>
  <si>
    <t>Vuurtorenplein</t>
  </si>
  <si>
    <t>Parallel Boulevard</t>
  </si>
  <si>
    <t>De Grent</t>
  </si>
  <si>
    <t>Kon. Astrid Boulevard</t>
  </si>
  <si>
    <t>Oude Zeeweg</t>
  </si>
  <si>
    <t>Beeklaan</t>
  </si>
  <si>
    <t>Herenweg</t>
  </si>
  <si>
    <t>Nieuwe Offemweg</t>
  </si>
  <si>
    <t>P-route bord</t>
  </si>
  <si>
    <t>LA</t>
  </si>
  <si>
    <t>RD</t>
  </si>
  <si>
    <t>RA</t>
  </si>
  <si>
    <t>1 regel</t>
  </si>
  <si>
    <t>2 regel</t>
  </si>
  <si>
    <t>50 dyn</t>
  </si>
  <si>
    <t>Presentatiepaneel / DRIP 3 regels, 50 km/h</t>
  </si>
  <si>
    <r>
      <t>P-route bord linksaf (circa 1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</si>
  <si>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r>
      <t>P-route bord rechtdoor (circa 1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</si>
  <si>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r>
      <t>P-route bord rechtsaf (circa 1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</si>
  <si>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t>Installatiekosten locaties dynamisch zonder presentatiepaneel / DRIP</t>
  </si>
  <si>
    <t>Stelpost ontwerp IP-plan bij KD Telematica</t>
  </si>
  <si>
    <t>Inkoop modems KD Telematica incl configuratie en installatie tbv verwijslocaties</t>
  </si>
  <si>
    <t>Aanvragen, coördineren en laten realiseren energievoorzieningen tbv verwijslocaties</t>
  </si>
  <si>
    <t>Inrichten inwinning parkeergegevens straatparkeren Wantveld, alles inclusief</t>
  </si>
  <si>
    <t>Inrichten inwinning parkeergegevens parkeerterrein Wantveld, alles inclusief</t>
  </si>
  <si>
    <t>Inrichten inwinning parkeergegevens Kon. Wilhelmina Boulevard terreintje aan de kop, alles inclusief</t>
  </si>
  <si>
    <t>Inrichten inwinning parkeergegevens straatparkeren Kon. Wilhelmina Boulevard, alles inclusief</t>
  </si>
  <si>
    <t>Inrichten inwinning parkeergegevens parkeerterrein Jan Kroonsplein, alles inclusief</t>
  </si>
  <si>
    <t>Inrichten inwinning parkeergegevens straatparkeren Jan Kroonsplein, alles inclusief</t>
  </si>
  <si>
    <t>Inrichten inwinning parkeergegevens straatparkeren Kon. Astrid Boulevard, alles inclusief</t>
  </si>
  <si>
    <t>Aanvragen, coördineren en laten realiseren energievoorzieningen tbv inwinlocaties parkeergegevens</t>
  </si>
  <si>
    <t>Projectmanagement, incl afstemming met en kosten bij Technolution en afstemming met KD Telematica</t>
  </si>
  <si>
    <t>Meerjarig Onderhoud 10 jaar (waarvan 1 jaar garantie), excl index.</t>
  </si>
  <si>
    <t>Inrichten inwinning parkeergegevens parkeerterrein Palaceplein, alles inclusief</t>
  </si>
  <si>
    <t>Inrichten inwinning parkeergegevens parkeerterrein 'duinkoffer 1' aan Kon. Astrid Boulevard, alles inclusief</t>
  </si>
  <si>
    <t>Inrichten inwinning parkeergegevens parkeerterrein 'duinkoffer 2' aan Kon. Astrid Boulevard, alles inclusief</t>
  </si>
  <si>
    <t>Inrichten inwinning parkeergegevens parkeerterrein P+R Strandpendel, alles inclusief</t>
  </si>
  <si>
    <t>Lamel dynamisch 2 regelig met 1 VVXA (locaties 9, 10, 17 en 20)</t>
  </si>
  <si>
    <t>Lamel dynamisch 2 regelig met 2 VVXA (locaties 18 en 19)</t>
  </si>
  <si>
    <t>Lamel statisch (locaties 8 en 17)</t>
  </si>
  <si>
    <t>Totaalbedrag voor het uitvoeren van de Opdracht inclusief Meerjarig Onderhoud</t>
  </si>
  <si>
    <t>PRIS Noordwijk</t>
  </si>
  <si>
    <t>Aanbesteding NW 201705-51472</t>
  </si>
  <si>
    <t>Tarievenblad, bijlage E</t>
  </si>
  <si>
    <t>Lamel dynamisch met dynamische pijl (locaties 1, 4, 6, 23 en 24)</t>
  </si>
  <si>
    <t>Lamel dynamisch 1 regelig met 1 VVXA
(locaties 7 (2x), 8 (1x), 9 (1x), 10 (1x), 13 (2x), 14 (2x), 15 (2x), 16 (2x) en 20 (1x)</t>
  </si>
  <si>
    <t>Verwijderen huidig parkeerverwijsborden en frames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</si>
</sst>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5" x14ac:knownFonts="1">
    <font>
      <sz val="10"/>
      <name val="MetaBook-Roman"/>
      <family val="2"/>
    </font>
    <font>
      <sz val="8"/>
      <name val="Arial"/>
      <family val="2"/>
    </font>
    <font>
      <sz val="8"/>
      <name val="MetaBook-Roman"/>
      <family val="2"/>
    </font>
    <font>
      <b/>
      <sz val="10"/>
      <name val="MetaBook-Roman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MetaBook-Roman"/>
      <family val="2"/>
    </font>
    <font>
      <b/>
      <sz val="11"/>
      <name val="MetaBook-Roman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164" fontId="6" fillId="0" borderId="7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Border="1"/>
    <xf numFmtId="0" fontId="6" fillId="0" borderId="14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10" fillId="0" borderId="0" xfId="0" applyFont="1"/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/>
    </xf>
    <xf numFmtId="0" fontId="10" fillId="0" borderId="20" xfId="0" applyFont="1" applyFill="1" applyBorder="1"/>
    <xf numFmtId="0" fontId="10" fillId="0" borderId="0" xfId="0" applyFont="1" applyFill="1" applyBorder="1"/>
    <xf numFmtId="0" fontId="10" fillId="0" borderId="13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/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/>
    <xf numFmtId="0" fontId="11" fillId="0" borderId="0" xfId="0" applyFont="1" applyFill="1" applyBorder="1"/>
    <xf numFmtId="0" fontId="11" fillId="0" borderId="13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/>
    <xf numFmtId="0" fontId="12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1" fillId="0" borderId="28" xfId="0" applyFont="1" applyFill="1" applyBorder="1"/>
    <xf numFmtId="0" fontId="11" fillId="0" borderId="25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20" xfId="0" applyFont="1" applyBorder="1" applyAlignment="1">
      <alignment horizontal="center"/>
    </xf>
    <xf numFmtId="0" fontId="10" fillId="0" borderId="27" xfId="0" applyFont="1" applyBorder="1" applyAlignment="1"/>
    <xf numFmtId="0" fontId="10" fillId="0" borderId="10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0" fillId="0" borderId="0" xfId="0" applyFill="1"/>
    <xf numFmtId="0" fontId="6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164" fontId="6" fillId="0" borderId="37" xfId="0" applyNumberFormat="1" applyFont="1" applyBorder="1" applyAlignment="1">
      <alignment vertical="center" wrapText="1"/>
    </xf>
    <xf numFmtId="0" fontId="6" fillId="0" borderId="37" xfId="0" applyFont="1" applyFill="1" applyBorder="1" applyAlignment="1">
      <alignment horizontal="center" vertical="center" wrapText="1"/>
    </xf>
    <xf numFmtId="164" fontId="6" fillId="0" borderId="15" xfId="0" applyNumberFormat="1" applyFont="1" applyBorder="1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center" wrapText="1"/>
    </xf>
    <xf numFmtId="0" fontId="6" fillId="0" borderId="41" xfId="0" applyFont="1" applyBorder="1" applyAlignment="1">
      <alignment horizontal="center" vertical="center" wrapText="1"/>
    </xf>
    <xf numFmtId="164" fontId="6" fillId="0" borderId="41" xfId="0" applyNumberFormat="1" applyFont="1" applyBorder="1" applyAlignment="1">
      <alignment vertical="center" wrapText="1"/>
    </xf>
    <xf numFmtId="164" fontId="6" fillId="0" borderId="20" xfId="0" applyNumberFormat="1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6" fillId="0" borderId="42" xfId="0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vertical="center" wrapText="1"/>
    </xf>
    <xf numFmtId="164" fontId="6" fillId="0" borderId="28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43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wrapText="1"/>
    </xf>
    <xf numFmtId="164" fontId="6" fillId="0" borderId="43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1" fillId="0" borderId="1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B79"/>
      <rgbColor rgb="00ED7703"/>
      <rgbColor rgb="00008BCA"/>
      <rgbColor rgb="0095A0C3"/>
      <rgbColor rgb="00F8BE87"/>
      <rgbColor rgb="009ECFE9"/>
      <rgbColor rgb="00B10057"/>
      <rgbColor rgb="0075405D"/>
      <rgbColor rgb="00003B79"/>
      <rgbColor rgb="00ED7703"/>
      <rgbColor rgb="00008BCA"/>
      <rgbColor rgb="0095A0C3"/>
      <rgbColor rgb="00F8BE87"/>
      <rgbColor rgb="009ECFE9"/>
      <rgbColor rgb="00B10057"/>
      <rgbColor rgb="0075405D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R47"/>
  <sheetViews>
    <sheetView tabSelected="1" topLeftCell="A22" zoomScale="75" workbookViewId="0">
      <selection activeCell="G45" sqref="G45"/>
    </sheetView>
  </sheetViews>
  <sheetFormatPr defaultRowHeight="12.75" x14ac:dyDescent="0.2"/>
  <cols>
    <col min="1" max="1" width="0.42578125" customWidth="1"/>
    <col min="2" max="2" width="3" customWidth="1"/>
    <col min="3" max="3" width="5.7109375" customWidth="1"/>
    <col min="4" max="4" width="96.28515625" customWidth="1"/>
    <col min="5" max="5" width="9.7109375" customWidth="1"/>
    <col min="6" max="6" width="17" customWidth="1"/>
    <col min="7" max="7" width="21" customWidth="1"/>
  </cols>
  <sheetData>
    <row r="2" spans="3:7" ht="23.25" x14ac:dyDescent="0.2">
      <c r="D2" s="92" t="s">
        <v>80</v>
      </c>
    </row>
    <row r="3" spans="3:7" ht="23.25" x14ac:dyDescent="0.2">
      <c r="D3" s="92"/>
    </row>
    <row r="4" spans="3:7" ht="23.25" x14ac:dyDescent="0.2">
      <c r="D4" s="92" t="s">
        <v>78</v>
      </c>
    </row>
    <row r="5" spans="3:7" ht="23.25" x14ac:dyDescent="0.2">
      <c r="D5" s="92" t="s">
        <v>79</v>
      </c>
    </row>
    <row r="6" spans="3:7" ht="13.5" thickBot="1" x14ac:dyDescent="0.25"/>
    <row r="7" spans="3:7" ht="25.5" customHeight="1" thickBot="1" x14ac:dyDescent="0.25">
      <c r="C7" s="78" t="s">
        <v>2</v>
      </c>
      <c r="D7" s="79" t="s">
        <v>3</v>
      </c>
      <c r="E7" s="80" t="s">
        <v>0</v>
      </c>
      <c r="F7" s="80" t="s">
        <v>4</v>
      </c>
      <c r="G7" s="81" t="s">
        <v>5</v>
      </c>
    </row>
    <row r="8" spans="3:7" ht="25.5" customHeight="1" x14ac:dyDescent="0.2">
      <c r="C8" s="82">
        <v>1</v>
      </c>
      <c r="D8" s="83" t="s">
        <v>83</v>
      </c>
      <c r="E8" s="84">
        <v>1</v>
      </c>
      <c r="F8" s="85"/>
      <c r="G8" s="86">
        <f t="shared" ref="G8:G44" si="0">E8*F8</f>
        <v>0</v>
      </c>
    </row>
    <row r="9" spans="3:7" ht="25.5" customHeight="1" x14ac:dyDescent="0.2">
      <c r="C9" s="6">
        <v>2</v>
      </c>
      <c r="D9" s="93" t="s">
        <v>52</v>
      </c>
      <c r="E9" s="94">
        <v>5</v>
      </c>
      <c r="F9" s="95"/>
      <c r="G9" s="77">
        <f t="shared" si="0"/>
        <v>0</v>
      </c>
    </row>
    <row r="10" spans="3:7" ht="25.5" customHeight="1" x14ac:dyDescent="0.2">
      <c r="C10" s="6">
        <v>3</v>
      </c>
      <c r="D10" s="74" t="s">
        <v>53</v>
      </c>
      <c r="E10" s="73">
        <f>Aantallen!E34</f>
        <v>1</v>
      </c>
      <c r="F10" s="75"/>
      <c r="G10" s="77">
        <f t="shared" si="0"/>
        <v>0</v>
      </c>
    </row>
    <row r="11" spans="3:7" ht="25.5" customHeight="1" x14ac:dyDescent="0.2">
      <c r="C11" s="6">
        <v>4</v>
      </c>
      <c r="D11" s="74" t="s">
        <v>54</v>
      </c>
      <c r="E11" s="73">
        <f>Aantallen!F34</f>
        <v>9</v>
      </c>
      <c r="F11" s="75"/>
      <c r="G11" s="77">
        <f t="shared" si="0"/>
        <v>0</v>
      </c>
    </row>
    <row r="12" spans="3:7" ht="25.5" customHeight="1" x14ac:dyDescent="0.2">
      <c r="C12" s="6">
        <v>5</v>
      </c>
      <c r="D12" s="74" t="s">
        <v>55</v>
      </c>
      <c r="E12" s="73">
        <f>Aantallen!G34</f>
        <v>1</v>
      </c>
      <c r="F12" s="75"/>
      <c r="G12" s="77">
        <f t="shared" si="0"/>
        <v>0</v>
      </c>
    </row>
    <row r="13" spans="3:7" ht="25.5" customHeight="1" x14ac:dyDescent="0.2">
      <c r="C13" s="6">
        <v>6</v>
      </c>
      <c r="D13" s="74" t="s">
        <v>76</v>
      </c>
      <c r="E13" s="76">
        <f>Aantallen!K34</f>
        <v>2</v>
      </c>
      <c r="F13" s="75"/>
      <c r="G13" s="77">
        <f t="shared" si="0"/>
        <v>0</v>
      </c>
    </row>
    <row r="14" spans="3:7" ht="25.5" customHeight="1" x14ac:dyDescent="0.2">
      <c r="C14" s="6">
        <v>7</v>
      </c>
      <c r="D14" s="74" t="s">
        <v>82</v>
      </c>
      <c r="E14" s="76">
        <f>Aantallen!I34-E17</f>
        <v>14</v>
      </c>
      <c r="F14" s="75"/>
      <c r="G14" s="77">
        <f t="shared" si="0"/>
        <v>0</v>
      </c>
    </row>
    <row r="15" spans="3:7" ht="25.5" customHeight="1" x14ac:dyDescent="0.2">
      <c r="C15" s="6">
        <v>8</v>
      </c>
      <c r="D15" s="74" t="s">
        <v>74</v>
      </c>
      <c r="E15" s="76">
        <f>Aantallen!J34-E16</f>
        <v>4</v>
      </c>
      <c r="F15" s="75"/>
      <c r="G15" s="77">
        <f t="shared" ref="G15" si="1">E15*F15</f>
        <v>0</v>
      </c>
    </row>
    <row r="16" spans="3:7" ht="25.5" customHeight="1" x14ac:dyDescent="0.2">
      <c r="C16" s="6">
        <v>9</v>
      </c>
      <c r="D16" s="74" t="s">
        <v>75</v>
      </c>
      <c r="E16" s="76">
        <v>2</v>
      </c>
      <c r="F16" s="75"/>
      <c r="G16" s="77">
        <f t="shared" ref="G16" si="2">E16*F16</f>
        <v>0</v>
      </c>
    </row>
    <row r="17" spans="3:18" ht="25.5" customHeight="1" x14ac:dyDescent="0.2">
      <c r="C17" s="6">
        <v>10</v>
      </c>
      <c r="D17" s="74" t="s">
        <v>81</v>
      </c>
      <c r="E17" s="76">
        <f>Aantallen!U34</f>
        <v>5</v>
      </c>
      <c r="F17" s="75"/>
      <c r="G17" s="77">
        <f t="shared" si="0"/>
        <v>0</v>
      </c>
    </row>
    <row r="18" spans="3:18" ht="25.5" customHeight="1" x14ac:dyDescent="0.2">
      <c r="C18" s="6">
        <v>11</v>
      </c>
      <c r="D18" s="74" t="s">
        <v>6</v>
      </c>
      <c r="E18" s="76">
        <f>Aantallen!P34</f>
        <v>17</v>
      </c>
      <c r="F18" s="75"/>
      <c r="G18" s="77">
        <f t="shared" si="0"/>
        <v>0</v>
      </c>
    </row>
    <row r="19" spans="3:18" ht="25.5" customHeight="1" x14ac:dyDescent="0.2">
      <c r="C19" s="6">
        <v>12</v>
      </c>
      <c r="D19" s="74" t="s">
        <v>30</v>
      </c>
      <c r="E19" s="73">
        <f>Aantallen!AB34</f>
        <v>12</v>
      </c>
      <c r="F19" s="75"/>
      <c r="G19" s="77">
        <f t="shared" si="0"/>
        <v>0</v>
      </c>
    </row>
    <row r="20" spans="3:18" ht="25.5" customHeight="1" x14ac:dyDescent="0.2">
      <c r="C20" s="6">
        <v>13</v>
      </c>
      <c r="D20" s="74" t="s">
        <v>31</v>
      </c>
      <c r="E20" s="73">
        <f>Aantallen!AC34</f>
        <v>5</v>
      </c>
      <c r="F20" s="75"/>
      <c r="G20" s="77">
        <f t="shared" si="0"/>
        <v>0</v>
      </c>
    </row>
    <row r="21" spans="3:18" ht="25.5" customHeight="1" x14ac:dyDescent="0.2">
      <c r="C21" s="6">
        <v>14</v>
      </c>
      <c r="D21" s="74" t="s">
        <v>56</v>
      </c>
      <c r="E21" s="76">
        <f>Aantallen!P34-Aantallen!Q34-Aantallen!R34</f>
        <v>12</v>
      </c>
      <c r="F21" s="75"/>
      <c r="G21" s="77">
        <f t="shared" si="0"/>
        <v>0</v>
      </c>
    </row>
    <row r="22" spans="3:18" ht="25.5" customHeight="1" x14ac:dyDescent="0.2">
      <c r="C22" s="6">
        <v>15</v>
      </c>
      <c r="D22" s="74" t="s">
        <v>18</v>
      </c>
      <c r="E22" s="73">
        <f>Aantallen!Q34</f>
        <v>5</v>
      </c>
      <c r="F22" s="75"/>
      <c r="G22" s="77">
        <f t="shared" si="0"/>
        <v>0</v>
      </c>
    </row>
    <row r="23" spans="3:18" ht="25.5" customHeight="1" x14ac:dyDescent="0.2">
      <c r="C23" s="6">
        <v>16</v>
      </c>
      <c r="D23" s="74" t="s">
        <v>16</v>
      </c>
      <c r="E23" s="76">
        <f>Aantallen!E34+Aantallen!F34+Aantallen!G34</f>
        <v>11</v>
      </c>
      <c r="F23" s="75"/>
      <c r="G23" s="77">
        <f t="shared" si="0"/>
        <v>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</row>
    <row r="24" spans="3:18" ht="25.5" customHeight="1" x14ac:dyDescent="0.2">
      <c r="C24" s="6">
        <v>17</v>
      </c>
      <c r="D24" s="74" t="s">
        <v>59</v>
      </c>
      <c r="E24" s="76">
        <v>1</v>
      </c>
      <c r="F24" s="75"/>
      <c r="G24" s="77">
        <f t="shared" si="0"/>
        <v>0</v>
      </c>
    </row>
    <row r="25" spans="3:18" ht="25.5" customHeight="1" x14ac:dyDescent="0.2">
      <c r="C25" s="6">
        <v>18</v>
      </c>
      <c r="D25" s="74" t="s">
        <v>61</v>
      </c>
      <c r="E25" s="76">
        <v>1</v>
      </c>
      <c r="F25" s="75"/>
      <c r="G25" s="77">
        <f t="shared" si="0"/>
        <v>0</v>
      </c>
    </row>
    <row r="26" spans="3:18" ht="25.5" customHeight="1" x14ac:dyDescent="0.2">
      <c r="C26" s="6">
        <v>19</v>
      </c>
      <c r="D26" s="74" t="s">
        <v>60</v>
      </c>
      <c r="E26" s="76">
        <v>1</v>
      </c>
      <c r="F26" s="75"/>
      <c r="G26" s="77">
        <f t="shared" si="0"/>
        <v>0</v>
      </c>
    </row>
    <row r="27" spans="3:18" ht="25.5" customHeight="1" x14ac:dyDescent="0.2">
      <c r="C27" s="6">
        <v>20</v>
      </c>
      <c r="D27" s="74" t="s">
        <v>62</v>
      </c>
      <c r="E27" s="76">
        <v>1</v>
      </c>
      <c r="F27" s="75"/>
      <c r="G27" s="77">
        <f t="shared" si="0"/>
        <v>0</v>
      </c>
    </row>
    <row r="28" spans="3:18" ht="25.5" customHeight="1" x14ac:dyDescent="0.2">
      <c r="C28" s="6">
        <v>21</v>
      </c>
      <c r="D28" s="74" t="s">
        <v>63</v>
      </c>
      <c r="E28" s="76">
        <v>1</v>
      </c>
      <c r="F28" s="75"/>
      <c r="G28" s="77">
        <f t="shared" si="0"/>
        <v>0</v>
      </c>
    </row>
    <row r="29" spans="3:18" ht="25.5" customHeight="1" x14ac:dyDescent="0.2">
      <c r="C29" s="6">
        <v>22</v>
      </c>
      <c r="D29" s="74" t="s">
        <v>64</v>
      </c>
      <c r="E29" s="76">
        <v>1</v>
      </c>
      <c r="F29" s="75"/>
      <c r="G29" s="77">
        <f t="shared" si="0"/>
        <v>0</v>
      </c>
    </row>
    <row r="30" spans="3:18" ht="25.5" customHeight="1" x14ac:dyDescent="0.2">
      <c r="C30" s="6">
        <v>23</v>
      </c>
      <c r="D30" s="74" t="s">
        <v>65</v>
      </c>
      <c r="E30" s="76">
        <v>1</v>
      </c>
      <c r="F30" s="75"/>
      <c r="G30" s="77">
        <f t="shared" si="0"/>
        <v>0</v>
      </c>
    </row>
    <row r="31" spans="3:18" ht="25.5" customHeight="1" x14ac:dyDescent="0.2">
      <c r="C31" s="6">
        <v>24</v>
      </c>
      <c r="D31" s="74" t="s">
        <v>70</v>
      </c>
      <c r="E31" s="76">
        <v>1</v>
      </c>
      <c r="F31" s="75"/>
      <c r="G31" s="77">
        <f t="shared" si="0"/>
        <v>0</v>
      </c>
    </row>
    <row r="32" spans="3:18" ht="25.5" customHeight="1" x14ac:dyDescent="0.2">
      <c r="C32" s="6">
        <v>25</v>
      </c>
      <c r="D32" s="74" t="s">
        <v>66</v>
      </c>
      <c r="E32" s="76">
        <v>1</v>
      </c>
      <c r="F32" s="75"/>
      <c r="G32" s="77">
        <f t="shared" si="0"/>
        <v>0</v>
      </c>
    </row>
    <row r="33" spans="3:7" ht="25.5" customHeight="1" x14ac:dyDescent="0.2">
      <c r="C33" s="6">
        <v>26</v>
      </c>
      <c r="D33" s="74" t="s">
        <v>71</v>
      </c>
      <c r="E33" s="76">
        <v>1</v>
      </c>
      <c r="F33" s="75"/>
      <c r="G33" s="77">
        <f t="shared" si="0"/>
        <v>0</v>
      </c>
    </row>
    <row r="34" spans="3:7" ht="25.5" customHeight="1" x14ac:dyDescent="0.2">
      <c r="C34" s="6">
        <v>27</v>
      </c>
      <c r="D34" s="74" t="s">
        <v>72</v>
      </c>
      <c r="E34" s="76">
        <v>1</v>
      </c>
      <c r="F34" s="75"/>
      <c r="G34" s="77">
        <f t="shared" si="0"/>
        <v>0</v>
      </c>
    </row>
    <row r="35" spans="3:7" ht="25.5" customHeight="1" x14ac:dyDescent="0.2">
      <c r="C35" s="6">
        <v>28</v>
      </c>
      <c r="D35" s="74" t="s">
        <v>73</v>
      </c>
      <c r="E35" s="76">
        <v>1</v>
      </c>
      <c r="F35" s="75"/>
      <c r="G35" s="77">
        <f t="shared" si="0"/>
        <v>0</v>
      </c>
    </row>
    <row r="36" spans="3:7" ht="25.5" customHeight="1" x14ac:dyDescent="0.2">
      <c r="C36" s="6">
        <v>29</v>
      </c>
      <c r="D36" s="74" t="s">
        <v>67</v>
      </c>
      <c r="E36" s="76">
        <v>1</v>
      </c>
      <c r="F36" s="75"/>
      <c r="G36" s="77">
        <f t="shared" si="0"/>
        <v>0</v>
      </c>
    </row>
    <row r="37" spans="3:7" ht="23.25" customHeight="1" x14ac:dyDescent="0.2">
      <c r="C37" s="6">
        <v>30</v>
      </c>
      <c r="D37" s="74" t="s">
        <v>7</v>
      </c>
      <c r="E37" s="73">
        <v>1</v>
      </c>
      <c r="F37" s="75"/>
      <c r="G37" s="77">
        <f t="shared" si="0"/>
        <v>0</v>
      </c>
    </row>
    <row r="38" spans="3:7" ht="23.25" customHeight="1" x14ac:dyDescent="0.2">
      <c r="C38" s="6">
        <v>31</v>
      </c>
      <c r="D38" s="74" t="s">
        <v>58</v>
      </c>
      <c r="E38" s="73">
        <v>1</v>
      </c>
      <c r="F38" s="75"/>
      <c r="G38" s="77">
        <f t="shared" si="0"/>
        <v>0</v>
      </c>
    </row>
    <row r="39" spans="3:7" ht="23.25" customHeight="1" x14ac:dyDescent="0.2">
      <c r="C39" s="6">
        <v>32</v>
      </c>
      <c r="D39" s="74" t="s">
        <v>57</v>
      </c>
      <c r="E39" s="73">
        <v>1</v>
      </c>
      <c r="F39" s="75">
        <v>500</v>
      </c>
      <c r="G39" s="77">
        <f t="shared" si="0"/>
        <v>500</v>
      </c>
    </row>
    <row r="40" spans="3:7" ht="25.5" customHeight="1" x14ac:dyDescent="0.2">
      <c r="C40" s="6">
        <v>33</v>
      </c>
      <c r="D40" s="74" t="s">
        <v>8</v>
      </c>
      <c r="E40" s="73">
        <v>1</v>
      </c>
      <c r="F40" s="75"/>
      <c r="G40" s="77">
        <f t="shared" si="0"/>
        <v>0</v>
      </c>
    </row>
    <row r="41" spans="3:7" ht="25.5" customHeight="1" x14ac:dyDescent="0.2">
      <c r="C41" s="6">
        <v>34</v>
      </c>
      <c r="D41" s="74" t="s">
        <v>9</v>
      </c>
      <c r="E41" s="73">
        <v>1</v>
      </c>
      <c r="F41" s="75"/>
      <c r="G41" s="77">
        <f t="shared" si="0"/>
        <v>0</v>
      </c>
    </row>
    <row r="42" spans="3:7" ht="25.5" customHeight="1" x14ac:dyDescent="0.2">
      <c r="C42" s="87">
        <v>35</v>
      </c>
      <c r="D42" s="74" t="s">
        <v>10</v>
      </c>
      <c r="E42" s="73">
        <v>1</v>
      </c>
      <c r="F42" s="75"/>
      <c r="G42" s="77">
        <f t="shared" si="0"/>
        <v>0</v>
      </c>
    </row>
    <row r="43" spans="3:7" ht="25.5" customHeight="1" x14ac:dyDescent="0.2">
      <c r="C43" s="87">
        <v>36</v>
      </c>
      <c r="D43" s="88" t="s">
        <v>68</v>
      </c>
      <c r="E43" s="89">
        <v>1</v>
      </c>
      <c r="F43" s="90"/>
      <c r="G43" s="91">
        <f t="shared" si="0"/>
        <v>0</v>
      </c>
    </row>
    <row r="44" spans="3:7" ht="25.5" customHeight="1" thickBot="1" x14ac:dyDescent="0.25">
      <c r="C44" s="87">
        <v>37</v>
      </c>
      <c r="D44" s="88" t="s">
        <v>69</v>
      </c>
      <c r="E44" s="89">
        <v>10</v>
      </c>
      <c r="F44" s="90"/>
      <c r="G44" s="91">
        <f t="shared" si="0"/>
        <v>0</v>
      </c>
    </row>
    <row r="45" spans="3:7" ht="24.75" customHeight="1" thickBot="1" x14ac:dyDescent="0.25">
      <c r="C45" s="96" t="s">
        <v>77</v>
      </c>
      <c r="D45" s="97"/>
      <c r="E45" s="97"/>
      <c r="F45" s="98"/>
      <c r="G45" s="3">
        <f>SUM(G8:G44)</f>
        <v>500</v>
      </c>
    </row>
    <row r="46" spans="3:7" x14ac:dyDescent="0.2">
      <c r="C46" s="4"/>
      <c r="D46" s="4"/>
      <c r="E46" s="4"/>
      <c r="F46" s="4"/>
      <c r="G46" s="4"/>
    </row>
    <row r="47" spans="3:7" x14ac:dyDescent="0.2">
      <c r="C47" s="4"/>
      <c r="D47" s="4"/>
      <c r="E47" s="4"/>
      <c r="F47" s="4"/>
      <c r="G47" s="4"/>
    </row>
  </sheetData>
  <mergeCells count="1">
    <mergeCell ref="C45:F45"/>
  </mergeCells>
  <phoneticPr fontId="2" type="noConversion"/>
  <pageMargins left="0.62992125984251968" right="0.47244094488188981" top="1.5748031496062993" bottom="0.98425196850393704" header="0.51181102362204722" footer="0.51181102362204722"/>
  <pageSetup paperSize="9" scale="58" orientation="portrait" r:id="rId1"/>
  <headerFooter alignWithMargins="0">
    <oddHeader>&amp;L&amp;"Calibri,Standaard"Tarievenblad PRIS Noordwijk&amp;R&amp;G</oddHeader>
    <oddFooter>&amp;LNW 201705-51472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9"/>
  <sheetViews>
    <sheetView workbookViewId="0">
      <selection activeCell="F19" sqref="F19"/>
    </sheetView>
  </sheetViews>
  <sheetFormatPr defaultRowHeight="12.75" x14ac:dyDescent="0.2"/>
  <cols>
    <col min="1" max="1" width="4" customWidth="1"/>
    <col min="2" max="2" width="5.85546875" customWidth="1"/>
    <col min="3" max="3" width="36.140625" customWidth="1"/>
    <col min="4" max="4" width="1.85546875" customWidth="1"/>
    <col min="5" max="7" width="6.7109375" customWidth="1"/>
    <col min="8" max="8" width="1.85546875" customWidth="1"/>
    <col min="9" max="11" width="7.28515625" customWidth="1"/>
    <col min="12" max="12" width="2.7109375" customWidth="1"/>
    <col min="13" max="14" width="6.28515625" customWidth="1"/>
    <col min="15" max="15" width="2.85546875" customWidth="1"/>
    <col min="16" max="16" width="9.42578125" customWidth="1"/>
    <col min="17" max="18" width="6.85546875" customWidth="1"/>
    <col min="19" max="19" width="5.85546875" customWidth="1"/>
    <col min="20" max="20" width="5.140625" customWidth="1"/>
    <col min="21" max="21" width="6" customWidth="1"/>
    <col min="22" max="22" width="4.42578125" customWidth="1"/>
    <col min="23" max="23" width="3.42578125" customWidth="1"/>
    <col min="24" max="24" width="10.140625" customWidth="1"/>
    <col min="25" max="25" width="3.7109375" customWidth="1"/>
    <col min="26" max="26" width="8" customWidth="1"/>
    <col min="27" max="29" width="8.5703125" customWidth="1"/>
    <col min="30" max="30" width="10.42578125" customWidth="1"/>
    <col min="31" max="31" width="3.28515625" customWidth="1"/>
    <col min="32" max="32" width="6.28515625" customWidth="1"/>
    <col min="33" max="33" width="1.7109375" customWidth="1"/>
  </cols>
  <sheetData>
    <row r="1" spans="1:33" ht="15" thickBo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F1" s="7"/>
      <c r="AG1" s="7"/>
    </row>
    <row r="2" spans="1:33" s="2" customFormat="1" ht="24.75" customHeight="1" thickBot="1" x14ac:dyDescent="0.3">
      <c r="A2" s="8"/>
      <c r="B2" s="117" t="s">
        <v>13</v>
      </c>
      <c r="C2" s="114" t="s">
        <v>14</v>
      </c>
      <c r="D2" s="9"/>
      <c r="E2" s="124" t="s">
        <v>45</v>
      </c>
      <c r="F2" s="125"/>
      <c r="G2" s="126"/>
      <c r="H2" s="9"/>
      <c r="I2" s="136" t="s">
        <v>26</v>
      </c>
      <c r="J2" s="137"/>
      <c r="K2" s="138"/>
      <c r="L2" s="11"/>
      <c r="M2" s="136" t="s">
        <v>26</v>
      </c>
      <c r="N2" s="138"/>
      <c r="O2" s="11"/>
      <c r="W2" s="11"/>
      <c r="Y2" s="12"/>
      <c r="AG2" s="9"/>
    </row>
    <row r="3" spans="1:33" ht="30.75" customHeight="1" thickBot="1" x14ac:dyDescent="0.3">
      <c r="A3" s="7"/>
      <c r="B3" s="118"/>
      <c r="C3" s="115"/>
      <c r="D3" s="13"/>
      <c r="E3" s="127" t="s">
        <v>46</v>
      </c>
      <c r="F3" s="130" t="s">
        <v>47</v>
      </c>
      <c r="G3" s="133" t="s">
        <v>48</v>
      </c>
      <c r="H3" s="13"/>
      <c r="I3" s="120" t="s">
        <v>51</v>
      </c>
      <c r="J3" s="121"/>
      <c r="K3" s="15">
        <v>50</v>
      </c>
      <c r="L3" s="16"/>
      <c r="M3" s="17">
        <v>80</v>
      </c>
      <c r="N3" s="17">
        <v>80</v>
      </c>
      <c r="O3" s="16"/>
      <c r="P3" s="136" t="s">
        <v>11</v>
      </c>
      <c r="Q3" s="137"/>
      <c r="R3" s="137"/>
      <c r="S3" s="137"/>
      <c r="T3" s="137"/>
      <c r="U3" s="137"/>
      <c r="V3" s="138"/>
      <c r="W3" s="16"/>
      <c r="X3" s="110" t="s">
        <v>12</v>
      </c>
      <c r="Y3" s="18"/>
      <c r="Z3" s="139" t="s">
        <v>19</v>
      </c>
      <c r="AA3" s="140"/>
      <c r="AB3" s="140"/>
      <c r="AC3" s="140"/>
      <c r="AD3" s="141"/>
      <c r="AF3" s="112" t="s">
        <v>24</v>
      </c>
      <c r="AG3" s="13"/>
    </row>
    <row r="4" spans="1:33" ht="15.75" thickBot="1" x14ac:dyDescent="0.3">
      <c r="A4" s="7"/>
      <c r="B4" s="118"/>
      <c r="C4" s="115"/>
      <c r="D4" s="13"/>
      <c r="E4" s="128"/>
      <c r="F4" s="131"/>
      <c r="G4" s="134"/>
      <c r="H4" s="13"/>
      <c r="I4" s="122"/>
      <c r="J4" s="123"/>
      <c r="K4" s="19" t="s">
        <v>27</v>
      </c>
      <c r="L4" s="20"/>
      <c r="M4" s="21" t="s">
        <v>28</v>
      </c>
      <c r="N4" s="21" t="s">
        <v>27</v>
      </c>
      <c r="O4" s="20"/>
      <c r="P4" s="64" t="s">
        <v>20</v>
      </c>
      <c r="Q4" s="104" t="s">
        <v>22</v>
      </c>
      <c r="R4" s="105"/>
      <c r="S4" s="104" t="s">
        <v>23</v>
      </c>
      <c r="T4" s="105"/>
      <c r="U4" s="104" t="s">
        <v>21</v>
      </c>
      <c r="V4" s="105"/>
      <c r="W4" s="18"/>
      <c r="X4" s="111"/>
      <c r="Y4" s="18"/>
      <c r="Z4" s="106" t="s">
        <v>1</v>
      </c>
      <c r="AA4" s="107"/>
      <c r="AB4" s="108" t="s">
        <v>17</v>
      </c>
      <c r="AC4" s="109"/>
      <c r="AD4" s="66" t="s">
        <v>29</v>
      </c>
      <c r="AF4" s="113"/>
      <c r="AG4" s="13"/>
    </row>
    <row r="5" spans="1:33" ht="15.75" thickBot="1" x14ac:dyDescent="0.3">
      <c r="A5" s="7"/>
      <c r="B5" s="119"/>
      <c r="C5" s="116"/>
      <c r="D5" s="13"/>
      <c r="E5" s="129"/>
      <c r="F5" s="132"/>
      <c r="G5" s="135"/>
      <c r="H5" s="13"/>
      <c r="I5" s="14" t="s">
        <v>49</v>
      </c>
      <c r="J5" s="11" t="s">
        <v>50</v>
      </c>
      <c r="K5" s="61"/>
      <c r="L5" s="20"/>
      <c r="M5" s="62"/>
      <c r="N5" s="63"/>
      <c r="O5" s="20"/>
      <c r="P5" s="65"/>
      <c r="Q5" s="22">
        <v>50</v>
      </c>
      <c r="R5" s="23">
        <v>80</v>
      </c>
      <c r="S5" s="22">
        <v>50</v>
      </c>
      <c r="T5" s="23">
        <v>80</v>
      </c>
      <c r="U5" s="22">
        <v>50</v>
      </c>
      <c r="V5" s="23">
        <v>80</v>
      </c>
      <c r="W5" s="18"/>
      <c r="X5" s="71" t="s">
        <v>25</v>
      </c>
      <c r="Y5" s="18"/>
      <c r="Z5" s="67">
        <v>350</v>
      </c>
      <c r="AA5" s="68">
        <v>465</v>
      </c>
      <c r="AB5" s="69">
        <v>350</v>
      </c>
      <c r="AC5" s="68">
        <v>465</v>
      </c>
      <c r="AD5" s="70">
        <v>465</v>
      </c>
      <c r="AF5" s="10">
        <v>80</v>
      </c>
      <c r="AG5" s="13"/>
    </row>
    <row r="6" spans="1:33" ht="15" x14ac:dyDescent="0.25">
      <c r="A6" s="7"/>
      <c r="B6" s="24">
        <v>1</v>
      </c>
      <c r="C6" s="25" t="s">
        <v>32</v>
      </c>
      <c r="D6" s="26"/>
      <c r="E6" s="28"/>
      <c r="F6" s="33"/>
      <c r="G6" s="29"/>
      <c r="H6" s="26"/>
      <c r="I6" s="28">
        <v>1</v>
      </c>
      <c r="J6" s="33"/>
      <c r="K6" s="29"/>
      <c r="L6" s="30"/>
      <c r="M6" s="31"/>
      <c r="N6" s="32"/>
      <c r="O6" s="30"/>
      <c r="P6" s="31">
        <v>1</v>
      </c>
      <c r="Q6" s="30">
        <v>1</v>
      </c>
      <c r="R6" s="30"/>
      <c r="S6" s="30"/>
      <c r="T6" s="30"/>
      <c r="U6" s="30">
        <v>1</v>
      </c>
      <c r="V6" s="32"/>
      <c r="W6" s="30"/>
      <c r="X6" s="27">
        <v>1</v>
      </c>
      <c r="Y6" s="26"/>
      <c r="Z6" s="28"/>
      <c r="AA6" s="33"/>
      <c r="AB6" s="33"/>
      <c r="AC6" s="33">
        <v>1</v>
      </c>
      <c r="AD6" s="60"/>
      <c r="AF6" s="27">
        <v>0</v>
      </c>
      <c r="AG6" s="26"/>
    </row>
    <row r="7" spans="1:33" ht="15" x14ac:dyDescent="0.25">
      <c r="A7" s="7"/>
      <c r="B7" s="34">
        <v>2</v>
      </c>
      <c r="C7" s="35" t="s">
        <v>33</v>
      </c>
      <c r="D7" s="26"/>
      <c r="E7" s="31"/>
      <c r="F7" s="30">
        <v>1</v>
      </c>
      <c r="G7" s="32"/>
      <c r="H7" s="26"/>
      <c r="I7" s="31"/>
      <c r="J7" s="30"/>
      <c r="K7" s="32"/>
      <c r="L7" s="30"/>
      <c r="M7" s="31"/>
      <c r="N7" s="32"/>
      <c r="O7" s="30"/>
      <c r="P7" s="31"/>
      <c r="Q7" s="30"/>
      <c r="R7" s="30"/>
      <c r="S7" s="30"/>
      <c r="T7" s="30"/>
      <c r="U7" s="30"/>
      <c r="V7" s="32"/>
      <c r="W7" s="30"/>
      <c r="X7" s="27"/>
      <c r="Y7" s="26"/>
      <c r="Z7" s="31"/>
      <c r="AA7" s="30"/>
      <c r="AB7" s="30"/>
      <c r="AC7" s="30"/>
      <c r="AD7" s="41"/>
      <c r="AF7" s="27"/>
      <c r="AG7" s="26"/>
    </row>
    <row r="8" spans="1:33" ht="15" x14ac:dyDescent="0.25">
      <c r="A8" s="7"/>
      <c r="B8" s="34">
        <v>3</v>
      </c>
      <c r="C8" s="35" t="s">
        <v>33</v>
      </c>
      <c r="D8" s="26"/>
      <c r="E8" s="31">
        <v>1</v>
      </c>
      <c r="F8" s="30"/>
      <c r="G8" s="32"/>
      <c r="H8" s="26"/>
      <c r="I8" s="31"/>
      <c r="J8" s="30"/>
      <c r="K8" s="32"/>
      <c r="L8" s="30"/>
      <c r="M8" s="31"/>
      <c r="N8" s="32"/>
      <c r="O8" s="30"/>
      <c r="P8" s="31"/>
      <c r="Q8" s="30"/>
      <c r="R8" s="30"/>
      <c r="S8" s="30"/>
      <c r="T8" s="30"/>
      <c r="U8" s="30"/>
      <c r="V8" s="32"/>
      <c r="W8" s="30"/>
      <c r="X8" s="27"/>
      <c r="Y8" s="26"/>
      <c r="Z8" s="31"/>
      <c r="AA8" s="30"/>
      <c r="AB8" s="30"/>
      <c r="AC8" s="30"/>
      <c r="AD8" s="41"/>
      <c r="AF8" s="27"/>
      <c r="AG8" s="26"/>
    </row>
    <row r="9" spans="1:33" ht="15" x14ac:dyDescent="0.25">
      <c r="A9" s="7"/>
      <c r="B9" s="34">
        <v>4</v>
      </c>
      <c r="C9" s="35" t="s">
        <v>33</v>
      </c>
      <c r="D9" s="26"/>
      <c r="E9" s="31"/>
      <c r="F9" s="30"/>
      <c r="G9" s="32"/>
      <c r="H9" s="26"/>
      <c r="I9" s="31">
        <v>1</v>
      </c>
      <c r="J9" s="30"/>
      <c r="K9" s="32"/>
      <c r="L9" s="30"/>
      <c r="M9" s="31"/>
      <c r="N9" s="32"/>
      <c r="O9" s="30"/>
      <c r="P9" s="31">
        <v>1</v>
      </c>
      <c r="Q9" s="30">
        <v>1</v>
      </c>
      <c r="R9" s="30"/>
      <c r="S9" s="30"/>
      <c r="T9" s="30"/>
      <c r="U9" s="30">
        <v>1</v>
      </c>
      <c r="V9" s="32"/>
      <c r="W9" s="30"/>
      <c r="X9" s="27">
        <v>1</v>
      </c>
      <c r="Y9" s="26"/>
      <c r="Z9" s="31"/>
      <c r="AA9" s="30"/>
      <c r="AB9" s="30"/>
      <c r="AC9" s="30">
        <v>1</v>
      </c>
      <c r="AD9" s="41"/>
      <c r="AF9" s="27"/>
      <c r="AG9" s="26"/>
    </row>
    <row r="10" spans="1:33" ht="15" x14ac:dyDescent="0.25">
      <c r="A10" s="7"/>
      <c r="B10" s="34">
        <v>5</v>
      </c>
      <c r="C10" s="35" t="s">
        <v>34</v>
      </c>
      <c r="D10" s="26"/>
      <c r="E10" s="31"/>
      <c r="F10" s="30">
        <v>1</v>
      </c>
      <c r="G10" s="32"/>
      <c r="H10" s="26"/>
      <c r="I10" s="31"/>
      <c r="J10" s="30"/>
      <c r="K10" s="32"/>
      <c r="L10" s="30"/>
      <c r="M10" s="31"/>
      <c r="N10" s="32"/>
      <c r="O10" s="30"/>
      <c r="P10" s="31"/>
      <c r="Q10" s="30"/>
      <c r="R10" s="30"/>
      <c r="S10" s="30"/>
      <c r="T10" s="30"/>
      <c r="U10" s="30"/>
      <c r="V10" s="32"/>
      <c r="W10" s="30"/>
      <c r="X10" s="27"/>
      <c r="Y10" s="26"/>
      <c r="Z10" s="31"/>
      <c r="AA10" s="30"/>
      <c r="AB10" s="30"/>
      <c r="AC10" s="30"/>
      <c r="AD10" s="41"/>
      <c r="AF10" s="27"/>
      <c r="AG10" s="26"/>
    </row>
    <row r="11" spans="1:33" ht="15" x14ac:dyDescent="0.25">
      <c r="A11" s="7"/>
      <c r="B11" s="34">
        <v>6</v>
      </c>
      <c r="C11" s="35" t="s">
        <v>35</v>
      </c>
      <c r="D11" s="26"/>
      <c r="E11" s="31"/>
      <c r="F11" s="30"/>
      <c r="G11" s="32"/>
      <c r="H11" s="26"/>
      <c r="I11" s="31">
        <v>1</v>
      </c>
      <c r="J11" s="30"/>
      <c r="K11" s="32"/>
      <c r="L11" s="30"/>
      <c r="M11" s="31"/>
      <c r="N11" s="32"/>
      <c r="O11" s="30"/>
      <c r="P11" s="31">
        <v>1</v>
      </c>
      <c r="Q11" s="30">
        <v>1</v>
      </c>
      <c r="R11" s="30"/>
      <c r="S11" s="30"/>
      <c r="T11" s="30"/>
      <c r="U11" s="30">
        <v>1</v>
      </c>
      <c r="V11" s="32"/>
      <c r="W11" s="30"/>
      <c r="X11" s="27">
        <v>1</v>
      </c>
      <c r="Y11" s="26"/>
      <c r="Z11" s="31"/>
      <c r="AA11" s="30"/>
      <c r="AB11" s="30"/>
      <c r="AC11" s="30">
        <v>1</v>
      </c>
      <c r="AD11" s="41"/>
      <c r="AF11" s="27"/>
      <c r="AG11" s="26"/>
    </row>
    <row r="12" spans="1:33" ht="15" x14ac:dyDescent="0.25">
      <c r="A12" s="7"/>
      <c r="B12" s="34">
        <v>7</v>
      </c>
      <c r="C12" s="35" t="s">
        <v>34</v>
      </c>
      <c r="D12" s="26"/>
      <c r="E12" s="31"/>
      <c r="F12" s="30"/>
      <c r="G12" s="32"/>
      <c r="H12" s="26"/>
      <c r="I12" s="31">
        <v>2</v>
      </c>
      <c r="J12" s="30"/>
      <c r="K12" s="32"/>
      <c r="L12" s="30"/>
      <c r="M12" s="31"/>
      <c r="N12" s="32"/>
      <c r="O12" s="30"/>
      <c r="P12" s="31">
        <v>1</v>
      </c>
      <c r="Q12" s="30"/>
      <c r="R12" s="30"/>
      <c r="S12" s="30">
        <v>2</v>
      </c>
      <c r="T12" s="30"/>
      <c r="U12" s="30"/>
      <c r="V12" s="32"/>
      <c r="W12" s="30"/>
      <c r="X12" s="27">
        <v>1</v>
      </c>
      <c r="Y12" s="26"/>
      <c r="Z12" s="31"/>
      <c r="AA12" s="30"/>
      <c r="AB12" s="30">
        <v>1</v>
      </c>
      <c r="AC12" s="30"/>
      <c r="AD12" s="41"/>
      <c r="AF12" s="27"/>
      <c r="AG12" s="26"/>
    </row>
    <row r="13" spans="1:33" ht="15" x14ac:dyDescent="0.25">
      <c r="A13" s="7"/>
      <c r="B13" s="34">
        <v>8</v>
      </c>
      <c r="C13" s="35" t="s">
        <v>36</v>
      </c>
      <c r="D13" s="26"/>
      <c r="E13" s="31"/>
      <c r="F13" s="30"/>
      <c r="G13" s="32"/>
      <c r="H13" s="26"/>
      <c r="I13" s="31">
        <v>1</v>
      </c>
      <c r="J13" s="30"/>
      <c r="K13" s="32">
        <v>1</v>
      </c>
      <c r="L13" s="30"/>
      <c r="M13" s="31"/>
      <c r="N13" s="32"/>
      <c r="O13" s="30"/>
      <c r="P13" s="31">
        <v>1</v>
      </c>
      <c r="Q13" s="30"/>
      <c r="R13" s="30"/>
      <c r="S13" s="30">
        <v>1</v>
      </c>
      <c r="T13" s="30"/>
      <c r="U13" s="30"/>
      <c r="V13" s="32"/>
      <c r="W13" s="30"/>
      <c r="X13" s="27">
        <v>1</v>
      </c>
      <c r="Y13" s="26"/>
      <c r="Z13" s="31"/>
      <c r="AA13" s="30"/>
      <c r="AB13" s="30">
        <v>1</v>
      </c>
      <c r="AC13" s="30"/>
      <c r="AD13" s="41"/>
      <c r="AF13" s="27"/>
      <c r="AG13" s="26"/>
    </row>
    <row r="14" spans="1:33" ht="15" x14ac:dyDescent="0.25">
      <c r="A14" s="7"/>
      <c r="B14" s="34">
        <v>9</v>
      </c>
      <c r="C14" s="35" t="s">
        <v>36</v>
      </c>
      <c r="D14" s="26"/>
      <c r="E14" s="31"/>
      <c r="F14" s="30"/>
      <c r="G14" s="32"/>
      <c r="H14" s="26"/>
      <c r="I14" s="31">
        <v>1</v>
      </c>
      <c r="J14" s="30">
        <v>1</v>
      </c>
      <c r="K14" s="32"/>
      <c r="L14" s="30"/>
      <c r="M14" s="31"/>
      <c r="N14" s="32"/>
      <c r="O14" s="30"/>
      <c r="P14" s="31">
        <v>1</v>
      </c>
      <c r="Q14" s="30"/>
      <c r="R14" s="30"/>
      <c r="S14" s="30">
        <v>2</v>
      </c>
      <c r="T14" s="30"/>
      <c r="U14" s="30"/>
      <c r="V14" s="32"/>
      <c r="W14" s="30"/>
      <c r="X14" s="27">
        <v>1</v>
      </c>
      <c r="Y14" s="26"/>
      <c r="Z14" s="31"/>
      <c r="AA14" s="30"/>
      <c r="AB14" s="30">
        <v>1</v>
      </c>
      <c r="AC14" s="30"/>
      <c r="AD14" s="41"/>
      <c r="AF14" s="27"/>
      <c r="AG14" s="26"/>
    </row>
    <row r="15" spans="1:33" ht="15" x14ac:dyDescent="0.25">
      <c r="A15" s="7"/>
      <c r="B15" s="34">
        <v>10</v>
      </c>
      <c r="C15" s="35" t="s">
        <v>37</v>
      </c>
      <c r="D15" s="26"/>
      <c r="E15" s="31"/>
      <c r="F15" s="30"/>
      <c r="G15" s="32"/>
      <c r="H15" s="26"/>
      <c r="I15" s="31">
        <v>1</v>
      </c>
      <c r="J15" s="30">
        <v>1</v>
      </c>
      <c r="K15" s="32"/>
      <c r="L15" s="30"/>
      <c r="M15" s="31"/>
      <c r="N15" s="32"/>
      <c r="O15" s="30"/>
      <c r="P15" s="31">
        <v>1</v>
      </c>
      <c r="Q15" s="30"/>
      <c r="R15" s="30"/>
      <c r="S15" s="30">
        <v>2</v>
      </c>
      <c r="T15" s="30"/>
      <c r="U15" s="30"/>
      <c r="V15" s="32"/>
      <c r="W15" s="30"/>
      <c r="X15" s="27">
        <v>1</v>
      </c>
      <c r="Y15" s="26"/>
      <c r="Z15" s="31"/>
      <c r="AA15" s="30"/>
      <c r="AB15" s="30">
        <v>1</v>
      </c>
      <c r="AC15" s="30"/>
      <c r="AD15" s="41"/>
      <c r="AF15" s="27"/>
      <c r="AG15" s="26"/>
    </row>
    <row r="16" spans="1:33" ht="15" x14ac:dyDescent="0.25">
      <c r="A16" s="7"/>
      <c r="B16" s="34">
        <v>11</v>
      </c>
      <c r="C16" s="35" t="s">
        <v>37</v>
      </c>
      <c r="D16" s="26"/>
      <c r="E16" s="31"/>
      <c r="F16" s="30">
        <v>1</v>
      </c>
      <c r="G16" s="32"/>
      <c r="H16" s="26"/>
      <c r="I16" s="31"/>
      <c r="J16" s="30"/>
      <c r="K16" s="32"/>
      <c r="L16" s="30"/>
      <c r="M16" s="31"/>
      <c r="N16" s="32"/>
      <c r="O16" s="30"/>
      <c r="P16" s="31"/>
      <c r="Q16" s="30"/>
      <c r="R16" s="30"/>
      <c r="S16" s="30"/>
      <c r="T16" s="30"/>
      <c r="U16" s="30"/>
      <c r="V16" s="32"/>
      <c r="W16" s="30"/>
      <c r="X16" s="27"/>
      <c r="Y16" s="26"/>
      <c r="Z16" s="31"/>
      <c r="AA16" s="30"/>
      <c r="AB16" s="30"/>
      <c r="AC16" s="30"/>
      <c r="AD16" s="41"/>
      <c r="AF16" s="27"/>
      <c r="AG16" s="26"/>
    </row>
    <row r="17" spans="1:33" ht="15" x14ac:dyDescent="0.25">
      <c r="A17" s="7"/>
      <c r="B17" s="34">
        <v>12</v>
      </c>
      <c r="C17" s="35" t="s">
        <v>38</v>
      </c>
      <c r="D17" s="26"/>
      <c r="E17" s="31"/>
      <c r="F17" s="30">
        <v>1</v>
      </c>
      <c r="G17" s="32"/>
      <c r="H17" s="26"/>
      <c r="I17" s="31"/>
      <c r="J17" s="30"/>
      <c r="K17" s="32"/>
      <c r="L17" s="30"/>
      <c r="M17" s="31"/>
      <c r="N17" s="32"/>
      <c r="O17" s="30"/>
      <c r="P17" s="31"/>
      <c r="Q17" s="30"/>
      <c r="R17" s="30"/>
      <c r="S17" s="30"/>
      <c r="T17" s="30"/>
      <c r="U17" s="30"/>
      <c r="V17" s="32"/>
      <c r="W17" s="30"/>
      <c r="X17" s="27"/>
      <c r="Y17" s="26"/>
      <c r="Z17" s="31"/>
      <c r="AA17" s="30"/>
      <c r="AB17" s="30"/>
      <c r="AC17" s="30"/>
      <c r="AD17" s="41"/>
      <c r="AF17" s="27"/>
      <c r="AG17" s="26"/>
    </row>
    <row r="18" spans="1:33" ht="15" x14ac:dyDescent="0.25">
      <c r="A18" s="7"/>
      <c r="B18" s="34">
        <v>13</v>
      </c>
      <c r="C18" s="35" t="s">
        <v>38</v>
      </c>
      <c r="D18" s="26"/>
      <c r="E18" s="31"/>
      <c r="F18" s="30"/>
      <c r="G18" s="32"/>
      <c r="H18" s="26"/>
      <c r="I18" s="31">
        <v>2</v>
      </c>
      <c r="J18" s="30"/>
      <c r="K18" s="32"/>
      <c r="L18" s="30"/>
      <c r="M18" s="31"/>
      <c r="N18" s="32"/>
      <c r="O18" s="30"/>
      <c r="P18" s="31">
        <v>1</v>
      </c>
      <c r="Q18" s="30"/>
      <c r="R18" s="30"/>
      <c r="S18" s="30">
        <v>2</v>
      </c>
      <c r="T18" s="30"/>
      <c r="U18" s="30"/>
      <c r="V18" s="32"/>
      <c r="W18" s="30"/>
      <c r="X18" s="27">
        <v>1</v>
      </c>
      <c r="Y18" s="26"/>
      <c r="Z18" s="31"/>
      <c r="AA18" s="30"/>
      <c r="AB18" s="30">
        <v>1</v>
      </c>
      <c r="AC18" s="30"/>
      <c r="AD18" s="41"/>
      <c r="AF18" s="27"/>
      <c r="AG18" s="26"/>
    </row>
    <row r="19" spans="1:33" ht="15" x14ac:dyDescent="0.25">
      <c r="A19" s="7"/>
      <c r="B19" s="34">
        <v>14</v>
      </c>
      <c r="C19" s="35" t="s">
        <v>38</v>
      </c>
      <c r="D19" s="26"/>
      <c r="E19" s="31"/>
      <c r="F19" s="30"/>
      <c r="G19" s="32"/>
      <c r="H19" s="26"/>
      <c r="I19" s="31">
        <v>2</v>
      </c>
      <c r="J19" s="30"/>
      <c r="K19" s="32"/>
      <c r="L19" s="30"/>
      <c r="M19" s="31"/>
      <c r="N19" s="32"/>
      <c r="O19" s="30"/>
      <c r="P19" s="31">
        <v>1</v>
      </c>
      <c r="Q19" s="30"/>
      <c r="R19" s="30"/>
      <c r="S19" s="30">
        <v>2</v>
      </c>
      <c r="T19" s="30"/>
      <c r="U19" s="30"/>
      <c r="V19" s="32"/>
      <c r="W19" s="30"/>
      <c r="X19" s="27">
        <v>1</v>
      </c>
      <c r="Y19" s="26"/>
      <c r="Z19" s="31"/>
      <c r="AA19" s="30"/>
      <c r="AB19" s="30">
        <v>1</v>
      </c>
      <c r="AC19" s="30"/>
      <c r="AD19" s="41"/>
      <c r="AF19" s="27"/>
      <c r="AG19" s="26"/>
    </row>
    <row r="20" spans="1:33" ht="15" x14ac:dyDescent="0.25">
      <c r="A20" s="7"/>
      <c r="B20" s="36">
        <v>15</v>
      </c>
      <c r="C20" s="37" t="s">
        <v>39</v>
      </c>
      <c r="D20" s="38"/>
      <c r="E20" s="40"/>
      <c r="F20" s="42"/>
      <c r="G20" s="41"/>
      <c r="H20" s="38"/>
      <c r="I20" s="31">
        <v>2</v>
      </c>
      <c r="J20" s="30"/>
      <c r="K20" s="32"/>
      <c r="L20" s="30"/>
      <c r="M20" s="31"/>
      <c r="N20" s="32"/>
      <c r="O20" s="30"/>
      <c r="P20" s="31">
        <v>1</v>
      </c>
      <c r="Q20" s="30"/>
      <c r="R20" s="30"/>
      <c r="S20" s="30">
        <v>2</v>
      </c>
      <c r="T20" s="30"/>
      <c r="U20" s="30"/>
      <c r="V20" s="32"/>
      <c r="W20" s="30"/>
      <c r="X20" s="27">
        <v>1</v>
      </c>
      <c r="Y20" s="26"/>
      <c r="Z20" s="31"/>
      <c r="AA20" s="30"/>
      <c r="AB20" s="30">
        <v>1</v>
      </c>
      <c r="AC20" s="30"/>
      <c r="AD20" s="41"/>
      <c r="AF20" s="39"/>
      <c r="AG20" s="38"/>
    </row>
    <row r="21" spans="1:33" ht="15" x14ac:dyDescent="0.25">
      <c r="A21" s="7"/>
      <c r="B21" s="34">
        <v>16</v>
      </c>
      <c r="C21" s="35" t="s">
        <v>39</v>
      </c>
      <c r="D21" s="26"/>
      <c r="E21" s="31"/>
      <c r="F21" s="30"/>
      <c r="G21" s="32"/>
      <c r="H21" s="26"/>
      <c r="I21" s="31">
        <v>2</v>
      </c>
      <c r="J21" s="30"/>
      <c r="K21" s="32"/>
      <c r="L21" s="30"/>
      <c r="M21" s="31"/>
      <c r="N21" s="32"/>
      <c r="O21" s="30"/>
      <c r="P21" s="31">
        <v>1</v>
      </c>
      <c r="Q21" s="30"/>
      <c r="R21" s="30"/>
      <c r="S21" s="30">
        <v>2</v>
      </c>
      <c r="T21" s="30"/>
      <c r="U21" s="30"/>
      <c r="V21" s="32"/>
      <c r="W21" s="30"/>
      <c r="X21" s="27">
        <v>1</v>
      </c>
      <c r="Y21" s="26"/>
      <c r="Z21" s="31"/>
      <c r="AA21" s="30"/>
      <c r="AB21" s="30">
        <v>1</v>
      </c>
      <c r="AC21" s="30"/>
      <c r="AD21" s="41"/>
      <c r="AF21" s="27"/>
      <c r="AG21" s="26"/>
    </row>
    <row r="22" spans="1:33" ht="15" x14ac:dyDescent="0.25">
      <c r="A22" s="7"/>
      <c r="B22" s="34">
        <v>17</v>
      </c>
      <c r="C22" s="35" t="s">
        <v>39</v>
      </c>
      <c r="D22" s="26"/>
      <c r="E22" s="31"/>
      <c r="F22" s="30"/>
      <c r="G22" s="32"/>
      <c r="H22" s="26"/>
      <c r="I22" s="31"/>
      <c r="J22" s="30">
        <v>1</v>
      </c>
      <c r="K22" s="32">
        <v>1</v>
      </c>
      <c r="L22" s="30"/>
      <c r="M22" s="31"/>
      <c r="N22" s="32"/>
      <c r="O22" s="30"/>
      <c r="P22" s="31">
        <v>1</v>
      </c>
      <c r="Q22" s="30"/>
      <c r="R22" s="30"/>
      <c r="S22" s="30">
        <v>1</v>
      </c>
      <c r="T22" s="30"/>
      <c r="U22" s="30"/>
      <c r="V22" s="32"/>
      <c r="W22" s="30"/>
      <c r="X22" s="27">
        <v>1</v>
      </c>
      <c r="Y22" s="26"/>
      <c r="Z22" s="31"/>
      <c r="AA22" s="30"/>
      <c r="AB22" s="30">
        <v>1</v>
      </c>
      <c r="AC22" s="30"/>
      <c r="AD22" s="41"/>
      <c r="AF22" s="27"/>
      <c r="AG22" s="26"/>
    </row>
    <row r="23" spans="1:33" ht="15" x14ac:dyDescent="0.25">
      <c r="A23" s="7"/>
      <c r="B23" s="34">
        <v>18</v>
      </c>
      <c r="C23" s="35" t="s">
        <v>40</v>
      </c>
      <c r="D23" s="26"/>
      <c r="E23" s="31"/>
      <c r="F23" s="30"/>
      <c r="G23" s="32"/>
      <c r="H23" s="26"/>
      <c r="I23" s="31"/>
      <c r="J23" s="42">
        <v>1</v>
      </c>
      <c r="K23" s="41"/>
      <c r="L23" s="42"/>
      <c r="M23" s="40"/>
      <c r="N23" s="41"/>
      <c r="O23" s="42"/>
      <c r="P23" s="40">
        <v>1</v>
      </c>
      <c r="Q23" s="42"/>
      <c r="R23" s="42"/>
      <c r="S23" s="42">
        <v>2</v>
      </c>
      <c r="T23" s="42"/>
      <c r="U23" s="42"/>
      <c r="V23" s="41"/>
      <c r="W23" s="42"/>
      <c r="X23" s="39">
        <v>1</v>
      </c>
      <c r="Y23" s="38"/>
      <c r="Z23" s="40"/>
      <c r="AA23" s="42"/>
      <c r="AB23" s="42">
        <v>1</v>
      </c>
      <c r="AC23" s="42"/>
      <c r="AD23" s="41"/>
      <c r="AF23" s="27"/>
      <c r="AG23" s="26"/>
    </row>
    <row r="24" spans="1:33" ht="15" x14ac:dyDescent="0.25">
      <c r="A24" s="7"/>
      <c r="B24" s="36">
        <v>19</v>
      </c>
      <c r="C24" s="35" t="s">
        <v>40</v>
      </c>
      <c r="D24" s="38"/>
      <c r="E24" s="40"/>
      <c r="F24" s="42"/>
      <c r="G24" s="41"/>
      <c r="H24" s="38"/>
      <c r="I24" s="40"/>
      <c r="J24" s="42">
        <v>1</v>
      </c>
      <c r="K24" s="41"/>
      <c r="L24" s="42"/>
      <c r="M24" s="40"/>
      <c r="N24" s="41"/>
      <c r="O24" s="42"/>
      <c r="P24" s="40">
        <v>1</v>
      </c>
      <c r="Q24" s="42"/>
      <c r="R24" s="42"/>
      <c r="S24" s="42">
        <v>2</v>
      </c>
      <c r="T24" s="42"/>
      <c r="U24" s="42"/>
      <c r="V24" s="41"/>
      <c r="W24" s="42"/>
      <c r="X24" s="39">
        <v>1</v>
      </c>
      <c r="Y24" s="38"/>
      <c r="Z24" s="40"/>
      <c r="AA24" s="42"/>
      <c r="AB24" s="42">
        <v>1</v>
      </c>
      <c r="AC24" s="42"/>
      <c r="AD24" s="41"/>
      <c r="AF24" s="39"/>
      <c r="AG24" s="38"/>
    </row>
    <row r="25" spans="1:33" ht="15" x14ac:dyDescent="0.25">
      <c r="A25" s="7"/>
      <c r="B25" s="36">
        <v>20</v>
      </c>
      <c r="C25" s="35" t="s">
        <v>39</v>
      </c>
      <c r="D25" s="38"/>
      <c r="E25" s="40"/>
      <c r="F25" s="42"/>
      <c r="G25" s="41"/>
      <c r="H25" s="38"/>
      <c r="I25" s="40">
        <v>1</v>
      </c>
      <c r="J25" s="42">
        <v>1</v>
      </c>
      <c r="K25" s="41"/>
      <c r="L25" s="42"/>
      <c r="M25" s="40"/>
      <c r="N25" s="41"/>
      <c r="O25" s="42"/>
      <c r="P25" s="40">
        <v>1</v>
      </c>
      <c r="Q25" s="42"/>
      <c r="R25" s="42"/>
      <c r="S25" s="42">
        <v>2</v>
      </c>
      <c r="T25" s="42"/>
      <c r="U25" s="42"/>
      <c r="V25" s="41"/>
      <c r="W25" s="42"/>
      <c r="X25" s="39">
        <v>1</v>
      </c>
      <c r="Y25" s="38"/>
      <c r="Z25" s="40"/>
      <c r="AA25" s="42"/>
      <c r="AB25" s="42">
        <v>1</v>
      </c>
      <c r="AC25" s="42"/>
      <c r="AD25" s="41"/>
      <c r="AF25" s="39"/>
      <c r="AG25" s="38"/>
    </row>
    <row r="26" spans="1:33" ht="15" x14ac:dyDescent="0.25">
      <c r="A26" s="7"/>
      <c r="B26" s="36">
        <v>21</v>
      </c>
      <c r="C26" s="37" t="s">
        <v>41</v>
      </c>
      <c r="D26" s="38"/>
      <c r="E26" s="40"/>
      <c r="F26" s="42">
        <v>1</v>
      </c>
      <c r="G26" s="41"/>
      <c r="H26" s="38"/>
      <c r="I26" s="40"/>
      <c r="J26" s="42"/>
      <c r="K26" s="41"/>
      <c r="L26" s="42"/>
      <c r="M26" s="40"/>
      <c r="N26" s="41"/>
      <c r="O26" s="42"/>
      <c r="P26" s="40"/>
      <c r="Q26" s="42"/>
      <c r="R26" s="42"/>
      <c r="S26" s="42"/>
      <c r="T26" s="42"/>
      <c r="U26" s="42"/>
      <c r="V26" s="41"/>
      <c r="W26" s="42"/>
      <c r="X26" s="39"/>
      <c r="Y26" s="38"/>
      <c r="Z26" s="40"/>
      <c r="AA26" s="42"/>
      <c r="AB26" s="42"/>
      <c r="AC26" s="42"/>
      <c r="AD26" s="41"/>
      <c r="AF26" s="39"/>
      <c r="AG26" s="38"/>
    </row>
    <row r="27" spans="1:33" ht="15" x14ac:dyDescent="0.25">
      <c r="A27" s="7"/>
      <c r="B27" s="36">
        <v>22</v>
      </c>
      <c r="C27" s="37" t="s">
        <v>42</v>
      </c>
      <c r="D27" s="38"/>
      <c r="E27" s="40"/>
      <c r="F27" s="42">
        <v>1</v>
      </c>
      <c r="G27" s="41"/>
      <c r="H27" s="38"/>
      <c r="I27" s="40"/>
      <c r="J27" s="42"/>
      <c r="K27" s="41"/>
      <c r="L27" s="42"/>
      <c r="M27" s="40"/>
      <c r="N27" s="41"/>
      <c r="O27" s="42"/>
      <c r="P27" s="40"/>
      <c r="Q27" s="42"/>
      <c r="R27" s="42"/>
      <c r="S27" s="42"/>
      <c r="T27" s="42"/>
      <c r="U27" s="42"/>
      <c r="V27" s="41"/>
      <c r="W27" s="42"/>
      <c r="X27" s="39"/>
      <c r="Y27" s="38"/>
      <c r="Z27" s="40"/>
      <c r="AA27" s="42"/>
      <c r="AB27" s="42"/>
      <c r="AC27" s="42"/>
      <c r="AD27" s="41"/>
      <c r="AF27" s="39"/>
      <c r="AG27" s="38"/>
    </row>
    <row r="28" spans="1:33" ht="15" x14ac:dyDescent="0.25">
      <c r="A28" s="7"/>
      <c r="B28" s="36">
        <v>23</v>
      </c>
      <c r="C28" s="37" t="s">
        <v>43</v>
      </c>
      <c r="D28" s="38"/>
      <c r="E28" s="40"/>
      <c r="F28" s="42"/>
      <c r="G28" s="41"/>
      <c r="H28" s="38"/>
      <c r="I28" s="31">
        <v>1</v>
      </c>
      <c r="J28" s="30"/>
      <c r="K28" s="32"/>
      <c r="L28" s="30"/>
      <c r="M28" s="31"/>
      <c r="N28" s="32"/>
      <c r="O28" s="30"/>
      <c r="P28" s="31">
        <v>1</v>
      </c>
      <c r="Q28" s="30">
        <v>1</v>
      </c>
      <c r="R28" s="30"/>
      <c r="S28" s="30"/>
      <c r="T28" s="30"/>
      <c r="U28" s="30">
        <v>1</v>
      </c>
      <c r="V28" s="32"/>
      <c r="W28" s="30"/>
      <c r="X28" s="27">
        <v>1</v>
      </c>
      <c r="Y28" s="26"/>
      <c r="Z28" s="31"/>
      <c r="AA28" s="30"/>
      <c r="AB28" s="30"/>
      <c r="AC28" s="30">
        <v>1</v>
      </c>
      <c r="AD28" s="41"/>
      <c r="AF28" s="39"/>
      <c r="AG28" s="38"/>
    </row>
    <row r="29" spans="1:33" ht="15" x14ac:dyDescent="0.25">
      <c r="A29" s="7"/>
      <c r="B29" s="36">
        <v>24</v>
      </c>
      <c r="C29" s="37" t="s">
        <v>42</v>
      </c>
      <c r="D29" s="38"/>
      <c r="E29" s="40"/>
      <c r="F29" s="42"/>
      <c r="G29" s="41"/>
      <c r="H29" s="38"/>
      <c r="I29" s="31">
        <v>1</v>
      </c>
      <c r="J29" s="30"/>
      <c r="K29" s="32"/>
      <c r="L29" s="30"/>
      <c r="M29" s="31"/>
      <c r="N29" s="32"/>
      <c r="O29" s="30"/>
      <c r="P29" s="31">
        <v>1</v>
      </c>
      <c r="Q29" s="30">
        <v>1</v>
      </c>
      <c r="R29" s="30"/>
      <c r="S29" s="30"/>
      <c r="T29" s="30"/>
      <c r="U29" s="30">
        <v>1</v>
      </c>
      <c r="V29" s="32"/>
      <c r="W29" s="30"/>
      <c r="X29" s="27">
        <v>1</v>
      </c>
      <c r="Y29" s="26"/>
      <c r="Z29" s="31"/>
      <c r="AA29" s="30"/>
      <c r="AB29" s="30"/>
      <c r="AC29" s="30">
        <v>1</v>
      </c>
      <c r="AD29" s="41"/>
      <c r="AF29" s="39"/>
      <c r="AG29" s="38"/>
    </row>
    <row r="30" spans="1:33" ht="15" x14ac:dyDescent="0.25">
      <c r="A30" s="7"/>
      <c r="B30" s="36">
        <v>25</v>
      </c>
      <c r="C30" s="37" t="s">
        <v>43</v>
      </c>
      <c r="D30" s="38"/>
      <c r="E30" s="40"/>
      <c r="F30" s="42"/>
      <c r="G30" s="41">
        <v>1</v>
      </c>
      <c r="H30" s="38"/>
      <c r="I30" s="40"/>
      <c r="J30" s="42"/>
      <c r="K30" s="41"/>
      <c r="L30" s="42"/>
      <c r="M30" s="40"/>
      <c r="N30" s="41"/>
      <c r="O30" s="42"/>
      <c r="P30" s="40"/>
      <c r="Q30" s="42"/>
      <c r="R30" s="42"/>
      <c r="S30" s="42"/>
      <c r="T30" s="42"/>
      <c r="U30" s="42"/>
      <c r="V30" s="41"/>
      <c r="W30" s="42"/>
      <c r="X30" s="39"/>
      <c r="Y30" s="38"/>
      <c r="Z30" s="40"/>
      <c r="AA30" s="42"/>
      <c r="AB30" s="42"/>
      <c r="AC30" s="42"/>
      <c r="AD30" s="41"/>
      <c r="AF30" s="39"/>
      <c r="AG30" s="38"/>
    </row>
    <row r="31" spans="1:33" ht="15" x14ac:dyDescent="0.25">
      <c r="A31" s="7"/>
      <c r="B31" s="55">
        <v>26</v>
      </c>
      <c r="C31" s="56" t="s">
        <v>44</v>
      </c>
      <c r="D31" s="38"/>
      <c r="E31" s="40"/>
      <c r="F31" s="42">
        <v>1</v>
      </c>
      <c r="G31" s="41"/>
      <c r="H31" s="38"/>
      <c r="I31" s="40"/>
      <c r="J31" s="42"/>
      <c r="K31" s="41"/>
      <c r="L31" s="42"/>
      <c r="M31" s="40"/>
      <c r="N31" s="41"/>
      <c r="O31" s="42"/>
      <c r="P31" s="40"/>
      <c r="Q31" s="42"/>
      <c r="R31" s="42"/>
      <c r="S31" s="42"/>
      <c r="T31" s="42"/>
      <c r="U31" s="42"/>
      <c r="V31" s="41"/>
      <c r="W31" s="42"/>
      <c r="X31" s="39"/>
      <c r="Y31" s="38"/>
      <c r="Z31" s="40"/>
      <c r="AA31" s="42"/>
      <c r="AB31" s="42"/>
      <c r="AC31" s="42"/>
      <c r="AD31" s="41"/>
      <c r="AF31" s="39"/>
      <c r="AG31" s="38"/>
    </row>
    <row r="32" spans="1:33" ht="15" x14ac:dyDescent="0.25">
      <c r="A32" s="7"/>
      <c r="B32" s="55">
        <v>27</v>
      </c>
      <c r="C32" s="56" t="s">
        <v>33</v>
      </c>
      <c r="D32" s="38"/>
      <c r="E32" s="40"/>
      <c r="F32" s="42">
        <v>1</v>
      </c>
      <c r="G32" s="41"/>
      <c r="H32" s="38"/>
      <c r="I32" s="40"/>
      <c r="J32" s="42"/>
      <c r="K32" s="41"/>
      <c r="L32" s="42"/>
      <c r="M32" s="40"/>
      <c r="N32" s="41"/>
      <c r="O32" s="42"/>
      <c r="P32" s="40"/>
      <c r="Q32" s="42"/>
      <c r="R32" s="42"/>
      <c r="S32" s="42"/>
      <c r="T32" s="42"/>
      <c r="U32" s="42"/>
      <c r="V32" s="41"/>
      <c r="W32" s="42"/>
      <c r="X32" s="39"/>
      <c r="Y32" s="38"/>
      <c r="Z32" s="40"/>
      <c r="AA32" s="42"/>
      <c r="AB32" s="42"/>
      <c r="AC32" s="42"/>
      <c r="AD32" s="41"/>
      <c r="AF32" s="39"/>
      <c r="AG32" s="38"/>
    </row>
    <row r="33" spans="1:33" ht="15.75" thickBot="1" x14ac:dyDescent="0.3">
      <c r="A33" s="7"/>
      <c r="B33" s="43">
        <v>28</v>
      </c>
      <c r="C33" s="44" t="s">
        <v>33</v>
      </c>
      <c r="D33" s="38"/>
      <c r="E33" s="57"/>
      <c r="F33" s="58">
        <v>1</v>
      </c>
      <c r="G33" s="59"/>
      <c r="H33" s="38"/>
      <c r="I33" s="57"/>
      <c r="J33" s="58"/>
      <c r="K33" s="59"/>
      <c r="L33" s="42"/>
      <c r="M33" s="40"/>
      <c r="N33" s="41"/>
      <c r="O33" s="42"/>
      <c r="P33" s="40"/>
      <c r="Q33" s="42"/>
      <c r="R33" s="42"/>
      <c r="S33" s="42"/>
      <c r="T33" s="42"/>
      <c r="U33" s="42"/>
      <c r="V33" s="41"/>
      <c r="W33" s="42"/>
      <c r="X33" s="39"/>
      <c r="Y33" s="38"/>
      <c r="Z33" s="57"/>
      <c r="AA33" s="58"/>
      <c r="AB33" s="58"/>
      <c r="AC33" s="58"/>
      <c r="AD33" s="59"/>
      <c r="AF33" s="39"/>
      <c r="AG33" s="38"/>
    </row>
    <row r="34" spans="1:33" ht="15.75" thickBot="1" x14ac:dyDescent="0.3">
      <c r="A34" s="7"/>
      <c r="B34" s="102" t="s">
        <v>15</v>
      </c>
      <c r="C34" s="103"/>
      <c r="D34" s="45"/>
      <c r="E34" s="46">
        <f>SUM(E6:E33)</f>
        <v>1</v>
      </c>
      <c r="F34" s="46">
        <f>SUM(F6:F33)</f>
        <v>9</v>
      </c>
      <c r="G34" s="46">
        <f>SUM(G6:G33)</f>
        <v>1</v>
      </c>
      <c r="H34" s="45"/>
      <c r="I34" s="48">
        <f>SUM(I6:I33)</f>
        <v>19</v>
      </c>
      <c r="J34" s="48">
        <f>SUM(J6:J33)</f>
        <v>6</v>
      </c>
      <c r="K34" s="49">
        <f>SUM(K6:K33)</f>
        <v>2</v>
      </c>
      <c r="L34" s="50"/>
      <c r="M34" s="48">
        <f>SUM(M6:M33)</f>
        <v>0</v>
      </c>
      <c r="N34" s="49">
        <f>SUM(N6:N33)</f>
        <v>0</v>
      </c>
      <c r="O34" s="50"/>
      <c r="P34" s="48">
        <f>SUM(P6:P33)</f>
        <v>17</v>
      </c>
      <c r="Q34" s="51">
        <f t="shared" ref="Q34:V34" si="0">SUM(Q6:Q30)</f>
        <v>5</v>
      </c>
      <c r="R34" s="51">
        <f t="shared" si="0"/>
        <v>0</v>
      </c>
      <c r="S34" s="51">
        <f t="shared" si="0"/>
        <v>22</v>
      </c>
      <c r="T34" s="51">
        <f t="shared" si="0"/>
        <v>0</v>
      </c>
      <c r="U34" s="51">
        <f t="shared" si="0"/>
        <v>5</v>
      </c>
      <c r="V34" s="49">
        <f t="shared" si="0"/>
        <v>0</v>
      </c>
      <c r="W34" s="50"/>
      <c r="X34" s="46">
        <f>SUM(X6:X33)</f>
        <v>17</v>
      </c>
      <c r="Y34" s="47"/>
      <c r="Z34" s="48">
        <f>SUM(Z6:Z33)</f>
        <v>0</v>
      </c>
      <c r="AA34" s="51">
        <f t="shared" ref="AA34:AD34" si="1">SUM(AA6:AA33)</f>
        <v>0</v>
      </c>
      <c r="AB34" s="51">
        <f t="shared" si="1"/>
        <v>12</v>
      </c>
      <c r="AC34" s="51">
        <f t="shared" si="1"/>
        <v>5</v>
      </c>
      <c r="AD34" s="49">
        <f t="shared" si="1"/>
        <v>0</v>
      </c>
      <c r="AF34" s="46">
        <f>SUM(AF6:AF33)</f>
        <v>0</v>
      </c>
      <c r="AG34" s="47"/>
    </row>
    <row r="35" spans="1:33" ht="15.75" thickBot="1" x14ac:dyDescent="0.3">
      <c r="A35" s="7"/>
      <c r="B35" s="47"/>
      <c r="C35" s="47"/>
      <c r="D35" s="47"/>
      <c r="E35" s="47"/>
      <c r="F35" s="47"/>
      <c r="G35" s="47"/>
      <c r="H35" s="47"/>
      <c r="I35" s="52"/>
      <c r="J35" s="52"/>
      <c r="K35" s="52"/>
      <c r="L35" s="53"/>
      <c r="M35" s="52"/>
      <c r="N35" s="52"/>
      <c r="O35" s="53"/>
      <c r="P35" s="54"/>
      <c r="Q35" s="54"/>
      <c r="R35" s="54"/>
      <c r="S35" s="54"/>
      <c r="T35" s="54"/>
      <c r="U35" s="54"/>
      <c r="V35" s="54"/>
      <c r="W35" s="54"/>
      <c r="X35" s="54"/>
      <c r="Y35" s="47"/>
      <c r="Z35" s="99">
        <f>Z34+AA34+AB34+AC34+AD34</f>
        <v>17</v>
      </c>
      <c r="AA35" s="100"/>
      <c r="AB35" s="100"/>
      <c r="AC35" s="100"/>
      <c r="AD35" s="101"/>
      <c r="AF35" s="47"/>
      <c r="AG35" s="47"/>
    </row>
    <row r="36" spans="1:33" x14ac:dyDescent="0.2">
      <c r="M36" s="5"/>
    </row>
    <row r="38" spans="1:33" x14ac:dyDescent="0.2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Z38" s="1"/>
      <c r="AA38" s="1"/>
      <c r="AB38" s="1"/>
      <c r="AC38" s="1"/>
      <c r="AD38" s="1"/>
      <c r="AF38" s="1"/>
      <c r="AG38" s="1"/>
    </row>
    <row r="39" spans="1:33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Z39" s="1"/>
      <c r="AA39" s="1"/>
      <c r="AB39" s="1"/>
      <c r="AC39" s="1"/>
      <c r="AD39" s="1"/>
      <c r="AF39" s="1"/>
      <c r="AG39" s="1"/>
    </row>
    <row r="40" spans="1:33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Z40" s="1"/>
      <c r="AA40" s="1"/>
      <c r="AB40" s="1"/>
      <c r="AC40" s="1"/>
      <c r="AD40" s="1"/>
      <c r="AF40" s="1"/>
      <c r="AG40" s="1"/>
    </row>
    <row r="41" spans="1:33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Z41" s="1"/>
      <c r="AA41" s="1"/>
      <c r="AB41" s="1"/>
      <c r="AC41" s="1"/>
      <c r="AD41" s="1"/>
      <c r="AF41" s="1"/>
      <c r="AG41" s="1"/>
    </row>
    <row r="42" spans="1:33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Z42" s="1"/>
      <c r="AA42" s="1"/>
      <c r="AB42" s="1"/>
      <c r="AC42" s="1"/>
      <c r="AD42" s="1"/>
      <c r="AF42" s="1"/>
      <c r="AG42" s="1"/>
    </row>
    <row r="43" spans="1:33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Z43" s="1"/>
      <c r="AA43" s="1"/>
      <c r="AB43" s="1"/>
      <c r="AC43" s="1"/>
      <c r="AD43" s="1"/>
      <c r="AF43" s="1"/>
      <c r="AG43" s="1"/>
    </row>
    <row r="44" spans="1:33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Z44" s="1"/>
      <c r="AA44" s="1"/>
      <c r="AB44" s="1"/>
      <c r="AC44" s="1"/>
      <c r="AD44" s="1"/>
      <c r="AF44" s="1"/>
      <c r="AG44" s="1"/>
    </row>
    <row r="45" spans="1:33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Z45" s="1"/>
      <c r="AA45" s="1"/>
      <c r="AB45" s="1"/>
      <c r="AC45" s="1"/>
      <c r="AD45" s="1"/>
      <c r="AF45" s="1"/>
      <c r="AG45" s="1"/>
    </row>
    <row r="46" spans="1:33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Z46" s="1"/>
      <c r="AA46" s="1"/>
      <c r="AB46" s="1"/>
      <c r="AC46" s="1"/>
      <c r="AD46" s="1"/>
      <c r="AF46" s="1"/>
      <c r="AG46" s="1"/>
    </row>
    <row r="47" spans="1:33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Z47" s="1"/>
      <c r="AA47" s="1"/>
      <c r="AB47" s="1"/>
      <c r="AC47" s="1"/>
      <c r="AD47" s="1"/>
      <c r="AF47" s="1"/>
      <c r="AG47" s="1"/>
    </row>
    <row r="48" spans="1:33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Z48" s="1"/>
      <c r="AA48" s="1"/>
      <c r="AB48" s="1"/>
      <c r="AC48" s="1"/>
      <c r="AD48" s="1"/>
      <c r="AF48" s="1"/>
      <c r="AG48" s="1"/>
    </row>
    <row r="49" spans="3:33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Z49" s="1"/>
      <c r="AA49" s="1"/>
      <c r="AB49" s="1"/>
      <c r="AC49" s="1"/>
      <c r="AD49" s="1"/>
      <c r="AF49" s="1"/>
      <c r="AG49" s="1"/>
    </row>
  </sheetData>
  <mergeCells count="20">
    <mergeCell ref="AF3:AF4"/>
    <mergeCell ref="C2:C5"/>
    <mergeCell ref="B2:B5"/>
    <mergeCell ref="I3:J4"/>
    <mergeCell ref="E2:G2"/>
    <mergeCell ref="E3:E5"/>
    <mergeCell ref="F3:F5"/>
    <mergeCell ref="G3:G5"/>
    <mergeCell ref="I2:K2"/>
    <mergeCell ref="M2:N2"/>
    <mergeCell ref="Z3:AD3"/>
    <mergeCell ref="P3:V3"/>
    <mergeCell ref="Z35:AD35"/>
    <mergeCell ref="B34:C34"/>
    <mergeCell ref="Q4:R4"/>
    <mergeCell ref="U4:V4"/>
    <mergeCell ref="S4:T4"/>
    <mergeCell ref="Z4:AA4"/>
    <mergeCell ref="AB4:AC4"/>
    <mergeCell ref="X3:X4"/>
  </mergeCells>
  <phoneticPr fontId="1" type="noConversion"/>
  <pageMargins left="0.75" right="0.75" top="1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Tarievenblad</vt:lpstr>
      <vt:lpstr>Aantallen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NW 201705-51472 Inschrijfstaat PRIS Noordwijk</dc:title>
  <dc:subject>Inschrijfstaat PRIS Noordwijk</dc:subject>
  <dc:creator>Piet Weiland</dc:creator>
  <dc:description>Template by Orange Pepper BV_x000d_
Copyright 2009</dc:description>
  <cp:lastModifiedBy>Piet Weiland</cp:lastModifiedBy>
  <cp:lastPrinted>2018-05-25T13:44:04Z</cp:lastPrinted>
  <dcterms:created xsi:type="dcterms:W3CDTF">2008-06-01T11:03:05Z</dcterms:created>
  <dcterms:modified xsi:type="dcterms:W3CDTF">2018-07-03T06:58:53Z</dcterms:modified>
</cp:coreProperties>
</file>