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945" yWindow="-150" windowWidth="16815" windowHeight="10545" activeTab="1"/>
  </bookViews>
  <sheets>
    <sheet name="2016" sheetId="2" r:id="rId1"/>
    <sheet name="2017 Q1-Q4" sheetId="6" r:id="rId2"/>
  </sheets>
  <definedNames>
    <definedName name="_xlnm.Print_Area" localSheetId="0">'2016'!$A$1:$J$21</definedName>
    <definedName name="_xlnm.Print_Area" localSheetId="1">'2017 Q1-Q4'!$A$1:$K$21</definedName>
  </definedNames>
  <calcPr calcId="145621"/>
</workbook>
</file>

<file path=xl/calcChain.xml><?xml version="1.0" encoding="utf-8"?>
<calcChain xmlns="http://schemas.openxmlformats.org/spreadsheetml/2006/main">
  <c r="J21" i="6" l="1"/>
  <c r="J20" i="6"/>
</calcChain>
</file>

<file path=xl/sharedStrings.xml><?xml version="1.0" encoding="utf-8"?>
<sst xmlns="http://schemas.openxmlformats.org/spreadsheetml/2006/main" count="173" uniqueCount="78">
  <si>
    <t>Locatie</t>
  </si>
  <si>
    <t>NAW gegevens locatie</t>
  </si>
  <si>
    <t>Aantal medewerkers per locatie</t>
  </si>
  <si>
    <t xml:space="preserve">Openingstijden restaurants  </t>
  </si>
  <si>
    <t xml:space="preserve">Openingstijden koffiecorners </t>
  </si>
  <si>
    <t>Toekomstige ontwikkelingen</t>
  </si>
  <si>
    <t>Rotterdam</t>
  </si>
  <si>
    <t>Gemiddelde besteding restaurants p.p.p.dg. 2016</t>
  </si>
  <si>
    <t>Gemiddelde besteding koffiecorners p.p.p.dg. 2016</t>
  </si>
  <si>
    <t>Omzet Banqueting 2016</t>
  </si>
  <si>
    <t>Gem. aantal gasten per dag restaurants 2016</t>
  </si>
  <si>
    <t xml:space="preserve">Gem. aantal gasten per dag koffiecorners 2016 </t>
  </si>
  <si>
    <t xml:space="preserve">Utrecht Westraven </t>
  </si>
  <si>
    <t xml:space="preserve">Griffioenlaan 2, 3526 LA Utrecht </t>
  </si>
  <si>
    <t>maandag t/m vrijdag 11.30 - 13.30 uur</t>
  </si>
  <si>
    <t>Utrecht</t>
  </si>
  <si>
    <t>Leeuwarden</t>
  </si>
  <si>
    <t>Lelystad</t>
  </si>
  <si>
    <t>Rijswijk</t>
  </si>
  <si>
    <t>Haarlem</t>
  </si>
  <si>
    <t>Middelburg</t>
  </si>
  <si>
    <t>Arnhem</t>
  </si>
  <si>
    <t>Maastricht</t>
  </si>
  <si>
    <t>Den Bosch</t>
  </si>
  <si>
    <t>De Bilt KNMI</t>
  </si>
  <si>
    <t xml:space="preserve">Eindhoven </t>
  </si>
  <si>
    <t>Leeuwarden CJIB Weststate</t>
  </si>
  <si>
    <t>Leeuwarden CJIB Nieuwlandstate</t>
  </si>
  <si>
    <t>Zuidersingel 3, 8911 AV Leeuwarden</t>
  </si>
  <si>
    <t>Zuiderwagenplein 2, 8224 AD Lelystad</t>
  </si>
  <si>
    <t>Lange Kleiweg 34, 2288 GK, Rijswijk</t>
  </si>
  <si>
    <t>Toekanweg 7, 2035 LC, Haarlem</t>
  </si>
  <si>
    <t>Boompjes 200. 3011 XD, Rotterdam</t>
  </si>
  <si>
    <t>Poelendaelesingel 18, pand A, 4335 JA, Middelburg</t>
  </si>
  <si>
    <t>Avenue Ceramique 125,6221 KV, Maastricht</t>
  </si>
  <si>
    <t>Eusebiusbuitensingel 66, 6828 HZ, Arnhem</t>
  </si>
  <si>
    <t>Zuidwal 58, lokatie A, 5211 JK</t>
  </si>
  <si>
    <t>maandag t/m vrijdag 12.00 - 13.30 uur</t>
  </si>
  <si>
    <t>Aantal medewerkers per locatie  (= aantal werkplekken)</t>
  </si>
  <si>
    <t>Amsterdam</t>
  </si>
  <si>
    <t>Delft</t>
  </si>
  <si>
    <t xml:space="preserve">Roermond </t>
  </si>
  <si>
    <t>maandag t/m vrijdag 8.00 - 17.00 uur</t>
  </si>
  <si>
    <t>Derde Werelddreef 1, 2622 HA, Dekft</t>
  </si>
  <si>
    <t>Burg. Stramanweg 100B (G1), 1101 EM, Amsterdam</t>
  </si>
  <si>
    <t>Slachthuisstraat 71, 6041 CB, Roermond</t>
  </si>
  <si>
    <t>Gem. aantal gasten per dag restaurants Q1 t/m Q4 2017</t>
  </si>
  <si>
    <t xml:space="preserve">Gem. aantal gasten per dag koffiecorners Q1 t/m Q4 2017 </t>
  </si>
  <si>
    <t>Gemiddelde besteding restaurants p.p.p.dg. Q1 t/m Q4 2017</t>
  </si>
  <si>
    <t>Omzet Banqueting Q1 t/m Q4 2017</t>
  </si>
  <si>
    <t xml:space="preserve">Het gebouw wordt eind 2019 gerenoveerd, hierin wordt het bedrijfsrestaurant ook meegenomen. </t>
  </si>
  <si>
    <t xml:space="preserve">Gaat mogelijk t.z.t. verhuizen naar een ander pand, cateringdienstverlening zal dan ook verhuizen. </t>
  </si>
  <si>
    <t xml:space="preserve">Gaat verhuizen eind 2019 naar Surinameweg 4, cateringdienstverlening verhuist mee. </t>
  </si>
  <si>
    <t xml:space="preserve">Gaat begin 2020 sluiten, cateringdienstverlening stopt. </t>
  </si>
  <si>
    <t>Amersfoort</t>
  </si>
  <si>
    <t>Smallepad 5</t>
  </si>
  <si>
    <t xml:space="preserve">Dit is een nieuwe locatie die RWS gaat servicen. Gegevens zulen gaandeweg bekend worden. De locatie dient per 5 feb 2019 aangesloten te worden. </t>
  </si>
  <si>
    <t>Catharijnesingel 59</t>
  </si>
  <si>
    <t xml:space="preserve">Dit is een nieuwe locatie die RWS gaat servicen eind 2019 begin 2020 zal de locatie worden aangesloten. </t>
  </si>
  <si>
    <t xml:space="preserve">Locatie met &lt;70 lunchgebruikers </t>
  </si>
  <si>
    <t>Utrechtseweg 297, 3731 GA De Bilt</t>
  </si>
  <si>
    <t>Veldmaarschalk Montgommerylaan 500</t>
  </si>
  <si>
    <t>Van der Nootstraat 14, 8913 HV, Leeuwarden</t>
  </si>
  <si>
    <t>Tesselschadestraat 55, 8913 HA, Leeuwarden</t>
  </si>
  <si>
    <t>maandag t/m vrijdag 11.45 - 13.45 uur</t>
  </si>
  <si>
    <t>Tesselschadestraat 55, 8913 HA Leeuwarden</t>
  </si>
  <si>
    <t>maandag t/m vrijdag 08.00-16.00 uur</t>
  </si>
  <si>
    <t>maandag t/m vrijdag 12.45 - 13.15 uur</t>
  </si>
  <si>
    <t>maandag t/m vrijdag 08.00 - 11.30 uur 13.15 - 16.00 uur</t>
  </si>
  <si>
    <t>inbegrepen bij restaurant</t>
  </si>
  <si>
    <t>maandag t/m vrijdag 08.00 - 16.00 uur</t>
  </si>
  <si>
    <t>maandag t/m vrijdag 08.00 - 11.30 uur 13.15-16.00 uur</t>
  </si>
  <si>
    <t>maandag t/m vrijdag 11.30 - 13.15 uur</t>
  </si>
  <si>
    <t>Roermond</t>
  </si>
  <si>
    <t>gegevens nog niet bekend</t>
  </si>
  <si>
    <t>Gemiddelde besteding koffiecorners p.p.p.dg. Q1 t/m Q4 2017</t>
  </si>
  <si>
    <t>Inbegrepen bij restaurant</t>
  </si>
  <si>
    <t>De verwachting is dat eind 2018 / begin 2019 de renovatie van de keukeninrichting is voltooid.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</si>
</sst>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€&quot;\ #,##0.00;&quot;€&quot;\ \-#,##0.00"/>
    <numFmt numFmtId="41" formatCode="_ * #,##0_ ;_ * \-#,##0_ ;_ * &quot;-&quot;_ ;_ @_ "/>
    <numFmt numFmtId="44" formatCode="_ &quot;€&quot;\ * #,##0.00_ ;_ &quot;€&quot;\ * \-#,##0.00_ ;_ &quot;€&quot;\ * &quot;-&quot;??_ ;_ @_ "/>
    <numFmt numFmtId="164" formatCode="&quot;€&quot;\ #,##0.00"/>
    <numFmt numFmtId="165" formatCode="_ * #,##0.00_ ;_ * \-#,##0.00_ ;_ * &quot;-&quot;_ ;_ @_ "/>
    <numFmt numFmtId="166" formatCode="#,##0.00_ ;\-#,##0.00\ "/>
  </numFmts>
  <fonts count="9" x14ac:knownFonts="1">
    <font>
      <sz val="9"/>
      <color theme="1"/>
      <name val="Verdana"/>
      <family val="2"/>
    </font>
    <font>
      <b/>
      <sz val="11"/>
      <color theme="0"/>
      <name val="Verdana"/>
      <family val="2"/>
    </font>
    <font>
      <b/>
      <sz val="10"/>
      <color theme="5"/>
      <name val="Verdana"/>
      <family val="2"/>
    </font>
    <font>
      <sz val="10"/>
      <color theme="5"/>
      <name val="Verdana"/>
      <family val="2"/>
    </font>
    <font>
      <b/>
      <sz val="12"/>
      <color theme="0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9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5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4"/>
      </right>
      <top style="thin">
        <color theme="4"/>
      </top>
      <bottom style="thin">
        <color theme="0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0" fontId="7" fillId="0" borderId="0"/>
  </cellStyleXfs>
  <cellXfs count="66">
    <xf numFmtId="0" fontId="0" fillId="0" borderId="0" xfId="0"/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0" fillId="0" borderId="2" xfId="0" applyFont="1" applyBorder="1"/>
    <xf numFmtId="0" fontId="0" fillId="0" borderId="1" xfId="0" applyFont="1" applyBorder="1"/>
    <xf numFmtId="0" fontId="2" fillId="3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right" vertical="center"/>
    </xf>
    <xf numFmtId="164" fontId="6" fillId="4" borderId="3" xfId="0" applyNumberFormat="1" applyFont="1" applyFill="1" applyBorder="1" applyAlignment="1">
      <alignment vertical="center"/>
    </xf>
    <xf numFmtId="164" fontId="6" fillId="4" borderId="3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vertical="center" wrapText="1"/>
    </xf>
    <xf numFmtId="44" fontId="6" fillId="4" borderId="3" xfId="0" applyNumberFormat="1" applyFont="1" applyFill="1" applyBorder="1" applyAlignment="1">
      <alignment vertical="center" wrapText="1"/>
    </xf>
    <xf numFmtId="164" fontId="6" fillId="0" borderId="3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5" fontId="0" fillId="0" borderId="0" xfId="0" applyNumberFormat="1"/>
    <xf numFmtId="2" fontId="0" fillId="0" borderId="1" xfId="0" applyNumberFormat="1" applyFont="1" applyBorder="1"/>
    <xf numFmtId="7" fontId="6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right" vertical="center"/>
    </xf>
    <xf numFmtId="2" fontId="6" fillId="0" borderId="3" xfId="0" applyNumberFormat="1" applyFont="1" applyBorder="1" applyAlignment="1">
      <alignment vertical="center" wrapText="1"/>
    </xf>
    <xf numFmtId="1" fontId="6" fillId="0" borderId="3" xfId="0" applyNumberFormat="1" applyFont="1" applyBorder="1" applyAlignment="1">
      <alignment vertical="center" wrapText="1"/>
    </xf>
    <xf numFmtId="7" fontId="6" fillId="5" borderId="3" xfId="0" applyNumberFormat="1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vertical="center" wrapText="1"/>
    </xf>
    <xf numFmtId="0" fontId="8" fillId="0" borderId="1" xfId="0" applyFont="1" applyBorder="1"/>
    <xf numFmtId="0" fontId="0" fillId="5" borderId="1" xfId="0" applyFont="1" applyFill="1" applyBorder="1"/>
    <xf numFmtId="0" fontId="6" fillId="5" borderId="7" xfId="0" applyFont="1" applyFill="1" applyBorder="1" applyAlignment="1">
      <alignment vertical="center"/>
    </xf>
    <xf numFmtId="164" fontId="6" fillId="0" borderId="3" xfId="0" applyNumberFormat="1" applyFont="1" applyFill="1" applyBorder="1" applyAlignment="1">
      <alignment vertical="center" wrapText="1"/>
    </xf>
    <xf numFmtId="166" fontId="6" fillId="5" borderId="3" xfId="0" applyNumberFormat="1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right" vertical="center"/>
    </xf>
    <xf numFmtId="164" fontId="6" fillId="5" borderId="3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3" fillId="3" borderId="11" xfId="0" applyFont="1" applyFill="1" applyBorder="1" applyAlignment="1">
      <alignment vertical="center"/>
    </xf>
    <xf numFmtId="1" fontId="6" fillId="0" borderId="7" xfId="0" applyNumberFormat="1" applyFont="1" applyBorder="1" applyAlignment="1">
      <alignment vertical="center" wrapText="1"/>
    </xf>
    <xf numFmtId="0" fontId="6" fillId="4" borderId="12" xfId="0" applyFont="1" applyFill="1" applyBorder="1" applyAlignment="1">
      <alignment horizontal="right" vertical="center"/>
    </xf>
    <xf numFmtId="2" fontId="6" fillId="0" borderId="7" xfId="0" applyNumberFormat="1" applyFont="1" applyBorder="1" applyAlignment="1">
      <alignment vertical="center" wrapText="1"/>
    </xf>
    <xf numFmtId="164" fontId="6" fillId="4" borderId="7" xfId="0" applyNumberFormat="1" applyFont="1" applyFill="1" applyBorder="1" applyAlignment="1">
      <alignment horizontal="right" vertical="center"/>
    </xf>
    <xf numFmtId="41" fontId="0" fillId="0" borderId="10" xfId="0" applyNumberFormat="1" applyBorder="1"/>
    <xf numFmtId="165" fontId="0" fillId="0" borderId="10" xfId="0" applyNumberFormat="1" applyBorder="1"/>
    <xf numFmtId="0" fontId="0" fillId="0" borderId="10" xfId="0" applyFont="1" applyBorder="1"/>
    <xf numFmtId="0" fontId="4" fillId="6" borderId="3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 wrapText="1"/>
    </xf>
    <xf numFmtId="3" fontId="6" fillId="0" borderId="3" xfId="0" applyNumberFormat="1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164" fontId="6" fillId="4" borderId="3" xfId="0" applyNumberFormat="1" applyFont="1" applyFill="1" applyBorder="1" applyAlignment="1">
      <alignment vertical="center" wrapText="1"/>
    </xf>
    <xf numFmtId="164" fontId="6" fillId="0" borderId="3" xfId="0" applyNumberFormat="1" applyFont="1" applyBorder="1" applyAlignment="1">
      <alignment horizontal="center" vertical="center"/>
    </xf>
  </cellXfs>
  <cellStyles count="2">
    <cellStyle name="Standaard" xfId="0" builtinId="0"/>
    <cellStyle name="Standaard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zoomScale="96" zoomScaleNormal="96" workbookViewId="0"/>
  </sheetViews>
  <sheetFormatPr defaultRowHeight="11.25" x14ac:dyDescent="0.15"/>
  <cols>
    <col min="1" max="1" width="19.375" style="5" bestFit="1" customWidth="1"/>
    <col min="2" max="2" width="25.875" style="5" customWidth="1"/>
    <col min="3" max="3" width="16.875" style="23" customWidth="1"/>
    <col min="4" max="4" width="20.5" style="5" customWidth="1"/>
    <col min="5" max="5" width="20.875" style="5" customWidth="1"/>
    <col min="6" max="6" width="20.5" style="5" customWidth="1"/>
    <col min="7" max="7" width="18.5" style="5" customWidth="1"/>
    <col min="8" max="8" width="24" style="5" customWidth="1"/>
    <col min="9" max="9" width="24.5" style="5" customWidth="1"/>
    <col min="10" max="10" width="31.75" style="5" customWidth="1"/>
    <col min="11" max="16384" width="9" style="5"/>
  </cols>
  <sheetData>
    <row r="1" spans="1:20" ht="57" x14ac:dyDescent="0.15">
      <c r="A1" s="8" t="s">
        <v>0</v>
      </c>
      <c r="B1" s="9" t="s">
        <v>1</v>
      </c>
      <c r="C1" s="20" t="s">
        <v>2</v>
      </c>
      <c r="D1" s="10" t="s">
        <v>3</v>
      </c>
      <c r="E1" s="10" t="s">
        <v>4</v>
      </c>
      <c r="F1" s="10" t="s">
        <v>10</v>
      </c>
      <c r="G1" s="10" t="s">
        <v>11</v>
      </c>
      <c r="H1" s="10" t="s">
        <v>7</v>
      </c>
      <c r="I1" s="10" t="s">
        <v>8</v>
      </c>
      <c r="J1" s="10" t="s">
        <v>9</v>
      </c>
      <c r="K1" s="4"/>
    </row>
    <row r="2" spans="1:20" ht="12.75" x14ac:dyDescent="0.15">
      <c r="A2" s="6"/>
      <c r="B2" s="7"/>
      <c r="C2" s="21"/>
      <c r="D2" s="7"/>
      <c r="E2" s="7"/>
      <c r="F2" s="49"/>
      <c r="G2" s="49"/>
      <c r="H2" s="49"/>
      <c r="I2" s="49"/>
      <c r="J2" s="49"/>
      <c r="K2" s="4"/>
    </row>
    <row r="3" spans="1:20" ht="38.25" customHeight="1" x14ac:dyDescent="0.15">
      <c r="A3" s="57" t="s">
        <v>12</v>
      </c>
      <c r="B3" s="1" t="s">
        <v>13</v>
      </c>
      <c r="C3" s="22">
        <v>2000</v>
      </c>
      <c r="D3" s="3" t="s">
        <v>14</v>
      </c>
      <c r="E3" s="48" t="s">
        <v>42</v>
      </c>
      <c r="F3" s="54">
        <v>693</v>
      </c>
      <c r="G3" s="54">
        <v>327</v>
      </c>
      <c r="H3" s="55">
        <v>3.2102269498178586</v>
      </c>
      <c r="I3" s="55">
        <v>2.74</v>
      </c>
      <c r="J3" s="56">
        <v>321257.16000000003</v>
      </c>
      <c r="K3" s="4"/>
    </row>
    <row r="4" spans="1:20" ht="40.5" customHeight="1" x14ac:dyDescent="0.15">
      <c r="A4" s="57" t="s">
        <v>16</v>
      </c>
      <c r="B4" s="1" t="s">
        <v>28</v>
      </c>
      <c r="C4" s="22">
        <v>400</v>
      </c>
      <c r="D4" s="3" t="s">
        <v>37</v>
      </c>
      <c r="E4" s="28"/>
      <c r="F4" s="50">
        <v>54.303030303030305</v>
      </c>
      <c r="G4" s="51"/>
      <c r="H4" s="52">
        <v>3.9272271728767265</v>
      </c>
      <c r="I4" s="53"/>
      <c r="J4" s="52">
        <v>7879.170000000001</v>
      </c>
      <c r="K4" s="4"/>
    </row>
    <row r="5" spans="1:20" ht="36.75" customHeight="1" x14ac:dyDescent="0.15">
      <c r="A5" s="57" t="s">
        <v>17</v>
      </c>
      <c r="B5" s="1" t="s">
        <v>29</v>
      </c>
      <c r="C5" s="22">
        <v>850</v>
      </c>
      <c r="D5" s="3" t="s">
        <v>37</v>
      </c>
      <c r="E5" s="28"/>
      <c r="F5" s="31">
        <v>128</v>
      </c>
      <c r="G5" s="29"/>
      <c r="H5" s="30">
        <v>2.6923447912567231</v>
      </c>
      <c r="I5" s="14"/>
      <c r="J5" s="30">
        <v>25620.660000000003</v>
      </c>
      <c r="K5" s="4"/>
    </row>
    <row r="6" spans="1:20" ht="32.25" customHeight="1" x14ac:dyDescent="0.15">
      <c r="A6" s="57" t="s">
        <v>18</v>
      </c>
      <c r="B6" s="1" t="s">
        <v>30</v>
      </c>
      <c r="C6" s="22">
        <v>294</v>
      </c>
      <c r="D6" s="3" t="s">
        <v>37</v>
      </c>
      <c r="E6" s="28"/>
      <c r="F6" s="31">
        <v>134.78787878787901</v>
      </c>
      <c r="G6" s="29"/>
      <c r="H6" s="30">
        <v>2.7952431197898826</v>
      </c>
      <c r="I6" s="14"/>
      <c r="J6" s="30">
        <v>9226.74</v>
      </c>
      <c r="K6" s="4"/>
    </row>
    <row r="7" spans="1:20" ht="35.25" customHeight="1" x14ac:dyDescent="0.15">
      <c r="A7" s="57" t="s">
        <v>19</v>
      </c>
      <c r="B7" s="1" t="s">
        <v>31</v>
      </c>
      <c r="C7" s="22">
        <v>650</v>
      </c>
      <c r="D7" s="3" t="s">
        <v>37</v>
      </c>
      <c r="E7" s="28"/>
      <c r="F7" s="31">
        <v>123.15151515151516</v>
      </c>
      <c r="G7" s="29"/>
      <c r="H7" s="30">
        <v>3.1452838352592289</v>
      </c>
      <c r="I7" s="14"/>
      <c r="J7" s="30">
        <v>16161.55</v>
      </c>
      <c r="K7" s="4"/>
    </row>
    <row r="8" spans="1:20" ht="39" customHeight="1" x14ac:dyDescent="0.15">
      <c r="A8" s="57" t="s">
        <v>6</v>
      </c>
      <c r="B8" s="1" t="s">
        <v>32</v>
      </c>
      <c r="C8" s="22">
        <v>920</v>
      </c>
      <c r="D8" s="3" t="s">
        <v>37</v>
      </c>
      <c r="E8" s="28"/>
      <c r="F8" s="31">
        <v>229.81818181818181</v>
      </c>
      <c r="G8" s="29"/>
      <c r="H8" s="30">
        <v>3.176467389385111</v>
      </c>
      <c r="I8" s="14"/>
      <c r="J8" s="30">
        <v>22132.49</v>
      </c>
      <c r="K8" s="4"/>
      <c r="T8" s="24"/>
    </row>
    <row r="9" spans="1:20" ht="33.75" customHeight="1" x14ac:dyDescent="0.15">
      <c r="A9" s="57" t="s">
        <v>20</v>
      </c>
      <c r="B9" s="1" t="s">
        <v>33</v>
      </c>
      <c r="C9" s="22">
        <v>350</v>
      </c>
      <c r="D9" s="3" t="s">
        <v>37</v>
      </c>
      <c r="E9" s="28"/>
      <c r="F9" s="31">
        <v>55.803030303030305</v>
      </c>
      <c r="G9" s="29"/>
      <c r="H9" s="30">
        <v>2.2727323584234882</v>
      </c>
      <c r="I9" s="14"/>
      <c r="J9" s="30">
        <v>30992.23</v>
      </c>
      <c r="K9" s="4"/>
    </row>
    <row r="10" spans="1:20" ht="31.5" customHeight="1" x14ac:dyDescent="0.15">
      <c r="A10" s="57" t="s">
        <v>21</v>
      </c>
      <c r="B10" s="1" t="s">
        <v>35</v>
      </c>
      <c r="C10" s="22">
        <v>406</v>
      </c>
      <c r="D10" s="3" t="s">
        <v>37</v>
      </c>
      <c r="E10" s="28"/>
      <c r="F10" s="31">
        <v>117.37878787878789</v>
      </c>
      <c r="G10" s="29"/>
      <c r="H10" s="30">
        <v>2.6834599374896508</v>
      </c>
      <c r="I10" s="14"/>
      <c r="J10" s="30">
        <v>17670.939999999999</v>
      </c>
      <c r="K10" s="4"/>
    </row>
    <row r="11" spans="1:20" ht="27.75" customHeight="1" x14ac:dyDescent="0.15">
      <c r="A11" s="57" t="s">
        <v>22</v>
      </c>
      <c r="B11" s="1" t="s">
        <v>34</v>
      </c>
      <c r="C11" s="22">
        <v>590</v>
      </c>
      <c r="D11" s="3" t="s">
        <v>37</v>
      </c>
      <c r="E11" s="28"/>
      <c r="F11" s="31">
        <v>72.727272727272734</v>
      </c>
      <c r="G11" s="29"/>
      <c r="H11" s="30">
        <v>2.9759621188071188</v>
      </c>
      <c r="I11" s="14"/>
      <c r="J11" s="30">
        <v>10817.380000000001</v>
      </c>
      <c r="K11" s="4"/>
    </row>
    <row r="12" spans="1:20" ht="30" customHeight="1" x14ac:dyDescent="0.15">
      <c r="A12" s="57" t="s">
        <v>23</v>
      </c>
      <c r="B12" s="1" t="s">
        <v>36</v>
      </c>
      <c r="C12" s="22">
        <v>265</v>
      </c>
      <c r="D12" s="3" t="s">
        <v>37</v>
      </c>
      <c r="E12" s="28"/>
      <c r="F12" s="31">
        <v>72.443181818181813</v>
      </c>
      <c r="G12" s="29"/>
      <c r="H12" s="30">
        <v>2.5722729413179413</v>
      </c>
      <c r="I12" s="14"/>
      <c r="J12" s="30">
        <v>8283.74</v>
      </c>
      <c r="K12" s="4"/>
    </row>
    <row r="13" spans="1:20" ht="33" customHeight="1" x14ac:dyDescent="0.15">
      <c r="A13" s="57" t="s">
        <v>39</v>
      </c>
      <c r="B13" s="42" t="s">
        <v>44</v>
      </c>
      <c r="C13" s="22">
        <v>214</v>
      </c>
      <c r="D13" s="3" t="s">
        <v>37</v>
      </c>
      <c r="E13" s="13"/>
      <c r="F13" s="31">
        <v>60.136363636363633</v>
      </c>
      <c r="G13" s="15"/>
      <c r="H13" s="30">
        <v>2.9921366656090043</v>
      </c>
      <c r="I13" s="13"/>
      <c r="J13" s="30">
        <v>7796.3899999999994</v>
      </c>
      <c r="K13" s="4"/>
    </row>
    <row r="14" spans="1:20" ht="24.75" customHeight="1" x14ac:dyDescent="0.15">
      <c r="A14" s="58" t="s">
        <v>40</v>
      </c>
      <c r="B14" s="42" t="s">
        <v>43</v>
      </c>
      <c r="C14" s="22">
        <v>504</v>
      </c>
      <c r="D14" s="3" t="s">
        <v>37</v>
      </c>
      <c r="E14" s="13"/>
      <c r="F14" s="31">
        <v>213.33333333333331</v>
      </c>
      <c r="G14" s="15"/>
      <c r="H14" s="30">
        <v>3.3172725247605932</v>
      </c>
      <c r="I14" s="13"/>
      <c r="J14" s="30">
        <v>48464.160000000003</v>
      </c>
      <c r="K14" s="4"/>
    </row>
    <row r="15" spans="1:20" ht="36" customHeight="1" x14ac:dyDescent="0.15">
      <c r="A15" s="59" t="s">
        <v>73</v>
      </c>
      <c r="B15" s="42" t="s">
        <v>45</v>
      </c>
      <c r="C15" s="42" t="s">
        <v>74</v>
      </c>
      <c r="D15" s="3" t="s">
        <v>37</v>
      </c>
      <c r="E15" s="13"/>
      <c r="F15" s="42" t="s">
        <v>74</v>
      </c>
      <c r="G15" s="15"/>
      <c r="H15" s="42" t="s">
        <v>74</v>
      </c>
      <c r="I15" s="13"/>
      <c r="J15" s="42" t="s">
        <v>74</v>
      </c>
      <c r="K15" s="4"/>
    </row>
    <row r="16" spans="1:20" ht="25.5" x14ac:dyDescent="0.15">
      <c r="A16" s="59" t="s">
        <v>54</v>
      </c>
      <c r="B16" s="19" t="s">
        <v>55</v>
      </c>
      <c r="C16" s="42" t="s">
        <v>74</v>
      </c>
      <c r="D16" s="3" t="s">
        <v>37</v>
      </c>
      <c r="E16" s="13"/>
      <c r="F16" s="61">
        <v>106</v>
      </c>
      <c r="G16" s="14"/>
      <c r="H16" s="42">
        <v>3.58</v>
      </c>
      <c r="I16" s="13"/>
      <c r="J16" s="61">
        <v>64307</v>
      </c>
    </row>
    <row r="17" spans="1:11" ht="25.5" x14ac:dyDescent="0.15">
      <c r="A17" s="59" t="s">
        <v>15</v>
      </c>
      <c r="B17" s="19" t="s">
        <v>57</v>
      </c>
      <c r="C17" s="42" t="s">
        <v>74</v>
      </c>
      <c r="D17" s="3" t="s">
        <v>37</v>
      </c>
      <c r="E17" s="13"/>
      <c r="F17" s="42" t="s">
        <v>74</v>
      </c>
      <c r="G17" s="14"/>
      <c r="H17" s="42" t="s">
        <v>74</v>
      </c>
      <c r="I17" s="13"/>
      <c r="J17" s="42" t="s">
        <v>74</v>
      </c>
    </row>
    <row r="18" spans="1:11" ht="25.5" x14ac:dyDescent="0.15">
      <c r="A18" s="59" t="s">
        <v>25</v>
      </c>
      <c r="B18" s="42" t="s">
        <v>61</v>
      </c>
      <c r="C18" s="42" t="s">
        <v>74</v>
      </c>
      <c r="D18" s="3" t="s">
        <v>59</v>
      </c>
      <c r="E18" s="17"/>
      <c r="F18" s="42" t="s">
        <v>74</v>
      </c>
      <c r="G18" s="12"/>
      <c r="H18" s="42" t="s">
        <v>74</v>
      </c>
      <c r="I18" s="18"/>
      <c r="J18" s="42" t="s">
        <v>74</v>
      </c>
    </row>
    <row r="19" spans="1:11" ht="25.5" x14ac:dyDescent="0.15">
      <c r="A19" s="57" t="s">
        <v>24</v>
      </c>
      <c r="B19" s="38" t="s">
        <v>60</v>
      </c>
      <c r="C19" s="44">
        <v>500</v>
      </c>
      <c r="D19" s="36" t="s">
        <v>64</v>
      </c>
      <c r="E19" s="17"/>
      <c r="F19" s="41">
        <v>225</v>
      </c>
      <c r="G19" s="12"/>
      <c r="H19" s="33">
        <v>2.8</v>
      </c>
      <c r="I19" s="14"/>
      <c r="J19" s="43">
        <v>94219</v>
      </c>
      <c r="K19" s="4"/>
    </row>
    <row r="20" spans="1:11" ht="51.75" customHeight="1" x14ac:dyDescent="0.15">
      <c r="A20" s="60" t="s">
        <v>26</v>
      </c>
      <c r="B20" s="38" t="s">
        <v>65</v>
      </c>
      <c r="C20" s="37">
        <v>400</v>
      </c>
      <c r="D20" s="16"/>
      <c r="E20" s="36" t="s">
        <v>66</v>
      </c>
      <c r="F20" s="15"/>
      <c r="G20" s="45">
        <v>75</v>
      </c>
      <c r="H20" s="13"/>
      <c r="I20" s="47">
        <v>2.5499999999999998</v>
      </c>
      <c r="J20" s="43">
        <v>51000</v>
      </c>
      <c r="K20" s="4"/>
    </row>
    <row r="21" spans="1:11" ht="45" customHeight="1" x14ac:dyDescent="0.15">
      <c r="A21" s="60" t="s">
        <v>27</v>
      </c>
      <c r="B21" s="38" t="s">
        <v>62</v>
      </c>
      <c r="C21" s="37">
        <v>500</v>
      </c>
      <c r="D21" s="36" t="s">
        <v>67</v>
      </c>
      <c r="E21" s="36" t="s">
        <v>68</v>
      </c>
      <c r="F21" s="34">
        <v>230</v>
      </c>
      <c r="G21" s="45">
        <v>25</v>
      </c>
      <c r="H21" s="33">
        <v>2.6</v>
      </c>
      <c r="I21" s="46" t="s">
        <v>69</v>
      </c>
      <c r="J21" s="43">
        <v>18000</v>
      </c>
      <c r="K21" s="4"/>
    </row>
  </sheetData>
  <pageMargins left="0.70866141732283472" right="0.70866141732283472" top="0.74803149606299213" bottom="0.74803149606299213" header="0.31496062992125984" footer="0.31496062992125984"/>
  <pageSetup paperSize="8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workbookViewId="0"/>
  </sheetViews>
  <sheetFormatPr defaultRowHeight="11.25" x14ac:dyDescent="0.15"/>
  <cols>
    <col min="1" max="1" width="19.375" style="5" bestFit="1" customWidth="1"/>
    <col min="2" max="2" width="31.875" style="5" customWidth="1"/>
    <col min="3" max="3" width="16.875" style="5" customWidth="1"/>
    <col min="4" max="4" width="20.5" style="5" customWidth="1"/>
    <col min="5" max="5" width="20.875" style="5" customWidth="1"/>
    <col min="6" max="6" width="20.5" style="5" customWidth="1"/>
    <col min="7" max="7" width="18.5" style="5" customWidth="1"/>
    <col min="8" max="9" width="24" style="5" customWidth="1"/>
    <col min="10" max="11" width="31.75" style="5" customWidth="1"/>
    <col min="12" max="13" width="9" style="5"/>
    <col min="14" max="14" width="13.75" style="25" customWidth="1"/>
    <col min="15" max="16384" width="9" style="5"/>
  </cols>
  <sheetData>
    <row r="1" spans="1:14" ht="71.25" x14ac:dyDescent="0.15">
      <c r="A1" s="8" t="s">
        <v>0</v>
      </c>
      <c r="B1" s="9" t="s">
        <v>1</v>
      </c>
      <c r="C1" s="10" t="s">
        <v>38</v>
      </c>
      <c r="D1" s="10" t="s">
        <v>3</v>
      </c>
      <c r="E1" s="10" t="s">
        <v>4</v>
      </c>
      <c r="F1" s="10" t="s">
        <v>46</v>
      </c>
      <c r="G1" s="10" t="s">
        <v>47</v>
      </c>
      <c r="H1" s="10" t="s">
        <v>48</v>
      </c>
      <c r="I1" s="10" t="s">
        <v>75</v>
      </c>
      <c r="J1" s="10" t="s">
        <v>49</v>
      </c>
      <c r="K1" s="11" t="s">
        <v>5</v>
      </c>
      <c r="L1" s="4"/>
      <c r="N1" s="5"/>
    </row>
    <row r="2" spans="1:14" ht="12.75" x14ac:dyDescent="0.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4"/>
      <c r="N2" s="5"/>
    </row>
    <row r="3" spans="1:14" ht="48.75" customHeight="1" x14ac:dyDescent="0.15">
      <c r="A3" s="57" t="s">
        <v>12</v>
      </c>
      <c r="B3" s="1" t="s">
        <v>13</v>
      </c>
      <c r="C3" s="22">
        <v>2000</v>
      </c>
      <c r="D3" s="3" t="s">
        <v>14</v>
      </c>
      <c r="E3" s="3" t="s">
        <v>42</v>
      </c>
      <c r="F3" s="2">
        <v>710</v>
      </c>
      <c r="G3" s="27">
        <v>352</v>
      </c>
      <c r="H3" s="26">
        <v>3.32</v>
      </c>
      <c r="I3" s="26">
        <v>2.67</v>
      </c>
      <c r="J3" s="19">
        <v>305523</v>
      </c>
      <c r="K3" s="36" t="s">
        <v>50</v>
      </c>
      <c r="L3" s="4"/>
      <c r="N3" s="5"/>
    </row>
    <row r="4" spans="1:14" ht="53.25" customHeight="1" x14ac:dyDescent="0.15">
      <c r="A4" s="57" t="s">
        <v>16</v>
      </c>
      <c r="B4" s="1" t="s">
        <v>28</v>
      </c>
      <c r="C4" s="22">
        <v>400</v>
      </c>
      <c r="D4" s="3" t="s">
        <v>37</v>
      </c>
      <c r="E4" s="17"/>
      <c r="F4" s="2">
        <v>86</v>
      </c>
      <c r="G4" s="12"/>
      <c r="H4" s="26">
        <v>2.84</v>
      </c>
      <c r="I4" s="12"/>
      <c r="J4" s="19">
        <v>4806</v>
      </c>
      <c r="K4" s="62" t="s">
        <v>51</v>
      </c>
      <c r="L4" s="4"/>
      <c r="N4" s="5"/>
    </row>
    <row r="5" spans="1:14" ht="25.5" customHeight="1" x14ac:dyDescent="0.15">
      <c r="A5" s="57" t="s">
        <v>17</v>
      </c>
      <c r="B5" s="1" t="s">
        <v>29</v>
      </c>
      <c r="C5" s="22">
        <v>850</v>
      </c>
      <c r="D5" s="3" t="s">
        <v>37</v>
      </c>
      <c r="E5" s="17"/>
      <c r="F5" s="2">
        <v>113</v>
      </c>
      <c r="G5" s="12"/>
      <c r="H5" s="26">
        <v>3</v>
      </c>
      <c r="I5" s="12"/>
      <c r="J5" s="19">
        <v>35409</v>
      </c>
      <c r="K5" s="63"/>
      <c r="L5" s="4"/>
      <c r="N5" s="5"/>
    </row>
    <row r="6" spans="1:14" ht="28.5" customHeight="1" x14ac:dyDescent="0.15">
      <c r="A6" s="57" t="s">
        <v>18</v>
      </c>
      <c r="B6" s="1" t="s">
        <v>30</v>
      </c>
      <c r="C6" s="22">
        <v>294</v>
      </c>
      <c r="D6" s="3" t="s">
        <v>37</v>
      </c>
      <c r="E6" s="17"/>
      <c r="F6" s="2">
        <v>130</v>
      </c>
      <c r="G6" s="12"/>
      <c r="H6" s="26">
        <v>3.04</v>
      </c>
      <c r="I6" s="12"/>
      <c r="J6" s="19">
        <v>7771</v>
      </c>
      <c r="K6" s="63"/>
      <c r="L6" s="4"/>
      <c r="N6" s="5"/>
    </row>
    <row r="7" spans="1:14" ht="40.5" customHeight="1" x14ac:dyDescent="0.15">
      <c r="A7" s="57" t="s">
        <v>19</v>
      </c>
      <c r="B7" s="1" t="s">
        <v>31</v>
      </c>
      <c r="C7" s="22">
        <v>650</v>
      </c>
      <c r="D7" s="3" t="s">
        <v>37</v>
      </c>
      <c r="E7" s="17"/>
      <c r="F7" s="2">
        <v>130</v>
      </c>
      <c r="G7" s="12"/>
      <c r="H7" s="26">
        <v>3.12</v>
      </c>
      <c r="I7" s="12"/>
      <c r="J7" s="19">
        <v>15111</v>
      </c>
      <c r="K7" s="62" t="s">
        <v>52</v>
      </c>
      <c r="L7" s="4"/>
      <c r="N7" s="5"/>
    </row>
    <row r="8" spans="1:14" ht="36.75" customHeight="1" x14ac:dyDescent="0.15">
      <c r="A8" s="57" t="s">
        <v>6</v>
      </c>
      <c r="B8" s="1" t="s">
        <v>32</v>
      </c>
      <c r="C8" s="22">
        <v>920</v>
      </c>
      <c r="D8" s="3" t="s">
        <v>37</v>
      </c>
      <c r="E8" s="17"/>
      <c r="F8" s="2">
        <v>221</v>
      </c>
      <c r="G8" s="12"/>
      <c r="H8" s="26">
        <v>3.31</v>
      </c>
      <c r="I8" s="12"/>
      <c r="J8" s="19">
        <v>21393</v>
      </c>
      <c r="K8" s="62" t="s">
        <v>53</v>
      </c>
      <c r="L8" s="4"/>
      <c r="N8" s="5"/>
    </row>
    <row r="9" spans="1:14" ht="24" customHeight="1" x14ac:dyDescent="0.15">
      <c r="A9" s="57" t="s">
        <v>20</v>
      </c>
      <c r="B9" s="1" t="s">
        <v>33</v>
      </c>
      <c r="C9" s="22">
        <v>350</v>
      </c>
      <c r="D9" s="3" t="s">
        <v>37</v>
      </c>
      <c r="E9" s="17"/>
      <c r="F9" s="2">
        <v>59</v>
      </c>
      <c r="G9" s="12"/>
      <c r="H9" s="26">
        <v>2.69</v>
      </c>
      <c r="I9" s="12"/>
      <c r="J9" s="19">
        <v>34432</v>
      </c>
      <c r="K9" s="63"/>
      <c r="L9" s="4"/>
      <c r="N9" s="5"/>
    </row>
    <row r="10" spans="1:14" ht="27" customHeight="1" x14ac:dyDescent="0.15">
      <c r="A10" s="57" t="s">
        <v>21</v>
      </c>
      <c r="B10" s="1" t="s">
        <v>35</v>
      </c>
      <c r="C10" s="22">
        <v>406</v>
      </c>
      <c r="D10" s="3" t="s">
        <v>37</v>
      </c>
      <c r="E10" s="17"/>
      <c r="F10" s="2">
        <v>113</v>
      </c>
      <c r="G10" s="12"/>
      <c r="H10" s="26">
        <v>3.03</v>
      </c>
      <c r="I10" s="12"/>
      <c r="J10" s="19">
        <v>9462</v>
      </c>
      <c r="K10" s="63"/>
      <c r="L10" s="4"/>
      <c r="N10" s="5"/>
    </row>
    <row r="11" spans="1:14" ht="24" customHeight="1" x14ac:dyDescent="0.15">
      <c r="A11" s="57" t="s">
        <v>22</v>
      </c>
      <c r="B11" s="1" t="s">
        <v>34</v>
      </c>
      <c r="C11" s="22">
        <v>590</v>
      </c>
      <c r="D11" s="3" t="s">
        <v>37</v>
      </c>
      <c r="E11" s="17"/>
      <c r="F11" s="2">
        <v>71</v>
      </c>
      <c r="G11" s="12"/>
      <c r="H11" s="26">
        <v>2.88</v>
      </c>
      <c r="I11" s="12"/>
      <c r="J11" s="19">
        <v>9037</v>
      </c>
      <c r="K11" s="63"/>
      <c r="L11" s="4"/>
      <c r="N11" s="5"/>
    </row>
    <row r="12" spans="1:14" ht="21" customHeight="1" x14ac:dyDescent="0.15">
      <c r="A12" s="57" t="s">
        <v>23</v>
      </c>
      <c r="B12" s="1" t="s">
        <v>36</v>
      </c>
      <c r="C12" s="22">
        <v>265</v>
      </c>
      <c r="D12" s="3" t="s">
        <v>37</v>
      </c>
      <c r="E12" s="17"/>
      <c r="F12" s="2">
        <v>65</v>
      </c>
      <c r="G12" s="12"/>
      <c r="H12" s="32">
        <v>2.69</v>
      </c>
      <c r="I12" s="12"/>
      <c r="J12" s="33">
        <v>19115</v>
      </c>
      <c r="K12" s="63"/>
      <c r="L12" s="4"/>
      <c r="N12" s="5"/>
    </row>
    <row r="13" spans="1:14" ht="29.25" customHeight="1" x14ac:dyDescent="0.15">
      <c r="A13" s="57" t="s">
        <v>39</v>
      </c>
      <c r="B13" s="19" t="s">
        <v>44</v>
      </c>
      <c r="C13" s="22">
        <v>214</v>
      </c>
      <c r="D13" s="3" t="s">
        <v>37</v>
      </c>
      <c r="E13" s="13"/>
      <c r="F13" s="2">
        <v>58</v>
      </c>
      <c r="G13" s="13"/>
      <c r="H13" s="26">
        <v>3.01</v>
      </c>
      <c r="I13" s="12"/>
      <c r="J13" s="19">
        <v>3799</v>
      </c>
      <c r="K13" s="64"/>
      <c r="L13" s="4"/>
      <c r="N13" s="5"/>
    </row>
    <row r="14" spans="1:14" ht="24.75" customHeight="1" x14ac:dyDescent="0.15">
      <c r="A14" s="58" t="s">
        <v>40</v>
      </c>
      <c r="B14" s="19" t="s">
        <v>43</v>
      </c>
      <c r="C14" s="22">
        <v>504</v>
      </c>
      <c r="D14" s="3" t="s">
        <v>37</v>
      </c>
      <c r="E14" s="13"/>
      <c r="F14" s="2">
        <v>222</v>
      </c>
      <c r="G14" s="13"/>
      <c r="H14" s="26">
        <v>3.18</v>
      </c>
      <c r="I14" s="12"/>
      <c r="J14" s="19">
        <v>30548</v>
      </c>
      <c r="K14" s="64"/>
      <c r="L14" s="4"/>
      <c r="N14" s="5"/>
    </row>
    <row r="15" spans="1:14" ht="25.5" customHeight="1" x14ac:dyDescent="0.15">
      <c r="A15" s="59" t="s">
        <v>41</v>
      </c>
      <c r="B15" s="19" t="s">
        <v>45</v>
      </c>
      <c r="C15" s="22">
        <v>200</v>
      </c>
      <c r="D15" s="3" t="s">
        <v>37</v>
      </c>
      <c r="E15" s="13"/>
      <c r="F15" s="2">
        <v>58</v>
      </c>
      <c r="G15" s="13"/>
      <c r="H15" s="26">
        <v>2.71</v>
      </c>
      <c r="I15" s="12"/>
      <c r="J15" s="19">
        <v>19202</v>
      </c>
      <c r="K15" s="64"/>
      <c r="L15" s="4"/>
      <c r="N15" s="5"/>
    </row>
    <row r="16" spans="1:14" ht="71.25" customHeight="1" x14ac:dyDescent="0.15">
      <c r="A16" s="59" t="s">
        <v>54</v>
      </c>
      <c r="B16" s="19" t="s">
        <v>55</v>
      </c>
      <c r="C16" s="42" t="s">
        <v>74</v>
      </c>
      <c r="D16" s="3" t="s">
        <v>37</v>
      </c>
      <c r="E16" s="13"/>
      <c r="F16" s="42" t="s">
        <v>74</v>
      </c>
      <c r="G16" s="14"/>
      <c r="H16" s="42" t="s">
        <v>74</v>
      </c>
      <c r="I16" s="12"/>
      <c r="J16" s="42" t="s">
        <v>74</v>
      </c>
      <c r="K16" s="35" t="s">
        <v>56</v>
      </c>
      <c r="N16" s="5"/>
    </row>
    <row r="17" spans="1:14" ht="46.5" customHeight="1" x14ac:dyDescent="0.15">
      <c r="A17" s="59" t="s">
        <v>15</v>
      </c>
      <c r="B17" s="19" t="s">
        <v>57</v>
      </c>
      <c r="C17" s="42" t="s">
        <v>74</v>
      </c>
      <c r="D17" s="3" t="s">
        <v>37</v>
      </c>
      <c r="E17" s="13"/>
      <c r="F17" s="42" t="s">
        <v>74</v>
      </c>
      <c r="G17" s="14"/>
      <c r="H17" s="42" t="s">
        <v>74</v>
      </c>
      <c r="I17" s="12"/>
      <c r="J17" s="42" t="s">
        <v>74</v>
      </c>
      <c r="K17" s="35" t="s">
        <v>58</v>
      </c>
    </row>
    <row r="18" spans="1:14" ht="34.5" customHeight="1" x14ac:dyDescent="0.15">
      <c r="A18" s="59" t="s">
        <v>25</v>
      </c>
      <c r="B18" s="42" t="s">
        <v>61</v>
      </c>
      <c r="C18" s="42" t="s">
        <v>74</v>
      </c>
      <c r="D18" s="3" t="s">
        <v>59</v>
      </c>
      <c r="E18" s="17"/>
      <c r="F18" s="42" t="s">
        <v>74</v>
      </c>
      <c r="G18" s="12"/>
      <c r="H18" s="42" t="s">
        <v>74</v>
      </c>
      <c r="I18" s="12"/>
      <c r="J18" s="42" t="s">
        <v>74</v>
      </c>
      <c r="K18" s="17"/>
      <c r="L18" s="4"/>
      <c r="N18" s="5"/>
    </row>
    <row r="19" spans="1:14" ht="30" customHeight="1" x14ac:dyDescent="0.15">
      <c r="A19" s="57" t="s">
        <v>24</v>
      </c>
      <c r="B19" s="1" t="s">
        <v>60</v>
      </c>
      <c r="C19" s="44">
        <v>500</v>
      </c>
      <c r="D19" s="3" t="s">
        <v>64</v>
      </c>
      <c r="E19" s="17"/>
      <c r="F19" s="34">
        <v>225</v>
      </c>
      <c r="G19" s="12"/>
      <c r="H19" s="32">
        <v>2.8</v>
      </c>
      <c r="I19" s="12"/>
      <c r="J19" s="33">
        <v>94219</v>
      </c>
      <c r="K19" s="36"/>
      <c r="L19" s="4"/>
      <c r="N19" s="5"/>
    </row>
    <row r="20" spans="1:14" ht="56.25" customHeight="1" x14ac:dyDescent="0.15">
      <c r="A20" s="60" t="s">
        <v>26</v>
      </c>
      <c r="B20" s="38" t="s">
        <v>63</v>
      </c>
      <c r="C20" s="44">
        <v>400</v>
      </c>
      <c r="D20" s="17"/>
      <c r="E20" s="36" t="s">
        <v>70</v>
      </c>
      <c r="F20" s="12"/>
      <c r="G20" s="45">
        <v>75</v>
      </c>
      <c r="H20" s="14"/>
      <c r="I20" s="42">
        <v>2.5499999999999998</v>
      </c>
      <c r="J20" s="43">
        <f>4250*12</f>
        <v>51000</v>
      </c>
      <c r="K20" s="17"/>
      <c r="L20" s="4"/>
      <c r="N20" s="5"/>
    </row>
    <row r="21" spans="1:14" ht="57" customHeight="1" x14ac:dyDescent="0.15">
      <c r="A21" s="60" t="s">
        <v>27</v>
      </c>
      <c r="B21" s="38" t="s">
        <v>62</v>
      </c>
      <c r="C21" s="44">
        <v>500</v>
      </c>
      <c r="D21" s="36" t="s">
        <v>72</v>
      </c>
      <c r="E21" s="36" t="s">
        <v>71</v>
      </c>
      <c r="F21" s="34">
        <v>230</v>
      </c>
      <c r="G21" s="45">
        <v>25</v>
      </c>
      <c r="H21" s="32">
        <v>2.6</v>
      </c>
      <c r="I21" s="65" t="s">
        <v>76</v>
      </c>
      <c r="J21" s="43">
        <f>1500*12</f>
        <v>18000</v>
      </c>
      <c r="K21" s="36" t="s">
        <v>77</v>
      </c>
      <c r="L21" s="4"/>
      <c r="N21" s="5"/>
    </row>
    <row r="22" spans="1:14" x14ac:dyDescent="0.15">
      <c r="A22" s="39"/>
    </row>
    <row r="23" spans="1:14" x14ac:dyDescent="0.15">
      <c r="C23" s="39"/>
    </row>
    <row r="24" spans="1:14" x14ac:dyDescent="0.15">
      <c r="C24" s="39"/>
    </row>
    <row r="25" spans="1:14" x14ac:dyDescent="0.15">
      <c r="A25" s="40"/>
      <c r="B25" s="40"/>
    </row>
    <row r="26" spans="1:14" x14ac:dyDescent="0.15">
      <c r="A26" s="40"/>
      <c r="B26" s="40"/>
    </row>
    <row r="27" spans="1:14" x14ac:dyDescent="0.15">
      <c r="A27" s="40"/>
      <c r="B27" s="40"/>
    </row>
  </sheetData>
  <pageMargins left="0.70866141732283472" right="0.70866141732283472" top="0.74803149606299213" bottom="0.74803149606299213" header="0.31496062992125984" footer="0.31496062992125984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2016</vt:lpstr>
      <vt:lpstr>2017 Q1-Q4</vt:lpstr>
      <vt:lpstr>'2016'!Afdrukbereik</vt:lpstr>
      <vt:lpstr>'2017 Q1-Q4'!Afdrukbereik</vt:lpstr>
    </vt:vector>
  </TitlesOfParts>
  <Company>Rijkswaterstaat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Boomkamp, Maartje (CD)</dc:creator>
  <cp:lastModifiedBy>Voskuilen, Edwin (CD)</cp:lastModifiedBy>
  <cp:lastPrinted>2018-03-08T13:20:42Z</cp:lastPrinted>
  <dcterms:created xsi:type="dcterms:W3CDTF">2017-05-18T07:17:41Z</dcterms:created>
  <dcterms:modified xsi:type="dcterms:W3CDTF">2018-03-08T13:20:50Z</dcterms:modified>
</cp:coreProperties>
</file>