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I:\Users\HP 1201 Peter\OneDrive - ProTender\1b. ProJecten\395 GSKA R+I Riolering 2018+\10. Nota van Inlichtingen\"/>
    </mc:Choice>
  </mc:AlternateContent>
  <xr:revisionPtr revIDLastSave="19" documentId="8_{75035305-01F7-4F63-A947-FF31C5896FD2}" xr6:coauthVersionLast="28" xr6:coauthVersionMax="28" xr10:uidLastSave="{C7174331-0792-4988-873D-C5F23206F21D}"/>
  <bookViews>
    <workbookView xWindow="0" yWindow="0" windowWidth="23040" windowHeight="8472" xr2:uid="{CE731135-5B2D-4C6F-A247-B31F090E0A0E}"/>
  </bookViews>
  <sheets>
    <sheet name="Blad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0" i="1" l="1"/>
  <c r="H79" i="1"/>
  <c r="H99" i="1" l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69" i="1" s="1"/>
  <c r="H14" i="1"/>
  <c r="H13" i="1"/>
  <c r="H12" i="1"/>
  <c r="H11" i="1"/>
  <c r="H10" i="1"/>
  <c r="H104" i="1" l="1"/>
</calcChain>
</file>

<file path=xl/sharedStrings.xml><?xml version="1.0" encoding="utf-8"?>
<sst xmlns="http://schemas.openxmlformats.org/spreadsheetml/2006/main" count="209" uniqueCount="75">
  <si>
    <t>Bijlage V</t>
  </si>
  <si>
    <t>Inschrijvingsbiljet</t>
  </si>
  <si>
    <t>AANBESTEDING REINIGING EN INSPECTIE RIOLERING 2018+ GEMEENTE GOES EN GEMEENTE KAPELLE</t>
  </si>
  <si>
    <t>Nr</t>
  </si>
  <si>
    <t>Werkzaamheden (regulier)</t>
  </si>
  <si>
    <t>(volgens programma van Eisen)</t>
  </si>
  <si>
    <t>Een-heid</t>
  </si>
  <si>
    <t>Aanbieding</t>
  </si>
  <si>
    <t>per eenheid</t>
  </si>
  <si>
    <t>Fictief gemiddeld aantal</t>
  </si>
  <si>
    <t>per jaar   **)</t>
  </si>
  <si>
    <t>Totaal per jaar</t>
  </si>
  <si>
    <t>BTW</t>
  </si>
  <si>
    <t>Goes</t>
  </si>
  <si>
    <t>Kapelle</t>
  </si>
  <si>
    <t>Totaal</t>
  </si>
  <si>
    <t>Kolom:</t>
  </si>
  <si>
    <t>a</t>
  </si>
  <si>
    <t>b</t>
  </si>
  <si>
    <t>c</t>
  </si>
  <si>
    <t xml:space="preserve"> d = b + c</t>
  </si>
  <si>
    <t>e = a x d</t>
  </si>
  <si>
    <t>f</t>
  </si>
  <si>
    <t>Veldschouw en jaarwerkplan</t>
  </si>
  <si>
    <t>per jaar</t>
  </si>
  <si>
    <t>%</t>
  </si>
  <si>
    <t>Reiniging vrij-verval riolering DWA</t>
  </si>
  <si>
    <t xml:space="preserve">Alle vormen, diameter t/m 400 mm, </t>
  </si>
  <si>
    <t>vervuiling 0-25%  *)</t>
  </si>
  <si>
    <t>per meter</t>
  </si>
  <si>
    <t xml:space="preserve">Alle vormen, diameter &gt; 400 mm t/m 600 mm, </t>
  </si>
  <si>
    <t xml:space="preserve">Alle vormen, diameter &gt;  600 mm, </t>
  </si>
  <si>
    <t>vervuiling &gt; 25%  *)</t>
  </si>
  <si>
    <t>vervuiling &gt; 25% *)</t>
  </si>
  <si>
    <t>Reiniging vrij-verval riolering HWA</t>
  </si>
  <si>
    <t>Reiniging vrij-verval riolering GEM</t>
  </si>
  <si>
    <t>Inspectie vrij-verval riolering</t>
  </si>
  <si>
    <t>Alle vormen, alle diameters</t>
  </si>
  <si>
    <t>Inspectie extra put</t>
  </si>
  <si>
    <t>Alle vormen en afmetingen</t>
  </si>
  <si>
    <t>per stuk</t>
  </si>
  <si>
    <t>Subtotaal werkzaamheden (regulier) per jaar</t>
  </si>
  <si>
    <t>(= som van de posten 1 t/m 21 ‘Aanbieding per jaar’)</t>
  </si>
  <si>
    <t>Ex. BTW</t>
  </si>
  <si>
    <t>Afwijkende werkzaamheden</t>
  </si>
  <si>
    <t>d = b + c</t>
  </si>
  <si>
    <t>Inbegrepen in de kosten werkzaamheden Reiniging</t>
  </si>
  <si>
    <t>(posten 1 t/m 19, 24, 26 en 30 t/m 35)</t>
  </si>
  <si>
    <t>Meldpunt storingen</t>
  </si>
  <si>
    <t>Reiniging-set extra dienstverlening</t>
  </si>
  <si>
    <t>per netto uur</t>
  </si>
  <si>
    <t>Inspectiewagen extra dienstverlening</t>
  </si>
  <si>
    <t>Combiwagen extra dienstverlening</t>
  </si>
  <si>
    <t>(reinigen en schoonmaken rioolgemalen)</t>
  </si>
  <si>
    <t>Haspelwagen</t>
  </si>
  <si>
    <t>(t.b.v. werken op afstand)</t>
  </si>
  <si>
    <t>Toeslag gebruik perslucht</t>
  </si>
  <si>
    <t>Verkeersregelaar (per persoon)</t>
  </si>
  <si>
    <t>Reinigen gemalen</t>
  </si>
  <si>
    <t>Reinigen randvoorzieningen</t>
  </si>
  <si>
    <t>Verwijderen Vet</t>
  </si>
  <si>
    <t>Zie Programma van Eisen hoofdstuk 3.8</t>
  </si>
  <si>
    <t>Verwijderen Anders</t>
  </si>
  <si>
    <t>Verwijderen Hoofdwortel</t>
  </si>
  <si>
    <t>Verwijderen Wortelscherm</t>
  </si>
  <si>
    <t>Subtotaal Afwijkende werkzaamheden per jaar</t>
  </si>
  <si>
    <t>(= som van de posten 22 t/m 35 ‘Aanbieding per jaar’)</t>
  </si>
  <si>
    <t>TOTAAL INSCHRIJVINGSSOM</t>
  </si>
  <si>
    <t>(= (bedrag ‘Subtotaal werkzaamheden (regulier) per jaar’ + bedrag ‘Subtotaal Afwijkende werkzaamheden per jaar’) x 8 jaar)</t>
  </si>
  <si>
    <t>Met nadruk wordt gesteld dat er geen rechten ontleend kunnen worden aan het gebruik van deze rekentabel in Excel. Alleen het Inschrijvingsbiljet volgens bijlage V van de Aanbestedingsleidraad is geldig bij de inschrijving.</t>
  </si>
  <si>
    <t>REKENBLAD</t>
  </si>
  <si>
    <t>22b</t>
  </si>
  <si>
    <r>
      <t xml:space="preserve">Transport- en Stortkosten slib
</t>
    </r>
    <r>
      <rPr>
        <sz val="6"/>
        <color theme="1"/>
        <rFont val="Arial"/>
        <family val="2"/>
      </rPr>
      <t>(alle objecten, behalve duikers (zinkers), randvoorzieningen en gemaalputten (inclusief de eventuele bijbehorende aan- en toevoerleidingen))</t>
    </r>
  </si>
  <si>
    <r>
      <t xml:space="preserve">Transport- en Stortkosten slib
</t>
    </r>
    <r>
      <rPr>
        <sz val="6"/>
        <color theme="1"/>
        <rFont val="Arial"/>
        <family val="2"/>
      </rPr>
      <t>(uitsluitend bij duikers (zinkers), randvoorzieningen en gemaalputten (inclusief de eventuele bijbehorende aan- en toevoerleidingen))</t>
    </r>
  </si>
  <si>
    <t>per ton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</si>
</sst>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#,##0.0"/>
  </numFmts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24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11"/>
      <color theme="1"/>
      <name val="Arial"/>
      <family val="2"/>
    </font>
    <font>
      <sz val="5"/>
      <color theme="1"/>
      <name val="Arial"/>
      <family val="2"/>
    </font>
    <font>
      <b/>
      <sz val="8"/>
      <color theme="1"/>
      <name val="Arial"/>
      <family val="2"/>
    </font>
    <font>
      <b/>
      <sz val="6"/>
      <color theme="1"/>
      <name val="Arial"/>
      <family val="2"/>
    </font>
    <font>
      <b/>
      <sz val="7"/>
      <color theme="1"/>
      <name val="Arial"/>
      <family val="2"/>
    </font>
    <font>
      <i/>
      <sz val="7"/>
      <color theme="1"/>
      <name val="Arial"/>
      <family val="2"/>
    </font>
    <font>
      <i/>
      <sz val="8"/>
      <color theme="1"/>
      <name val="Arial"/>
      <family val="2"/>
    </font>
    <font>
      <sz val="7"/>
      <color theme="1"/>
      <name val="Arial"/>
      <family val="2"/>
    </font>
    <font>
      <sz val="7"/>
      <color rgb="FF000000"/>
      <name val="Arial"/>
      <family val="2"/>
    </font>
    <font>
      <sz val="6"/>
      <color theme="1"/>
      <name val="Arial"/>
      <family val="2"/>
    </font>
    <font>
      <sz val="8"/>
      <color rgb="FF000000"/>
      <name val="Arial"/>
      <family val="2"/>
    </font>
    <font>
      <b/>
      <sz val="7.5"/>
      <color theme="1"/>
      <name val="Arial"/>
      <family val="2"/>
    </font>
    <font>
      <i/>
      <sz val="8"/>
      <color rgb="FF2F5496"/>
      <name val="Arial"/>
      <family val="2"/>
    </font>
    <font>
      <sz val="8"/>
      <color rgb="FF2F549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2CC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34">
    <xf numFmtId="0" fontId="0" fillId="0" borderId="0" xfId="0"/>
    <xf numFmtId="0" fontId="2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7" fillId="0" borderId="5" xfId="0" applyFont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9" fillId="0" borderId="6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vertical="center" wrapText="1"/>
    </xf>
    <xf numFmtId="0" fontId="12" fillId="0" borderId="6" xfId="0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4" fillId="0" borderId="11" xfId="0" applyFont="1" applyBorder="1" applyAlignment="1">
      <alignment vertical="center" wrapText="1"/>
    </xf>
    <xf numFmtId="0" fontId="14" fillId="0" borderId="11" xfId="0" applyFont="1" applyBorder="1" applyAlignment="1">
      <alignment vertical="center" wrapText="1"/>
    </xf>
    <xf numFmtId="0" fontId="14" fillId="0" borderId="6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17" fillId="0" borderId="0" xfId="0" applyFont="1" applyAlignment="1">
      <alignment vertical="center"/>
    </xf>
    <xf numFmtId="0" fontId="7" fillId="0" borderId="6" xfId="0" applyFont="1" applyBorder="1" applyAlignment="1">
      <alignment horizontal="right" vertical="center" wrapText="1"/>
    </xf>
    <xf numFmtId="0" fontId="18" fillId="0" borderId="0" xfId="0" applyFont="1" applyAlignment="1">
      <alignment vertical="center"/>
    </xf>
    <xf numFmtId="0" fontId="7" fillId="0" borderId="0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right" vertical="center" wrapText="1"/>
    </xf>
    <xf numFmtId="0" fontId="7" fillId="0" borderId="3" xfId="0" applyFont="1" applyBorder="1" applyAlignment="1">
      <alignment horizontal="right" vertical="center" wrapText="1"/>
    </xf>
    <xf numFmtId="44" fontId="0" fillId="0" borderId="0" xfId="0" applyNumberFormat="1"/>
    <xf numFmtId="44" fontId="9" fillId="0" borderId="5" xfId="0" applyNumberFormat="1" applyFont="1" applyBorder="1" applyAlignment="1">
      <alignment horizontal="center" vertical="center" wrapText="1"/>
    </xf>
    <xf numFmtId="44" fontId="9" fillId="0" borderId="6" xfId="0" applyNumberFormat="1" applyFont="1" applyBorder="1" applyAlignment="1">
      <alignment horizontal="center" vertical="center" wrapText="1"/>
    </xf>
    <xf numFmtId="44" fontId="7" fillId="0" borderId="6" xfId="0" applyNumberFormat="1" applyFont="1" applyBorder="1" applyAlignment="1">
      <alignment horizontal="center" vertical="center" wrapText="1"/>
    </xf>
    <xf numFmtId="44" fontId="11" fillId="0" borderId="6" xfId="0" applyNumberFormat="1" applyFont="1" applyBorder="1" applyAlignment="1">
      <alignment horizontal="center" vertical="center" wrapText="1"/>
    </xf>
    <xf numFmtId="44" fontId="7" fillId="0" borderId="6" xfId="0" applyNumberFormat="1" applyFont="1" applyBorder="1" applyAlignment="1">
      <alignment vertical="center" wrapText="1"/>
    </xf>
    <xf numFmtId="44" fontId="3" fillId="0" borderId="0" xfId="0" applyNumberFormat="1" applyFont="1" applyAlignment="1">
      <alignment vertical="center" wrapText="1"/>
    </xf>
    <xf numFmtId="44" fontId="16" fillId="0" borderId="5" xfId="0" applyNumberFormat="1" applyFont="1" applyBorder="1" applyAlignment="1">
      <alignment horizontal="center" vertical="center" wrapText="1"/>
    </xf>
    <xf numFmtId="44" fontId="16" fillId="0" borderId="6" xfId="0" applyNumberFormat="1" applyFont="1" applyBorder="1" applyAlignment="1">
      <alignment horizontal="center" vertical="center" wrapText="1"/>
    </xf>
    <xf numFmtId="44" fontId="7" fillId="0" borderId="5" xfId="0" applyNumberFormat="1" applyFont="1" applyBorder="1" applyAlignment="1">
      <alignment horizontal="center" vertical="center" wrapText="1"/>
    </xf>
    <xf numFmtId="164" fontId="0" fillId="0" borderId="0" xfId="0" applyNumberFormat="1"/>
    <xf numFmtId="164" fontId="9" fillId="0" borderId="6" xfId="0" applyNumberFormat="1" applyFont="1" applyBorder="1" applyAlignment="1">
      <alignment horizontal="center" vertical="center" wrapText="1"/>
    </xf>
    <xf numFmtId="164" fontId="10" fillId="0" borderId="6" xfId="0" applyNumberFormat="1" applyFont="1" applyBorder="1" applyAlignment="1">
      <alignment horizontal="center" vertical="center" wrapText="1"/>
    </xf>
    <xf numFmtId="164" fontId="13" fillId="3" borderId="6" xfId="0" applyNumberFormat="1" applyFont="1" applyFill="1" applyBorder="1" applyAlignment="1">
      <alignment horizontal="right" vertical="center" wrapText="1"/>
    </xf>
    <xf numFmtId="164" fontId="13" fillId="3" borderId="8" xfId="0" applyNumberFormat="1" applyFont="1" applyFill="1" applyBorder="1" applyAlignment="1">
      <alignment horizontal="right" vertical="center" wrapText="1"/>
    </xf>
    <xf numFmtId="164" fontId="3" fillId="0" borderId="0" xfId="0" applyNumberFormat="1" applyFont="1" applyAlignment="1">
      <alignment vertical="center" wrapText="1"/>
    </xf>
    <xf numFmtId="164" fontId="9" fillId="0" borderId="6" xfId="0" applyNumberFormat="1" applyFont="1" applyBorder="1" applyAlignment="1">
      <alignment horizontal="right" vertical="center" wrapText="1"/>
    </xf>
    <xf numFmtId="164" fontId="7" fillId="0" borderId="6" xfId="0" applyNumberFormat="1" applyFont="1" applyBorder="1" applyAlignment="1">
      <alignment horizontal="right" vertical="center" wrapText="1"/>
    </xf>
    <xf numFmtId="164" fontId="7" fillId="0" borderId="6" xfId="0" applyNumberFormat="1" applyFont="1" applyBorder="1" applyAlignment="1">
      <alignment horizontal="center" vertical="center" wrapText="1"/>
    </xf>
    <xf numFmtId="164" fontId="15" fillId="3" borderId="6" xfId="0" applyNumberFormat="1" applyFont="1" applyFill="1" applyBorder="1" applyAlignment="1">
      <alignment horizontal="right" vertical="center" wrapText="1"/>
    </xf>
    <xf numFmtId="44" fontId="9" fillId="0" borderId="7" xfId="0" applyNumberFormat="1" applyFont="1" applyBorder="1" applyAlignment="1">
      <alignment horizontal="center" vertical="center" wrapText="1"/>
    </xf>
    <xf numFmtId="44" fontId="9" fillId="0" borderId="8" xfId="0" applyNumberFormat="1" applyFont="1" applyBorder="1" applyAlignment="1">
      <alignment horizontal="center" vertical="center" wrapText="1"/>
    </xf>
    <xf numFmtId="44" fontId="7" fillId="0" borderId="8" xfId="0" applyNumberFormat="1" applyFont="1" applyBorder="1" applyAlignment="1">
      <alignment horizontal="center" vertical="center" wrapText="1"/>
    </xf>
    <xf numFmtId="44" fontId="11" fillId="0" borderId="8" xfId="0" applyNumberFormat="1" applyFont="1" applyBorder="1" applyAlignment="1">
      <alignment horizontal="center" vertical="center" wrapText="1"/>
    </xf>
    <xf numFmtId="44" fontId="7" fillId="0" borderId="9" xfId="0" applyNumberFormat="1" applyFont="1" applyBorder="1" applyAlignment="1">
      <alignment vertical="center" wrapText="1"/>
    </xf>
    <xf numFmtId="0" fontId="16" fillId="0" borderId="3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11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right" vertical="center" wrapText="1"/>
    </xf>
    <xf numFmtId="0" fontId="16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right" vertical="center" wrapText="1"/>
    </xf>
    <xf numFmtId="0" fontId="7" fillId="0" borderId="10" xfId="0" applyFont="1" applyBorder="1" applyAlignment="1">
      <alignment horizontal="right" vertical="center" wrapText="1"/>
    </xf>
    <xf numFmtId="0" fontId="16" fillId="0" borderId="2" xfId="0" applyFont="1" applyBorder="1" applyAlignment="1">
      <alignment vertical="center" wrapText="1"/>
    </xf>
    <xf numFmtId="0" fontId="4" fillId="0" borderId="0" xfId="0" applyFont="1"/>
    <xf numFmtId="0" fontId="5" fillId="2" borderId="12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44" fontId="7" fillId="0" borderId="13" xfId="0" applyNumberFormat="1" applyFont="1" applyBorder="1" applyAlignment="1">
      <alignment horizontal="center" vertical="center" wrapText="1"/>
    </xf>
    <xf numFmtId="44" fontId="7" fillId="0" borderId="9" xfId="0" applyNumberFormat="1" applyFont="1" applyBorder="1" applyAlignment="1">
      <alignment horizontal="center" vertical="center" wrapText="1"/>
    </xf>
    <xf numFmtId="44" fontId="1" fillId="0" borderId="16" xfId="0" applyNumberFormat="1" applyFont="1" applyBorder="1" applyAlignment="1">
      <alignment horizontal="center" vertical="center"/>
    </xf>
    <xf numFmtId="44" fontId="1" fillId="0" borderId="17" xfId="0" applyNumberFormat="1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44" fontId="7" fillId="0" borderId="10" xfId="0" applyNumberFormat="1" applyFont="1" applyBorder="1" applyAlignment="1">
      <alignment vertical="center" wrapText="1"/>
    </xf>
    <xf numFmtId="44" fontId="7" fillId="0" borderId="3" xfId="0" applyNumberFormat="1" applyFont="1" applyBorder="1" applyAlignment="1">
      <alignment vertical="center" wrapText="1"/>
    </xf>
    <xf numFmtId="0" fontId="16" fillId="0" borderId="10" xfId="0" applyFont="1" applyBorder="1" applyAlignment="1">
      <alignment horizontal="right" vertical="center" wrapText="1"/>
    </xf>
    <xf numFmtId="0" fontId="16" fillId="0" borderId="3" xfId="0" applyFont="1" applyBorder="1" applyAlignment="1">
      <alignment horizontal="right" vertical="center" wrapText="1"/>
    </xf>
    <xf numFmtId="0" fontId="7" fillId="0" borderId="5" xfId="0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44" fontId="7" fillId="0" borderId="2" xfId="0" applyNumberFormat="1" applyFont="1" applyBorder="1" applyAlignment="1">
      <alignment vertical="center" wrapText="1"/>
    </xf>
    <xf numFmtId="0" fontId="7" fillId="0" borderId="2" xfId="0" applyFont="1" applyBorder="1" applyAlignment="1">
      <alignment horizontal="right" vertical="center" wrapText="1"/>
    </xf>
    <xf numFmtId="0" fontId="7" fillId="0" borderId="3" xfId="0" applyFont="1" applyBorder="1" applyAlignment="1">
      <alignment horizontal="right" vertical="center" wrapText="1"/>
    </xf>
    <xf numFmtId="0" fontId="7" fillId="0" borderId="2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12" fillId="0" borderId="2" xfId="0" applyFont="1" applyBorder="1" applyAlignment="1">
      <alignment vertical="center" wrapText="1"/>
    </xf>
    <xf numFmtId="0" fontId="12" fillId="0" borderId="3" xfId="0" applyFont="1" applyBorder="1" applyAlignment="1">
      <alignment vertical="center" wrapText="1"/>
    </xf>
    <xf numFmtId="164" fontId="15" fillId="3" borderId="2" xfId="0" applyNumberFormat="1" applyFont="1" applyFill="1" applyBorder="1" applyAlignment="1">
      <alignment horizontal="right" vertical="center" wrapText="1"/>
    </xf>
    <xf numFmtId="164" fontId="15" fillId="3" borderId="3" xfId="0" applyNumberFormat="1" applyFont="1" applyFill="1" applyBorder="1" applyAlignment="1">
      <alignment horizontal="right" vertical="center" wrapText="1"/>
    </xf>
    <xf numFmtId="0" fontId="10" fillId="0" borderId="14" xfId="0" applyFont="1" applyBorder="1" applyAlignment="1">
      <alignment horizontal="right" vertical="center" wrapText="1"/>
    </xf>
    <xf numFmtId="0" fontId="10" fillId="0" borderId="15" xfId="0" applyFont="1" applyBorder="1" applyAlignment="1">
      <alignment horizontal="right" vertical="center" wrapText="1"/>
    </xf>
    <xf numFmtId="0" fontId="10" fillId="0" borderId="4" xfId="0" applyFont="1" applyBorder="1" applyAlignment="1">
      <alignment horizontal="right" vertical="center" wrapText="1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164" fontId="7" fillId="0" borderId="13" xfId="0" applyNumberFormat="1" applyFont="1" applyBorder="1" applyAlignment="1">
      <alignment horizontal="center" vertical="center" wrapText="1"/>
    </xf>
    <xf numFmtId="164" fontId="7" fillId="0" borderId="7" xfId="0" applyNumberFormat="1" applyFont="1" applyBorder="1" applyAlignment="1">
      <alignment horizontal="center" vertical="center" wrapText="1"/>
    </xf>
    <xf numFmtId="164" fontId="7" fillId="0" borderId="5" xfId="0" applyNumberFormat="1" applyFont="1" applyBorder="1" applyAlignment="1">
      <alignment horizontal="center" vertical="center" wrapText="1"/>
    </xf>
    <xf numFmtId="164" fontId="7" fillId="0" borderId="9" xfId="0" applyNumberFormat="1" applyFont="1" applyBorder="1" applyAlignment="1">
      <alignment horizontal="center" vertical="center" wrapText="1"/>
    </xf>
    <xf numFmtId="164" fontId="7" fillId="0" borderId="8" xfId="0" applyNumberFormat="1" applyFont="1" applyBorder="1" applyAlignment="1">
      <alignment horizontal="center" vertical="center" wrapText="1"/>
    </xf>
    <xf numFmtId="164" fontId="7" fillId="0" borderId="6" xfId="0" applyNumberFormat="1" applyFont="1" applyBorder="1" applyAlignment="1">
      <alignment horizontal="center" vertical="center" wrapText="1"/>
    </xf>
    <xf numFmtId="44" fontId="7" fillId="0" borderId="13" xfId="0" applyNumberFormat="1" applyFont="1" applyBorder="1" applyAlignment="1">
      <alignment vertical="center" wrapText="1"/>
    </xf>
    <xf numFmtId="44" fontId="7" fillId="0" borderId="9" xfId="0" applyNumberFormat="1" applyFont="1" applyBorder="1" applyAlignment="1">
      <alignment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44" fontId="7" fillId="0" borderId="12" xfId="0" applyNumberFormat="1" applyFont="1" applyBorder="1" applyAlignment="1">
      <alignment vertical="center" wrapText="1"/>
    </xf>
    <xf numFmtId="0" fontId="7" fillId="0" borderId="10" xfId="0" applyFont="1" applyBorder="1" applyAlignment="1">
      <alignment horizontal="center" vertical="center" wrapText="1"/>
    </xf>
    <xf numFmtId="0" fontId="12" fillId="0" borderId="10" xfId="0" applyFont="1" applyBorder="1" applyAlignment="1">
      <alignment vertical="center" wrapText="1"/>
    </xf>
    <xf numFmtId="164" fontId="15" fillId="3" borderId="10" xfId="0" applyNumberFormat="1" applyFont="1" applyFill="1" applyBorder="1" applyAlignment="1">
      <alignment horizontal="right" vertical="center" wrapText="1"/>
    </xf>
    <xf numFmtId="164" fontId="9" fillId="0" borderId="13" xfId="0" applyNumberFormat="1" applyFont="1" applyBorder="1" applyAlignment="1">
      <alignment horizontal="center" vertical="center" wrapText="1"/>
    </xf>
    <xf numFmtId="164" fontId="9" fillId="0" borderId="7" xfId="0" applyNumberFormat="1" applyFont="1" applyBorder="1" applyAlignment="1">
      <alignment horizontal="center" vertical="center" wrapText="1"/>
    </xf>
    <xf numFmtId="164" fontId="9" fillId="0" borderId="5" xfId="0" applyNumberFormat="1" applyFont="1" applyBorder="1" applyAlignment="1">
      <alignment horizontal="center" vertical="center" wrapText="1"/>
    </xf>
    <xf numFmtId="164" fontId="9" fillId="0" borderId="9" xfId="0" applyNumberFormat="1" applyFont="1" applyBorder="1" applyAlignment="1">
      <alignment horizontal="center" vertical="center" wrapText="1"/>
    </xf>
    <xf numFmtId="164" fontId="9" fillId="0" borderId="8" xfId="0" applyNumberFormat="1" applyFont="1" applyBorder="1" applyAlignment="1">
      <alignment horizontal="center" vertical="center" wrapText="1"/>
    </xf>
    <xf numFmtId="164" fontId="9" fillId="0" borderId="6" xfId="0" applyNumberFormat="1" applyFont="1" applyBorder="1" applyAlignment="1">
      <alignment horizontal="center" vertical="center" wrapText="1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DB33C-38E4-48AE-8C35-7F49244E3453}">
  <sheetPr>
    <pageSetUpPr fitToPage="1"/>
  </sheetPr>
  <dimension ref="A1:J107"/>
  <sheetViews>
    <sheetView tabSelected="1" topLeftCell="A85" workbookViewId="0">
      <selection activeCell="N99" sqref="N99"/>
    </sheetView>
  </sheetViews>
  <sheetFormatPr defaultRowHeight="14.4" x14ac:dyDescent="0.3"/>
  <cols>
    <col min="2" max="2" width="37.21875" customWidth="1"/>
    <col min="4" max="4" width="8.88671875" style="24"/>
    <col min="5" max="7" width="8.88671875" style="34"/>
    <col min="8" max="8" width="15.21875" style="24" customWidth="1"/>
    <col min="9" max="9" width="7.109375" customWidth="1"/>
    <col min="10" max="10" width="4.6640625" customWidth="1"/>
  </cols>
  <sheetData>
    <row r="1" spans="1:10" ht="30" x14ac:dyDescent="0.3">
      <c r="B1" t="s">
        <v>70</v>
      </c>
      <c r="J1" s="1" t="s">
        <v>0</v>
      </c>
    </row>
    <row r="2" spans="1:10" ht="19.2" customHeight="1" x14ac:dyDescent="0.3">
      <c r="A2" s="64" t="s">
        <v>1</v>
      </c>
      <c r="B2" s="65"/>
      <c r="C2" s="65"/>
      <c r="D2" s="65"/>
      <c r="E2" s="65"/>
      <c r="F2" s="65"/>
      <c r="G2" s="65"/>
      <c r="H2" s="65"/>
      <c r="I2" s="65"/>
      <c r="J2" s="65"/>
    </row>
    <row r="3" spans="1:10" ht="19.2" customHeight="1" x14ac:dyDescent="0.3">
      <c r="A3" s="2"/>
    </row>
    <row r="4" spans="1:10" ht="19.2" customHeight="1" x14ac:dyDescent="0.3">
      <c r="A4" s="66" t="s">
        <v>2</v>
      </c>
      <c r="B4" s="67"/>
      <c r="C4" s="67"/>
      <c r="D4" s="67"/>
      <c r="E4" s="67"/>
      <c r="F4" s="67"/>
      <c r="G4" s="67"/>
      <c r="H4" s="67"/>
      <c r="I4" s="67"/>
      <c r="J4" s="67"/>
    </row>
    <row r="5" spans="1:10" ht="19.2" customHeight="1" thickBot="1" x14ac:dyDescent="0.35">
      <c r="A5" s="3"/>
    </row>
    <row r="6" spans="1:10" x14ac:dyDescent="0.3">
      <c r="A6" s="122" t="s">
        <v>3</v>
      </c>
      <c r="B6" s="4" t="s">
        <v>4</v>
      </c>
      <c r="C6" s="112" t="s">
        <v>6</v>
      </c>
      <c r="D6" s="25" t="s">
        <v>7</v>
      </c>
      <c r="E6" s="128" t="s">
        <v>9</v>
      </c>
      <c r="F6" s="129"/>
      <c r="G6" s="130"/>
      <c r="H6" s="44" t="s">
        <v>7</v>
      </c>
      <c r="I6" s="56" t="s">
        <v>12</v>
      </c>
      <c r="J6" s="51"/>
    </row>
    <row r="7" spans="1:10" ht="15" thickBot="1" x14ac:dyDescent="0.35">
      <c r="A7" s="123"/>
      <c r="B7" s="5" t="s">
        <v>5</v>
      </c>
      <c r="C7" s="113"/>
      <c r="D7" s="26" t="s">
        <v>8</v>
      </c>
      <c r="E7" s="131" t="s">
        <v>10</v>
      </c>
      <c r="F7" s="132"/>
      <c r="G7" s="133"/>
      <c r="H7" s="45" t="s">
        <v>11</v>
      </c>
      <c r="I7" s="57"/>
      <c r="J7" s="51"/>
    </row>
    <row r="8" spans="1:10" ht="15" thickBot="1" x14ac:dyDescent="0.35">
      <c r="A8" s="7"/>
      <c r="B8" s="8"/>
      <c r="C8" s="6"/>
      <c r="D8" s="27"/>
      <c r="E8" s="35" t="s">
        <v>13</v>
      </c>
      <c r="F8" s="35" t="s">
        <v>14</v>
      </c>
      <c r="G8" s="35" t="s">
        <v>15</v>
      </c>
      <c r="H8" s="46"/>
      <c r="I8" s="58"/>
      <c r="J8" s="21"/>
    </row>
    <row r="9" spans="1:10" ht="15" thickBot="1" x14ac:dyDescent="0.35">
      <c r="A9" s="95" t="s">
        <v>16</v>
      </c>
      <c r="B9" s="96"/>
      <c r="C9" s="97"/>
      <c r="D9" s="28" t="s">
        <v>17</v>
      </c>
      <c r="E9" s="36" t="s">
        <v>18</v>
      </c>
      <c r="F9" s="36" t="s">
        <v>19</v>
      </c>
      <c r="G9" s="36" t="s">
        <v>20</v>
      </c>
      <c r="H9" s="47" t="s">
        <v>21</v>
      </c>
      <c r="I9" s="59" t="s">
        <v>22</v>
      </c>
      <c r="J9" s="52"/>
    </row>
    <row r="10" spans="1:10" ht="15" thickBot="1" x14ac:dyDescent="0.35">
      <c r="A10" s="7">
        <v>1</v>
      </c>
      <c r="B10" s="10" t="s">
        <v>23</v>
      </c>
      <c r="C10" s="11" t="s">
        <v>24</v>
      </c>
      <c r="D10" s="29">
        <v>9.9999999999999995E-7</v>
      </c>
      <c r="E10" s="37">
        <v>1</v>
      </c>
      <c r="F10" s="37">
        <v>0.5</v>
      </c>
      <c r="G10" s="38">
        <v>1.5</v>
      </c>
      <c r="H10" s="48">
        <f>D10*G10</f>
        <v>1.5E-6</v>
      </c>
      <c r="I10" s="60" t="s">
        <v>25</v>
      </c>
      <c r="J10" s="53"/>
    </row>
    <row r="11" spans="1:10" x14ac:dyDescent="0.3">
      <c r="A11" s="122">
        <v>2</v>
      </c>
      <c r="B11" s="14" t="s">
        <v>26</v>
      </c>
      <c r="C11" s="91" t="s">
        <v>29</v>
      </c>
      <c r="D11" s="86">
        <v>9.9999999999999994E-12</v>
      </c>
      <c r="E11" s="93">
        <v>3900</v>
      </c>
      <c r="F11" s="93">
        <v>1575</v>
      </c>
      <c r="G11" s="93">
        <v>5475</v>
      </c>
      <c r="H11" s="120">
        <f t="shared" ref="H11:H66" si="0">D11*G11</f>
        <v>5.4749999999999997E-8</v>
      </c>
      <c r="I11" s="22" t="s">
        <v>25</v>
      </c>
      <c r="J11" s="53"/>
    </row>
    <row r="12" spans="1:10" x14ac:dyDescent="0.3">
      <c r="A12" s="125"/>
      <c r="B12" s="15" t="s">
        <v>27</v>
      </c>
      <c r="C12" s="126"/>
      <c r="D12" s="80">
        <v>9.9999999999999995E-7</v>
      </c>
      <c r="E12" s="127"/>
      <c r="F12" s="127"/>
      <c r="G12" s="127"/>
      <c r="H12" s="124">
        <f t="shared" si="0"/>
        <v>0</v>
      </c>
      <c r="I12" s="61"/>
      <c r="J12" s="53"/>
    </row>
    <row r="13" spans="1:10" ht="15" thickBot="1" x14ac:dyDescent="0.35">
      <c r="A13" s="123"/>
      <c r="B13" s="16" t="s">
        <v>28</v>
      </c>
      <c r="C13" s="92"/>
      <c r="D13" s="81">
        <v>9.9999999999999995E-7</v>
      </c>
      <c r="E13" s="94"/>
      <c r="F13" s="94"/>
      <c r="G13" s="94"/>
      <c r="H13" s="121">
        <f t="shared" si="0"/>
        <v>0</v>
      </c>
      <c r="I13" s="23"/>
      <c r="J13" s="53"/>
    </row>
    <row r="14" spans="1:10" x14ac:dyDescent="0.3">
      <c r="A14" s="122">
        <v>3</v>
      </c>
      <c r="B14" s="14" t="s">
        <v>26</v>
      </c>
      <c r="C14" s="91" t="s">
        <v>29</v>
      </c>
      <c r="D14" s="86">
        <v>9.9999999999999994E-12</v>
      </c>
      <c r="E14" s="93">
        <v>810</v>
      </c>
      <c r="F14" s="93">
        <v>325</v>
      </c>
      <c r="G14" s="93">
        <v>1135</v>
      </c>
      <c r="H14" s="120">
        <f t="shared" si="0"/>
        <v>1.1349999999999999E-8</v>
      </c>
      <c r="I14" s="22" t="s">
        <v>25</v>
      </c>
      <c r="J14" s="53"/>
    </row>
    <row r="15" spans="1:10" x14ac:dyDescent="0.3">
      <c r="A15" s="125"/>
      <c r="B15" s="15" t="s">
        <v>30</v>
      </c>
      <c r="C15" s="126"/>
      <c r="D15" s="80">
        <v>9.9999999999999995E-7</v>
      </c>
      <c r="E15" s="127"/>
      <c r="F15" s="127"/>
      <c r="G15" s="127"/>
      <c r="H15" s="124">
        <f t="shared" si="0"/>
        <v>0</v>
      </c>
      <c r="I15" s="61"/>
      <c r="J15" s="53"/>
    </row>
    <row r="16" spans="1:10" ht="15" thickBot="1" x14ac:dyDescent="0.35">
      <c r="A16" s="123"/>
      <c r="B16" s="16" t="s">
        <v>28</v>
      </c>
      <c r="C16" s="92"/>
      <c r="D16" s="81">
        <v>9.9999999999999995E-7</v>
      </c>
      <c r="E16" s="94"/>
      <c r="F16" s="94"/>
      <c r="G16" s="94"/>
      <c r="H16" s="121">
        <f t="shared" si="0"/>
        <v>0</v>
      </c>
      <c r="I16" s="23"/>
      <c r="J16" s="53"/>
    </row>
    <row r="17" spans="1:10" x14ac:dyDescent="0.3">
      <c r="A17" s="122">
        <v>4</v>
      </c>
      <c r="B17" s="14" t="s">
        <v>26</v>
      </c>
      <c r="C17" s="91" t="s">
        <v>29</v>
      </c>
      <c r="D17" s="86">
        <v>9.9999999999999995E-7</v>
      </c>
      <c r="E17" s="93">
        <v>360</v>
      </c>
      <c r="F17" s="93">
        <v>150</v>
      </c>
      <c r="G17" s="93">
        <v>510</v>
      </c>
      <c r="H17" s="120">
        <f t="shared" si="0"/>
        <v>5.0999999999999993E-4</v>
      </c>
      <c r="I17" s="22" t="s">
        <v>25</v>
      </c>
      <c r="J17" s="53"/>
    </row>
    <row r="18" spans="1:10" x14ac:dyDescent="0.3">
      <c r="A18" s="125"/>
      <c r="B18" s="15" t="s">
        <v>31</v>
      </c>
      <c r="C18" s="126"/>
      <c r="D18" s="80">
        <v>9.9999999999999995E-7</v>
      </c>
      <c r="E18" s="127"/>
      <c r="F18" s="127"/>
      <c r="G18" s="127"/>
      <c r="H18" s="124">
        <f t="shared" si="0"/>
        <v>0</v>
      </c>
      <c r="I18" s="61"/>
      <c r="J18" s="53"/>
    </row>
    <row r="19" spans="1:10" ht="15" thickBot="1" x14ac:dyDescent="0.35">
      <c r="A19" s="123"/>
      <c r="B19" s="16" t="s">
        <v>28</v>
      </c>
      <c r="C19" s="92"/>
      <c r="D19" s="81">
        <v>9.9999999999999995E-7</v>
      </c>
      <c r="E19" s="94"/>
      <c r="F19" s="94"/>
      <c r="G19" s="94"/>
      <c r="H19" s="121">
        <f t="shared" si="0"/>
        <v>0</v>
      </c>
      <c r="I19" s="23"/>
      <c r="J19" s="53"/>
    </row>
    <row r="20" spans="1:10" x14ac:dyDescent="0.3">
      <c r="A20" s="122">
        <v>5</v>
      </c>
      <c r="B20" s="14" t="s">
        <v>26</v>
      </c>
      <c r="C20" s="91" t="s">
        <v>29</v>
      </c>
      <c r="D20" s="86">
        <v>9.9999999999999995E-7</v>
      </c>
      <c r="E20" s="93">
        <v>430</v>
      </c>
      <c r="F20" s="93">
        <v>175</v>
      </c>
      <c r="G20" s="93">
        <v>605</v>
      </c>
      <c r="H20" s="120">
        <f t="shared" si="0"/>
        <v>6.0499999999999996E-4</v>
      </c>
      <c r="I20" s="22" t="s">
        <v>25</v>
      </c>
      <c r="J20" s="53"/>
    </row>
    <row r="21" spans="1:10" x14ac:dyDescent="0.3">
      <c r="A21" s="125"/>
      <c r="B21" s="15" t="s">
        <v>27</v>
      </c>
      <c r="C21" s="126"/>
      <c r="D21" s="80">
        <v>9.9999999999999995E-7</v>
      </c>
      <c r="E21" s="127"/>
      <c r="F21" s="127"/>
      <c r="G21" s="127"/>
      <c r="H21" s="124">
        <f t="shared" si="0"/>
        <v>0</v>
      </c>
      <c r="I21" s="61"/>
      <c r="J21" s="53"/>
    </row>
    <row r="22" spans="1:10" ht="15" thickBot="1" x14ac:dyDescent="0.35">
      <c r="A22" s="123"/>
      <c r="B22" s="16" t="s">
        <v>32</v>
      </c>
      <c r="C22" s="92"/>
      <c r="D22" s="81">
        <v>9.9999999999999995E-7</v>
      </c>
      <c r="E22" s="94"/>
      <c r="F22" s="94"/>
      <c r="G22" s="94"/>
      <c r="H22" s="121">
        <f t="shared" si="0"/>
        <v>0</v>
      </c>
      <c r="I22" s="23"/>
      <c r="J22" s="53"/>
    </row>
    <row r="23" spans="1:10" x14ac:dyDescent="0.3">
      <c r="A23" s="122">
        <v>6</v>
      </c>
      <c r="B23" s="14" t="s">
        <v>26</v>
      </c>
      <c r="C23" s="91" t="s">
        <v>29</v>
      </c>
      <c r="D23" s="86">
        <v>9.9999999999999995E-7</v>
      </c>
      <c r="E23" s="93">
        <v>90</v>
      </c>
      <c r="F23" s="93">
        <v>35</v>
      </c>
      <c r="G23" s="93">
        <v>125</v>
      </c>
      <c r="H23" s="120">
        <f t="shared" si="0"/>
        <v>1.25E-4</v>
      </c>
      <c r="I23" s="22" t="s">
        <v>25</v>
      </c>
      <c r="J23" s="53"/>
    </row>
    <row r="24" spans="1:10" x14ac:dyDescent="0.3">
      <c r="A24" s="125"/>
      <c r="B24" s="15" t="s">
        <v>30</v>
      </c>
      <c r="C24" s="126"/>
      <c r="D24" s="80">
        <v>9.9999999999999995E-7</v>
      </c>
      <c r="E24" s="127"/>
      <c r="F24" s="127"/>
      <c r="G24" s="127"/>
      <c r="H24" s="124">
        <f t="shared" si="0"/>
        <v>0</v>
      </c>
      <c r="I24" s="61"/>
      <c r="J24" s="53"/>
    </row>
    <row r="25" spans="1:10" ht="15" thickBot="1" x14ac:dyDescent="0.35">
      <c r="A25" s="123"/>
      <c r="B25" s="16" t="s">
        <v>33</v>
      </c>
      <c r="C25" s="92"/>
      <c r="D25" s="81">
        <v>9.9999999999999995E-7</v>
      </c>
      <c r="E25" s="94"/>
      <c r="F25" s="94"/>
      <c r="G25" s="94"/>
      <c r="H25" s="121">
        <f t="shared" si="0"/>
        <v>0</v>
      </c>
      <c r="I25" s="23"/>
      <c r="J25" s="53"/>
    </row>
    <row r="26" spans="1:10" x14ac:dyDescent="0.3">
      <c r="A26" s="122">
        <v>7</v>
      </c>
      <c r="B26" s="14" t="s">
        <v>26</v>
      </c>
      <c r="C26" s="91" t="s">
        <v>29</v>
      </c>
      <c r="D26" s="86">
        <v>9.9999999999999995E-7</v>
      </c>
      <c r="E26" s="93">
        <v>40</v>
      </c>
      <c r="F26" s="93">
        <v>15</v>
      </c>
      <c r="G26" s="93">
        <v>55</v>
      </c>
      <c r="H26" s="120">
        <f t="shared" si="0"/>
        <v>5.4999999999999995E-5</v>
      </c>
      <c r="I26" s="22" t="s">
        <v>25</v>
      </c>
      <c r="J26" s="53"/>
    </row>
    <row r="27" spans="1:10" x14ac:dyDescent="0.3">
      <c r="A27" s="125"/>
      <c r="B27" s="15" t="s">
        <v>31</v>
      </c>
      <c r="C27" s="126"/>
      <c r="D27" s="80">
        <v>9.9999999999999995E-7</v>
      </c>
      <c r="E27" s="127"/>
      <c r="F27" s="127"/>
      <c r="G27" s="127"/>
      <c r="H27" s="124">
        <f t="shared" si="0"/>
        <v>0</v>
      </c>
      <c r="I27" s="61"/>
      <c r="J27" s="53"/>
    </row>
    <row r="28" spans="1:10" ht="15" thickBot="1" x14ac:dyDescent="0.35">
      <c r="A28" s="123"/>
      <c r="B28" s="16" t="s">
        <v>33</v>
      </c>
      <c r="C28" s="92"/>
      <c r="D28" s="81">
        <v>9.9999999999999995E-7</v>
      </c>
      <c r="E28" s="94"/>
      <c r="F28" s="94"/>
      <c r="G28" s="94"/>
      <c r="H28" s="121">
        <f t="shared" si="0"/>
        <v>0</v>
      </c>
      <c r="I28" s="23"/>
      <c r="J28" s="53"/>
    </row>
    <row r="29" spans="1:10" x14ac:dyDescent="0.3">
      <c r="A29" s="122">
        <v>8</v>
      </c>
      <c r="B29" s="14" t="s">
        <v>34</v>
      </c>
      <c r="C29" s="91" t="s">
        <v>29</v>
      </c>
      <c r="D29" s="86">
        <v>9.9999999999999995E-7</v>
      </c>
      <c r="E29" s="93">
        <v>6500</v>
      </c>
      <c r="F29" s="93">
        <v>2050</v>
      </c>
      <c r="G29" s="93">
        <v>8550</v>
      </c>
      <c r="H29" s="120">
        <f t="shared" si="0"/>
        <v>8.5500000000000003E-3</v>
      </c>
      <c r="I29" s="22" t="s">
        <v>25</v>
      </c>
      <c r="J29" s="53"/>
    </row>
    <row r="30" spans="1:10" x14ac:dyDescent="0.3">
      <c r="A30" s="125"/>
      <c r="B30" s="15" t="s">
        <v>27</v>
      </c>
      <c r="C30" s="126"/>
      <c r="D30" s="80">
        <v>9.9999999999999995E-7</v>
      </c>
      <c r="E30" s="127"/>
      <c r="F30" s="127"/>
      <c r="G30" s="127"/>
      <c r="H30" s="124">
        <f t="shared" si="0"/>
        <v>0</v>
      </c>
      <c r="I30" s="61"/>
      <c r="J30" s="53"/>
    </row>
    <row r="31" spans="1:10" ht="15" thickBot="1" x14ac:dyDescent="0.35">
      <c r="A31" s="123"/>
      <c r="B31" s="16" t="s">
        <v>28</v>
      </c>
      <c r="C31" s="92"/>
      <c r="D31" s="81">
        <v>9.9999999999999995E-7</v>
      </c>
      <c r="E31" s="94"/>
      <c r="F31" s="94"/>
      <c r="G31" s="94"/>
      <c r="H31" s="121">
        <f t="shared" si="0"/>
        <v>0</v>
      </c>
      <c r="I31" s="23"/>
      <c r="J31" s="53"/>
    </row>
    <row r="32" spans="1:10" x14ac:dyDescent="0.3">
      <c r="A32" s="122">
        <v>9</v>
      </c>
      <c r="B32" s="14" t="s">
        <v>34</v>
      </c>
      <c r="C32" s="91" t="s">
        <v>29</v>
      </c>
      <c r="D32" s="86">
        <v>9.9999999999999995E-7</v>
      </c>
      <c r="E32" s="93">
        <v>1300</v>
      </c>
      <c r="F32" s="93">
        <v>425</v>
      </c>
      <c r="G32" s="93">
        <v>1725</v>
      </c>
      <c r="H32" s="120">
        <f t="shared" si="0"/>
        <v>1.725E-3</v>
      </c>
      <c r="I32" s="22" t="s">
        <v>25</v>
      </c>
      <c r="J32" s="53"/>
    </row>
    <row r="33" spans="1:10" x14ac:dyDescent="0.3">
      <c r="A33" s="125"/>
      <c r="B33" s="15" t="s">
        <v>30</v>
      </c>
      <c r="C33" s="126"/>
      <c r="D33" s="80">
        <v>9.9999999999999995E-7</v>
      </c>
      <c r="E33" s="127"/>
      <c r="F33" s="127"/>
      <c r="G33" s="127"/>
      <c r="H33" s="124">
        <f t="shared" si="0"/>
        <v>0</v>
      </c>
      <c r="I33" s="61"/>
      <c r="J33" s="53"/>
    </row>
    <row r="34" spans="1:10" ht="15" thickBot="1" x14ac:dyDescent="0.35">
      <c r="A34" s="123"/>
      <c r="B34" s="16" t="s">
        <v>28</v>
      </c>
      <c r="C34" s="92"/>
      <c r="D34" s="81">
        <v>9.9999999999999995E-7</v>
      </c>
      <c r="E34" s="94"/>
      <c r="F34" s="94"/>
      <c r="G34" s="94"/>
      <c r="H34" s="121">
        <f t="shared" si="0"/>
        <v>0</v>
      </c>
      <c r="I34" s="23"/>
      <c r="J34" s="53"/>
    </row>
    <row r="35" spans="1:10" x14ac:dyDescent="0.3">
      <c r="A35" s="122">
        <v>10</v>
      </c>
      <c r="B35" s="14" t="s">
        <v>34</v>
      </c>
      <c r="C35" s="91" t="s">
        <v>29</v>
      </c>
      <c r="D35" s="86">
        <v>9.9999999999999995E-7</v>
      </c>
      <c r="E35" s="93">
        <v>600</v>
      </c>
      <c r="F35" s="93">
        <v>175</v>
      </c>
      <c r="G35" s="93">
        <v>775</v>
      </c>
      <c r="H35" s="120">
        <f t="shared" si="0"/>
        <v>7.7499999999999997E-4</v>
      </c>
      <c r="I35" s="22" t="s">
        <v>25</v>
      </c>
      <c r="J35" s="53"/>
    </row>
    <row r="36" spans="1:10" x14ac:dyDescent="0.3">
      <c r="A36" s="125"/>
      <c r="B36" s="15" t="s">
        <v>31</v>
      </c>
      <c r="C36" s="126"/>
      <c r="D36" s="80">
        <v>9.9999999999999995E-7</v>
      </c>
      <c r="E36" s="127"/>
      <c r="F36" s="127"/>
      <c r="G36" s="127"/>
      <c r="H36" s="124">
        <f t="shared" si="0"/>
        <v>0</v>
      </c>
      <c r="I36" s="61"/>
      <c r="J36" s="53"/>
    </row>
    <row r="37" spans="1:10" ht="15" thickBot="1" x14ac:dyDescent="0.35">
      <c r="A37" s="123"/>
      <c r="B37" s="16" t="s">
        <v>28</v>
      </c>
      <c r="C37" s="92"/>
      <c r="D37" s="81">
        <v>9.9999999999999995E-7</v>
      </c>
      <c r="E37" s="94"/>
      <c r="F37" s="94"/>
      <c r="G37" s="94"/>
      <c r="H37" s="121">
        <f t="shared" si="0"/>
        <v>0</v>
      </c>
      <c r="I37" s="23"/>
      <c r="J37" s="53"/>
    </row>
    <row r="38" spans="1:10" x14ac:dyDescent="0.3">
      <c r="A38" s="122">
        <v>11</v>
      </c>
      <c r="B38" s="14" t="s">
        <v>34</v>
      </c>
      <c r="C38" s="91" t="s">
        <v>29</v>
      </c>
      <c r="D38" s="86">
        <v>9.9999999999999995E-7</v>
      </c>
      <c r="E38" s="93">
        <v>720</v>
      </c>
      <c r="F38" s="93">
        <v>225</v>
      </c>
      <c r="G38" s="93">
        <v>945</v>
      </c>
      <c r="H38" s="120">
        <f t="shared" si="0"/>
        <v>9.4499999999999998E-4</v>
      </c>
      <c r="I38" s="22" t="s">
        <v>25</v>
      </c>
      <c r="J38" s="53"/>
    </row>
    <row r="39" spans="1:10" x14ac:dyDescent="0.3">
      <c r="A39" s="125"/>
      <c r="B39" s="15" t="s">
        <v>27</v>
      </c>
      <c r="C39" s="126"/>
      <c r="D39" s="80">
        <v>9.9999999999999995E-7</v>
      </c>
      <c r="E39" s="127"/>
      <c r="F39" s="127"/>
      <c r="G39" s="127"/>
      <c r="H39" s="124">
        <f t="shared" si="0"/>
        <v>0</v>
      </c>
      <c r="I39" s="61"/>
      <c r="J39" s="53"/>
    </row>
    <row r="40" spans="1:10" ht="15" thickBot="1" x14ac:dyDescent="0.35">
      <c r="A40" s="123"/>
      <c r="B40" s="16" t="s">
        <v>32</v>
      </c>
      <c r="C40" s="92"/>
      <c r="D40" s="81">
        <v>9.9999999999999995E-7</v>
      </c>
      <c r="E40" s="94"/>
      <c r="F40" s="94"/>
      <c r="G40" s="94"/>
      <c r="H40" s="121">
        <f t="shared" si="0"/>
        <v>0</v>
      </c>
      <c r="I40" s="23"/>
      <c r="J40" s="53"/>
    </row>
    <row r="41" spans="1:10" x14ac:dyDescent="0.3">
      <c r="A41" s="122">
        <v>12</v>
      </c>
      <c r="B41" s="14" t="s">
        <v>34</v>
      </c>
      <c r="C41" s="91" t="s">
        <v>29</v>
      </c>
      <c r="D41" s="86">
        <v>9.9999999999999995E-7</v>
      </c>
      <c r="E41" s="93">
        <v>150</v>
      </c>
      <c r="F41" s="93">
        <v>50</v>
      </c>
      <c r="G41" s="93">
        <v>200</v>
      </c>
      <c r="H41" s="120">
        <f t="shared" si="0"/>
        <v>1.9999999999999998E-4</v>
      </c>
      <c r="I41" s="22" t="s">
        <v>25</v>
      </c>
      <c r="J41" s="53"/>
    </row>
    <row r="42" spans="1:10" x14ac:dyDescent="0.3">
      <c r="A42" s="125"/>
      <c r="B42" s="15" t="s">
        <v>30</v>
      </c>
      <c r="C42" s="126"/>
      <c r="D42" s="80">
        <v>9.9999999999999995E-7</v>
      </c>
      <c r="E42" s="127"/>
      <c r="F42" s="127"/>
      <c r="G42" s="127"/>
      <c r="H42" s="124">
        <f t="shared" si="0"/>
        <v>0</v>
      </c>
      <c r="I42" s="61"/>
      <c r="J42" s="53"/>
    </row>
    <row r="43" spans="1:10" ht="15" thickBot="1" x14ac:dyDescent="0.35">
      <c r="A43" s="123"/>
      <c r="B43" s="16" t="s">
        <v>33</v>
      </c>
      <c r="C43" s="92"/>
      <c r="D43" s="81">
        <v>9.9999999999999995E-7</v>
      </c>
      <c r="E43" s="94"/>
      <c r="F43" s="94"/>
      <c r="G43" s="94"/>
      <c r="H43" s="121">
        <f t="shared" si="0"/>
        <v>0</v>
      </c>
      <c r="I43" s="23"/>
      <c r="J43" s="53"/>
    </row>
    <row r="44" spans="1:10" x14ac:dyDescent="0.3">
      <c r="A44" s="122">
        <v>13</v>
      </c>
      <c r="B44" s="14" t="s">
        <v>34</v>
      </c>
      <c r="C44" s="91" t="s">
        <v>29</v>
      </c>
      <c r="D44" s="86">
        <v>9.9999999999999995E-7</v>
      </c>
      <c r="E44" s="93">
        <v>70</v>
      </c>
      <c r="F44" s="93">
        <v>25</v>
      </c>
      <c r="G44" s="93">
        <v>95</v>
      </c>
      <c r="H44" s="120">
        <f t="shared" si="0"/>
        <v>9.4999999999999992E-5</v>
      </c>
      <c r="I44" s="22" t="s">
        <v>25</v>
      </c>
      <c r="J44" s="53"/>
    </row>
    <row r="45" spans="1:10" x14ac:dyDescent="0.3">
      <c r="A45" s="125"/>
      <c r="B45" s="15" t="s">
        <v>31</v>
      </c>
      <c r="C45" s="126"/>
      <c r="D45" s="80">
        <v>9.9999999999999995E-7</v>
      </c>
      <c r="E45" s="127"/>
      <c r="F45" s="127"/>
      <c r="G45" s="127"/>
      <c r="H45" s="124">
        <f t="shared" si="0"/>
        <v>0</v>
      </c>
      <c r="I45" s="61"/>
      <c r="J45" s="53"/>
    </row>
    <row r="46" spans="1:10" ht="15" thickBot="1" x14ac:dyDescent="0.35">
      <c r="A46" s="123"/>
      <c r="B46" s="16" t="s">
        <v>33</v>
      </c>
      <c r="C46" s="92"/>
      <c r="D46" s="81">
        <v>9.9999999999999995E-7</v>
      </c>
      <c r="E46" s="94"/>
      <c r="F46" s="94"/>
      <c r="G46" s="94"/>
      <c r="H46" s="121">
        <f t="shared" si="0"/>
        <v>0</v>
      </c>
      <c r="I46" s="23"/>
      <c r="J46" s="53"/>
    </row>
    <row r="47" spans="1:10" x14ac:dyDescent="0.3">
      <c r="A47" s="122">
        <v>14</v>
      </c>
      <c r="B47" s="14" t="s">
        <v>35</v>
      </c>
      <c r="C47" s="91" t="s">
        <v>29</v>
      </c>
      <c r="D47" s="86">
        <v>9.9999999999999994E-12</v>
      </c>
      <c r="E47" s="93">
        <v>10600</v>
      </c>
      <c r="F47" s="93">
        <v>3925</v>
      </c>
      <c r="G47" s="93">
        <v>14525</v>
      </c>
      <c r="H47" s="120">
        <f t="shared" si="0"/>
        <v>1.4524999999999998E-7</v>
      </c>
      <c r="I47" s="22" t="s">
        <v>25</v>
      </c>
      <c r="J47" s="53"/>
    </row>
    <row r="48" spans="1:10" x14ac:dyDescent="0.3">
      <c r="A48" s="125"/>
      <c r="B48" s="15" t="s">
        <v>27</v>
      </c>
      <c r="C48" s="126"/>
      <c r="D48" s="80">
        <v>9.9999999999999995E-7</v>
      </c>
      <c r="E48" s="127"/>
      <c r="F48" s="127"/>
      <c r="G48" s="127"/>
      <c r="H48" s="124">
        <f t="shared" si="0"/>
        <v>0</v>
      </c>
      <c r="I48" s="61"/>
      <c r="J48" s="53"/>
    </row>
    <row r="49" spans="1:10" ht="15" thickBot="1" x14ac:dyDescent="0.35">
      <c r="A49" s="123"/>
      <c r="B49" s="16" t="s">
        <v>28</v>
      </c>
      <c r="C49" s="92"/>
      <c r="D49" s="81">
        <v>9.9999999999999995E-7</v>
      </c>
      <c r="E49" s="94"/>
      <c r="F49" s="94"/>
      <c r="G49" s="94"/>
      <c r="H49" s="121">
        <f t="shared" si="0"/>
        <v>0</v>
      </c>
      <c r="I49" s="23"/>
      <c r="J49" s="53"/>
    </row>
    <row r="50" spans="1:10" x14ac:dyDescent="0.3">
      <c r="A50" s="122">
        <v>15</v>
      </c>
      <c r="B50" s="14" t="s">
        <v>35</v>
      </c>
      <c r="C50" s="91" t="s">
        <v>29</v>
      </c>
      <c r="D50" s="86">
        <v>9.9999999999999995E-7</v>
      </c>
      <c r="E50" s="93">
        <v>2200</v>
      </c>
      <c r="F50" s="93">
        <v>825</v>
      </c>
      <c r="G50" s="93">
        <v>3025</v>
      </c>
      <c r="H50" s="120">
        <f t="shared" si="0"/>
        <v>3.0249999999999999E-3</v>
      </c>
      <c r="I50" s="22" t="s">
        <v>25</v>
      </c>
      <c r="J50" s="53"/>
    </row>
    <row r="51" spans="1:10" x14ac:dyDescent="0.3">
      <c r="A51" s="125"/>
      <c r="B51" s="15" t="s">
        <v>30</v>
      </c>
      <c r="C51" s="126"/>
      <c r="D51" s="80">
        <v>9.9999999999999995E-7</v>
      </c>
      <c r="E51" s="127"/>
      <c r="F51" s="127"/>
      <c r="G51" s="127"/>
      <c r="H51" s="124">
        <f t="shared" si="0"/>
        <v>0</v>
      </c>
      <c r="I51" s="61"/>
      <c r="J51" s="53"/>
    </row>
    <row r="52" spans="1:10" ht="15" thickBot="1" x14ac:dyDescent="0.35">
      <c r="A52" s="123"/>
      <c r="B52" s="16" t="s">
        <v>28</v>
      </c>
      <c r="C52" s="92"/>
      <c r="D52" s="81">
        <v>9.9999999999999995E-7</v>
      </c>
      <c r="E52" s="94"/>
      <c r="F52" s="94"/>
      <c r="G52" s="94"/>
      <c r="H52" s="121">
        <f t="shared" si="0"/>
        <v>0</v>
      </c>
      <c r="I52" s="23"/>
      <c r="J52" s="53"/>
    </row>
    <row r="53" spans="1:10" x14ac:dyDescent="0.3">
      <c r="A53" s="122">
        <v>16</v>
      </c>
      <c r="B53" s="14" t="s">
        <v>35</v>
      </c>
      <c r="C53" s="91" t="s">
        <v>29</v>
      </c>
      <c r="D53" s="86">
        <v>9.9999999999999995E-7</v>
      </c>
      <c r="E53" s="93">
        <v>1000</v>
      </c>
      <c r="F53" s="93">
        <v>350</v>
      </c>
      <c r="G53" s="93">
        <v>1350</v>
      </c>
      <c r="H53" s="120">
        <f t="shared" si="0"/>
        <v>1.3499999999999999E-3</v>
      </c>
      <c r="I53" s="22" t="s">
        <v>25</v>
      </c>
      <c r="J53" s="53"/>
    </row>
    <row r="54" spans="1:10" x14ac:dyDescent="0.3">
      <c r="A54" s="125"/>
      <c r="B54" s="15" t="s">
        <v>31</v>
      </c>
      <c r="C54" s="126"/>
      <c r="D54" s="80">
        <v>9.9999999999999995E-7</v>
      </c>
      <c r="E54" s="127"/>
      <c r="F54" s="127"/>
      <c r="G54" s="127"/>
      <c r="H54" s="124">
        <f t="shared" si="0"/>
        <v>0</v>
      </c>
      <c r="I54" s="61"/>
      <c r="J54" s="53"/>
    </row>
    <row r="55" spans="1:10" ht="15" thickBot="1" x14ac:dyDescent="0.35">
      <c r="A55" s="123"/>
      <c r="B55" s="16" t="s">
        <v>28</v>
      </c>
      <c r="C55" s="92"/>
      <c r="D55" s="81">
        <v>9.9999999999999995E-7</v>
      </c>
      <c r="E55" s="94"/>
      <c r="F55" s="94"/>
      <c r="G55" s="94"/>
      <c r="H55" s="121">
        <f t="shared" si="0"/>
        <v>0</v>
      </c>
      <c r="I55" s="23"/>
      <c r="J55" s="53"/>
    </row>
    <row r="56" spans="1:10" x14ac:dyDescent="0.3">
      <c r="A56" s="122">
        <v>17</v>
      </c>
      <c r="B56" s="14" t="s">
        <v>35</v>
      </c>
      <c r="C56" s="91" t="s">
        <v>29</v>
      </c>
      <c r="D56" s="86">
        <v>9.9999999999999995E-7</v>
      </c>
      <c r="E56" s="93">
        <v>1180</v>
      </c>
      <c r="F56" s="93">
        <v>450</v>
      </c>
      <c r="G56" s="93">
        <v>1630</v>
      </c>
      <c r="H56" s="120">
        <f t="shared" si="0"/>
        <v>1.6299999999999999E-3</v>
      </c>
      <c r="I56" s="22" t="s">
        <v>25</v>
      </c>
      <c r="J56" s="53"/>
    </row>
    <row r="57" spans="1:10" x14ac:dyDescent="0.3">
      <c r="A57" s="125"/>
      <c r="B57" s="15" t="s">
        <v>27</v>
      </c>
      <c r="C57" s="126"/>
      <c r="D57" s="80">
        <v>9.9999999999999995E-7</v>
      </c>
      <c r="E57" s="127"/>
      <c r="F57" s="127"/>
      <c r="G57" s="127"/>
      <c r="H57" s="124">
        <f t="shared" si="0"/>
        <v>0</v>
      </c>
      <c r="I57" s="61"/>
      <c r="J57" s="53"/>
    </row>
    <row r="58" spans="1:10" ht="15" thickBot="1" x14ac:dyDescent="0.35">
      <c r="A58" s="123"/>
      <c r="B58" s="16" t="s">
        <v>32</v>
      </c>
      <c r="C58" s="92"/>
      <c r="D58" s="81">
        <v>9.9999999999999995E-7</v>
      </c>
      <c r="E58" s="94"/>
      <c r="F58" s="94"/>
      <c r="G58" s="94"/>
      <c r="H58" s="121">
        <f t="shared" si="0"/>
        <v>0</v>
      </c>
      <c r="I58" s="23"/>
      <c r="J58" s="53"/>
    </row>
    <row r="59" spans="1:10" x14ac:dyDescent="0.3">
      <c r="A59" s="122">
        <v>18</v>
      </c>
      <c r="B59" s="14" t="s">
        <v>35</v>
      </c>
      <c r="C59" s="91" t="s">
        <v>29</v>
      </c>
      <c r="D59" s="86">
        <v>9.9999999999999995E-7</v>
      </c>
      <c r="E59" s="93">
        <v>250</v>
      </c>
      <c r="F59" s="93">
        <v>100</v>
      </c>
      <c r="G59" s="93">
        <v>350</v>
      </c>
      <c r="H59" s="120">
        <f t="shared" si="0"/>
        <v>3.5E-4</v>
      </c>
      <c r="I59" s="22" t="s">
        <v>25</v>
      </c>
      <c r="J59" s="53"/>
    </row>
    <row r="60" spans="1:10" x14ac:dyDescent="0.3">
      <c r="A60" s="125"/>
      <c r="B60" s="15" t="s">
        <v>30</v>
      </c>
      <c r="C60" s="126"/>
      <c r="D60" s="80">
        <v>9.9999999999999995E-7</v>
      </c>
      <c r="E60" s="127"/>
      <c r="F60" s="127"/>
      <c r="G60" s="127"/>
      <c r="H60" s="124">
        <f t="shared" si="0"/>
        <v>0</v>
      </c>
      <c r="I60" s="61"/>
      <c r="J60" s="53"/>
    </row>
    <row r="61" spans="1:10" ht="15" thickBot="1" x14ac:dyDescent="0.35">
      <c r="A61" s="123"/>
      <c r="B61" s="16" t="s">
        <v>33</v>
      </c>
      <c r="C61" s="92"/>
      <c r="D61" s="81">
        <v>9.9999999999999995E-7</v>
      </c>
      <c r="E61" s="94"/>
      <c r="F61" s="94"/>
      <c r="G61" s="94"/>
      <c r="H61" s="121">
        <f t="shared" si="0"/>
        <v>0</v>
      </c>
      <c r="I61" s="23"/>
      <c r="J61" s="53"/>
    </row>
    <row r="62" spans="1:10" x14ac:dyDescent="0.3">
      <c r="A62" s="122">
        <v>19</v>
      </c>
      <c r="B62" s="14" t="s">
        <v>35</v>
      </c>
      <c r="C62" s="91" t="s">
        <v>29</v>
      </c>
      <c r="D62" s="86">
        <v>9.9999999999999995E-7</v>
      </c>
      <c r="E62" s="93">
        <v>100</v>
      </c>
      <c r="F62" s="93">
        <v>50</v>
      </c>
      <c r="G62" s="93">
        <v>150</v>
      </c>
      <c r="H62" s="120">
        <f t="shared" si="0"/>
        <v>1.4999999999999999E-4</v>
      </c>
      <c r="I62" s="22" t="s">
        <v>25</v>
      </c>
      <c r="J62" s="53"/>
    </row>
    <row r="63" spans="1:10" x14ac:dyDescent="0.3">
      <c r="A63" s="125"/>
      <c r="B63" s="15" t="s">
        <v>31</v>
      </c>
      <c r="C63" s="126"/>
      <c r="D63" s="80">
        <v>9.9999999999999995E-7</v>
      </c>
      <c r="E63" s="127"/>
      <c r="F63" s="127"/>
      <c r="G63" s="127"/>
      <c r="H63" s="124">
        <f t="shared" si="0"/>
        <v>0</v>
      </c>
      <c r="I63" s="61"/>
      <c r="J63" s="53"/>
    </row>
    <row r="64" spans="1:10" ht="15" thickBot="1" x14ac:dyDescent="0.35">
      <c r="A64" s="123"/>
      <c r="B64" s="16" t="s">
        <v>33</v>
      </c>
      <c r="C64" s="92"/>
      <c r="D64" s="81">
        <v>9.9999999999999995E-7</v>
      </c>
      <c r="E64" s="94"/>
      <c r="F64" s="94"/>
      <c r="G64" s="94"/>
      <c r="H64" s="121">
        <f t="shared" si="0"/>
        <v>0</v>
      </c>
      <c r="I64" s="23"/>
      <c r="J64" s="53"/>
    </row>
    <row r="65" spans="1:10" x14ac:dyDescent="0.3">
      <c r="A65" s="122">
        <v>20</v>
      </c>
      <c r="B65" s="14" t="s">
        <v>36</v>
      </c>
      <c r="C65" s="91" t="s">
        <v>29</v>
      </c>
      <c r="D65" s="86">
        <v>1.0000000000000001E-9</v>
      </c>
      <c r="E65" s="93">
        <v>30300</v>
      </c>
      <c r="F65" s="93">
        <v>10925</v>
      </c>
      <c r="G65" s="93">
        <v>41225</v>
      </c>
      <c r="H65" s="120">
        <f t="shared" si="0"/>
        <v>4.1225000000000006E-5</v>
      </c>
      <c r="I65" s="22" t="s">
        <v>25</v>
      </c>
      <c r="J65" s="53"/>
    </row>
    <row r="66" spans="1:10" ht="15" thickBot="1" x14ac:dyDescent="0.35">
      <c r="A66" s="123"/>
      <c r="B66" s="16" t="s">
        <v>37</v>
      </c>
      <c r="C66" s="92"/>
      <c r="D66" s="81">
        <v>9.9999999999999995E-7</v>
      </c>
      <c r="E66" s="94"/>
      <c r="F66" s="94"/>
      <c r="G66" s="94"/>
      <c r="H66" s="121">
        <f t="shared" si="0"/>
        <v>0</v>
      </c>
      <c r="I66" s="23"/>
      <c r="J66" s="53"/>
    </row>
    <row r="67" spans="1:10" x14ac:dyDescent="0.3">
      <c r="A67" s="122">
        <v>21</v>
      </c>
      <c r="B67" s="14" t="s">
        <v>38</v>
      </c>
      <c r="C67" s="91" t="s">
        <v>40</v>
      </c>
      <c r="D67" s="86">
        <v>9.9999999999999995E-7</v>
      </c>
      <c r="E67" s="93">
        <v>100</v>
      </c>
      <c r="F67" s="93">
        <v>25</v>
      </c>
      <c r="G67" s="93">
        <v>125</v>
      </c>
      <c r="H67" s="120">
        <v>1.5E-6</v>
      </c>
      <c r="I67" s="22" t="s">
        <v>25</v>
      </c>
      <c r="J67" s="53"/>
    </row>
    <row r="68" spans="1:10" ht="15" thickBot="1" x14ac:dyDescent="0.35">
      <c r="A68" s="123"/>
      <c r="B68" s="16" t="s">
        <v>39</v>
      </c>
      <c r="C68" s="92"/>
      <c r="D68" s="81">
        <v>9.9999999999999995E-7</v>
      </c>
      <c r="E68" s="94"/>
      <c r="F68" s="94"/>
      <c r="G68" s="94"/>
      <c r="H68" s="121"/>
      <c r="I68" s="23"/>
      <c r="J68" s="53"/>
    </row>
    <row r="69" spans="1:10" ht="14.4" customHeight="1" x14ac:dyDescent="0.3">
      <c r="A69" s="106" t="s">
        <v>41</v>
      </c>
      <c r="B69" s="107"/>
      <c r="C69" s="107"/>
      <c r="D69" s="107"/>
      <c r="E69" s="107"/>
      <c r="F69" s="107"/>
      <c r="G69" s="108"/>
      <c r="H69" s="68">
        <f>SUM(H10:H68)</f>
        <v>2.013443635E-2</v>
      </c>
      <c r="I69" s="62" t="s">
        <v>43</v>
      </c>
      <c r="J69" s="54"/>
    </row>
    <row r="70" spans="1:10" ht="15" thickBot="1" x14ac:dyDescent="0.35">
      <c r="A70" s="109" t="s">
        <v>42</v>
      </c>
      <c r="B70" s="110"/>
      <c r="C70" s="110"/>
      <c r="D70" s="110"/>
      <c r="E70" s="110"/>
      <c r="F70" s="110"/>
      <c r="G70" s="111"/>
      <c r="H70" s="69"/>
      <c r="I70" s="49"/>
      <c r="J70" s="54"/>
    </row>
    <row r="71" spans="1:10" x14ac:dyDescent="0.3">
      <c r="A71" s="17"/>
      <c r="B71" s="17"/>
      <c r="C71" s="17"/>
      <c r="D71" s="30"/>
      <c r="E71" s="39"/>
      <c r="F71" s="39"/>
      <c r="G71" s="39"/>
      <c r="H71" s="30"/>
      <c r="I71" s="17"/>
      <c r="J71" s="55"/>
    </row>
    <row r="72" spans="1:10" ht="15" thickBot="1" x14ac:dyDescent="0.35">
      <c r="A72" s="18"/>
    </row>
    <row r="73" spans="1:10" ht="20.399999999999999" x14ac:dyDescent="0.3">
      <c r="A73" s="89" t="s">
        <v>3</v>
      </c>
      <c r="B73" s="4" t="s">
        <v>44</v>
      </c>
      <c r="C73" s="112" t="s">
        <v>6</v>
      </c>
      <c r="D73" s="31" t="s">
        <v>7</v>
      </c>
      <c r="E73" s="114" t="s">
        <v>9</v>
      </c>
      <c r="F73" s="115"/>
      <c r="G73" s="116"/>
      <c r="H73" s="33" t="s">
        <v>7</v>
      </c>
      <c r="I73" s="89" t="s">
        <v>12</v>
      </c>
    </row>
    <row r="74" spans="1:10" ht="21" thickBot="1" x14ac:dyDescent="0.35">
      <c r="A74" s="90"/>
      <c r="B74" s="5" t="s">
        <v>5</v>
      </c>
      <c r="C74" s="113"/>
      <c r="D74" s="32" t="s">
        <v>8</v>
      </c>
      <c r="E74" s="117" t="s">
        <v>24</v>
      </c>
      <c r="F74" s="118"/>
      <c r="G74" s="119"/>
      <c r="H74" s="27" t="s">
        <v>24</v>
      </c>
      <c r="I74" s="90"/>
    </row>
    <row r="75" spans="1:10" ht="15" thickBot="1" x14ac:dyDescent="0.35">
      <c r="A75" s="13"/>
      <c r="B75" s="12"/>
      <c r="C75" s="6"/>
      <c r="D75" s="26"/>
      <c r="E75" s="40" t="s">
        <v>13</v>
      </c>
      <c r="F75" s="41" t="s">
        <v>14</v>
      </c>
      <c r="G75" s="42" t="s">
        <v>15</v>
      </c>
      <c r="H75" s="26"/>
      <c r="I75" s="19"/>
    </row>
    <row r="76" spans="1:10" ht="15" thickBot="1" x14ac:dyDescent="0.35">
      <c r="A76" s="95" t="s">
        <v>16</v>
      </c>
      <c r="B76" s="96"/>
      <c r="C76" s="97"/>
      <c r="D76" s="28" t="s">
        <v>17</v>
      </c>
      <c r="E76" s="36" t="s">
        <v>18</v>
      </c>
      <c r="F76" s="36" t="s">
        <v>19</v>
      </c>
      <c r="G76" s="36" t="s">
        <v>45</v>
      </c>
      <c r="H76" s="28" t="s">
        <v>21</v>
      </c>
      <c r="I76" s="9" t="s">
        <v>22</v>
      </c>
    </row>
    <row r="77" spans="1:10" x14ac:dyDescent="0.3">
      <c r="A77" s="89">
        <v>22</v>
      </c>
      <c r="B77" s="98" t="s">
        <v>72</v>
      </c>
      <c r="C77" s="100" t="s">
        <v>46</v>
      </c>
      <c r="D77" s="101"/>
      <c r="E77" s="101"/>
      <c r="F77" s="101"/>
      <c r="G77" s="101"/>
      <c r="H77" s="101"/>
      <c r="I77" s="102"/>
    </row>
    <row r="78" spans="1:10" ht="29.4" customHeight="1" thickBot="1" x14ac:dyDescent="0.35">
      <c r="A78" s="90"/>
      <c r="B78" s="99"/>
      <c r="C78" s="103" t="s">
        <v>47</v>
      </c>
      <c r="D78" s="104"/>
      <c r="E78" s="104"/>
      <c r="F78" s="104"/>
      <c r="G78" s="104"/>
      <c r="H78" s="104"/>
      <c r="I78" s="105"/>
    </row>
    <row r="79" spans="1:10" ht="48" customHeight="1" thickBot="1" x14ac:dyDescent="0.35">
      <c r="A79" s="23" t="s">
        <v>71</v>
      </c>
      <c r="B79" s="10" t="s">
        <v>73</v>
      </c>
      <c r="C79" s="11" t="s">
        <v>74</v>
      </c>
      <c r="D79" s="29">
        <v>9.9999999999999995E-7</v>
      </c>
      <c r="E79" s="43">
        <v>15</v>
      </c>
      <c r="F79" s="43">
        <v>10</v>
      </c>
      <c r="G79" s="43">
        <v>25</v>
      </c>
      <c r="H79" s="29">
        <f t="shared" ref="H79" si="1">D79*G79</f>
        <v>2.4999999999999998E-5</v>
      </c>
      <c r="I79" s="19" t="s">
        <v>25</v>
      </c>
    </row>
    <row r="80" spans="1:10" x14ac:dyDescent="0.3">
      <c r="A80" s="89">
        <v>23</v>
      </c>
      <c r="B80" s="98" t="s">
        <v>48</v>
      </c>
      <c r="C80" s="100" t="s">
        <v>46</v>
      </c>
      <c r="D80" s="101"/>
      <c r="E80" s="101"/>
      <c r="F80" s="101"/>
      <c r="G80" s="101"/>
      <c r="H80" s="101"/>
      <c r="I80" s="102"/>
    </row>
    <row r="81" spans="1:9" ht="15" thickBot="1" x14ac:dyDescent="0.35">
      <c r="A81" s="90"/>
      <c r="B81" s="99"/>
      <c r="C81" s="103" t="s">
        <v>47</v>
      </c>
      <c r="D81" s="104"/>
      <c r="E81" s="104"/>
      <c r="F81" s="104"/>
      <c r="G81" s="104"/>
      <c r="H81" s="104"/>
      <c r="I81" s="105"/>
    </row>
    <row r="82" spans="1:9" ht="15" thickBot="1" x14ac:dyDescent="0.35">
      <c r="A82" s="13">
        <v>24</v>
      </c>
      <c r="B82" s="10" t="s">
        <v>49</v>
      </c>
      <c r="C82" s="11" t="s">
        <v>50</v>
      </c>
      <c r="D82" s="29">
        <v>9.9999999999999995E-7</v>
      </c>
      <c r="E82" s="43">
        <v>45</v>
      </c>
      <c r="F82" s="43">
        <v>10</v>
      </c>
      <c r="G82" s="43">
        <v>55</v>
      </c>
      <c r="H82" s="29">
        <f t="shared" ref="H82:H99" si="2">D82*G82</f>
        <v>5.4999999999999995E-5</v>
      </c>
      <c r="I82" s="19" t="s">
        <v>25</v>
      </c>
    </row>
    <row r="83" spans="1:9" ht="15" thickBot="1" x14ac:dyDescent="0.35">
      <c r="A83" s="13">
        <v>25</v>
      </c>
      <c r="B83" s="10" t="s">
        <v>51</v>
      </c>
      <c r="C83" s="11" t="s">
        <v>50</v>
      </c>
      <c r="D83" s="29">
        <v>9.9999999999999995E-7</v>
      </c>
      <c r="E83" s="43">
        <v>45</v>
      </c>
      <c r="F83" s="43">
        <v>10</v>
      </c>
      <c r="G83" s="43">
        <v>55</v>
      </c>
      <c r="H83" s="29">
        <f t="shared" si="2"/>
        <v>5.4999999999999995E-5</v>
      </c>
      <c r="I83" s="19" t="s">
        <v>25</v>
      </c>
    </row>
    <row r="84" spans="1:9" x14ac:dyDescent="0.3">
      <c r="A84" s="89">
        <v>26</v>
      </c>
      <c r="B84" s="14" t="s">
        <v>52</v>
      </c>
      <c r="C84" s="91" t="s">
        <v>50</v>
      </c>
      <c r="D84" s="86">
        <v>9.9999999999999995E-7</v>
      </c>
      <c r="E84" s="93">
        <v>90</v>
      </c>
      <c r="F84" s="93">
        <v>22.5</v>
      </c>
      <c r="G84" s="93">
        <v>112.5</v>
      </c>
      <c r="H84" s="86">
        <f t="shared" si="2"/>
        <v>1.125E-4</v>
      </c>
      <c r="I84" s="87" t="s">
        <v>25</v>
      </c>
    </row>
    <row r="85" spans="1:9" ht="15" thickBot="1" x14ac:dyDescent="0.35">
      <c r="A85" s="90"/>
      <c r="B85" s="10" t="s">
        <v>53</v>
      </c>
      <c r="C85" s="92"/>
      <c r="D85" s="81">
        <v>9.9999999999999995E-7</v>
      </c>
      <c r="E85" s="94"/>
      <c r="F85" s="94"/>
      <c r="G85" s="94"/>
      <c r="H85" s="81">
        <f t="shared" si="2"/>
        <v>0</v>
      </c>
      <c r="I85" s="88"/>
    </row>
    <row r="86" spans="1:9" x14ac:dyDescent="0.3">
      <c r="A86" s="89">
        <v>27</v>
      </c>
      <c r="B86" s="14" t="s">
        <v>54</v>
      </c>
      <c r="C86" s="91" t="s">
        <v>50</v>
      </c>
      <c r="D86" s="86">
        <v>9.9999999999999995E-7</v>
      </c>
      <c r="E86" s="93">
        <v>45</v>
      </c>
      <c r="F86" s="93">
        <v>12.5</v>
      </c>
      <c r="G86" s="93">
        <v>57.5</v>
      </c>
      <c r="H86" s="86">
        <f t="shared" si="2"/>
        <v>5.7499999999999995E-5</v>
      </c>
      <c r="I86" s="87" t="s">
        <v>25</v>
      </c>
    </row>
    <row r="87" spans="1:9" ht="15" thickBot="1" x14ac:dyDescent="0.35">
      <c r="A87" s="90"/>
      <c r="B87" s="10" t="s">
        <v>55</v>
      </c>
      <c r="C87" s="92"/>
      <c r="D87" s="81">
        <v>9.9999999999999995E-7</v>
      </c>
      <c r="E87" s="94"/>
      <c r="F87" s="94"/>
      <c r="G87" s="94"/>
      <c r="H87" s="81">
        <f t="shared" si="2"/>
        <v>0</v>
      </c>
      <c r="I87" s="88"/>
    </row>
    <row r="88" spans="1:9" ht="15" thickBot="1" x14ac:dyDescent="0.35">
      <c r="A88" s="13">
        <v>28</v>
      </c>
      <c r="B88" s="10" t="s">
        <v>56</v>
      </c>
      <c r="C88" s="11" t="s">
        <v>50</v>
      </c>
      <c r="D88" s="29">
        <v>9.9999999999999995E-7</v>
      </c>
      <c r="E88" s="43">
        <v>60</v>
      </c>
      <c r="F88" s="43">
        <v>15</v>
      </c>
      <c r="G88" s="43">
        <v>75</v>
      </c>
      <c r="H88" s="29">
        <f t="shared" si="2"/>
        <v>7.4999999999999993E-5</v>
      </c>
      <c r="I88" s="19" t="s">
        <v>25</v>
      </c>
    </row>
    <row r="89" spans="1:9" ht="15" thickBot="1" x14ac:dyDescent="0.35">
      <c r="A89" s="13">
        <v>29</v>
      </c>
      <c r="B89" s="10" t="s">
        <v>57</v>
      </c>
      <c r="C89" s="11" t="s">
        <v>50</v>
      </c>
      <c r="D89" s="29">
        <v>9.9999999999999995E-7</v>
      </c>
      <c r="E89" s="43">
        <v>32</v>
      </c>
      <c r="F89" s="43">
        <v>8</v>
      </c>
      <c r="G89" s="43">
        <v>40</v>
      </c>
      <c r="H89" s="29">
        <f t="shared" si="2"/>
        <v>3.9999999999999996E-5</v>
      </c>
      <c r="I89" s="19" t="s">
        <v>25</v>
      </c>
    </row>
    <row r="90" spans="1:9" ht="15" thickBot="1" x14ac:dyDescent="0.35">
      <c r="A90" s="13">
        <v>30</v>
      </c>
      <c r="B90" s="10" t="s">
        <v>58</v>
      </c>
      <c r="C90" s="11" t="s">
        <v>50</v>
      </c>
      <c r="D90" s="29">
        <v>9.9999999999999995E-7</v>
      </c>
      <c r="E90" s="43">
        <v>50</v>
      </c>
      <c r="F90" s="43">
        <v>25</v>
      </c>
      <c r="G90" s="43">
        <v>75</v>
      </c>
      <c r="H90" s="29">
        <f t="shared" si="2"/>
        <v>7.4999999999999993E-5</v>
      </c>
      <c r="I90" s="19" t="s">
        <v>25</v>
      </c>
    </row>
    <row r="91" spans="1:9" ht="15" thickBot="1" x14ac:dyDescent="0.35">
      <c r="A91" s="13">
        <v>31</v>
      </c>
      <c r="B91" s="10" t="s">
        <v>59</v>
      </c>
      <c r="C91" s="11" t="s">
        <v>50</v>
      </c>
      <c r="D91" s="29">
        <v>9.9999999999999995E-7</v>
      </c>
      <c r="E91" s="43">
        <v>18</v>
      </c>
      <c r="F91" s="43">
        <v>4.5</v>
      </c>
      <c r="G91" s="43">
        <v>22.5</v>
      </c>
      <c r="H91" s="29">
        <f t="shared" si="2"/>
        <v>2.2499999999999998E-5</v>
      </c>
      <c r="I91" s="19" t="s">
        <v>25</v>
      </c>
    </row>
    <row r="92" spans="1:9" x14ac:dyDescent="0.3">
      <c r="A92" s="89">
        <v>32</v>
      </c>
      <c r="B92" s="14" t="s">
        <v>60</v>
      </c>
      <c r="C92" s="91" t="s">
        <v>50</v>
      </c>
      <c r="D92" s="86">
        <v>9.9999999999999995E-7</v>
      </c>
      <c r="E92" s="93">
        <v>18</v>
      </c>
      <c r="F92" s="93">
        <v>4.5</v>
      </c>
      <c r="G92" s="93">
        <v>22.5</v>
      </c>
      <c r="H92" s="86">
        <f t="shared" si="2"/>
        <v>2.2499999999999998E-5</v>
      </c>
      <c r="I92" s="87" t="s">
        <v>25</v>
      </c>
    </row>
    <row r="93" spans="1:9" ht="15" thickBot="1" x14ac:dyDescent="0.35">
      <c r="A93" s="90"/>
      <c r="B93" s="16" t="s">
        <v>61</v>
      </c>
      <c r="C93" s="92"/>
      <c r="D93" s="81">
        <v>9.9999999999999995E-7</v>
      </c>
      <c r="E93" s="94"/>
      <c r="F93" s="94"/>
      <c r="G93" s="94"/>
      <c r="H93" s="81">
        <f t="shared" si="2"/>
        <v>0</v>
      </c>
      <c r="I93" s="88"/>
    </row>
    <row r="94" spans="1:9" x14ac:dyDescent="0.3">
      <c r="A94" s="89">
        <v>33</v>
      </c>
      <c r="B94" s="14" t="s">
        <v>62</v>
      </c>
      <c r="C94" s="91" t="s">
        <v>50</v>
      </c>
      <c r="D94" s="86">
        <v>9.9999999999999995E-7</v>
      </c>
      <c r="E94" s="93">
        <v>18</v>
      </c>
      <c r="F94" s="93">
        <v>4.5</v>
      </c>
      <c r="G94" s="93">
        <v>22.5</v>
      </c>
      <c r="H94" s="86">
        <f t="shared" si="2"/>
        <v>2.2499999999999998E-5</v>
      </c>
      <c r="I94" s="87" t="s">
        <v>25</v>
      </c>
    </row>
    <row r="95" spans="1:9" ht="15" thickBot="1" x14ac:dyDescent="0.35">
      <c r="A95" s="90"/>
      <c r="B95" s="16" t="s">
        <v>61</v>
      </c>
      <c r="C95" s="92"/>
      <c r="D95" s="81">
        <v>9.9999999999999995E-7</v>
      </c>
      <c r="E95" s="94"/>
      <c r="F95" s="94"/>
      <c r="G95" s="94"/>
      <c r="H95" s="81">
        <f t="shared" si="2"/>
        <v>0</v>
      </c>
      <c r="I95" s="88"/>
    </row>
    <row r="96" spans="1:9" x14ac:dyDescent="0.3">
      <c r="A96" s="89">
        <v>34</v>
      </c>
      <c r="B96" s="14" t="s">
        <v>63</v>
      </c>
      <c r="C96" s="91" t="s">
        <v>50</v>
      </c>
      <c r="D96" s="86">
        <v>9.9999999999999995E-7</v>
      </c>
      <c r="E96" s="93">
        <v>18</v>
      </c>
      <c r="F96" s="93">
        <v>4.5</v>
      </c>
      <c r="G96" s="93">
        <v>22.5</v>
      </c>
      <c r="H96" s="86">
        <f t="shared" si="2"/>
        <v>2.2499999999999998E-5</v>
      </c>
      <c r="I96" s="87" t="s">
        <v>25</v>
      </c>
    </row>
    <row r="97" spans="1:9" ht="15" thickBot="1" x14ac:dyDescent="0.35">
      <c r="A97" s="90"/>
      <c r="B97" s="16" t="s">
        <v>61</v>
      </c>
      <c r="C97" s="92"/>
      <c r="D97" s="81">
        <v>9.9999999999999995E-7</v>
      </c>
      <c r="E97" s="94"/>
      <c r="F97" s="94"/>
      <c r="G97" s="94"/>
      <c r="H97" s="81">
        <f t="shared" si="2"/>
        <v>0</v>
      </c>
      <c r="I97" s="88"/>
    </row>
    <row r="98" spans="1:9" x14ac:dyDescent="0.3">
      <c r="A98" s="89">
        <v>35</v>
      </c>
      <c r="B98" s="50" t="s">
        <v>64</v>
      </c>
      <c r="C98" s="91" t="s">
        <v>50</v>
      </c>
      <c r="D98" s="86">
        <v>9.9999999999999995E-7</v>
      </c>
      <c r="E98" s="93">
        <v>18</v>
      </c>
      <c r="F98" s="93">
        <v>4.5</v>
      </c>
      <c r="G98" s="93">
        <v>22.5</v>
      </c>
      <c r="H98" s="86">
        <f t="shared" si="2"/>
        <v>2.2499999999999998E-5</v>
      </c>
      <c r="I98" s="87" t="s">
        <v>25</v>
      </c>
    </row>
    <row r="99" spans="1:9" ht="15" thickBot="1" x14ac:dyDescent="0.35">
      <c r="A99" s="90"/>
      <c r="B99" s="16" t="s">
        <v>61</v>
      </c>
      <c r="C99" s="92"/>
      <c r="D99" s="81">
        <v>9.9999999999999995E-7</v>
      </c>
      <c r="E99" s="94"/>
      <c r="F99" s="94"/>
      <c r="G99" s="94"/>
      <c r="H99" s="81">
        <f t="shared" si="2"/>
        <v>0</v>
      </c>
      <c r="I99" s="88"/>
    </row>
    <row r="100" spans="1:9" x14ac:dyDescent="0.3">
      <c r="A100" s="76" t="s">
        <v>65</v>
      </c>
      <c r="B100" s="77"/>
      <c r="C100" s="77"/>
      <c r="D100" s="77"/>
      <c r="E100" s="77"/>
      <c r="F100" s="77"/>
      <c r="G100" s="78"/>
      <c r="H100" s="80">
        <f>SUM(H79:H99)</f>
        <v>6.0749999999999975E-4</v>
      </c>
      <c r="I100" s="82" t="s">
        <v>43</v>
      </c>
    </row>
    <row r="101" spans="1:9" ht="15" thickBot="1" x14ac:dyDescent="0.35">
      <c r="A101" s="74" t="s">
        <v>66</v>
      </c>
      <c r="B101" s="75"/>
      <c r="C101" s="75"/>
      <c r="D101" s="75"/>
      <c r="E101" s="75"/>
      <c r="F101" s="75"/>
      <c r="G101" s="79"/>
      <c r="H101" s="81"/>
      <c r="I101" s="83"/>
    </row>
    <row r="102" spans="1:9" x14ac:dyDescent="0.3">
      <c r="A102" s="20"/>
    </row>
    <row r="103" spans="1:9" ht="15" thickBot="1" x14ac:dyDescent="0.35">
      <c r="A103" s="20"/>
    </row>
    <row r="104" spans="1:9" ht="19.2" customHeight="1" x14ac:dyDescent="0.3">
      <c r="A104" s="72" t="s">
        <v>67</v>
      </c>
      <c r="B104" s="73"/>
      <c r="C104" s="73"/>
      <c r="D104" s="73"/>
      <c r="E104" s="73"/>
      <c r="F104" s="73"/>
      <c r="G104" s="73"/>
      <c r="H104" s="70">
        <f>H100+H69</f>
        <v>2.074193635E-2</v>
      </c>
      <c r="I104" s="84" t="s">
        <v>43</v>
      </c>
    </row>
    <row r="105" spans="1:9" ht="19.2" customHeight="1" thickBot="1" x14ac:dyDescent="0.35">
      <c r="A105" s="74" t="s">
        <v>68</v>
      </c>
      <c r="B105" s="75"/>
      <c r="C105" s="75"/>
      <c r="D105" s="75"/>
      <c r="E105" s="75"/>
      <c r="F105" s="75"/>
      <c r="G105" s="75"/>
      <c r="H105" s="71"/>
      <c r="I105" s="85"/>
    </row>
    <row r="107" spans="1:9" x14ac:dyDescent="0.3">
      <c r="A107" s="63" t="s">
        <v>69</v>
      </c>
    </row>
  </sheetData>
  <mergeCells count="220">
    <mergeCell ref="A6:A7"/>
    <mergeCell ref="C6:C7"/>
    <mergeCell ref="E6:G6"/>
    <mergeCell ref="E7:G7"/>
    <mergeCell ref="A14:A16"/>
    <mergeCell ref="C14:C16"/>
    <mergeCell ref="D14:D16"/>
    <mergeCell ref="E14:E16"/>
    <mergeCell ref="F14:F16"/>
    <mergeCell ref="G14:G16"/>
    <mergeCell ref="H14:H16"/>
    <mergeCell ref="A9:C9"/>
    <mergeCell ref="A11:A13"/>
    <mergeCell ref="C11:C13"/>
    <mergeCell ref="D11:D13"/>
    <mergeCell ref="E11:E13"/>
    <mergeCell ref="F11:F13"/>
    <mergeCell ref="G11:G13"/>
    <mergeCell ref="H11:H13"/>
    <mergeCell ref="H17:H19"/>
    <mergeCell ref="A20:A22"/>
    <mergeCell ref="C20:C22"/>
    <mergeCell ref="D20:D22"/>
    <mergeCell ref="E20:E22"/>
    <mergeCell ref="F20:F22"/>
    <mergeCell ref="G20:G22"/>
    <mergeCell ref="H20:H22"/>
    <mergeCell ref="A17:A19"/>
    <mergeCell ref="C17:C19"/>
    <mergeCell ref="D17:D19"/>
    <mergeCell ref="E17:E19"/>
    <mergeCell ref="F17:F19"/>
    <mergeCell ref="G17:G19"/>
    <mergeCell ref="H23:H25"/>
    <mergeCell ref="A26:A28"/>
    <mergeCell ref="C26:C28"/>
    <mergeCell ref="D26:D28"/>
    <mergeCell ref="E26:E28"/>
    <mergeCell ref="F26:F28"/>
    <mergeCell ref="G26:G28"/>
    <mergeCell ref="H26:H28"/>
    <mergeCell ref="A23:A25"/>
    <mergeCell ref="C23:C25"/>
    <mergeCell ref="D23:D25"/>
    <mergeCell ref="E23:E25"/>
    <mergeCell ref="F23:F25"/>
    <mergeCell ref="G23:G25"/>
    <mergeCell ref="H29:H31"/>
    <mergeCell ref="A32:A34"/>
    <mergeCell ref="C32:C34"/>
    <mergeCell ref="D32:D34"/>
    <mergeCell ref="E32:E34"/>
    <mergeCell ref="F32:F34"/>
    <mergeCell ref="G32:G34"/>
    <mergeCell ref="H32:H34"/>
    <mergeCell ref="A29:A31"/>
    <mergeCell ref="C29:C31"/>
    <mergeCell ref="D29:D31"/>
    <mergeCell ref="E29:E31"/>
    <mergeCell ref="F29:F31"/>
    <mergeCell ref="G29:G31"/>
    <mergeCell ref="H35:H37"/>
    <mergeCell ref="A38:A40"/>
    <mergeCell ref="C38:C40"/>
    <mergeCell ref="D38:D40"/>
    <mergeCell ref="E38:E40"/>
    <mergeCell ref="F38:F40"/>
    <mergeCell ref="G38:G40"/>
    <mergeCell ref="H38:H40"/>
    <mergeCell ref="A35:A37"/>
    <mergeCell ref="C35:C37"/>
    <mergeCell ref="D35:D37"/>
    <mergeCell ref="E35:E37"/>
    <mergeCell ref="F35:F37"/>
    <mergeCell ref="G35:G37"/>
    <mergeCell ref="H41:H43"/>
    <mergeCell ref="A44:A46"/>
    <mergeCell ref="C44:C46"/>
    <mergeCell ref="D44:D46"/>
    <mergeCell ref="E44:E46"/>
    <mergeCell ref="F44:F46"/>
    <mergeCell ref="G44:G46"/>
    <mergeCell ref="H44:H46"/>
    <mergeCell ref="A41:A43"/>
    <mergeCell ref="C41:C43"/>
    <mergeCell ref="D41:D43"/>
    <mergeCell ref="E41:E43"/>
    <mergeCell ref="F41:F43"/>
    <mergeCell ref="G41:G43"/>
    <mergeCell ref="H47:H49"/>
    <mergeCell ref="A50:A52"/>
    <mergeCell ref="C50:C52"/>
    <mergeCell ref="D50:D52"/>
    <mergeCell ref="E50:E52"/>
    <mergeCell ref="F50:F52"/>
    <mergeCell ref="G50:G52"/>
    <mergeCell ref="H50:H52"/>
    <mergeCell ref="A47:A49"/>
    <mergeCell ref="C47:C49"/>
    <mergeCell ref="D47:D49"/>
    <mergeCell ref="E47:E49"/>
    <mergeCell ref="F47:F49"/>
    <mergeCell ref="G47:G49"/>
    <mergeCell ref="H53:H55"/>
    <mergeCell ref="A56:A58"/>
    <mergeCell ref="C56:C58"/>
    <mergeCell ref="D56:D58"/>
    <mergeCell ref="E56:E58"/>
    <mergeCell ref="F56:F58"/>
    <mergeCell ref="G56:G58"/>
    <mergeCell ref="H56:H58"/>
    <mergeCell ref="A53:A55"/>
    <mergeCell ref="C53:C55"/>
    <mergeCell ref="D53:D55"/>
    <mergeCell ref="E53:E55"/>
    <mergeCell ref="F53:F55"/>
    <mergeCell ref="G53:G55"/>
    <mergeCell ref="H59:H61"/>
    <mergeCell ref="A62:A64"/>
    <mergeCell ref="C62:C64"/>
    <mergeCell ref="D62:D64"/>
    <mergeCell ref="E62:E64"/>
    <mergeCell ref="F62:F64"/>
    <mergeCell ref="G62:G64"/>
    <mergeCell ref="H62:H64"/>
    <mergeCell ref="A59:A61"/>
    <mergeCell ref="C59:C61"/>
    <mergeCell ref="D59:D61"/>
    <mergeCell ref="E59:E61"/>
    <mergeCell ref="F59:F61"/>
    <mergeCell ref="G59:G61"/>
    <mergeCell ref="A69:G69"/>
    <mergeCell ref="A70:G70"/>
    <mergeCell ref="A73:A74"/>
    <mergeCell ref="C73:C74"/>
    <mergeCell ref="E73:G73"/>
    <mergeCell ref="E74:G74"/>
    <mergeCell ref="I73:I74"/>
    <mergeCell ref="H65:H66"/>
    <mergeCell ref="A67:A68"/>
    <mergeCell ref="C67:C68"/>
    <mergeCell ref="D67:D68"/>
    <mergeCell ref="E67:E68"/>
    <mergeCell ref="F67:F68"/>
    <mergeCell ref="G67:G68"/>
    <mergeCell ref="H67:H68"/>
    <mergeCell ref="A65:A66"/>
    <mergeCell ref="C65:C66"/>
    <mergeCell ref="D65:D66"/>
    <mergeCell ref="E65:E66"/>
    <mergeCell ref="F65:F66"/>
    <mergeCell ref="G65:G66"/>
    <mergeCell ref="A76:C76"/>
    <mergeCell ref="A77:A78"/>
    <mergeCell ref="B77:B78"/>
    <mergeCell ref="C77:I77"/>
    <mergeCell ref="C78:I78"/>
    <mergeCell ref="A80:A81"/>
    <mergeCell ref="B80:B81"/>
    <mergeCell ref="C80:I80"/>
    <mergeCell ref="C81:I81"/>
    <mergeCell ref="H84:H85"/>
    <mergeCell ref="I84:I85"/>
    <mergeCell ref="A86:A87"/>
    <mergeCell ref="C86:C87"/>
    <mergeCell ref="D86:D87"/>
    <mergeCell ref="E86:E87"/>
    <mergeCell ref="F86:F87"/>
    <mergeCell ref="G86:G87"/>
    <mergeCell ref="H86:H87"/>
    <mergeCell ref="I86:I87"/>
    <mergeCell ref="A84:A85"/>
    <mergeCell ref="C84:C85"/>
    <mergeCell ref="D84:D85"/>
    <mergeCell ref="E84:E85"/>
    <mergeCell ref="F84:F85"/>
    <mergeCell ref="G84:G85"/>
    <mergeCell ref="E96:E97"/>
    <mergeCell ref="F96:F97"/>
    <mergeCell ref="G96:G97"/>
    <mergeCell ref="H92:H93"/>
    <mergeCell ref="I92:I93"/>
    <mergeCell ref="A94:A95"/>
    <mergeCell ref="C94:C95"/>
    <mergeCell ref="D94:D95"/>
    <mergeCell ref="E94:E95"/>
    <mergeCell ref="F94:F95"/>
    <mergeCell ref="G94:G95"/>
    <mergeCell ref="H94:H95"/>
    <mergeCell ref="I94:I95"/>
    <mergeCell ref="A92:A93"/>
    <mergeCell ref="C92:C93"/>
    <mergeCell ref="D92:D93"/>
    <mergeCell ref="E92:E93"/>
    <mergeCell ref="F92:F93"/>
    <mergeCell ref="G92:G93"/>
    <mergeCell ref="A2:J2"/>
    <mergeCell ref="A4:J4"/>
    <mergeCell ref="H69:H70"/>
    <mergeCell ref="H104:H105"/>
    <mergeCell ref="A104:G104"/>
    <mergeCell ref="A105:G105"/>
    <mergeCell ref="A100:G100"/>
    <mergeCell ref="A101:G101"/>
    <mergeCell ref="H100:H101"/>
    <mergeCell ref="I100:I101"/>
    <mergeCell ref="I104:I105"/>
    <mergeCell ref="H96:H97"/>
    <mergeCell ref="I96:I97"/>
    <mergeCell ref="A98:A99"/>
    <mergeCell ref="C98:C99"/>
    <mergeCell ref="D98:D99"/>
    <mergeCell ref="E98:E99"/>
    <mergeCell ref="F98:F99"/>
    <mergeCell ref="G98:G99"/>
    <mergeCell ref="H98:H99"/>
    <mergeCell ref="I98:I99"/>
    <mergeCell ref="A96:A97"/>
    <mergeCell ref="C96:C97"/>
    <mergeCell ref="D96:D97"/>
  </mergeCells>
  <pageMargins left="0.7" right="0.7" top="0.75" bottom="0.75" header="0.3" footer="0.3"/>
  <pageSetup paperSize="9" scale="45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Stroo</dc:creator>
  <cp:lastModifiedBy>Peter Stroo</cp:lastModifiedBy>
  <cp:lastPrinted>2018-03-09T13:19:16Z</cp:lastPrinted>
  <dcterms:created xsi:type="dcterms:W3CDTF">2018-03-09T13:05:04Z</dcterms:created>
  <dcterms:modified xsi:type="dcterms:W3CDTF">2018-03-29T20:14:58Z</dcterms:modified>
</cp:coreProperties>
</file>