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5600" windowHeight="10290"/>
  </bookViews>
  <sheets>
    <sheet name="G1 Prijs" sheetId="1" r:id="rId1"/>
    <sheet name="G2 Kwaliteit" sheetId="2" r:id="rId2"/>
  </sheets>
  <definedNames>
    <definedName name="_xlnm.Print_Area" localSheetId="0">'G1 Prijs'!$A$1:$L$67</definedName>
    <definedName name="_xlnm.Print_Area" localSheetId="1">'G2 Kwaliteit'!$A$1:$B$23</definedName>
  </definedNames>
  <calcPr calcId="145621"/>
</workbook>
</file>

<file path=xl/calcChain.xml><?xml version="1.0" encoding="utf-8"?>
<calcChain xmlns="http://schemas.openxmlformats.org/spreadsheetml/2006/main">
  <c r="D19" i="1" l="1"/>
  <c r="H56" i="1" l="1"/>
  <c r="E56" i="1"/>
  <c r="B56" i="1"/>
  <c r="D38" i="1"/>
  <c r="J20" i="1"/>
  <c r="J21" i="1"/>
  <c r="J19" i="1"/>
  <c r="G20" i="1"/>
  <c r="G21" i="1"/>
  <c r="G19" i="1"/>
  <c r="D20" i="1"/>
  <c r="D21" i="1"/>
  <c r="J28" i="1"/>
  <c r="G28" i="1"/>
  <c r="D28" i="1"/>
  <c r="L56" i="1" l="1"/>
  <c r="L28" i="1"/>
  <c r="J13" i="1"/>
  <c r="G13" i="1"/>
  <c r="D7" i="1" l="1"/>
  <c r="D36" i="1" l="1"/>
  <c r="D35" i="1" l="1"/>
  <c r="D34" i="1"/>
  <c r="D33" i="1"/>
  <c r="D39" i="1" l="1"/>
  <c r="L39" i="1" s="1"/>
  <c r="D11" i="1"/>
  <c r="J7" i="1"/>
  <c r="J8" i="1"/>
  <c r="J9" i="1"/>
  <c r="J10" i="1"/>
  <c r="J11" i="1"/>
  <c r="J12" i="1"/>
  <c r="J15" i="1"/>
  <c r="J16" i="1"/>
  <c r="J6" i="1"/>
  <c r="G7" i="1"/>
  <c r="G8" i="1"/>
  <c r="G9" i="1"/>
  <c r="G10" i="1"/>
  <c r="G11" i="1"/>
  <c r="G12" i="1"/>
  <c r="G15" i="1"/>
  <c r="G16" i="1"/>
  <c r="G6" i="1"/>
  <c r="D8" i="1"/>
  <c r="D9" i="1"/>
  <c r="D10" i="1"/>
  <c r="D12" i="1"/>
  <c r="D13" i="1"/>
  <c r="D14" i="1"/>
  <c r="D15" i="1"/>
  <c r="D6" i="1"/>
  <c r="J22" i="1" l="1"/>
  <c r="D22" i="1"/>
  <c r="G22" i="1"/>
  <c r="L22" i="1" l="1"/>
  <c r="L61" i="1" s="1"/>
</calcChain>
</file>

<file path=xl/sharedStrings.xml><?xml version="1.0" encoding="utf-8"?>
<sst xmlns="http://schemas.openxmlformats.org/spreadsheetml/2006/main" count="121" uniqueCount="78">
  <si>
    <t>levering en installatie</t>
  </si>
  <si>
    <t>omschrijving</t>
  </si>
  <si>
    <t>aantal</t>
  </si>
  <si>
    <t>P-Noord</t>
  </si>
  <si>
    <t>prijs per stuk</t>
  </si>
  <si>
    <t>totaal</t>
  </si>
  <si>
    <t>Westerstraat</t>
  </si>
  <si>
    <t>Willinkplein</t>
  </si>
  <si>
    <t xml:space="preserve">Inrijdterminal </t>
  </si>
  <si>
    <t>Uitritterminal</t>
  </si>
  <si>
    <t>Slagboominstallatie</t>
  </si>
  <si>
    <t>Intercomsysteem betaalautomaten en terminals</t>
  </si>
  <si>
    <t xml:space="preserve">Systeem van kentekenherkenning </t>
  </si>
  <si>
    <t>onderhoud jaar 1</t>
  </si>
  <si>
    <t>onderhoud jaar 2</t>
  </si>
  <si>
    <t>onderhoud jaar 3</t>
  </si>
  <si>
    <t>onderhoud jaar 4</t>
  </si>
  <si>
    <t>onderhoud jaar 5</t>
  </si>
  <si>
    <t>onderhoud jaar 6</t>
  </si>
  <si>
    <t>onderhoud jaar 7</t>
  </si>
  <si>
    <t>onderhoud jaar 8</t>
  </si>
  <si>
    <t>onderhoud jaar 9</t>
  </si>
  <si>
    <t>onderhoud jaar 10</t>
  </si>
  <si>
    <t xml:space="preserve">prijs </t>
  </si>
  <si>
    <t>prijs</t>
  </si>
  <si>
    <t xml:space="preserve">Totaalprijs </t>
  </si>
  <si>
    <t>Betaalautomaat minder validen (alleen elektronische betaalmiddelen)</t>
  </si>
  <si>
    <t>Handkassa</t>
  </si>
  <si>
    <t>Ticketvalidator</t>
  </si>
  <si>
    <t>Centrale server</t>
  </si>
  <si>
    <t>Betaalautomaat full service + reservekluis en reserve biljetstapelaar</t>
  </si>
  <si>
    <t xml:space="preserve">Totaalprijs       </t>
  </si>
  <si>
    <t>Totaal levering en installatie Centrale meldkamer</t>
  </si>
  <si>
    <t>TOTAAL G1</t>
  </si>
  <si>
    <t>Totaal preventief en repressief onderhoud</t>
  </si>
  <si>
    <t>PC Desktop</t>
  </si>
  <si>
    <t>Totaal levering en installatie parkeersystemen</t>
  </si>
  <si>
    <t xml:space="preserve">Preventief en repressief onderhoud all inclusive (Onderdelen, inzet personeel, voorrijkosten en overige kosten) </t>
  </si>
  <si>
    <t>locatie P-Noord</t>
  </si>
  <si>
    <t>locatie Westerstraat</t>
  </si>
  <si>
    <t>locatie Willinkplein</t>
  </si>
  <si>
    <t>aantal maanden</t>
  </si>
  <si>
    <t>G2.1 Kwaliteit product (garantie)</t>
  </si>
  <si>
    <t>aantal uren</t>
  </si>
  <si>
    <t>G2.4 Kwaliteit product (ombouw)</t>
  </si>
  <si>
    <t>aantal dagen</t>
  </si>
  <si>
    <t>G2.3 Kwaliteit product (storing)</t>
  </si>
  <si>
    <t>G2.2 Kwaliteit product (beschikbaarheid)</t>
  </si>
  <si>
    <t>beschikbaarheidspercentage</t>
  </si>
  <si>
    <t>Verkeerslicht met groen, rood en vol/vrij-signalering bij slagboom. (plaatsing in overleg met opdrachtgever)</t>
  </si>
  <si>
    <t>Deurlezers voetgangersentree</t>
  </si>
  <si>
    <t>levering en installatie Centrale meldkamer</t>
  </si>
  <si>
    <t>Prijs- en kwaliteitopgaafformulier parkeersystemen gesloten parkeeraccommodaties gemeente Emmen</t>
  </si>
  <si>
    <t>Op te geven garantietermijn in maanden. U mag kiezen uit 24 t/m 44 hele maanden. 
Indien hier een ander of geen getal dan omschreven wordt ingevuld is de score 0 punten.</t>
  </si>
  <si>
    <t>Omschrijving</t>
  </si>
  <si>
    <t>Set van detectielussen voor aanwezigheidsdetectie van betreffende terminal en sluit-/veiligheiddetectie voor betreffende slagboom</t>
  </si>
  <si>
    <t>Slagboominstallatie op overloopterrein incl. set detectielussen</t>
  </si>
  <si>
    <t>kosten</t>
  </si>
  <si>
    <t>kosten exit (re)transitie conform Exit-/retransitieregeling</t>
  </si>
  <si>
    <t>Kosten (werktuig)bouwkundige werkzaamheden/aanpassingen</t>
  </si>
  <si>
    <t>Op te geven beschikbaarheidspercentage vanaf 99% t/m 100% in stappen van 0,1. 
Indien hier een ander of geen percentage dan waaruit u moet kiezen wordt ingevuld is de score 0 punten.</t>
  </si>
  <si>
    <t>Voor elk uur dat inschrijver garandeert dat een parkeerautomaat die in storing staat, korter dan 8 uur buiten bedrijf is, wordt 200 punten gescoord met een maximum van 1000 punten. De maximale score is 1000 punten (maximaal storingsduur van 3 uur). U moet kiezen uit 7, 6, 5, 4 of 3 uur. 
Indien hier een ander of geen aantal dan waaruit u moet kiezen wordt ingevuld is de score 0 punten.</t>
  </si>
  <si>
    <t>De maximale periode wat de gemeente Emmen aan de inschrijver toestaat dat een parkeerlocatie tijdens de ombouw buiten gebruik is, is bepaald op vijf werkdagen. Indien inschrijver kan garanderen dat de werkzaamheden sneller kunnen worden uitgevoerd, scoort de inschrijver 200 punten voor elk dagdeel dat het parkeerbeheersysteem eerder functioneert met een maximum van 1000 punten (maximaal 2,5 werkdagen buiten gebruik). U mag kiezen uit 5, 4,5, 4, 3,5, 3, of 2,5 dag. Indien hier een ander of geen aantal dan waaruit u moet kiezen wordt ingevuld is de score 0 punten.</t>
  </si>
  <si>
    <t>Totaal kosten (werktuig)bouwkundige werkzaamheden/
aanpassingen</t>
  </si>
  <si>
    <t>Overige kosten</t>
  </si>
  <si>
    <t xml:space="preserve">Overige kosten </t>
  </si>
  <si>
    <t>Overige kosten door inschrijver te omschrijven*</t>
  </si>
  <si>
    <r>
      <rPr>
        <i/>
        <u/>
        <sz val="11"/>
        <color theme="1"/>
        <rFont val="Calibri"/>
        <family val="2"/>
        <scheme val="minor"/>
      </rPr>
      <t>Alle</t>
    </r>
    <r>
      <rPr>
        <i/>
        <sz val="11"/>
        <color theme="1"/>
        <rFont val="Calibri"/>
        <family val="2"/>
        <scheme val="minor"/>
      </rPr>
      <t xml:space="preserve"> gele velden verplicht in te vullen door inschrijver. Alle prijzen excl. BTW
Velden behorende bij een met * aangeduid alleen indien van toepassing.</t>
    </r>
  </si>
  <si>
    <t xml:space="preserve"> Naam inschrijvende partij: </t>
  </si>
  <si>
    <t xml:space="preserve">  Functie:</t>
  </si>
  <si>
    <t xml:space="preserve"> Naam ondertekenaar: </t>
  </si>
  <si>
    <t>Handtekening:</t>
  </si>
  <si>
    <t xml:space="preserve"> Functie:</t>
  </si>
  <si>
    <t xml:space="preserve"> Datum:                                                         </t>
  </si>
  <si>
    <t xml:space="preserve">  Naam inschrijvende partij: </t>
  </si>
  <si>
    <t xml:space="preserve">  Naam ondertekenaar:</t>
  </si>
  <si>
    <t xml:space="preserve">  Datum:</t>
  </si>
  <si>
    <t xml:space="preserve">                                                                                                                 Handtekening: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</si>
</sst>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0.0"/>
  </numFmts>
  <fonts count="16" x14ac:knownFonts="1">
    <font>
      <sz val="11"/>
      <color theme="1"/>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sz val="12"/>
      <color theme="1"/>
      <name val="Calibri"/>
      <family val="2"/>
      <scheme val="minor"/>
    </font>
    <font>
      <sz val="11"/>
      <name val="Calibri"/>
      <family val="2"/>
      <scheme val="minor"/>
    </font>
    <font>
      <b/>
      <sz val="11"/>
      <name val="Calibri"/>
      <family val="2"/>
      <scheme val="minor"/>
    </font>
    <font>
      <b/>
      <sz val="14"/>
      <color theme="0"/>
      <name val="Calibri"/>
      <family val="2"/>
      <scheme val="minor"/>
    </font>
    <font>
      <sz val="10"/>
      <name val="Arial"/>
      <family val="2"/>
    </font>
    <font>
      <i/>
      <u/>
      <sz val="11"/>
      <color theme="1"/>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
      <b/>
      <sz val="12"/>
      <color theme="0"/>
      <name val="Calibri"/>
      <family val="2"/>
      <scheme val="minor"/>
    </font>
    <font>
      <b/>
      <sz val="12"/>
      <name val="Calibri"/>
      <family val="2"/>
      <scheme val="minor"/>
    </font>
    <font>
      <i/>
      <sz val="11"/>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7">
    <xf numFmtId="0" fontId="0" fillId="0" borderId="0" xfId="0"/>
    <xf numFmtId="0" fontId="0" fillId="0" borderId="0" xfId="0" applyProtection="1"/>
    <xf numFmtId="0" fontId="10" fillId="10" borderId="0" xfId="0" applyFont="1" applyFill="1" applyAlignment="1" applyProtection="1">
      <alignment horizontal="center"/>
    </xf>
    <xf numFmtId="0" fontId="0" fillId="10" borderId="0" xfId="0" applyFill="1" applyProtection="1"/>
    <xf numFmtId="0" fontId="5" fillId="0" borderId="0" xfId="0" applyFont="1" applyProtection="1"/>
    <xf numFmtId="0" fontId="2" fillId="0" borderId="3" xfId="0" applyFont="1" applyBorder="1" applyAlignment="1" applyProtection="1">
      <alignment horizontal="center"/>
    </xf>
    <xf numFmtId="0" fontId="0" fillId="0" borderId="3" xfId="0" applyBorder="1" applyAlignment="1" applyProtection="1">
      <alignment horizontal="left" vertical="top" wrapText="1"/>
    </xf>
    <xf numFmtId="0" fontId="11" fillId="0" borderId="0" xfId="0" applyFont="1" applyProtection="1"/>
    <xf numFmtId="0" fontId="2" fillId="0" borderId="3" xfId="0" applyFont="1" applyBorder="1" applyAlignment="1" applyProtection="1">
      <alignment horizontal="center" wrapText="1"/>
    </xf>
    <xf numFmtId="0" fontId="0" fillId="0" borderId="3" xfId="0" applyBorder="1" applyAlignment="1" applyProtection="1">
      <alignment wrapText="1"/>
    </xf>
    <xf numFmtId="49" fontId="0" fillId="0" borderId="0" xfId="0" applyNumberFormat="1" applyFill="1" applyBorder="1" applyAlignment="1" applyProtection="1">
      <alignment vertical="center" wrapText="1"/>
      <protection hidden="1"/>
    </xf>
    <xf numFmtId="1" fontId="12" fillId="9" borderId="3" xfId="0" applyNumberFormat="1" applyFont="1" applyFill="1" applyBorder="1" applyAlignment="1" applyProtection="1">
      <alignment horizontal="center" vertical="center"/>
      <protection locked="0"/>
    </xf>
    <xf numFmtId="164" fontId="12" fillId="9" borderId="3" xfId="0" applyNumberFormat="1"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3" fillId="0" borderId="0" xfId="0" applyFont="1" applyFill="1" applyAlignment="1" applyProtection="1">
      <alignment horizontal="center"/>
    </xf>
    <xf numFmtId="0" fontId="0" fillId="0" borderId="0" xfId="0" applyFill="1" applyProtection="1"/>
    <xf numFmtId="0" fontId="2" fillId="0" borderId="10" xfId="0" applyFont="1" applyBorder="1" applyProtection="1"/>
    <xf numFmtId="0" fontId="2" fillId="3" borderId="11" xfId="0" applyFont="1" applyFill="1" applyBorder="1" applyAlignment="1" applyProtection="1">
      <alignment horizontal="center"/>
    </xf>
    <xf numFmtId="0" fontId="2" fillId="3" borderId="3" xfId="0" applyFont="1" applyFill="1" applyBorder="1" applyAlignment="1" applyProtection="1">
      <alignment horizontal="center"/>
    </xf>
    <xf numFmtId="0" fontId="2" fillId="3" borderId="12" xfId="0" applyFont="1" applyFill="1" applyBorder="1" applyAlignment="1" applyProtection="1">
      <alignment horizontal="center"/>
    </xf>
    <xf numFmtId="0" fontId="2" fillId="4" borderId="16" xfId="0" applyFont="1" applyFill="1" applyBorder="1" applyAlignment="1" applyProtection="1">
      <alignment horizontal="center"/>
    </xf>
    <xf numFmtId="0" fontId="2" fillId="4" borderId="17" xfId="0" applyFont="1" applyFill="1" applyBorder="1" applyAlignment="1" applyProtection="1">
      <alignment horizontal="center"/>
    </xf>
    <xf numFmtId="0" fontId="2" fillId="4" borderId="18" xfId="0" applyFont="1" applyFill="1" applyBorder="1" applyAlignment="1" applyProtection="1">
      <alignment horizontal="center"/>
    </xf>
    <xf numFmtId="0" fontId="2" fillId="5" borderId="11" xfId="0" applyFont="1" applyFill="1" applyBorder="1" applyAlignment="1" applyProtection="1">
      <alignment horizontal="center"/>
    </xf>
    <xf numFmtId="0" fontId="2" fillId="5" borderId="3" xfId="0" applyFont="1" applyFill="1" applyBorder="1" applyAlignment="1" applyProtection="1">
      <alignment horizontal="center"/>
    </xf>
    <xf numFmtId="0" fontId="2" fillId="5" borderId="12" xfId="0" applyFont="1" applyFill="1" applyBorder="1" applyAlignment="1" applyProtection="1">
      <alignment horizontal="center"/>
    </xf>
    <xf numFmtId="0" fontId="2" fillId="0" borderId="0" xfId="0" applyFont="1" applyProtection="1"/>
    <xf numFmtId="0" fontId="0" fillId="0" borderId="10" xfId="0" applyFont="1" applyBorder="1" applyAlignment="1" applyProtection="1">
      <alignment horizontal="left" vertical="top" wrapText="1"/>
    </xf>
    <xf numFmtId="0" fontId="0" fillId="3" borderId="11" xfId="0" applyFill="1" applyBorder="1" applyAlignment="1" applyProtection="1">
      <alignment horizontal="center"/>
    </xf>
    <xf numFmtId="44" fontId="0" fillId="3" borderId="12" xfId="0" applyNumberFormat="1" applyFill="1" applyBorder="1" applyAlignment="1" applyProtection="1">
      <alignment horizontal="center"/>
    </xf>
    <xf numFmtId="0" fontId="0" fillId="4" borderId="11" xfId="0" applyFill="1" applyBorder="1" applyAlignment="1" applyProtection="1">
      <alignment horizontal="center"/>
    </xf>
    <xf numFmtId="44" fontId="0" fillId="4" borderId="12" xfId="0" applyNumberFormat="1" applyFill="1" applyBorder="1" applyAlignment="1" applyProtection="1">
      <alignment horizontal="center"/>
    </xf>
    <xf numFmtId="0" fontId="0" fillId="5" borderId="11" xfId="0" applyFill="1" applyBorder="1" applyAlignment="1" applyProtection="1">
      <alignment horizontal="center"/>
    </xf>
    <xf numFmtId="44" fontId="0" fillId="5" borderId="12" xfId="0" applyNumberFormat="1" applyFill="1" applyBorder="1" applyAlignment="1" applyProtection="1">
      <alignment horizontal="center"/>
    </xf>
    <xf numFmtId="0" fontId="0" fillId="2" borderId="10" xfId="0" applyFont="1" applyFill="1" applyBorder="1" applyAlignment="1" applyProtection="1">
      <alignment horizontal="left" vertical="top" wrapText="1"/>
    </xf>
    <xf numFmtId="0" fontId="0" fillId="6" borderId="39" xfId="0" applyFill="1" applyBorder="1" applyAlignment="1" applyProtection="1">
      <alignment horizontal="center"/>
    </xf>
    <xf numFmtId="0" fontId="0" fillId="6" borderId="29" xfId="0" applyFill="1" applyBorder="1" applyAlignment="1" applyProtection="1">
      <alignment horizontal="center"/>
    </xf>
    <xf numFmtId="0" fontId="0" fillId="6" borderId="38" xfId="0" applyFill="1" applyBorder="1" applyAlignment="1" applyProtection="1">
      <alignment horizontal="center"/>
    </xf>
    <xf numFmtId="0" fontId="0" fillId="3" borderId="22" xfId="0" applyFill="1" applyBorder="1" applyAlignment="1" applyProtection="1">
      <alignment horizontal="center"/>
    </xf>
    <xf numFmtId="0" fontId="1" fillId="2" borderId="0" xfId="0" applyFont="1" applyFill="1" applyBorder="1" applyAlignment="1" applyProtection="1">
      <alignment horizontal="right" vertical="center" wrapText="1"/>
    </xf>
    <xf numFmtId="44" fontId="1" fillId="0" borderId="1" xfId="0" applyNumberFormat="1" applyFont="1" applyBorder="1" applyProtection="1"/>
    <xf numFmtId="0" fontId="5" fillId="0" borderId="0" xfId="0" applyFont="1" applyFill="1" applyBorder="1" applyAlignment="1" applyProtection="1">
      <alignment horizontal="center"/>
    </xf>
    <xf numFmtId="44" fontId="1" fillId="0" borderId="0" xfId="0" applyNumberFormat="1" applyFont="1" applyFill="1" applyBorder="1" applyProtection="1"/>
    <xf numFmtId="44" fontId="1" fillId="0" borderId="0" xfId="0" applyNumberFormat="1" applyFont="1" applyBorder="1" applyProtection="1"/>
    <xf numFmtId="0" fontId="4" fillId="0" borderId="0" xfId="0" applyFont="1" applyFill="1" applyBorder="1" applyAlignment="1" applyProtection="1"/>
    <xf numFmtId="0" fontId="0" fillId="0" borderId="0" xfId="0" applyBorder="1" applyProtection="1"/>
    <xf numFmtId="0" fontId="0" fillId="2" borderId="26" xfId="0" applyFont="1" applyFill="1" applyBorder="1" applyAlignment="1" applyProtection="1">
      <alignment horizontal="left" vertical="top" wrapText="1"/>
    </xf>
    <xf numFmtId="0" fontId="0" fillId="0" borderId="10" xfId="0" applyFont="1" applyBorder="1" applyAlignment="1" applyProtection="1">
      <alignment wrapText="1"/>
    </xf>
    <xf numFmtId="0" fontId="1" fillId="0" borderId="10" xfId="0" applyFont="1" applyBorder="1" applyAlignment="1" applyProtection="1">
      <alignment horizontal="right" wrapText="1"/>
    </xf>
    <xf numFmtId="0" fontId="1" fillId="9" borderId="3" xfId="0" applyFont="1" applyFill="1" applyBorder="1" applyProtection="1"/>
    <xf numFmtId="0" fontId="1" fillId="0" borderId="0" xfId="0" applyFont="1" applyAlignment="1" applyProtection="1">
      <alignment horizontal="center" vertical="center"/>
    </xf>
    <xf numFmtId="44" fontId="7" fillId="8" borderId="1" xfId="0" applyNumberFormat="1" applyFont="1" applyFill="1" applyBorder="1" applyAlignment="1" applyProtection="1">
      <alignment horizontal="center" vertical="center"/>
    </xf>
    <xf numFmtId="44" fontId="7" fillId="0" borderId="0" xfId="0" applyNumberFormat="1" applyFont="1" applyFill="1" applyBorder="1" applyProtection="1"/>
    <xf numFmtId="0" fontId="8" fillId="0" borderId="0" xfId="0" applyFont="1" applyFill="1" applyProtection="1"/>
    <xf numFmtId="0" fontId="5" fillId="0" borderId="0" xfId="0" applyFont="1" applyFill="1" applyProtection="1"/>
    <xf numFmtId="44" fontId="0" fillId="9" borderId="3" xfId="0" applyNumberFormat="1" applyFill="1" applyBorder="1" applyAlignment="1" applyProtection="1">
      <alignment horizontal="center"/>
      <protection locked="0"/>
    </xf>
    <xf numFmtId="44" fontId="1" fillId="9" borderId="1" xfId="0" applyNumberFormat="1" applyFont="1" applyFill="1" applyBorder="1" applyProtection="1">
      <protection locked="0"/>
    </xf>
    <xf numFmtId="0" fontId="1"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center" wrapText="1"/>
    </xf>
    <xf numFmtId="44" fontId="1" fillId="0" borderId="0" xfId="0" applyNumberFormat="1" applyFont="1" applyFill="1" applyBorder="1" applyAlignment="1" applyProtection="1">
      <alignment horizontal="center"/>
    </xf>
    <xf numFmtId="0" fontId="1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44" fontId="14" fillId="0" borderId="0" xfId="0" applyNumberFormat="1" applyFont="1" applyFill="1" applyBorder="1" applyAlignment="1" applyProtection="1">
      <alignment vertical="center" wrapText="1"/>
    </xf>
    <xf numFmtId="44" fontId="15" fillId="0" borderId="34" xfId="0" applyNumberFormat="1" applyFont="1" applyFill="1" applyBorder="1" applyAlignment="1" applyProtection="1">
      <alignment horizontal="center" vertical="center" wrapText="1"/>
    </xf>
    <xf numFmtId="44" fontId="0" fillId="3" borderId="12" xfId="0" applyNumberFormat="1" applyFill="1" applyBorder="1" applyAlignment="1" applyProtection="1">
      <alignment horizontal="right" vertical="center"/>
    </xf>
    <xf numFmtId="44" fontId="0" fillId="3" borderId="31" xfId="0" applyNumberFormat="1" applyFill="1" applyBorder="1" applyAlignment="1" applyProtection="1">
      <alignment horizontal="right" vertical="center"/>
    </xf>
    <xf numFmtId="44" fontId="1" fillId="0" borderId="1" xfId="0" applyNumberFormat="1" applyFont="1" applyFill="1" applyBorder="1" applyAlignment="1" applyProtection="1">
      <alignment horizontal="right" vertical="center"/>
    </xf>
    <xf numFmtId="44" fontId="1" fillId="3" borderId="30" xfId="0" applyNumberFormat="1" applyFont="1" applyFill="1" applyBorder="1" applyAlignment="1" applyProtection="1">
      <alignment horizontal="center" vertical="center"/>
    </xf>
    <xf numFmtId="44" fontId="1" fillId="4" borderId="30" xfId="0" applyNumberFormat="1" applyFont="1" applyFill="1" applyBorder="1" applyAlignment="1" applyProtection="1">
      <alignment horizontal="center" vertical="center"/>
    </xf>
    <xf numFmtId="44" fontId="1" fillId="5" borderId="30" xfId="0" applyNumberFormat="1" applyFont="1" applyFill="1" applyBorder="1" applyAlignment="1" applyProtection="1">
      <alignment horizontal="center" vertical="center"/>
    </xf>
    <xf numFmtId="44" fontId="1" fillId="0" borderId="1" xfId="0" applyNumberFormat="1" applyFont="1" applyBorder="1" applyAlignment="1" applyProtection="1">
      <alignment vertical="center"/>
    </xf>
    <xf numFmtId="49" fontId="2" fillId="9" borderId="10" xfId="0" applyNumberFormat="1" applyFont="1" applyFill="1" applyBorder="1" applyAlignment="1" applyProtection="1">
      <alignment horizontal="left" vertical="center" wrapText="1"/>
      <protection locked="0"/>
    </xf>
    <xf numFmtId="49" fontId="2" fillId="9" borderId="10" xfId="0" applyNumberFormat="1" applyFont="1" applyFill="1" applyBorder="1" applyAlignment="1" applyProtection="1">
      <alignment horizontal="left" vertical="top" wrapText="1"/>
      <protection locked="0"/>
    </xf>
    <xf numFmtId="44" fontId="2" fillId="9" borderId="3" xfId="0" applyNumberFormat="1" applyFont="1" applyFill="1" applyBorder="1" applyAlignment="1" applyProtection="1">
      <alignment horizontal="right" vertical="center" wrapText="1"/>
      <protection locked="0"/>
    </xf>
    <xf numFmtId="44" fontId="0" fillId="3" borderId="2" xfId="0" applyNumberFormat="1" applyFill="1" applyBorder="1" applyAlignment="1" applyProtection="1">
      <alignment horizontal="right" vertical="center"/>
    </xf>
    <xf numFmtId="44" fontId="14" fillId="9" borderId="31" xfId="0" applyNumberFormat="1" applyFont="1" applyFill="1" applyBorder="1" applyAlignment="1" applyProtection="1">
      <alignment horizontal="right" vertical="center" wrapText="1"/>
      <protection locked="0"/>
    </xf>
    <xf numFmtId="44" fontId="0" fillId="9" borderId="3" xfId="0" applyNumberFormat="1" applyFill="1" applyBorder="1" applyAlignment="1" applyProtection="1">
      <alignment horizontal="right" vertical="center"/>
      <protection locked="0"/>
    </xf>
    <xf numFmtId="44" fontId="0" fillId="9" borderId="15" xfId="0" applyNumberFormat="1" applyFill="1" applyBorder="1" applyAlignment="1" applyProtection="1">
      <alignment horizontal="right" vertical="center"/>
      <protection locked="0"/>
    </xf>
    <xf numFmtId="1" fontId="2" fillId="9" borderId="23" xfId="0" applyNumberFormat="1" applyFont="1" applyFill="1" applyBorder="1" applyAlignment="1" applyProtection="1">
      <alignment vertical="top"/>
      <protection locked="0"/>
    </xf>
    <xf numFmtId="44" fontId="2" fillId="9" borderId="24" xfId="0" applyNumberFormat="1" applyFont="1" applyFill="1" applyBorder="1" applyAlignment="1" applyProtection="1">
      <alignment vertical="top"/>
      <protection locked="0"/>
    </xf>
    <xf numFmtId="44" fontId="0" fillId="9" borderId="25" xfId="0" applyNumberFormat="1" applyFill="1" applyBorder="1" applyAlignment="1" applyProtection="1">
      <alignment horizontal="right" vertical="center"/>
      <protection locked="0"/>
    </xf>
    <xf numFmtId="49" fontId="0" fillId="9" borderId="42" xfId="0" applyNumberFormat="1" applyFill="1" applyBorder="1" applyAlignment="1" applyProtection="1">
      <alignment vertical="center"/>
      <protection locked="0"/>
    </xf>
    <xf numFmtId="49" fontId="0" fillId="9" borderId="52" xfId="0" applyNumberFormat="1" applyFill="1" applyBorder="1" applyAlignment="1" applyProtection="1">
      <alignment vertical="center"/>
      <protection locked="0"/>
    </xf>
    <xf numFmtId="49" fontId="0" fillId="9" borderId="30" xfId="0" applyNumberFormat="1" applyFill="1" applyBorder="1" applyAlignment="1" applyProtection="1">
      <alignment vertical="center"/>
      <protection locked="0"/>
    </xf>
    <xf numFmtId="49" fontId="0" fillId="9" borderId="0" xfId="0" applyNumberFormat="1" applyFill="1" applyAlignment="1" applyProtection="1">
      <alignment horizontal="left"/>
      <protection locked="0"/>
    </xf>
    <xf numFmtId="0" fontId="13" fillId="10" borderId="10" xfId="0" applyFont="1" applyFill="1" applyBorder="1" applyAlignment="1" applyProtection="1">
      <alignment horizontal="center" vertical="top" wrapText="1"/>
    </xf>
    <xf numFmtId="49" fontId="2" fillId="9" borderId="11" xfId="0" applyNumberFormat="1" applyFont="1" applyFill="1" applyBorder="1" applyAlignment="1" applyProtection="1">
      <alignment vertical="top" wrapText="1"/>
      <protection locked="0"/>
    </xf>
    <xf numFmtId="44" fontId="0" fillId="4" borderId="12" xfId="0" applyNumberFormat="1" applyFill="1" applyBorder="1" applyAlignment="1" applyProtection="1">
      <alignment horizontal="right" vertical="center"/>
    </xf>
    <xf numFmtId="44" fontId="0" fillId="5" borderId="12" xfId="0" applyNumberFormat="1" applyFill="1" applyBorder="1" applyAlignment="1" applyProtection="1">
      <alignment horizontal="right" vertical="center"/>
    </xf>
    <xf numFmtId="0" fontId="2" fillId="3" borderId="53" xfId="0" applyFont="1" applyFill="1" applyBorder="1" applyAlignment="1" applyProtection="1">
      <alignment horizontal="center"/>
    </xf>
    <xf numFmtId="0" fontId="2" fillId="3" borderId="54" xfId="0" applyFont="1" applyFill="1" applyBorder="1" applyAlignment="1" applyProtection="1">
      <alignment horizontal="center"/>
    </xf>
    <xf numFmtId="0" fontId="2" fillId="3" borderId="55" xfId="0" applyFont="1" applyFill="1" applyBorder="1" applyAlignment="1" applyProtection="1">
      <alignment horizontal="center"/>
    </xf>
    <xf numFmtId="0" fontId="2" fillId="4" borderId="53" xfId="0" applyFont="1" applyFill="1" applyBorder="1" applyAlignment="1" applyProtection="1">
      <alignment horizontal="center"/>
    </xf>
    <xf numFmtId="0" fontId="2" fillId="4" borderId="54" xfId="0" applyFont="1" applyFill="1" applyBorder="1" applyAlignment="1" applyProtection="1">
      <alignment horizontal="center"/>
    </xf>
    <xf numFmtId="0" fontId="2" fillId="4" borderId="55" xfId="0" applyFont="1" applyFill="1" applyBorder="1" applyAlignment="1" applyProtection="1">
      <alignment horizontal="center"/>
    </xf>
    <xf numFmtId="0" fontId="2" fillId="5" borderId="53" xfId="0" applyFont="1" applyFill="1" applyBorder="1" applyAlignment="1" applyProtection="1">
      <alignment horizontal="center"/>
    </xf>
    <xf numFmtId="0" fontId="2" fillId="5" borderId="54" xfId="0" applyFont="1" applyFill="1" applyBorder="1" applyAlignment="1" applyProtection="1">
      <alignment horizontal="center"/>
    </xf>
    <xf numFmtId="0" fontId="2" fillId="5" borderId="55" xfId="0" applyFont="1" applyFill="1" applyBorder="1" applyAlignment="1" applyProtection="1">
      <alignment horizontal="center"/>
    </xf>
    <xf numFmtId="49" fontId="2" fillId="9" borderId="32" xfId="0" applyNumberFormat="1" applyFont="1" applyFill="1" applyBorder="1" applyAlignment="1" applyProtection="1">
      <alignment vertical="top" wrapText="1"/>
      <protection locked="0"/>
    </xf>
    <xf numFmtId="44" fontId="2" fillId="9" borderId="33" xfId="0" applyNumberFormat="1" applyFont="1" applyFill="1" applyBorder="1" applyAlignment="1" applyProtection="1">
      <alignment horizontal="right" vertical="center" wrapText="1"/>
      <protection locked="0"/>
    </xf>
    <xf numFmtId="44" fontId="0" fillId="3" borderId="34" xfId="0" applyNumberFormat="1" applyFill="1" applyBorder="1" applyAlignment="1" applyProtection="1">
      <alignment horizontal="right" vertical="center"/>
    </xf>
    <xf numFmtId="44" fontId="0" fillId="4" borderId="34" xfId="0" applyNumberFormat="1" applyFill="1" applyBorder="1" applyAlignment="1" applyProtection="1">
      <alignment horizontal="right" vertical="center"/>
    </xf>
    <xf numFmtId="44" fontId="0" fillId="5" borderId="34" xfId="0" applyNumberFormat="1" applyFill="1" applyBorder="1" applyAlignment="1" applyProtection="1">
      <alignment horizontal="right" vertical="center"/>
    </xf>
    <xf numFmtId="0" fontId="15" fillId="0" borderId="26" xfId="0" applyFont="1" applyFill="1" applyBorder="1" applyAlignment="1" applyProtection="1">
      <alignment vertical="center" wrapText="1"/>
    </xf>
    <xf numFmtId="0" fontId="15" fillId="0" borderId="10" xfId="0" applyFont="1" applyFill="1" applyBorder="1" applyAlignment="1" applyProtection="1">
      <alignment vertical="center" wrapText="1"/>
    </xf>
    <xf numFmtId="0" fontId="15" fillId="0" borderId="10" xfId="0" applyFont="1" applyFill="1" applyBorder="1" applyAlignment="1" applyProtection="1">
      <alignment horizontal="left" vertical="center" wrapText="1"/>
    </xf>
    <xf numFmtId="44" fontId="14" fillId="9" borderId="12" xfId="0" applyNumberFormat="1" applyFont="1" applyFill="1" applyBorder="1" applyAlignment="1" applyProtection="1">
      <alignment horizontal="right" vertical="center" wrapText="1"/>
      <protection locked="0"/>
    </xf>
    <xf numFmtId="44" fontId="14" fillId="3" borderId="58" xfId="0" applyNumberFormat="1" applyFont="1" applyFill="1" applyBorder="1" applyAlignment="1" applyProtection="1">
      <alignment horizontal="right" vertical="center" wrapText="1"/>
    </xf>
    <xf numFmtId="44" fontId="14" fillId="4" borderId="58" xfId="0" applyNumberFormat="1" applyFont="1" applyFill="1" applyBorder="1" applyAlignment="1" applyProtection="1">
      <alignment horizontal="right" vertical="center" wrapText="1"/>
    </xf>
    <xf numFmtId="44" fontId="14" fillId="5" borderId="58" xfId="0" applyNumberFormat="1" applyFont="1" applyFill="1" applyBorder="1" applyAlignment="1" applyProtection="1">
      <alignment horizontal="right" vertical="center" wrapText="1"/>
    </xf>
    <xf numFmtId="49" fontId="0" fillId="9" borderId="0" xfId="0" applyNumberFormat="1" applyFill="1" applyAlignment="1" applyProtection="1">
      <alignment horizontal="left"/>
      <protection locked="0"/>
    </xf>
    <xf numFmtId="49" fontId="0" fillId="9" borderId="14" xfId="0" applyNumberFormat="1" applyFill="1" applyBorder="1" applyAlignment="1" applyProtection="1">
      <alignment horizontal="left"/>
      <protection locked="0"/>
    </xf>
    <xf numFmtId="0" fontId="13" fillId="6" borderId="23" xfId="0" applyFont="1" applyFill="1" applyBorder="1" applyAlignment="1" applyProtection="1">
      <alignment horizontal="center"/>
    </xf>
    <xf numFmtId="0" fontId="13" fillId="6" borderId="24" xfId="0" applyFont="1" applyFill="1" applyBorder="1" applyAlignment="1" applyProtection="1">
      <alignment horizontal="center"/>
    </xf>
    <xf numFmtId="0" fontId="13" fillId="6" borderId="25" xfId="0" applyFont="1" applyFill="1" applyBorder="1" applyAlignment="1" applyProtection="1">
      <alignment horizontal="center"/>
    </xf>
    <xf numFmtId="44" fontId="0" fillId="9" borderId="19" xfId="0" applyNumberFormat="1" applyFont="1" applyFill="1" applyBorder="1" applyAlignment="1" applyProtection="1">
      <alignment horizontal="right" vertical="center"/>
      <protection locked="0"/>
    </xf>
    <xf numFmtId="44" fontId="0" fillId="9" borderId="20" xfId="0" applyNumberFormat="1" applyFont="1" applyFill="1" applyBorder="1" applyAlignment="1" applyProtection="1">
      <alignment horizontal="right" vertical="center"/>
      <protection locked="0"/>
    </xf>
    <xf numFmtId="44" fontId="0" fillId="9" borderId="21" xfId="0" applyNumberFormat="1" applyFont="1" applyFill="1" applyBorder="1" applyAlignment="1" applyProtection="1">
      <alignment horizontal="right" vertical="center"/>
      <protection locked="0"/>
    </xf>
    <xf numFmtId="0" fontId="0" fillId="2" borderId="40" xfId="0" applyFont="1" applyFill="1" applyBorder="1" applyAlignment="1" applyProtection="1">
      <alignment horizontal="center" vertical="center" wrapText="1"/>
    </xf>
    <xf numFmtId="0" fontId="0" fillId="2" borderId="41" xfId="0" applyFont="1" applyFill="1" applyBorder="1" applyAlignment="1" applyProtection="1">
      <alignment horizontal="center" vertical="center" wrapText="1"/>
    </xf>
    <xf numFmtId="0" fontId="2" fillId="3" borderId="19" xfId="0" applyFont="1" applyFill="1" applyBorder="1" applyAlignment="1" applyProtection="1">
      <alignment horizontal="center"/>
    </xf>
    <xf numFmtId="0" fontId="2" fillId="3" borderId="20" xfId="0" applyFont="1" applyFill="1" applyBorder="1" applyAlignment="1" applyProtection="1">
      <alignment horizontal="center"/>
    </xf>
    <xf numFmtId="0" fontId="2" fillId="3" borderId="21" xfId="0" applyFont="1" applyFill="1" applyBorder="1" applyAlignment="1" applyProtection="1">
      <alignment horizontal="center"/>
    </xf>
    <xf numFmtId="0" fontId="2" fillId="5" borderId="19" xfId="0" applyFont="1" applyFill="1" applyBorder="1" applyAlignment="1" applyProtection="1">
      <alignment horizontal="center"/>
    </xf>
    <xf numFmtId="0" fontId="2" fillId="5" borderId="20" xfId="0" applyFont="1" applyFill="1" applyBorder="1" applyAlignment="1" applyProtection="1">
      <alignment horizontal="center"/>
    </xf>
    <xf numFmtId="0" fontId="2" fillId="5" borderId="21" xfId="0" applyFont="1" applyFill="1" applyBorder="1" applyAlignment="1" applyProtection="1">
      <alignment horizontal="center"/>
    </xf>
    <xf numFmtId="0" fontId="2" fillId="4" borderId="11" xfId="0" applyFont="1" applyFill="1" applyBorder="1" applyAlignment="1" applyProtection="1">
      <alignment horizontal="center"/>
    </xf>
    <xf numFmtId="0" fontId="2" fillId="4" borderId="3" xfId="0" applyFont="1" applyFill="1" applyBorder="1" applyAlignment="1" applyProtection="1">
      <alignment horizontal="center"/>
    </xf>
    <xf numFmtId="0" fontId="2" fillId="4" borderId="12" xfId="0" applyFont="1" applyFill="1" applyBorder="1" applyAlignment="1" applyProtection="1">
      <alignment horizontal="center"/>
    </xf>
    <xf numFmtId="0" fontId="13" fillId="6" borderId="0"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45" xfId="0" applyFont="1" applyFill="1" applyBorder="1" applyAlignment="1" applyProtection="1">
      <alignment horizontal="center" vertical="center" wrapText="1"/>
    </xf>
    <xf numFmtId="49" fontId="13" fillId="9" borderId="46" xfId="0" applyNumberFormat="1" applyFont="1" applyFill="1" applyBorder="1" applyAlignment="1" applyProtection="1">
      <alignment horizontal="left" vertical="top" wrapText="1"/>
      <protection locked="0"/>
    </xf>
    <xf numFmtId="49" fontId="13" fillId="9" borderId="47" xfId="0" applyNumberFormat="1" applyFont="1" applyFill="1" applyBorder="1" applyAlignment="1" applyProtection="1">
      <alignment horizontal="left" vertical="top" wrapText="1"/>
      <protection locked="0"/>
    </xf>
    <xf numFmtId="0" fontId="13" fillId="6" borderId="10" xfId="0" applyFont="1" applyFill="1" applyBorder="1" applyAlignment="1" applyProtection="1">
      <alignment horizontal="center" vertical="top" wrapText="1"/>
    </xf>
    <xf numFmtId="0" fontId="13" fillId="6" borderId="49" xfId="0" applyFont="1" applyFill="1" applyBorder="1" applyAlignment="1" applyProtection="1">
      <alignment horizontal="center" vertical="top" wrapText="1"/>
    </xf>
    <xf numFmtId="0" fontId="13" fillId="6" borderId="50" xfId="0" applyFont="1" applyFill="1" applyBorder="1" applyAlignment="1" applyProtection="1">
      <alignment horizontal="center" vertical="top" wrapText="1"/>
    </xf>
    <xf numFmtId="0" fontId="1" fillId="4" borderId="32" xfId="0" applyFont="1" applyFill="1" applyBorder="1" applyAlignment="1" applyProtection="1">
      <alignment horizontal="center"/>
    </xf>
    <xf numFmtId="0" fontId="1" fillId="4" borderId="33" xfId="0" applyFont="1" applyFill="1" applyBorder="1" applyAlignment="1" applyProtection="1">
      <alignment horizontal="center"/>
    </xf>
    <xf numFmtId="0" fontId="1" fillId="4" borderId="34" xfId="0" applyFont="1" applyFill="1" applyBorder="1" applyAlignment="1" applyProtection="1">
      <alignment horizontal="center"/>
    </xf>
    <xf numFmtId="0" fontId="1" fillId="5" borderId="32" xfId="0" applyFont="1" applyFill="1" applyBorder="1" applyAlignment="1" applyProtection="1">
      <alignment horizontal="center"/>
    </xf>
    <xf numFmtId="0" fontId="1" fillId="5" borderId="33" xfId="0" applyFont="1" applyFill="1" applyBorder="1" applyAlignment="1" applyProtection="1">
      <alignment horizontal="center"/>
    </xf>
    <xf numFmtId="0" fontId="1" fillId="5" borderId="34" xfId="0" applyFont="1" applyFill="1" applyBorder="1" applyAlignment="1" applyProtection="1">
      <alignment horizontal="center"/>
    </xf>
    <xf numFmtId="0" fontId="13" fillId="6" borderId="10" xfId="0" applyFont="1" applyFill="1" applyBorder="1" applyAlignment="1" applyProtection="1">
      <alignment horizontal="center" wrapText="1"/>
    </xf>
    <xf numFmtId="0" fontId="13" fillId="6" borderId="20" xfId="0" applyFont="1" applyFill="1" applyBorder="1" applyAlignment="1" applyProtection="1">
      <alignment horizontal="center" wrapText="1"/>
    </xf>
    <xf numFmtId="0" fontId="13" fillId="6" borderId="21" xfId="0" applyFont="1" applyFill="1" applyBorder="1" applyAlignment="1" applyProtection="1">
      <alignment horizontal="center" wrapText="1"/>
    </xf>
    <xf numFmtId="49" fontId="13" fillId="9" borderId="19" xfId="0" applyNumberFormat="1" applyFont="1" applyFill="1" applyBorder="1" applyAlignment="1" applyProtection="1">
      <alignment horizontal="center" vertical="top" wrapText="1"/>
      <protection locked="0"/>
    </xf>
    <xf numFmtId="49" fontId="13" fillId="9" borderId="48" xfId="0" applyNumberFormat="1" applyFont="1" applyFill="1" applyBorder="1" applyAlignment="1" applyProtection="1">
      <alignment horizontal="center" vertical="top" wrapText="1"/>
      <protection locked="0"/>
    </xf>
    <xf numFmtId="49" fontId="6" fillId="0" borderId="56" xfId="0" applyNumberFormat="1" applyFont="1" applyFill="1" applyBorder="1" applyAlignment="1" applyProtection="1">
      <alignment horizontal="center" vertical="center" wrapText="1"/>
    </xf>
    <xf numFmtId="49" fontId="6" fillId="0" borderId="57" xfId="0" applyNumberFormat="1" applyFont="1" applyFill="1" applyBorder="1" applyAlignment="1" applyProtection="1">
      <alignment horizontal="center" vertical="center" wrapText="1"/>
    </xf>
    <xf numFmtId="0" fontId="1" fillId="2" borderId="43" xfId="0" applyFont="1" applyFill="1" applyBorder="1" applyAlignment="1" applyProtection="1">
      <alignment horizontal="right" vertical="top" wrapText="1"/>
    </xf>
    <xf numFmtId="0" fontId="1" fillId="2" borderId="29" xfId="0" applyFont="1" applyFill="1" applyBorder="1" applyAlignment="1" applyProtection="1">
      <alignment horizontal="right" vertical="top" wrapText="1"/>
    </xf>
    <xf numFmtId="0" fontId="1" fillId="2" borderId="38" xfId="0" applyFont="1" applyFill="1" applyBorder="1" applyAlignment="1" applyProtection="1">
      <alignment horizontal="right" vertical="top" wrapText="1"/>
    </xf>
    <xf numFmtId="0" fontId="13" fillId="6" borderId="4" xfId="0" applyFont="1" applyFill="1" applyBorder="1" applyAlignment="1" applyProtection="1">
      <alignment horizontal="center"/>
    </xf>
    <xf numFmtId="0" fontId="13" fillId="6" borderId="5" xfId="0" applyFont="1" applyFill="1" applyBorder="1" applyAlignment="1" applyProtection="1">
      <alignment horizontal="center"/>
    </xf>
    <xf numFmtId="0" fontId="13" fillId="6" borderId="6" xfId="0" applyFont="1" applyFill="1" applyBorder="1" applyAlignment="1" applyProtection="1">
      <alignment horizontal="center"/>
    </xf>
    <xf numFmtId="44" fontId="1" fillId="5" borderId="23" xfId="0" applyNumberFormat="1" applyFont="1" applyFill="1" applyBorder="1" applyAlignment="1" applyProtection="1">
      <alignment horizontal="right" vertical="center"/>
    </xf>
    <xf numFmtId="0" fontId="1" fillId="5" borderId="24" xfId="0" applyFont="1" applyFill="1" applyBorder="1" applyAlignment="1" applyProtection="1">
      <alignment horizontal="right" vertical="center"/>
    </xf>
    <xf numFmtId="0" fontId="1" fillId="5" borderId="25" xfId="0" applyFont="1" applyFill="1" applyBorder="1" applyAlignment="1" applyProtection="1">
      <alignment horizontal="right" vertical="center"/>
    </xf>
    <xf numFmtId="0" fontId="2" fillId="0" borderId="5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0" fillId="9" borderId="7" xfId="0" applyNumberFormat="1" applyFill="1" applyBorder="1" applyAlignment="1" applyProtection="1">
      <alignment horizontal="left" vertical="center" wrapText="1"/>
      <protection locked="0"/>
    </xf>
    <xf numFmtId="49" fontId="0" fillId="9" borderId="8" xfId="0" applyNumberFormat="1" applyFill="1" applyBorder="1" applyAlignment="1" applyProtection="1">
      <alignment horizontal="left" vertical="center" wrapText="1"/>
      <protection locked="0"/>
    </xf>
    <xf numFmtId="49" fontId="0" fillId="9" borderId="9" xfId="0" applyNumberFormat="1" applyFill="1" applyBorder="1" applyAlignment="1" applyProtection="1">
      <alignment horizontal="left" vertical="center" wrapText="1"/>
      <protection locked="0"/>
    </xf>
    <xf numFmtId="44" fontId="6" fillId="3" borderId="23" xfId="0" applyNumberFormat="1" applyFont="1" applyFill="1" applyBorder="1" applyAlignment="1" applyProtection="1">
      <alignment horizontal="right" vertical="center"/>
    </xf>
    <xf numFmtId="0" fontId="6" fillId="3" borderId="24" xfId="0" applyFont="1" applyFill="1" applyBorder="1" applyAlignment="1" applyProtection="1">
      <alignment horizontal="right" vertical="center"/>
    </xf>
    <xf numFmtId="0" fontId="6" fillId="3" borderId="25" xfId="0" applyFont="1" applyFill="1" applyBorder="1" applyAlignment="1" applyProtection="1">
      <alignment horizontal="right" vertical="center"/>
    </xf>
    <xf numFmtId="0" fontId="3" fillId="6" borderId="0" xfId="0" applyFont="1" applyFill="1" applyAlignment="1" applyProtection="1">
      <alignment horizontal="center"/>
    </xf>
    <xf numFmtId="0" fontId="1" fillId="3" borderId="13"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14" xfId="0" applyFont="1" applyFill="1" applyBorder="1" applyAlignment="1" applyProtection="1">
      <alignment horizontal="center"/>
    </xf>
    <xf numFmtId="0" fontId="1" fillId="4" borderId="16" xfId="0" applyFont="1" applyFill="1" applyBorder="1" applyAlignment="1" applyProtection="1">
      <alignment horizontal="center"/>
    </xf>
    <xf numFmtId="0" fontId="1" fillId="4" borderId="17" xfId="0" applyFont="1" applyFill="1" applyBorder="1" applyAlignment="1" applyProtection="1">
      <alignment horizontal="center"/>
    </xf>
    <xf numFmtId="0" fontId="1" fillId="4" borderId="18" xfId="0" applyFont="1" applyFill="1" applyBorder="1" applyAlignment="1" applyProtection="1">
      <alignment horizontal="center"/>
    </xf>
    <xf numFmtId="0" fontId="1" fillId="5" borderId="13"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14" xfId="0" applyFont="1" applyFill="1" applyBorder="1" applyAlignment="1" applyProtection="1">
      <alignment horizontal="center"/>
    </xf>
    <xf numFmtId="0" fontId="5" fillId="0" borderId="40"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0" fontId="1" fillId="7" borderId="27" xfId="0" applyFont="1" applyFill="1" applyBorder="1" applyAlignment="1" applyProtection="1">
      <alignment horizontal="center" vertical="center" wrapText="1"/>
    </xf>
    <xf numFmtId="0" fontId="1" fillId="7" borderId="28"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0" fontId="0" fillId="6" borderId="19" xfId="0" applyFill="1" applyBorder="1" applyAlignment="1" applyProtection="1">
      <alignment horizontal="center"/>
    </xf>
    <xf numFmtId="0" fontId="0" fillId="6" borderId="20" xfId="0" applyFill="1" applyBorder="1" applyAlignment="1" applyProtection="1">
      <alignment horizontal="center"/>
    </xf>
    <xf numFmtId="0" fontId="0" fillId="6" borderId="21" xfId="0" applyFill="1" applyBorder="1" applyAlignment="1" applyProtection="1">
      <alignment horizontal="center"/>
    </xf>
    <xf numFmtId="0" fontId="13" fillId="6" borderId="4" xfId="0" applyFont="1" applyFill="1" applyBorder="1" applyAlignment="1" applyProtection="1">
      <alignment horizontal="center" wrapText="1"/>
    </xf>
    <xf numFmtId="0" fontId="13" fillId="6" borderId="5" xfId="0" applyFont="1" applyFill="1" applyBorder="1" applyAlignment="1" applyProtection="1">
      <alignment horizontal="center" wrapText="1"/>
    </xf>
    <xf numFmtId="0" fontId="13" fillId="6" borderId="6" xfId="0" applyFont="1" applyFill="1" applyBorder="1" applyAlignment="1" applyProtection="1">
      <alignment horizont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9" xfId="0" applyFont="1" applyFill="1" applyBorder="1" applyAlignment="1" applyProtection="1">
      <alignment horizontal="center"/>
    </xf>
    <xf numFmtId="44" fontId="1" fillId="7" borderId="27" xfId="0" applyNumberFormat="1" applyFont="1" applyFill="1" applyBorder="1" applyAlignment="1" applyProtection="1">
      <alignment horizontal="center" vertical="center" wrapText="1"/>
    </xf>
    <xf numFmtId="44" fontId="1" fillId="7" borderId="28" xfId="0" applyNumberFormat="1" applyFont="1" applyFill="1" applyBorder="1" applyAlignment="1" applyProtection="1">
      <alignment horizontal="center" vertical="center" wrapText="1"/>
    </xf>
    <xf numFmtId="44" fontId="1" fillId="7" borderId="2" xfId="0" applyNumberFormat="1" applyFont="1" applyFill="1" applyBorder="1" applyAlignment="1" applyProtection="1">
      <alignment horizontal="center" vertical="center" wrapText="1"/>
    </xf>
    <xf numFmtId="44" fontId="1" fillId="4" borderId="23" xfId="0" applyNumberFormat="1" applyFont="1" applyFill="1" applyBorder="1" applyAlignment="1" applyProtection="1">
      <alignment horizontal="right" vertical="center"/>
    </xf>
    <xf numFmtId="0" fontId="1" fillId="4" borderId="24" xfId="0" applyFont="1" applyFill="1" applyBorder="1" applyAlignment="1" applyProtection="1">
      <alignment horizontal="right" vertical="center"/>
    </xf>
    <xf numFmtId="0" fontId="1" fillId="4" borderId="25" xfId="0" applyFont="1" applyFill="1" applyBorder="1" applyAlignment="1" applyProtection="1">
      <alignment horizontal="right" vertical="center"/>
    </xf>
    <xf numFmtId="44" fontId="0" fillId="9" borderId="35" xfId="0" applyNumberFormat="1" applyFont="1" applyFill="1" applyBorder="1" applyAlignment="1" applyProtection="1">
      <alignment horizontal="center"/>
      <protection locked="0"/>
    </xf>
    <xf numFmtId="44" fontId="0" fillId="9" borderId="36" xfId="0" applyNumberFormat="1" applyFont="1" applyFill="1" applyBorder="1" applyAlignment="1" applyProtection="1">
      <alignment horizontal="center"/>
      <protection locked="0"/>
    </xf>
    <xf numFmtId="44" fontId="0" fillId="9" borderId="37" xfId="0" applyNumberFormat="1" applyFont="1" applyFill="1" applyBorder="1" applyAlignment="1" applyProtection="1">
      <alignment horizontal="center"/>
      <protection locked="0"/>
    </xf>
    <xf numFmtId="0" fontId="3" fillId="6" borderId="0" xfId="0" applyFont="1" applyFill="1" applyAlignment="1" applyProtection="1">
      <alignment horizontal="center" wrapText="1"/>
    </xf>
    <xf numFmtId="0" fontId="10" fillId="6" borderId="0" xfId="0" applyFont="1" applyFill="1" applyAlignment="1" applyProtection="1">
      <alignment horizontal="center" vertical="center"/>
    </xf>
    <xf numFmtId="49" fontId="0" fillId="9" borderId="7" xfId="0" applyNumberFormat="1" applyFill="1" applyBorder="1" applyAlignment="1" applyProtection="1">
      <alignment horizontal="left"/>
      <protection locked="0"/>
    </xf>
    <xf numFmtId="49" fontId="0" fillId="9" borderId="9" xfId="0" applyNumberFormat="1" applyFill="1" applyBorder="1" applyAlignment="1" applyProtection="1">
      <alignment horizontal="left"/>
      <protection locked="0"/>
    </xf>
    <xf numFmtId="49" fontId="0" fillId="9" borderId="13" xfId="0" applyNumberFormat="1" applyFill="1" applyBorder="1" applyAlignment="1" applyProtection="1">
      <alignment horizontal="left"/>
      <protection locked="0"/>
    </xf>
    <xf numFmtId="49" fontId="0" fillId="9" borderId="42" xfId="0" applyNumberFormat="1" applyFill="1" applyBorder="1" applyAlignment="1" applyProtection="1">
      <alignment horizontal="left" vertical="center"/>
      <protection locked="0"/>
    </xf>
    <xf numFmtId="49" fontId="0" fillId="9" borderId="30" xfId="0" applyNumberFormat="1" applyFill="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727364</xdr:colOff>
      <xdr:row>31</xdr:row>
      <xdr:rowOff>69273</xdr:rowOff>
    </xdr:from>
    <xdr:ext cx="184731" cy="264560"/>
    <xdr:sp macro="" textlink="">
      <xdr:nvSpPr>
        <xdr:cNvPr id="2" name="Tekstvak 1"/>
        <xdr:cNvSpPr txBox="1"/>
      </xdr:nvSpPr>
      <xdr:spPr>
        <a:xfrm>
          <a:off x="7152409" y="56890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9"/>
  <sheetViews>
    <sheetView tabSelected="1" view="pageBreakPreview" zoomScale="85" zoomScaleNormal="100" zoomScaleSheetLayoutView="85" workbookViewId="0">
      <selection activeCell="I7" sqref="I7"/>
    </sheetView>
  </sheetViews>
  <sheetFormatPr defaultRowHeight="15" x14ac:dyDescent="0.25"/>
  <cols>
    <col min="1" max="1" width="42.140625" style="1" customWidth="1"/>
    <col min="2" max="2" width="10.7109375" style="1" customWidth="1"/>
    <col min="3" max="3" width="12.7109375" style="1" customWidth="1"/>
    <col min="4" max="4" width="13.85546875" style="1" customWidth="1"/>
    <col min="5" max="5" width="10.7109375" style="1" customWidth="1"/>
    <col min="6" max="7" width="12.7109375" style="1" customWidth="1"/>
    <col min="8" max="8" width="10.7109375" style="1" customWidth="1"/>
    <col min="9" max="10" width="12.7109375" style="1" customWidth="1"/>
    <col min="11" max="11" width="2" style="1" customWidth="1"/>
    <col min="12" max="12" width="22.85546875" style="1" customWidth="1"/>
    <col min="13" max="16384" width="9.140625" style="1"/>
  </cols>
  <sheetData>
    <row r="1" spans="1:12" ht="21" x14ac:dyDescent="0.35">
      <c r="A1" s="167" t="s">
        <v>52</v>
      </c>
      <c r="B1" s="167"/>
      <c r="C1" s="167"/>
      <c r="D1" s="167"/>
      <c r="E1" s="167"/>
      <c r="F1" s="167"/>
      <c r="G1" s="167"/>
      <c r="H1" s="167"/>
      <c r="I1" s="167"/>
      <c r="J1" s="167"/>
      <c r="K1" s="167"/>
      <c r="L1" s="167"/>
    </row>
    <row r="2" spans="1:12" s="15" customFormat="1" ht="10.5" customHeight="1" thickBot="1" x14ac:dyDescent="0.4">
      <c r="A2" s="14"/>
      <c r="B2" s="14"/>
      <c r="C2" s="14"/>
      <c r="D2" s="14"/>
      <c r="E2" s="14"/>
      <c r="F2" s="14"/>
      <c r="G2" s="14"/>
      <c r="H2" s="14"/>
      <c r="I2" s="14"/>
      <c r="J2" s="14"/>
    </row>
    <row r="3" spans="1:12" ht="16.5" customHeight="1" thickBot="1" x14ac:dyDescent="0.3">
      <c r="A3" s="112" t="s">
        <v>0</v>
      </c>
      <c r="B3" s="113"/>
      <c r="C3" s="113"/>
      <c r="D3" s="113"/>
      <c r="E3" s="113"/>
      <c r="F3" s="113"/>
      <c r="G3" s="113"/>
      <c r="H3" s="113"/>
      <c r="I3" s="113"/>
      <c r="J3" s="114"/>
      <c r="L3" s="179" t="s">
        <v>36</v>
      </c>
    </row>
    <row r="4" spans="1:12" x14ac:dyDescent="0.25">
      <c r="B4" s="188" t="s">
        <v>38</v>
      </c>
      <c r="C4" s="189"/>
      <c r="D4" s="190"/>
      <c r="E4" s="137" t="s">
        <v>39</v>
      </c>
      <c r="F4" s="138"/>
      <c r="G4" s="139"/>
      <c r="H4" s="140" t="s">
        <v>40</v>
      </c>
      <c r="I4" s="141"/>
      <c r="J4" s="142"/>
      <c r="L4" s="180"/>
    </row>
    <row r="5" spans="1:12" s="26" customFormat="1" x14ac:dyDescent="0.25">
      <c r="A5" s="16" t="s">
        <v>1</v>
      </c>
      <c r="B5" s="17" t="s">
        <v>2</v>
      </c>
      <c r="C5" s="18" t="s">
        <v>4</v>
      </c>
      <c r="D5" s="19" t="s">
        <v>5</v>
      </c>
      <c r="E5" s="20" t="s">
        <v>2</v>
      </c>
      <c r="F5" s="21" t="s">
        <v>4</v>
      </c>
      <c r="G5" s="22" t="s">
        <v>5</v>
      </c>
      <c r="H5" s="23" t="s">
        <v>2</v>
      </c>
      <c r="I5" s="24" t="s">
        <v>4</v>
      </c>
      <c r="J5" s="25" t="s">
        <v>5</v>
      </c>
      <c r="L5" s="180"/>
    </row>
    <row r="6" spans="1:12" ht="33" customHeight="1" x14ac:dyDescent="0.25">
      <c r="A6" s="27" t="s">
        <v>30</v>
      </c>
      <c r="B6" s="28">
        <v>4</v>
      </c>
      <c r="C6" s="55"/>
      <c r="D6" s="29">
        <f>B6*C6</f>
        <v>0</v>
      </c>
      <c r="E6" s="30">
        <v>4</v>
      </c>
      <c r="F6" s="55"/>
      <c r="G6" s="31">
        <f>E6*F6</f>
        <v>0</v>
      </c>
      <c r="H6" s="32">
        <v>7</v>
      </c>
      <c r="I6" s="55"/>
      <c r="J6" s="33">
        <f>H6*I6</f>
        <v>0</v>
      </c>
      <c r="L6" s="180"/>
    </row>
    <row r="7" spans="1:12" ht="31.5" customHeight="1" x14ac:dyDescent="0.25">
      <c r="A7" s="27" t="s">
        <v>26</v>
      </c>
      <c r="B7" s="28">
        <v>1</v>
      </c>
      <c r="C7" s="55"/>
      <c r="D7" s="29">
        <f>B7*C7</f>
        <v>0</v>
      </c>
      <c r="E7" s="30">
        <v>1</v>
      </c>
      <c r="F7" s="55"/>
      <c r="G7" s="31">
        <f t="shared" ref="G7:G16" si="0">E7*F7</f>
        <v>0</v>
      </c>
      <c r="H7" s="32">
        <v>1</v>
      </c>
      <c r="I7" s="55"/>
      <c r="J7" s="33">
        <f t="shared" ref="J7:J16" si="1">H7*I7</f>
        <v>0</v>
      </c>
      <c r="L7" s="180"/>
    </row>
    <row r="8" spans="1:12" x14ac:dyDescent="0.25">
      <c r="A8" s="34" t="s">
        <v>8</v>
      </c>
      <c r="B8" s="28">
        <v>2</v>
      </c>
      <c r="C8" s="55"/>
      <c r="D8" s="29">
        <f t="shared" ref="D8:D15" si="2">B8*C8</f>
        <v>0</v>
      </c>
      <c r="E8" s="30">
        <v>2</v>
      </c>
      <c r="F8" s="55"/>
      <c r="G8" s="31">
        <f t="shared" si="0"/>
        <v>0</v>
      </c>
      <c r="H8" s="32">
        <v>2</v>
      </c>
      <c r="I8" s="55"/>
      <c r="J8" s="33">
        <f t="shared" si="1"/>
        <v>0</v>
      </c>
      <c r="L8" s="180"/>
    </row>
    <row r="9" spans="1:12" x14ac:dyDescent="0.25">
      <c r="A9" s="34" t="s">
        <v>9</v>
      </c>
      <c r="B9" s="28">
        <v>2</v>
      </c>
      <c r="C9" s="55"/>
      <c r="D9" s="29">
        <f t="shared" si="2"/>
        <v>0</v>
      </c>
      <c r="E9" s="30">
        <v>2</v>
      </c>
      <c r="F9" s="55"/>
      <c r="G9" s="31">
        <f t="shared" si="0"/>
        <v>0</v>
      </c>
      <c r="H9" s="32">
        <v>2</v>
      </c>
      <c r="I9" s="55"/>
      <c r="J9" s="33">
        <f t="shared" si="1"/>
        <v>0</v>
      </c>
      <c r="L9" s="180"/>
    </row>
    <row r="10" spans="1:12" x14ac:dyDescent="0.25">
      <c r="A10" s="34" t="s">
        <v>10</v>
      </c>
      <c r="B10" s="28">
        <v>4</v>
      </c>
      <c r="C10" s="55"/>
      <c r="D10" s="29">
        <f t="shared" si="2"/>
        <v>0</v>
      </c>
      <c r="E10" s="30">
        <v>4</v>
      </c>
      <c r="F10" s="55"/>
      <c r="G10" s="31">
        <f t="shared" si="0"/>
        <v>0</v>
      </c>
      <c r="H10" s="32">
        <v>4</v>
      </c>
      <c r="I10" s="55"/>
      <c r="J10" s="33">
        <f t="shared" si="1"/>
        <v>0</v>
      </c>
      <c r="L10" s="180"/>
    </row>
    <row r="11" spans="1:12" ht="30" x14ac:dyDescent="0.25">
      <c r="A11" s="34" t="s">
        <v>11</v>
      </c>
      <c r="B11" s="28">
        <v>9</v>
      </c>
      <c r="C11" s="55"/>
      <c r="D11" s="29">
        <f t="shared" si="2"/>
        <v>0</v>
      </c>
      <c r="E11" s="30">
        <v>11</v>
      </c>
      <c r="F11" s="55"/>
      <c r="G11" s="31">
        <f t="shared" si="0"/>
        <v>0</v>
      </c>
      <c r="H11" s="32">
        <v>16</v>
      </c>
      <c r="I11" s="55"/>
      <c r="J11" s="33">
        <f t="shared" si="1"/>
        <v>0</v>
      </c>
      <c r="L11" s="180"/>
    </row>
    <row r="12" spans="1:12" ht="60" x14ac:dyDescent="0.25">
      <c r="A12" s="34" t="s">
        <v>55</v>
      </c>
      <c r="B12" s="28">
        <v>4</v>
      </c>
      <c r="C12" s="55"/>
      <c r="D12" s="29">
        <f t="shared" si="2"/>
        <v>0</v>
      </c>
      <c r="E12" s="30">
        <v>4</v>
      </c>
      <c r="F12" s="55"/>
      <c r="G12" s="31">
        <f t="shared" si="0"/>
        <v>0</v>
      </c>
      <c r="H12" s="32">
        <v>4</v>
      </c>
      <c r="I12" s="55"/>
      <c r="J12" s="33">
        <f t="shared" si="1"/>
        <v>0</v>
      </c>
      <c r="L12" s="180"/>
    </row>
    <row r="13" spans="1:12" ht="45" x14ac:dyDescent="0.25">
      <c r="A13" s="34" t="s">
        <v>49</v>
      </c>
      <c r="B13" s="28">
        <v>2</v>
      </c>
      <c r="C13" s="55"/>
      <c r="D13" s="29">
        <f t="shared" si="2"/>
        <v>0</v>
      </c>
      <c r="E13" s="30">
        <v>2</v>
      </c>
      <c r="F13" s="55"/>
      <c r="G13" s="31">
        <f>E13*F13</f>
        <v>0</v>
      </c>
      <c r="H13" s="32">
        <v>2</v>
      </c>
      <c r="I13" s="55"/>
      <c r="J13" s="33">
        <f>H13*I13</f>
        <v>0</v>
      </c>
      <c r="L13" s="180"/>
    </row>
    <row r="14" spans="1:12" ht="30" x14ac:dyDescent="0.25">
      <c r="A14" s="34" t="s">
        <v>56</v>
      </c>
      <c r="B14" s="28">
        <v>1</v>
      </c>
      <c r="C14" s="55"/>
      <c r="D14" s="29">
        <f t="shared" si="2"/>
        <v>0</v>
      </c>
      <c r="E14" s="35"/>
      <c r="F14" s="36"/>
      <c r="G14" s="37"/>
      <c r="H14" s="35"/>
      <c r="I14" s="36"/>
      <c r="J14" s="37"/>
      <c r="L14" s="180"/>
    </row>
    <row r="15" spans="1:12" x14ac:dyDescent="0.25">
      <c r="A15" s="34" t="s">
        <v>12</v>
      </c>
      <c r="B15" s="28">
        <v>4</v>
      </c>
      <c r="C15" s="55"/>
      <c r="D15" s="29">
        <f t="shared" si="2"/>
        <v>0</v>
      </c>
      <c r="E15" s="30">
        <v>4</v>
      </c>
      <c r="F15" s="55"/>
      <c r="G15" s="31">
        <f t="shared" si="0"/>
        <v>0</v>
      </c>
      <c r="H15" s="32">
        <v>4</v>
      </c>
      <c r="I15" s="55"/>
      <c r="J15" s="33">
        <f t="shared" si="1"/>
        <v>0</v>
      </c>
      <c r="L15" s="180"/>
    </row>
    <row r="16" spans="1:12" x14ac:dyDescent="0.25">
      <c r="A16" s="34" t="s">
        <v>50</v>
      </c>
      <c r="B16" s="182"/>
      <c r="C16" s="183"/>
      <c r="D16" s="184"/>
      <c r="E16" s="30">
        <v>2</v>
      </c>
      <c r="F16" s="55"/>
      <c r="G16" s="31">
        <f t="shared" si="0"/>
        <v>0</v>
      </c>
      <c r="H16" s="32">
        <v>4</v>
      </c>
      <c r="I16" s="55"/>
      <c r="J16" s="33">
        <f t="shared" si="1"/>
        <v>0</v>
      </c>
      <c r="L16" s="180"/>
    </row>
    <row r="17" spans="1:12" ht="19.5" customHeight="1" thickBot="1" x14ac:dyDescent="0.3">
      <c r="A17" s="134" t="s">
        <v>64</v>
      </c>
      <c r="B17" s="135"/>
      <c r="C17" s="135"/>
      <c r="D17" s="135"/>
      <c r="E17" s="135"/>
      <c r="F17" s="135"/>
      <c r="G17" s="135"/>
      <c r="H17" s="135"/>
      <c r="I17" s="135"/>
      <c r="J17" s="135"/>
      <c r="L17" s="180"/>
    </row>
    <row r="18" spans="1:12" s="3" customFormat="1" ht="19.5" customHeight="1" thickBot="1" x14ac:dyDescent="0.3">
      <c r="A18" s="85"/>
      <c r="B18" s="89" t="s">
        <v>2</v>
      </c>
      <c r="C18" s="90" t="s">
        <v>4</v>
      </c>
      <c r="D18" s="91" t="s">
        <v>5</v>
      </c>
      <c r="E18" s="92" t="s">
        <v>2</v>
      </c>
      <c r="F18" s="93" t="s">
        <v>4</v>
      </c>
      <c r="G18" s="94" t="s">
        <v>5</v>
      </c>
      <c r="H18" s="95" t="s">
        <v>2</v>
      </c>
      <c r="I18" s="96" t="s">
        <v>4</v>
      </c>
      <c r="J18" s="97" t="s">
        <v>5</v>
      </c>
      <c r="L18" s="180"/>
    </row>
    <row r="19" spans="1:12" ht="30" x14ac:dyDescent="0.25">
      <c r="A19" s="72" t="s">
        <v>66</v>
      </c>
      <c r="B19" s="98"/>
      <c r="C19" s="99"/>
      <c r="D19" s="100">
        <f>B19*C19</f>
        <v>0</v>
      </c>
      <c r="E19" s="98"/>
      <c r="F19" s="99"/>
      <c r="G19" s="101">
        <f>E19*F19</f>
        <v>0</v>
      </c>
      <c r="H19" s="98"/>
      <c r="I19" s="99"/>
      <c r="J19" s="102">
        <f>H19*I19</f>
        <v>0</v>
      </c>
      <c r="L19" s="180"/>
    </row>
    <row r="20" spans="1:12" ht="30" x14ac:dyDescent="0.25">
      <c r="A20" s="72" t="s">
        <v>66</v>
      </c>
      <c r="B20" s="86"/>
      <c r="C20" s="73"/>
      <c r="D20" s="64">
        <f t="shared" ref="D20:D21" si="3">B20*C20</f>
        <v>0</v>
      </c>
      <c r="E20" s="86"/>
      <c r="F20" s="73"/>
      <c r="G20" s="87">
        <f t="shared" ref="G20:G21" si="4">E20*F20</f>
        <v>0</v>
      </c>
      <c r="H20" s="86"/>
      <c r="I20" s="73"/>
      <c r="J20" s="88">
        <f t="shared" ref="J20:J21" si="5">H20*I20</f>
        <v>0</v>
      </c>
      <c r="L20" s="180"/>
    </row>
    <row r="21" spans="1:12" ht="30.75" thickBot="1" x14ac:dyDescent="0.3">
      <c r="A21" s="72" t="s">
        <v>66</v>
      </c>
      <c r="B21" s="86"/>
      <c r="C21" s="73"/>
      <c r="D21" s="64">
        <f t="shared" si="3"/>
        <v>0</v>
      </c>
      <c r="E21" s="86"/>
      <c r="F21" s="73"/>
      <c r="G21" s="87">
        <f t="shared" si="4"/>
        <v>0</v>
      </c>
      <c r="H21" s="86"/>
      <c r="I21" s="73"/>
      <c r="J21" s="88">
        <f t="shared" si="5"/>
        <v>0</v>
      </c>
      <c r="L21" s="181"/>
    </row>
    <row r="22" spans="1:12" ht="21.75" customHeight="1" thickBot="1" x14ac:dyDescent="0.3">
      <c r="A22" s="39"/>
      <c r="B22" s="118" t="s">
        <v>25</v>
      </c>
      <c r="C22" s="119"/>
      <c r="D22" s="67">
        <f>SUM(D6:D15,D19:D21)</f>
        <v>0</v>
      </c>
      <c r="E22" s="177" t="s">
        <v>25</v>
      </c>
      <c r="F22" s="178"/>
      <c r="G22" s="68">
        <f>SUM(G6:G13,G15:G16,G19:G21)</f>
        <v>0</v>
      </c>
      <c r="H22" s="177" t="s">
        <v>25</v>
      </c>
      <c r="I22" s="178"/>
      <c r="J22" s="69">
        <f>SUM(J6:J13,J15:J16,J19:J21)</f>
        <v>0</v>
      </c>
      <c r="L22" s="70">
        <f>SUM(D22,G22,J22)</f>
        <v>0</v>
      </c>
    </row>
    <row r="23" spans="1:12" ht="15.75" thickBot="1" x14ac:dyDescent="0.3">
      <c r="A23" s="57"/>
      <c r="B23" s="58"/>
      <c r="C23" s="58"/>
      <c r="D23" s="59"/>
      <c r="E23" s="41"/>
      <c r="F23" s="41"/>
      <c r="G23" s="59"/>
      <c r="H23" s="41"/>
      <c r="I23" s="41"/>
      <c r="J23" s="59"/>
      <c r="L23" s="43"/>
    </row>
    <row r="24" spans="1:12" ht="22.5" customHeight="1" thickBot="1" x14ac:dyDescent="0.3">
      <c r="A24" s="129" t="s">
        <v>59</v>
      </c>
      <c r="B24" s="129"/>
      <c r="C24" s="129"/>
      <c r="D24" s="129"/>
      <c r="E24" s="129"/>
      <c r="F24" s="129"/>
      <c r="G24" s="129"/>
      <c r="H24" s="129"/>
      <c r="I24" s="129"/>
      <c r="J24" s="129"/>
      <c r="L24" s="191" t="s">
        <v>63</v>
      </c>
    </row>
    <row r="25" spans="1:12" s="15" customFormat="1" x14ac:dyDescent="0.25">
      <c r="A25" s="103"/>
      <c r="B25" s="130" t="s">
        <v>54</v>
      </c>
      <c r="C25" s="131"/>
      <c r="D25" s="63" t="s">
        <v>57</v>
      </c>
      <c r="E25" s="130" t="s">
        <v>54</v>
      </c>
      <c r="F25" s="131"/>
      <c r="G25" s="63" t="s">
        <v>57</v>
      </c>
      <c r="H25" s="130" t="s">
        <v>54</v>
      </c>
      <c r="I25" s="131"/>
      <c r="J25" s="63" t="s">
        <v>57</v>
      </c>
      <c r="L25" s="192"/>
    </row>
    <row r="26" spans="1:12" s="15" customFormat="1" ht="28.5" customHeight="1" x14ac:dyDescent="0.25">
      <c r="A26" s="104" t="s">
        <v>66</v>
      </c>
      <c r="B26" s="132"/>
      <c r="C26" s="133"/>
      <c r="D26" s="75"/>
      <c r="E26" s="132"/>
      <c r="F26" s="133"/>
      <c r="G26" s="75"/>
      <c r="H26" s="132"/>
      <c r="I26" s="133"/>
      <c r="J26" s="75"/>
      <c r="L26" s="192"/>
    </row>
    <row r="27" spans="1:12" s="15" customFormat="1" ht="28.5" customHeight="1" thickBot="1" x14ac:dyDescent="0.3">
      <c r="A27" s="105" t="s">
        <v>66</v>
      </c>
      <c r="B27" s="146"/>
      <c r="C27" s="147"/>
      <c r="D27" s="106"/>
      <c r="E27" s="146"/>
      <c r="F27" s="147"/>
      <c r="G27" s="106"/>
      <c r="H27" s="146"/>
      <c r="I27" s="147"/>
      <c r="J27" s="106"/>
      <c r="L27" s="193"/>
    </row>
    <row r="28" spans="1:12" s="15" customFormat="1" ht="28.5" customHeight="1" thickBot="1" x14ac:dyDescent="0.3">
      <c r="A28" s="61"/>
      <c r="B28" s="148" t="s">
        <v>25</v>
      </c>
      <c r="C28" s="149"/>
      <c r="D28" s="107">
        <f>SUM(D26:D27)</f>
        <v>0</v>
      </c>
      <c r="E28" s="148" t="s">
        <v>25</v>
      </c>
      <c r="F28" s="149"/>
      <c r="G28" s="108">
        <f>SUM(G26:G27)</f>
        <v>0</v>
      </c>
      <c r="H28" s="148" t="s">
        <v>25</v>
      </c>
      <c r="I28" s="149"/>
      <c r="J28" s="109">
        <f>SUM(J26:J27)</f>
        <v>0</v>
      </c>
      <c r="L28" s="66">
        <f>SUM(D28,G28,J28)</f>
        <v>0</v>
      </c>
    </row>
    <row r="29" spans="1:12" s="15" customFormat="1" ht="15.75" x14ac:dyDescent="0.25">
      <c r="A29" s="61"/>
      <c r="B29" s="60"/>
      <c r="C29" s="60"/>
      <c r="D29" s="62"/>
      <c r="E29" s="60"/>
      <c r="F29" s="60"/>
      <c r="G29" s="62"/>
      <c r="H29" s="60"/>
      <c r="I29" s="60"/>
      <c r="J29" s="62"/>
      <c r="L29" s="42"/>
    </row>
    <row r="30" spans="1:12" ht="15.75" thickBot="1" x14ac:dyDescent="0.3">
      <c r="A30" s="39"/>
      <c r="B30" s="41"/>
      <c r="C30" s="41"/>
      <c r="D30" s="42"/>
      <c r="E30" s="41"/>
      <c r="F30" s="41"/>
      <c r="G30" s="42"/>
      <c r="H30" s="41"/>
      <c r="I30" s="41"/>
      <c r="J30" s="42"/>
      <c r="L30" s="43"/>
    </row>
    <row r="31" spans="1:12" ht="16.5" thickBot="1" x14ac:dyDescent="0.3">
      <c r="A31" s="153" t="s">
        <v>51</v>
      </c>
      <c r="B31" s="154"/>
      <c r="C31" s="154"/>
      <c r="D31" s="155"/>
      <c r="E31" s="44"/>
      <c r="F31" s="44"/>
      <c r="G31" s="44"/>
      <c r="H31" s="44"/>
      <c r="I31" s="44"/>
      <c r="J31" s="44"/>
      <c r="K31" s="45"/>
      <c r="L31" s="191" t="s">
        <v>32</v>
      </c>
    </row>
    <row r="32" spans="1:12" x14ac:dyDescent="0.25">
      <c r="A32" s="16" t="s">
        <v>1</v>
      </c>
      <c r="B32" s="17" t="s">
        <v>2</v>
      </c>
      <c r="C32" s="18" t="s">
        <v>4</v>
      </c>
      <c r="D32" s="19" t="s">
        <v>5</v>
      </c>
      <c r="E32" s="41"/>
      <c r="F32" s="41"/>
      <c r="G32" s="42"/>
      <c r="H32" s="41"/>
      <c r="I32" s="41"/>
      <c r="J32" s="42"/>
      <c r="L32" s="192"/>
    </row>
    <row r="33" spans="1:12" x14ac:dyDescent="0.25">
      <c r="A33" s="27" t="s">
        <v>28</v>
      </c>
      <c r="B33" s="28">
        <v>5</v>
      </c>
      <c r="C33" s="76"/>
      <c r="D33" s="64">
        <f t="shared" ref="D33:D35" si="6">B33*C33</f>
        <v>0</v>
      </c>
      <c r="E33" s="41"/>
      <c r="F33" s="41"/>
      <c r="G33" s="42"/>
      <c r="H33" s="41"/>
      <c r="I33" s="41"/>
      <c r="J33" s="42"/>
      <c r="L33" s="192"/>
    </row>
    <row r="34" spans="1:12" x14ac:dyDescent="0.25">
      <c r="A34" s="27" t="s">
        <v>27</v>
      </c>
      <c r="B34" s="38">
        <v>1</v>
      </c>
      <c r="C34" s="77"/>
      <c r="D34" s="64">
        <f t="shared" si="6"/>
        <v>0</v>
      </c>
      <c r="E34" s="41"/>
      <c r="F34" s="41"/>
      <c r="G34" s="42"/>
      <c r="H34" s="41"/>
      <c r="I34" s="41"/>
      <c r="J34" s="42"/>
      <c r="L34" s="192"/>
    </row>
    <row r="35" spans="1:12" x14ac:dyDescent="0.25">
      <c r="A35" s="34" t="s">
        <v>29</v>
      </c>
      <c r="B35" s="28">
        <v>1</v>
      </c>
      <c r="C35" s="76"/>
      <c r="D35" s="64">
        <f t="shared" si="6"/>
        <v>0</v>
      </c>
      <c r="E35" s="41"/>
      <c r="F35" s="41"/>
      <c r="G35" s="42"/>
      <c r="H35" s="41"/>
      <c r="I35" s="41"/>
      <c r="J35" s="42"/>
      <c r="L35" s="192"/>
    </row>
    <row r="36" spans="1:12" x14ac:dyDescent="0.25">
      <c r="A36" s="46" t="s">
        <v>35</v>
      </c>
      <c r="B36" s="38">
        <v>1</v>
      </c>
      <c r="C36" s="77"/>
      <c r="D36" s="65">
        <f>B36*C36</f>
        <v>0</v>
      </c>
      <c r="E36" s="41"/>
      <c r="F36" s="41"/>
      <c r="G36" s="42"/>
      <c r="H36" s="41"/>
      <c r="I36" s="41"/>
      <c r="J36" s="42"/>
      <c r="L36" s="192"/>
    </row>
    <row r="37" spans="1:12" ht="16.5" thickBot="1" x14ac:dyDescent="0.3">
      <c r="A37" s="134" t="s">
        <v>64</v>
      </c>
      <c r="B37" s="135"/>
      <c r="C37" s="135"/>
      <c r="D37" s="136"/>
      <c r="E37" s="41"/>
      <c r="F37" s="41"/>
      <c r="G37" s="42"/>
      <c r="H37" s="41"/>
      <c r="I37" s="41"/>
      <c r="J37" s="42"/>
      <c r="L37" s="192"/>
    </row>
    <row r="38" spans="1:12" ht="30.75" thickBot="1" x14ac:dyDescent="0.3">
      <c r="A38" s="72" t="s">
        <v>66</v>
      </c>
      <c r="B38" s="78"/>
      <c r="C38" s="79"/>
      <c r="D38" s="80">
        <f>B38*C38</f>
        <v>0</v>
      </c>
      <c r="E38" s="41"/>
      <c r="F38" s="41"/>
      <c r="G38" s="42"/>
      <c r="H38" s="41"/>
      <c r="I38" s="41"/>
      <c r="J38" s="42"/>
      <c r="L38" s="193"/>
    </row>
    <row r="39" spans="1:12" ht="19.5" customHeight="1" thickBot="1" x14ac:dyDescent="0.3">
      <c r="A39" s="150" t="s">
        <v>31</v>
      </c>
      <c r="B39" s="151"/>
      <c r="C39" s="152"/>
      <c r="D39" s="74">
        <f>SUM(D33:D36,D38)</f>
        <v>0</v>
      </c>
      <c r="E39" s="41"/>
      <c r="F39" s="41"/>
      <c r="G39" s="42"/>
      <c r="H39" s="41"/>
      <c r="I39" s="41"/>
      <c r="J39" s="42"/>
      <c r="L39" s="40">
        <f>$D$39</f>
        <v>0</v>
      </c>
    </row>
    <row r="40" spans="1:12" ht="15.75" thickBot="1" x14ac:dyDescent="0.3">
      <c r="A40" s="39"/>
      <c r="B40" s="41"/>
      <c r="C40" s="41"/>
      <c r="D40" s="42"/>
      <c r="E40" s="41"/>
      <c r="F40" s="41"/>
      <c r="G40" s="42"/>
      <c r="H40" s="41"/>
      <c r="I40" s="41"/>
      <c r="J40" s="42"/>
      <c r="L40" s="43"/>
    </row>
    <row r="41" spans="1:12" ht="16.5" customHeight="1" thickBot="1" x14ac:dyDescent="0.3">
      <c r="A41" s="185" t="s">
        <v>37</v>
      </c>
      <c r="B41" s="186"/>
      <c r="C41" s="186"/>
      <c r="D41" s="186"/>
      <c r="E41" s="186"/>
      <c r="F41" s="186"/>
      <c r="G41" s="186"/>
      <c r="H41" s="186"/>
      <c r="I41" s="186"/>
      <c r="J41" s="187"/>
      <c r="L41" s="179" t="s">
        <v>34</v>
      </c>
    </row>
    <row r="42" spans="1:12" x14ac:dyDescent="0.25">
      <c r="B42" s="168" t="s">
        <v>3</v>
      </c>
      <c r="C42" s="169"/>
      <c r="D42" s="170"/>
      <c r="E42" s="171" t="s">
        <v>6</v>
      </c>
      <c r="F42" s="172"/>
      <c r="G42" s="173"/>
      <c r="H42" s="174" t="s">
        <v>7</v>
      </c>
      <c r="I42" s="175"/>
      <c r="J42" s="176"/>
      <c r="L42" s="180"/>
    </row>
    <row r="43" spans="1:12" x14ac:dyDescent="0.25">
      <c r="A43" s="16" t="s">
        <v>1</v>
      </c>
      <c r="B43" s="120" t="s">
        <v>23</v>
      </c>
      <c r="C43" s="121"/>
      <c r="D43" s="122"/>
      <c r="E43" s="126" t="s">
        <v>24</v>
      </c>
      <c r="F43" s="127"/>
      <c r="G43" s="128"/>
      <c r="H43" s="123" t="s">
        <v>24</v>
      </c>
      <c r="I43" s="124"/>
      <c r="J43" s="125"/>
      <c r="L43" s="180"/>
    </row>
    <row r="44" spans="1:12" x14ac:dyDescent="0.25">
      <c r="A44" s="47" t="s">
        <v>13</v>
      </c>
      <c r="B44" s="115"/>
      <c r="C44" s="116"/>
      <c r="D44" s="117"/>
      <c r="E44" s="115"/>
      <c r="F44" s="116"/>
      <c r="G44" s="117"/>
      <c r="H44" s="115"/>
      <c r="I44" s="116"/>
      <c r="J44" s="117"/>
      <c r="L44" s="180"/>
    </row>
    <row r="45" spans="1:12" x14ac:dyDescent="0.25">
      <c r="A45" s="47" t="s">
        <v>14</v>
      </c>
      <c r="B45" s="115"/>
      <c r="C45" s="116"/>
      <c r="D45" s="117"/>
      <c r="E45" s="115"/>
      <c r="F45" s="116"/>
      <c r="G45" s="117"/>
      <c r="H45" s="115"/>
      <c r="I45" s="116"/>
      <c r="J45" s="117"/>
      <c r="L45" s="180"/>
    </row>
    <row r="46" spans="1:12" x14ac:dyDescent="0.25">
      <c r="A46" s="47" t="s">
        <v>15</v>
      </c>
      <c r="B46" s="115"/>
      <c r="C46" s="116"/>
      <c r="D46" s="117"/>
      <c r="E46" s="115"/>
      <c r="F46" s="116"/>
      <c r="G46" s="117"/>
      <c r="H46" s="115"/>
      <c r="I46" s="116"/>
      <c r="J46" s="117"/>
      <c r="L46" s="180"/>
    </row>
    <row r="47" spans="1:12" x14ac:dyDescent="0.25">
      <c r="A47" s="47" t="s">
        <v>16</v>
      </c>
      <c r="B47" s="115"/>
      <c r="C47" s="116"/>
      <c r="D47" s="117"/>
      <c r="E47" s="115"/>
      <c r="F47" s="116"/>
      <c r="G47" s="117"/>
      <c r="H47" s="115"/>
      <c r="I47" s="116"/>
      <c r="J47" s="117"/>
      <c r="L47" s="180"/>
    </row>
    <row r="48" spans="1:12" x14ac:dyDescent="0.25">
      <c r="A48" s="47" t="s">
        <v>17</v>
      </c>
      <c r="B48" s="115"/>
      <c r="C48" s="116"/>
      <c r="D48" s="117"/>
      <c r="E48" s="115"/>
      <c r="F48" s="116"/>
      <c r="G48" s="117"/>
      <c r="H48" s="115"/>
      <c r="I48" s="116"/>
      <c r="J48" s="117"/>
      <c r="L48" s="180"/>
    </row>
    <row r="49" spans="1:12" x14ac:dyDescent="0.25">
      <c r="A49" s="47" t="s">
        <v>18</v>
      </c>
      <c r="B49" s="115"/>
      <c r="C49" s="116"/>
      <c r="D49" s="117"/>
      <c r="E49" s="115"/>
      <c r="F49" s="116"/>
      <c r="G49" s="117"/>
      <c r="H49" s="115"/>
      <c r="I49" s="116"/>
      <c r="J49" s="117"/>
      <c r="L49" s="180"/>
    </row>
    <row r="50" spans="1:12" x14ac:dyDescent="0.25">
      <c r="A50" s="47" t="s">
        <v>19</v>
      </c>
      <c r="B50" s="115"/>
      <c r="C50" s="116"/>
      <c r="D50" s="117"/>
      <c r="E50" s="115"/>
      <c r="F50" s="116"/>
      <c r="G50" s="117"/>
      <c r="H50" s="115"/>
      <c r="I50" s="116"/>
      <c r="J50" s="117"/>
      <c r="L50" s="180"/>
    </row>
    <row r="51" spans="1:12" x14ac:dyDescent="0.25">
      <c r="A51" s="47" t="s">
        <v>20</v>
      </c>
      <c r="B51" s="115"/>
      <c r="C51" s="116"/>
      <c r="D51" s="117"/>
      <c r="E51" s="115"/>
      <c r="F51" s="116"/>
      <c r="G51" s="117"/>
      <c r="H51" s="115"/>
      <c r="I51" s="116"/>
      <c r="J51" s="117"/>
      <c r="L51" s="180"/>
    </row>
    <row r="52" spans="1:12" x14ac:dyDescent="0.25">
      <c r="A52" s="47" t="s">
        <v>21</v>
      </c>
      <c r="B52" s="115"/>
      <c r="C52" s="116"/>
      <c r="D52" s="117"/>
      <c r="E52" s="115"/>
      <c r="F52" s="116"/>
      <c r="G52" s="117"/>
      <c r="H52" s="115"/>
      <c r="I52" s="116"/>
      <c r="J52" s="117"/>
      <c r="L52" s="180"/>
    </row>
    <row r="53" spans="1:12" x14ac:dyDescent="0.25">
      <c r="A53" s="47" t="s">
        <v>22</v>
      </c>
      <c r="B53" s="115"/>
      <c r="C53" s="116"/>
      <c r="D53" s="117"/>
      <c r="E53" s="115"/>
      <c r="F53" s="116"/>
      <c r="G53" s="117"/>
      <c r="H53" s="115"/>
      <c r="I53" s="116"/>
      <c r="J53" s="117"/>
      <c r="L53" s="180"/>
    </row>
    <row r="54" spans="1:12" ht="15.75" x14ac:dyDescent="0.25">
      <c r="A54" s="143" t="s">
        <v>65</v>
      </c>
      <c r="B54" s="144"/>
      <c r="C54" s="144"/>
      <c r="D54" s="144"/>
      <c r="E54" s="144"/>
      <c r="F54" s="144"/>
      <c r="G54" s="144"/>
      <c r="H54" s="144"/>
      <c r="I54" s="144"/>
      <c r="J54" s="145"/>
      <c r="L54" s="180"/>
    </row>
    <row r="55" spans="1:12" ht="30.75" thickBot="1" x14ac:dyDescent="0.3">
      <c r="A55" s="71" t="s">
        <v>66</v>
      </c>
      <c r="B55" s="197"/>
      <c r="C55" s="198"/>
      <c r="D55" s="199"/>
      <c r="E55" s="115"/>
      <c r="F55" s="116"/>
      <c r="G55" s="117"/>
      <c r="H55" s="115"/>
      <c r="I55" s="116"/>
      <c r="J55" s="117"/>
      <c r="L55" s="181"/>
    </row>
    <row r="56" spans="1:12" ht="15.75" thickBot="1" x14ac:dyDescent="0.3">
      <c r="A56" s="48" t="s">
        <v>25</v>
      </c>
      <c r="B56" s="164">
        <f>SUM(B44:D53,B55)</f>
        <v>0</v>
      </c>
      <c r="C56" s="165"/>
      <c r="D56" s="166"/>
      <c r="E56" s="194">
        <f>SUM(E44:G53,E55)</f>
        <v>0</v>
      </c>
      <c r="F56" s="195"/>
      <c r="G56" s="196"/>
      <c r="H56" s="156">
        <f>SUM(H44:J53,H55)</f>
        <v>0</v>
      </c>
      <c r="I56" s="157"/>
      <c r="J56" s="158"/>
      <c r="L56" s="40">
        <f>SUM(B56,E56,H56)</f>
        <v>0</v>
      </c>
    </row>
    <row r="57" spans="1:12" ht="15.75" thickBot="1" x14ac:dyDescent="0.3"/>
    <row r="58" spans="1:12" ht="16.5" thickBot="1" x14ac:dyDescent="0.3">
      <c r="A58" s="153" t="s">
        <v>58</v>
      </c>
      <c r="B58" s="154"/>
      <c r="C58" s="154"/>
      <c r="D58" s="154"/>
      <c r="E58" s="154"/>
      <c r="F58" s="154"/>
      <c r="G58" s="154"/>
      <c r="H58" s="154"/>
      <c r="I58" s="154"/>
      <c r="J58" s="155"/>
      <c r="L58" s="56"/>
    </row>
    <row r="60" spans="1:12" ht="15.75" thickBot="1" x14ac:dyDescent="0.3"/>
    <row r="61" spans="1:12" ht="40.5" customHeight="1" thickBot="1" x14ac:dyDescent="0.3">
      <c r="A61" s="49"/>
      <c r="B61" s="159" t="s">
        <v>67</v>
      </c>
      <c r="C61" s="160"/>
      <c r="D61" s="160"/>
      <c r="E61" s="160"/>
      <c r="F61" s="160"/>
      <c r="G61" s="160"/>
      <c r="H61" s="160"/>
      <c r="J61" s="50" t="s">
        <v>33</v>
      </c>
      <c r="L61" s="51">
        <f>SUM(L22,L28,L39,L56,L58)</f>
        <v>0</v>
      </c>
    </row>
    <row r="62" spans="1:12" ht="25.5" customHeight="1" thickBot="1" x14ac:dyDescent="0.35">
      <c r="L62" s="52"/>
    </row>
    <row r="63" spans="1:12" ht="15" customHeight="1" x14ac:dyDescent="0.25">
      <c r="A63" s="161" t="s">
        <v>68</v>
      </c>
      <c r="B63" s="162"/>
      <c r="C63" s="162"/>
      <c r="D63" s="163"/>
    </row>
    <row r="64" spans="1:12" x14ac:dyDescent="0.25">
      <c r="A64" s="110" t="s">
        <v>70</v>
      </c>
      <c r="B64" s="110"/>
      <c r="C64" s="110"/>
      <c r="D64" s="111"/>
    </row>
    <row r="65" spans="1:10" x14ac:dyDescent="0.25">
      <c r="A65" s="110" t="s">
        <v>72</v>
      </c>
      <c r="B65" s="110"/>
      <c r="C65" s="110"/>
      <c r="D65" s="111"/>
    </row>
    <row r="66" spans="1:10" x14ac:dyDescent="0.25">
      <c r="A66" s="84" t="s">
        <v>73</v>
      </c>
      <c r="B66" s="110" t="s">
        <v>71</v>
      </c>
      <c r="C66" s="110"/>
      <c r="D66" s="111"/>
    </row>
    <row r="67" spans="1:10" ht="15.75" thickBot="1" x14ac:dyDescent="0.3">
      <c r="A67" s="81"/>
      <c r="B67" s="82"/>
      <c r="C67" s="82"/>
      <c r="D67" s="83"/>
      <c r="E67" s="15"/>
      <c r="F67" s="15"/>
      <c r="G67" s="15"/>
      <c r="H67" s="15"/>
      <c r="I67" s="15"/>
      <c r="J67" s="15"/>
    </row>
    <row r="68" spans="1:10" x14ac:dyDescent="0.25">
      <c r="A68" s="53"/>
      <c r="B68" s="54"/>
      <c r="C68" s="54"/>
      <c r="D68" s="54"/>
      <c r="E68" s="54"/>
      <c r="F68" s="15"/>
      <c r="G68" s="54"/>
      <c r="H68" s="54"/>
      <c r="I68" s="54"/>
      <c r="J68" s="54"/>
    </row>
    <row r="69" spans="1:10" x14ac:dyDescent="0.25">
      <c r="A69" s="15"/>
      <c r="B69" s="15"/>
      <c r="C69" s="15"/>
      <c r="D69" s="15"/>
      <c r="E69" s="15"/>
      <c r="F69" s="15"/>
      <c r="G69" s="15"/>
      <c r="H69" s="15"/>
      <c r="I69" s="15"/>
      <c r="J69" s="15"/>
    </row>
  </sheetData>
  <sheetProtection password="D602" sheet="1" objects="1" scenarios="1" selectLockedCells="1"/>
  <mergeCells count="80">
    <mergeCell ref="L24:L27"/>
    <mergeCell ref="E56:G56"/>
    <mergeCell ref="E52:G52"/>
    <mergeCell ref="E53:G53"/>
    <mergeCell ref="B55:D55"/>
    <mergeCell ref="E26:F26"/>
    <mergeCell ref="B26:C26"/>
    <mergeCell ref="L31:L38"/>
    <mergeCell ref="E48:G48"/>
    <mergeCell ref="E49:G49"/>
    <mergeCell ref="B44:D44"/>
    <mergeCell ref="E44:G44"/>
    <mergeCell ref="H44:J44"/>
    <mergeCell ref="H45:J45"/>
    <mergeCell ref="B45:D45"/>
    <mergeCell ref="H46:J46"/>
    <mergeCell ref="A1:L1"/>
    <mergeCell ref="B42:D42"/>
    <mergeCell ref="E42:G42"/>
    <mergeCell ref="H42:J42"/>
    <mergeCell ref="E22:F22"/>
    <mergeCell ref="H22:I22"/>
    <mergeCell ref="A31:D31"/>
    <mergeCell ref="L3:L21"/>
    <mergeCell ref="L41:L55"/>
    <mergeCell ref="B16:D16"/>
    <mergeCell ref="A41:J41"/>
    <mergeCell ref="B4:D4"/>
    <mergeCell ref="B47:D47"/>
    <mergeCell ref="B48:D48"/>
    <mergeCell ref="B49:D49"/>
    <mergeCell ref="E47:G47"/>
    <mergeCell ref="A58:J58"/>
    <mergeCell ref="H56:J56"/>
    <mergeCell ref="B61:H61"/>
    <mergeCell ref="A63:D63"/>
    <mergeCell ref="A64:D64"/>
    <mergeCell ref="B56:D56"/>
    <mergeCell ref="H55:J55"/>
    <mergeCell ref="E55:G55"/>
    <mergeCell ref="B50:D50"/>
    <mergeCell ref="B51:D51"/>
    <mergeCell ref="E51:G51"/>
    <mergeCell ref="E50:G50"/>
    <mergeCell ref="H51:J51"/>
    <mergeCell ref="H52:J52"/>
    <mergeCell ref="H53:J53"/>
    <mergeCell ref="B53:D53"/>
    <mergeCell ref="A37:D37"/>
    <mergeCell ref="E4:G4"/>
    <mergeCell ref="H4:J4"/>
    <mergeCell ref="A54:J54"/>
    <mergeCell ref="E27:F27"/>
    <mergeCell ref="H27:I27"/>
    <mergeCell ref="H28:I28"/>
    <mergeCell ref="E28:F28"/>
    <mergeCell ref="B28:C28"/>
    <mergeCell ref="H50:J50"/>
    <mergeCell ref="H47:J47"/>
    <mergeCell ref="H48:J48"/>
    <mergeCell ref="H49:J49"/>
    <mergeCell ref="A39:C39"/>
    <mergeCell ref="B27:C27"/>
    <mergeCell ref="B52:D52"/>
    <mergeCell ref="A65:D65"/>
    <mergeCell ref="B66:D66"/>
    <mergeCell ref="A3:J3"/>
    <mergeCell ref="E45:G45"/>
    <mergeCell ref="E46:G46"/>
    <mergeCell ref="B22:C22"/>
    <mergeCell ref="B43:D43"/>
    <mergeCell ref="H43:J43"/>
    <mergeCell ref="E43:G43"/>
    <mergeCell ref="B46:D46"/>
    <mergeCell ref="A24:J24"/>
    <mergeCell ref="H25:I25"/>
    <mergeCell ref="E25:F25"/>
    <mergeCell ref="B25:C25"/>
    <mergeCell ref="H26:I26"/>
    <mergeCell ref="A17:J17"/>
  </mergeCells>
  <printOptions headings="1"/>
  <pageMargins left="0.23622047244094491" right="0.23622047244094491" top="0.74803149606299213" bottom="0.74803149606299213" header="0.31496062992125984" footer="0.31496062992125984"/>
  <pageSetup paperSize="8" scale="7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opLeftCell="A25" workbookViewId="0">
      <selection activeCell="B5" sqref="B5"/>
    </sheetView>
  </sheetViews>
  <sheetFormatPr defaultRowHeight="15" x14ac:dyDescent="0.25"/>
  <cols>
    <col min="1" max="1" width="66.28515625" style="1" customWidth="1"/>
    <col min="2" max="2" width="28.7109375" style="1" customWidth="1"/>
    <col min="3" max="3" width="9.140625" style="1"/>
    <col min="4" max="4" width="5.140625" style="1" customWidth="1"/>
    <col min="5" max="5" width="4.85546875" style="1" customWidth="1"/>
    <col min="6" max="6" width="5.140625" style="1" customWidth="1"/>
    <col min="7" max="7" width="4.7109375" style="1" customWidth="1"/>
    <col min="8" max="8" width="5.7109375" style="1" customWidth="1"/>
    <col min="9" max="9" width="4.85546875" style="1" customWidth="1"/>
    <col min="10" max="10" width="5" style="1" customWidth="1"/>
    <col min="11" max="12" width="4.28515625" style="1" customWidth="1"/>
    <col min="13" max="13" width="4.85546875" style="1" customWidth="1"/>
    <col min="14" max="14" width="4.7109375" style="1" customWidth="1"/>
    <col min="15" max="16" width="5" style="1" customWidth="1"/>
    <col min="17" max="17" width="5.5703125" style="1" customWidth="1"/>
    <col min="18" max="18" width="5.140625" style="1" customWidth="1"/>
    <col min="19" max="19" width="4.7109375" style="1" customWidth="1"/>
    <col min="20" max="20" width="4.85546875" style="1" customWidth="1"/>
    <col min="21" max="21" width="4.7109375" style="1" customWidth="1"/>
    <col min="22" max="22" width="4.85546875" style="1" customWidth="1"/>
    <col min="23" max="23" width="4.42578125" style="1" customWidth="1"/>
    <col min="24" max="16384" width="9.140625" style="1"/>
  </cols>
  <sheetData>
    <row r="1" spans="1:24" ht="42" customHeight="1" x14ac:dyDescent="0.35">
      <c r="A1" s="200" t="s">
        <v>52</v>
      </c>
      <c r="B1" s="200"/>
    </row>
    <row r="2" spans="1:24" s="3" customFormat="1" ht="6.75" customHeight="1" x14ac:dyDescent="0.25">
      <c r="A2" s="2"/>
      <c r="B2" s="2"/>
    </row>
    <row r="3" spans="1:24" x14ac:dyDescent="0.25">
      <c r="A3" s="201" t="s">
        <v>42</v>
      </c>
      <c r="B3" s="201"/>
      <c r="C3" s="4"/>
      <c r="D3" s="4"/>
      <c r="E3" s="4"/>
      <c r="F3" s="4"/>
      <c r="G3" s="4"/>
      <c r="H3" s="4"/>
      <c r="I3" s="4"/>
      <c r="J3" s="4"/>
      <c r="K3" s="4"/>
      <c r="L3" s="4"/>
      <c r="M3" s="4"/>
      <c r="N3" s="4"/>
      <c r="O3" s="4"/>
    </row>
    <row r="4" spans="1:24" x14ac:dyDescent="0.25">
      <c r="A4" s="5" t="s">
        <v>1</v>
      </c>
      <c r="B4" s="5" t="s">
        <v>41</v>
      </c>
      <c r="C4" s="4"/>
      <c r="D4" s="4"/>
      <c r="E4" s="4"/>
      <c r="F4" s="4"/>
      <c r="G4" s="4"/>
      <c r="H4" s="4"/>
      <c r="I4" s="4"/>
      <c r="J4" s="4"/>
      <c r="K4" s="4"/>
      <c r="L4" s="4"/>
      <c r="M4" s="4"/>
      <c r="N4" s="4"/>
      <c r="O4" s="4"/>
    </row>
    <row r="5" spans="1:24" ht="60" x14ac:dyDescent="0.25">
      <c r="A5" s="6" t="s">
        <v>53</v>
      </c>
      <c r="B5" s="11"/>
      <c r="C5" s="4"/>
      <c r="D5" s="7">
        <v>24</v>
      </c>
      <c r="E5" s="7">
        <v>25</v>
      </c>
      <c r="F5" s="7">
        <v>26</v>
      </c>
      <c r="G5" s="7">
        <v>27</v>
      </c>
      <c r="H5" s="7">
        <v>28</v>
      </c>
      <c r="I5" s="7">
        <v>29</v>
      </c>
      <c r="J5" s="7">
        <v>30</v>
      </c>
      <c r="K5" s="7">
        <v>31</v>
      </c>
      <c r="L5" s="7">
        <v>32</v>
      </c>
      <c r="M5" s="7">
        <v>33</v>
      </c>
      <c r="N5" s="7">
        <v>34</v>
      </c>
      <c r="O5" s="7">
        <v>35</v>
      </c>
      <c r="P5" s="7">
        <v>36</v>
      </c>
      <c r="Q5" s="7">
        <v>37</v>
      </c>
      <c r="R5" s="7">
        <v>38</v>
      </c>
      <c r="S5" s="7">
        <v>39</v>
      </c>
      <c r="T5" s="7">
        <v>40</v>
      </c>
      <c r="U5" s="7">
        <v>41</v>
      </c>
      <c r="V5" s="7">
        <v>42</v>
      </c>
      <c r="W5" s="7">
        <v>43</v>
      </c>
      <c r="X5" s="7">
        <v>44</v>
      </c>
    </row>
    <row r="6" spans="1:24" x14ac:dyDescent="0.25">
      <c r="C6" s="4"/>
      <c r="D6" s="4"/>
      <c r="E6" s="4"/>
      <c r="F6" s="4"/>
      <c r="G6" s="4"/>
      <c r="H6" s="4"/>
      <c r="I6" s="4"/>
      <c r="J6" s="4"/>
      <c r="K6" s="4"/>
      <c r="L6" s="4"/>
      <c r="M6" s="4"/>
      <c r="N6" s="4"/>
      <c r="O6" s="4"/>
    </row>
    <row r="7" spans="1:24" x14ac:dyDescent="0.25">
      <c r="A7" s="201" t="s">
        <v>47</v>
      </c>
      <c r="B7" s="201"/>
      <c r="D7" s="7"/>
      <c r="E7" s="7"/>
      <c r="F7" s="7"/>
      <c r="G7" s="7"/>
      <c r="H7" s="7"/>
      <c r="I7" s="7"/>
      <c r="J7" s="7"/>
      <c r="K7" s="7"/>
      <c r="L7" s="7"/>
      <c r="M7" s="7"/>
      <c r="N7" s="7"/>
    </row>
    <row r="8" spans="1:24" x14ac:dyDescent="0.25">
      <c r="A8" s="5" t="s">
        <v>1</v>
      </c>
      <c r="B8" s="8" t="s">
        <v>48</v>
      </c>
      <c r="D8" s="7"/>
      <c r="E8" s="7"/>
      <c r="F8" s="7"/>
      <c r="G8" s="7"/>
      <c r="H8" s="7"/>
      <c r="I8" s="7"/>
      <c r="J8" s="7"/>
      <c r="K8" s="7"/>
      <c r="L8" s="7"/>
      <c r="M8" s="7"/>
      <c r="N8" s="7"/>
    </row>
    <row r="9" spans="1:24" ht="60" x14ac:dyDescent="0.25">
      <c r="A9" s="9" t="s">
        <v>60</v>
      </c>
      <c r="B9" s="12"/>
      <c r="D9" s="7">
        <v>99</v>
      </c>
      <c r="E9" s="7">
        <v>99.1</v>
      </c>
      <c r="F9" s="7">
        <v>99.2</v>
      </c>
      <c r="G9" s="7">
        <v>99.3</v>
      </c>
      <c r="H9" s="7">
        <v>99.4</v>
      </c>
      <c r="I9" s="7">
        <v>99.5</v>
      </c>
      <c r="J9" s="7">
        <v>99.6</v>
      </c>
      <c r="K9" s="7">
        <v>99.7</v>
      </c>
      <c r="L9" s="7">
        <v>99.8</v>
      </c>
      <c r="M9" s="7">
        <v>99.9</v>
      </c>
      <c r="N9" s="7">
        <v>100</v>
      </c>
    </row>
    <row r="10" spans="1:24" x14ac:dyDescent="0.25">
      <c r="D10" s="7"/>
      <c r="E10" s="7"/>
      <c r="F10" s="7"/>
      <c r="G10" s="7"/>
      <c r="H10" s="7"/>
      <c r="I10" s="7"/>
      <c r="J10" s="7"/>
      <c r="K10" s="7"/>
      <c r="L10" s="7"/>
      <c r="M10" s="7"/>
      <c r="N10" s="7"/>
    </row>
    <row r="11" spans="1:24" x14ac:dyDescent="0.25">
      <c r="A11" s="201" t="s">
        <v>46</v>
      </c>
      <c r="B11" s="201"/>
      <c r="D11" s="7"/>
      <c r="E11" s="7"/>
      <c r="F11" s="7"/>
      <c r="G11" s="7"/>
      <c r="H11" s="7"/>
      <c r="I11" s="7"/>
      <c r="J11" s="7"/>
      <c r="K11" s="7"/>
      <c r="L11" s="7"/>
      <c r="M11" s="7"/>
      <c r="N11" s="7"/>
    </row>
    <row r="12" spans="1:24" x14ac:dyDescent="0.25">
      <c r="A12" s="5" t="s">
        <v>1</v>
      </c>
      <c r="B12" s="5" t="s">
        <v>43</v>
      </c>
      <c r="D12" s="7"/>
      <c r="E12" s="7"/>
      <c r="F12" s="7"/>
      <c r="G12" s="7"/>
      <c r="H12" s="7"/>
      <c r="I12" s="7"/>
      <c r="J12" s="7"/>
      <c r="K12" s="7"/>
      <c r="L12" s="7"/>
      <c r="M12" s="7"/>
      <c r="N12" s="7"/>
    </row>
    <row r="13" spans="1:24" ht="93.75" customHeight="1" x14ac:dyDescent="0.25">
      <c r="A13" s="6" t="s">
        <v>61</v>
      </c>
      <c r="B13" s="11"/>
      <c r="D13" s="7">
        <v>7</v>
      </c>
      <c r="E13" s="7">
        <v>6</v>
      </c>
      <c r="F13" s="7">
        <v>5</v>
      </c>
      <c r="G13" s="7">
        <v>4</v>
      </c>
      <c r="H13" s="7">
        <v>3</v>
      </c>
      <c r="I13" s="7"/>
      <c r="J13" s="7"/>
      <c r="K13" s="7"/>
      <c r="L13" s="7"/>
      <c r="M13" s="7"/>
      <c r="N13" s="7"/>
    </row>
    <row r="14" spans="1:24" x14ac:dyDescent="0.25">
      <c r="D14" s="7"/>
      <c r="E14" s="7"/>
      <c r="F14" s="7"/>
      <c r="G14" s="7"/>
      <c r="H14" s="7"/>
      <c r="I14" s="7"/>
      <c r="J14" s="7"/>
      <c r="K14" s="7"/>
      <c r="L14" s="7"/>
      <c r="M14" s="7"/>
      <c r="N14" s="7"/>
    </row>
    <row r="15" spans="1:24" x14ac:dyDescent="0.25">
      <c r="A15" s="201" t="s">
        <v>44</v>
      </c>
      <c r="B15" s="201"/>
      <c r="D15" s="7"/>
      <c r="E15" s="7"/>
      <c r="F15" s="7"/>
      <c r="G15" s="7"/>
      <c r="H15" s="7"/>
      <c r="I15" s="7"/>
      <c r="J15" s="7"/>
      <c r="K15" s="7"/>
      <c r="L15" s="7"/>
      <c r="M15" s="7"/>
      <c r="N15" s="7"/>
    </row>
    <row r="16" spans="1:24" x14ac:dyDescent="0.25">
      <c r="A16" s="5" t="s">
        <v>1</v>
      </c>
      <c r="B16" s="5" t="s">
        <v>45</v>
      </c>
      <c r="D16" s="7"/>
      <c r="E16" s="7"/>
      <c r="F16" s="7"/>
      <c r="G16" s="7"/>
      <c r="H16" s="7"/>
      <c r="I16" s="7"/>
      <c r="J16" s="7"/>
      <c r="K16" s="7"/>
      <c r="L16" s="7"/>
      <c r="M16" s="7"/>
      <c r="N16" s="7"/>
    </row>
    <row r="17" spans="1:14" ht="135" x14ac:dyDescent="0.25">
      <c r="A17" s="9" t="s">
        <v>62</v>
      </c>
      <c r="B17" s="13"/>
      <c r="D17" s="7">
        <v>5</v>
      </c>
      <c r="E17" s="7">
        <v>4.5</v>
      </c>
      <c r="F17" s="7">
        <v>4</v>
      </c>
      <c r="G17" s="7">
        <v>3.5</v>
      </c>
      <c r="H17" s="7">
        <v>3</v>
      </c>
      <c r="I17" s="7">
        <v>2.5</v>
      </c>
      <c r="J17" s="7"/>
      <c r="K17" s="7"/>
      <c r="L17" s="7"/>
      <c r="M17" s="7"/>
      <c r="N17" s="7"/>
    </row>
    <row r="18" spans="1:14" ht="15.75" thickBot="1" x14ac:dyDescent="0.3"/>
    <row r="19" spans="1:14" ht="15" customHeight="1" x14ac:dyDescent="0.25">
      <c r="A19" s="202" t="s">
        <v>74</v>
      </c>
      <c r="B19" s="203"/>
      <c r="C19" s="10"/>
      <c r="D19" s="10"/>
    </row>
    <row r="20" spans="1:14" x14ac:dyDescent="0.25">
      <c r="A20" s="204" t="s">
        <v>75</v>
      </c>
      <c r="B20" s="111"/>
      <c r="C20" s="10"/>
      <c r="D20" s="10"/>
    </row>
    <row r="21" spans="1:14" x14ac:dyDescent="0.25">
      <c r="A21" s="204" t="s">
        <v>69</v>
      </c>
      <c r="B21" s="111"/>
      <c r="C21" s="10"/>
      <c r="D21" s="10"/>
    </row>
    <row r="22" spans="1:14" x14ac:dyDescent="0.25">
      <c r="A22" s="204" t="s">
        <v>76</v>
      </c>
      <c r="B22" s="111"/>
      <c r="C22" s="10"/>
      <c r="D22" s="10"/>
    </row>
    <row r="23" spans="1:14" ht="15.75" customHeight="1" thickBot="1" x14ac:dyDescent="0.3">
      <c r="A23" s="205" t="s">
        <v>77</v>
      </c>
      <c r="B23" s="206"/>
      <c r="C23" s="10"/>
      <c r="D23" s="10"/>
    </row>
  </sheetData>
  <sheetProtection password="D602" sheet="1" objects="1" scenarios="1" selectLockedCells="1"/>
  <mergeCells count="10">
    <mergeCell ref="A19:B19"/>
    <mergeCell ref="A20:B20"/>
    <mergeCell ref="A21:B21"/>
    <mergeCell ref="A22:B22"/>
    <mergeCell ref="A23:B23"/>
    <mergeCell ref="A1:B1"/>
    <mergeCell ref="A3:B3"/>
    <mergeCell ref="A7:B7"/>
    <mergeCell ref="A11:B11"/>
    <mergeCell ref="A15:B15"/>
  </mergeCells>
  <dataValidations count="5">
    <dataValidation type="list" allowBlank="1" showInputMessage="1" showErrorMessage="1" sqref="I13">
      <formula1>$F$5:$F$9</formula1>
    </dataValidation>
    <dataValidation type="list" allowBlank="1" showInputMessage="1" showErrorMessage="1" errorTitle="Foutief getal" error="U mag alleen kiezen uit 24, 30, 36, 40 of 44." sqref="B5">
      <formula1>$D$5:$X$5</formula1>
    </dataValidation>
    <dataValidation type="list" allowBlank="1" showInputMessage="1" showErrorMessage="1" errorTitle="Foutmelding" error="U mag alleen kiezen uit _x000a_99_x000a_99,1 _x000a_99,2, _x000a_99,3_x000a_99,4_x000a_99,5_x000a_99,6_x000a_99,7_x000a_99,8_x000a_99,9_x000a_100" sqref="B9">
      <formula1>$D$9:$N$9</formula1>
    </dataValidation>
    <dataValidation type="list" allowBlank="1" showInputMessage="1" showErrorMessage="1" errorTitle="Foutmelding" error="U mag alleen een 7, 6, 5, 4 of 3 invullen." sqref="B13">
      <formula1>$D$13:$H$13</formula1>
    </dataValidation>
    <dataValidation type="list" allowBlank="1" showInputMessage="1" showErrorMessage="1" errorTitle="Foutmelding" error="U mag alleen een 5, 4,5, 4, 3,5, 3, of 2,5 invullen." sqref="B17">
      <formula1>$D$17:$I$17</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G1 Prijs</vt:lpstr>
      <vt:lpstr>G2 Kwaliteit</vt:lpstr>
      <vt:lpstr>'G1 Prijs'!Afdrukbereik</vt:lpstr>
      <vt:lpstr>'G2 Kwaliteit'!Afdrukbereik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Michiel Janssen</dc:creator>
  <cp:lastModifiedBy>Michiel Janssen</cp:lastModifiedBy>
  <cp:lastPrinted>2018-01-19T14:09:07Z</cp:lastPrinted>
  <dcterms:created xsi:type="dcterms:W3CDTF">2017-08-11T12:17:01Z</dcterms:created>
  <dcterms:modified xsi:type="dcterms:W3CDTF">2018-01-31T14:42:32Z</dcterms:modified>
</cp:coreProperties>
</file>