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Bureaublad\PB\"/>
    </mc:Choice>
  </mc:AlternateContent>
  <bookViews>
    <workbookView xWindow="240" yWindow="45" windowWidth="20115" windowHeight="7995"/>
  </bookViews>
  <sheets>
    <sheet name="Prijzenblad perceel 3 " sheetId="1" r:id="rId1"/>
  </sheets>
  <calcPr calcId="152511"/>
</workbook>
</file>

<file path=xl/calcChain.xml><?xml version="1.0" encoding="utf-8"?>
<calcChain xmlns="http://schemas.openxmlformats.org/spreadsheetml/2006/main">
  <c r="H31" i="1" l="1"/>
  <c r="H25" i="1"/>
  <c r="H26" i="1"/>
  <c r="H27" i="1"/>
  <c r="H28" i="1"/>
  <c r="H29" i="1"/>
  <c r="H30" i="1"/>
  <c r="H35" i="1" l="1"/>
  <c r="H36" i="1"/>
  <c r="H37" i="1"/>
  <c r="H38" i="1"/>
  <c r="H39" i="1"/>
  <c r="H40" i="1"/>
  <c r="H41" i="1"/>
  <c r="H15" i="1"/>
  <c r="H16" i="1"/>
  <c r="H17" i="1"/>
  <c r="H18" i="1"/>
  <c r="H19" i="1"/>
  <c r="H20" i="1"/>
  <c r="H21" i="1"/>
  <c r="H22" i="1"/>
  <c r="H23" i="1"/>
  <c r="H32" i="1"/>
  <c r="H33" i="1"/>
  <c r="H34" i="1"/>
  <c r="H42" i="1"/>
  <c r="H43" i="1"/>
  <c r="H44" i="1"/>
  <c r="H45" i="1"/>
  <c r="H46" i="1"/>
  <c r="H47" i="1"/>
  <c r="H48" i="1"/>
  <c r="H49" i="1"/>
  <c r="H50" i="1"/>
  <c r="H51" i="1"/>
  <c r="H52" i="1"/>
  <c r="H53" i="1"/>
  <c r="H54" i="1"/>
  <c r="H55" i="1"/>
  <c r="H56" i="1"/>
  <c r="H57" i="1"/>
  <c r="H58" i="1"/>
  <c r="H59" i="1"/>
  <c r="H14" i="1"/>
  <c r="H60" i="1" l="1"/>
  <c r="I64" i="1"/>
  <c r="I67" i="1" l="1"/>
</calcChain>
</file>

<file path=xl/sharedStrings.xml><?xml version="1.0" encoding="utf-8"?>
<sst xmlns="http://schemas.openxmlformats.org/spreadsheetml/2006/main" count="119" uniqueCount="116">
  <si>
    <t xml:space="preserve">Eis </t>
  </si>
  <si>
    <t>Omschrijving</t>
  </si>
  <si>
    <t>Prijs per stuk</t>
  </si>
  <si>
    <t>Totaalprijs</t>
  </si>
  <si>
    <t>Kortingspercentage</t>
  </si>
  <si>
    <t>Totale inschrijfprijs:</t>
  </si>
  <si>
    <t xml:space="preserve">TOTAAL </t>
  </si>
  <si>
    <t>Inschrijver</t>
  </si>
  <si>
    <t>Naam</t>
  </si>
  <si>
    <t>Functie</t>
  </si>
  <si>
    <t>Onderneming</t>
  </si>
  <si>
    <t>Handtekening</t>
  </si>
  <si>
    <t>Plaats en datum</t>
  </si>
  <si>
    <t>Aantal Tankautospuiten</t>
  </si>
  <si>
    <t>Aantal per tankautospuit</t>
  </si>
  <si>
    <t>Aangeboden product (merk/type/artikelnr)</t>
  </si>
  <si>
    <t>P4.1</t>
  </si>
  <si>
    <t xml:space="preserve">Vluchtmasker. </t>
  </si>
  <si>
    <t>P4.2</t>
  </si>
  <si>
    <t>Zuigslang</t>
  </si>
  <si>
    <t>P4.3</t>
  </si>
  <si>
    <t>Zuigkorf</t>
  </si>
  <si>
    <t>P4.4</t>
  </si>
  <si>
    <t>Drijver</t>
  </si>
  <si>
    <t>P4.5</t>
  </si>
  <si>
    <t xml:space="preserve">Opzetstuk  </t>
  </si>
  <si>
    <t>P4.6</t>
  </si>
  <si>
    <t>Kraansleutel met puthaak</t>
  </si>
  <si>
    <t>P4.7</t>
  </si>
  <si>
    <t>Slagtrekker</t>
  </si>
  <si>
    <t>P4.8</t>
  </si>
  <si>
    <t xml:space="preserve">Verzamelstuk  </t>
  </si>
  <si>
    <t>P4.9</t>
  </si>
  <si>
    <t xml:space="preserve">Slang 75 mm (3") </t>
  </si>
  <si>
    <t>P4.10</t>
  </si>
  <si>
    <t xml:space="preserve">Slang 52 mm (2") </t>
  </si>
  <si>
    <t>P4.11</t>
  </si>
  <si>
    <t>O-bundels</t>
  </si>
  <si>
    <t>P4.12</t>
  </si>
  <si>
    <t xml:space="preserve">Verloopkoppeling  </t>
  </si>
  <si>
    <t>P4.13</t>
  </si>
  <si>
    <t xml:space="preserve">Koppelingsleutel </t>
  </si>
  <si>
    <t>P4.14</t>
  </si>
  <si>
    <t>P4.15</t>
  </si>
  <si>
    <t>Vulslang</t>
  </si>
  <si>
    <t>P4.16</t>
  </si>
  <si>
    <t xml:space="preserve">Liftsleutel (brandweer) </t>
  </si>
  <si>
    <t>P4.17</t>
  </si>
  <si>
    <t xml:space="preserve">Bendelstuk  </t>
  </si>
  <si>
    <t>P4.18</t>
  </si>
  <si>
    <t xml:space="preserve">Slangophouder  </t>
  </si>
  <si>
    <t>P4.19</t>
  </si>
  <si>
    <t xml:space="preserve">Verdeelstuk  </t>
  </si>
  <si>
    <t>P4.20</t>
  </si>
  <si>
    <t>Slangenbruggen</t>
  </si>
  <si>
    <t>P4.21</t>
  </si>
  <si>
    <t>Straalpijp / Nok 81</t>
  </si>
  <si>
    <t>P4.22</t>
  </si>
  <si>
    <t xml:space="preserve">Waterkanon, oscillerend </t>
  </si>
  <si>
    <t>P4.23</t>
  </si>
  <si>
    <t>Hosemaster / Schuimblusser</t>
  </si>
  <si>
    <t>P4.24</t>
  </si>
  <si>
    <t>Jerrycan</t>
  </si>
  <si>
    <t>P4.25</t>
  </si>
  <si>
    <t xml:space="preserve">Verloopkoppeling 150-110mm  </t>
  </si>
  <si>
    <t>P4.26</t>
  </si>
  <si>
    <t xml:space="preserve">Set voor bestrijding schoorsteenbranden </t>
  </si>
  <si>
    <t>P4.27</t>
  </si>
  <si>
    <t xml:space="preserve">Overdrukventilator </t>
  </si>
  <si>
    <t>P4.28</t>
  </si>
  <si>
    <t>Elektra haspels</t>
  </si>
  <si>
    <t>P4.29</t>
  </si>
  <si>
    <t xml:space="preserve">Airbagvanger voor stuurwiel personenauto </t>
  </si>
  <si>
    <t>P4.30</t>
  </si>
  <si>
    <t>Set houten stabilisatieblokken</t>
  </si>
  <si>
    <t>P4.31</t>
  </si>
  <si>
    <t>Trap-/trapeziumblok</t>
  </si>
  <si>
    <t>P4.32</t>
  </si>
  <si>
    <t>Beschermplaat hard</t>
  </si>
  <si>
    <t>P4.33</t>
  </si>
  <si>
    <t>Beschermplaat zacht</t>
  </si>
  <si>
    <t>P4.34</t>
  </si>
  <si>
    <t xml:space="preserve">Beschermfolie </t>
  </si>
  <si>
    <t>P4.35</t>
  </si>
  <si>
    <t>Grondzeil</t>
  </si>
  <si>
    <t>P4.36</t>
  </si>
  <si>
    <t>Deurforceerder /Deurram</t>
  </si>
  <si>
    <t>P4.37</t>
  </si>
  <si>
    <t>P4.38</t>
  </si>
  <si>
    <t xml:space="preserve">Reddingsklos  </t>
  </si>
  <si>
    <t>P4.39</t>
  </si>
  <si>
    <t>Rescue-suit</t>
  </si>
  <si>
    <t>P4.40</t>
  </si>
  <si>
    <t xml:space="preserve">Slachtofferzak  </t>
  </si>
  <si>
    <r>
      <rPr>
        <b/>
        <sz val="16"/>
        <color theme="0"/>
        <rFont val="Calibri"/>
        <family val="2"/>
        <scheme val="minor"/>
      </rPr>
      <t>Prijzenblad Bepakking - Perceel 4</t>
    </r>
    <r>
      <rPr>
        <sz val="11"/>
        <color theme="0"/>
        <rFont val="Calibri"/>
        <family val="2"/>
        <scheme val="minor"/>
      </rPr>
      <t xml:space="preserve">
Europese aanbesteding volgens de openbare procedure
voor de levering van de  bepakking voor brandweervoertuigen en aanvullende technische materialen
ten behoeve van
Veiligheidsregio IJsselland
P.172040/RvW
</t>
    </r>
  </si>
  <si>
    <t xml:space="preserve">Invulinstructie: U vult in de groen gearceerde velden uw prijs/tarief in. Het blad rekent dan vanzelf de totalen uit. Het totaal zoals berekend in de cel "totaalprijs" wordt gebruikt bij het bepalen van uw score. In Kolom I dient u het door u aangeboden product te noteren. Deze informatie wordt gebruikt voor het inrichten van de kastruimten in de tankautospuiten. De prijs die opgeeft, geldt voor het gevraagde product (conform het bijbehorende PvE) en niet slechts voor het door u aangeboden product. Indien Veiligheidsregio vaststelt dat het aangeboden product niet voldoent aan het PvE (en eis 8 uit het algemene PvE) , dient een alternatief passend product tegen dezelde prijs te worden geleverd. 
Inschrijver dient de prijsopgave in de excel bijlage rechtsgeldig te ondertekenen.
</t>
  </si>
  <si>
    <t>Kortingspercente ten behoeve van bestellingen uit webshop</t>
  </si>
  <si>
    <t>Niet mee te nemen in de beoordeling, wel graag een prijs aanleveren</t>
  </si>
  <si>
    <t>Stabilitatieset</t>
  </si>
  <si>
    <t>Aantal</t>
  </si>
  <si>
    <t>P4.11.1</t>
  </si>
  <si>
    <t xml:space="preserve">O-bundelslangen Lengte 20m diameter 38mm met nok 52. </t>
  </si>
  <si>
    <t>P4.11.2</t>
  </si>
  <si>
    <t xml:space="preserve">Slangenkorf L*B*H 870*124*520 </t>
  </si>
  <si>
    <t xml:space="preserve">P4.11.3 </t>
  </si>
  <si>
    <t>3'' slang 75mm (3'') lengte 20mtr Nok 81</t>
  </si>
  <si>
    <t>3'' slang 75mm (3'') lengte 10mtr Nok 81</t>
  </si>
  <si>
    <t>P4.11.4</t>
  </si>
  <si>
    <t>TFT verdeelstuk 1*2,5'' bi 2*1.5 bi BSP</t>
  </si>
  <si>
    <t>P4.11.5</t>
  </si>
  <si>
    <t>P4.11.7</t>
  </si>
  <si>
    <t>Snelbinder 40 mm klitteband</t>
  </si>
  <si>
    <t>P4.11.8</t>
  </si>
  <si>
    <t xml:space="preserve">Slangsleutel 52 - 81 nok </t>
  </si>
  <si>
    <t>TFT trigger straalpijp</t>
  </si>
  <si>
    <t>P4.11.6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</si>
</sst>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i/>
      <sz val="11"/>
      <color theme="1"/>
      <name val="Calibri"/>
      <family val="2"/>
      <scheme val="minor"/>
    </font>
    <font>
      <sz val="11"/>
      <color theme="0"/>
      <name val="Calibri"/>
      <family val="2"/>
      <scheme val="minor"/>
    </font>
    <font>
      <b/>
      <u/>
      <sz val="11"/>
      <name val="Calibri"/>
      <family val="2"/>
      <scheme val="minor"/>
    </font>
    <font>
      <b/>
      <sz val="11"/>
      <name val="Calibri"/>
      <family val="2"/>
      <scheme val="minor"/>
    </font>
    <font>
      <b/>
      <sz val="16"/>
      <color theme="0"/>
      <name val="Calibri"/>
      <family val="2"/>
      <scheme val="minor"/>
    </font>
    <font>
      <sz val="11"/>
      <name val="Calibri"/>
      <family val="2"/>
      <scheme val="minor"/>
    </font>
    <font>
      <sz val="10"/>
      <color rgb="FF000000"/>
      <name val="Verdana"/>
      <family val="2"/>
    </font>
    <font>
      <sz val="10"/>
      <name val="Verdana"/>
      <family val="2"/>
    </font>
  </fonts>
  <fills count="10">
    <fill>
      <patternFill patternType="none"/>
    </fill>
    <fill>
      <patternFill patternType="gray125"/>
    </fill>
    <fill>
      <patternFill patternType="solid">
        <fgColor theme="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1" xfId="0" applyBorder="1"/>
    <xf numFmtId="44" fontId="0" fillId="0" borderId="1" xfId="1" applyFont="1" applyBorder="1"/>
    <xf numFmtId="44" fontId="2" fillId="0" borderId="1" xfId="0" applyNumberFormat="1" applyFont="1" applyBorder="1"/>
    <xf numFmtId="0" fontId="2" fillId="0" borderId="1" xfId="0" applyFont="1" applyBorder="1"/>
    <xf numFmtId="0" fontId="5" fillId="4" borderId="14" xfId="0" applyFont="1" applyFill="1" applyBorder="1" applyAlignment="1" applyProtection="1">
      <alignment horizontal="left"/>
    </xf>
    <xf numFmtId="0" fontId="5" fillId="4" borderId="28" xfId="0" applyFont="1" applyFill="1" applyBorder="1" applyAlignment="1" applyProtection="1">
      <alignment horizontal="left"/>
    </xf>
    <xf numFmtId="0" fontId="0" fillId="0" borderId="0" xfId="0" applyBorder="1" applyAlignment="1">
      <alignment horizontal="center"/>
    </xf>
    <xf numFmtId="44" fontId="2" fillId="0" borderId="0" xfId="0" applyNumberFormat="1" applyFont="1" applyBorder="1"/>
    <xf numFmtId="0" fontId="7" fillId="7"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9" fillId="9"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9" borderId="1" xfId="0" applyFont="1" applyFill="1" applyBorder="1" applyAlignment="1">
      <alignment horizontal="justify" vertical="center" wrapText="1"/>
    </xf>
    <xf numFmtId="0" fontId="9" fillId="8" borderId="1" xfId="0" applyFont="1" applyFill="1" applyBorder="1" applyAlignment="1">
      <alignment horizontal="center" vertical="center" wrapText="1"/>
    </xf>
    <xf numFmtId="0" fontId="8" fillId="8" borderId="1" xfId="0" applyFont="1" applyFill="1" applyBorder="1" applyAlignment="1">
      <alignment vertical="center" wrapText="1"/>
    </xf>
    <xf numFmtId="9" fontId="0" fillId="2" borderId="1" xfId="2" applyFont="1" applyFill="1" applyBorder="1" applyProtection="1">
      <protection locked="0"/>
    </xf>
    <xf numFmtId="44" fontId="0" fillId="2" borderId="1" xfId="1" applyFont="1" applyFill="1" applyBorder="1" applyProtection="1">
      <protection locked="0"/>
    </xf>
    <xf numFmtId="0" fontId="0" fillId="0" borderId="0" xfId="0" applyBorder="1"/>
    <xf numFmtId="44" fontId="2" fillId="0" borderId="44" xfId="0" applyNumberFormat="1" applyFont="1" applyBorder="1"/>
    <xf numFmtId="0" fontId="0" fillId="2" borderId="1" xfId="0" applyFill="1" applyBorder="1" applyProtection="1">
      <protection locked="0"/>
    </xf>
    <xf numFmtId="44" fontId="0" fillId="2" borderId="1" xfId="1" applyFont="1" applyFill="1" applyBorder="1" applyProtection="1"/>
    <xf numFmtId="0" fontId="0" fillId="5" borderId="21" xfId="0" applyFont="1" applyFill="1" applyBorder="1" applyAlignment="1" applyProtection="1">
      <alignment horizontal="center"/>
      <protection locked="0"/>
    </xf>
    <xf numFmtId="0" fontId="0" fillId="5" borderId="38" xfId="0" applyFont="1" applyFill="1" applyBorder="1" applyAlignment="1" applyProtection="1">
      <alignment horizontal="center"/>
      <protection locked="0"/>
    </xf>
    <xf numFmtId="0" fontId="0" fillId="5" borderId="22" xfId="0" applyFont="1" applyFill="1" applyBorder="1" applyAlignment="1" applyProtection="1">
      <alignment horizontal="center"/>
      <protection locked="0"/>
    </xf>
    <xf numFmtId="0" fontId="0" fillId="5" borderId="43" xfId="0" applyFont="1" applyFill="1" applyBorder="1" applyAlignment="1" applyProtection="1">
      <alignment horizontal="center"/>
      <protection locked="0"/>
    </xf>
    <xf numFmtId="0" fontId="0" fillId="5" borderId="23" xfId="0" applyFont="1" applyFill="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4" fillId="3" borderId="24" xfId="0" applyFont="1" applyFill="1" applyBorder="1" applyAlignment="1" applyProtection="1">
      <alignment horizontal="center"/>
    </xf>
    <xf numFmtId="0" fontId="4" fillId="3" borderId="29" xfId="0" applyFont="1" applyFill="1" applyBorder="1" applyAlignment="1" applyProtection="1">
      <alignment horizontal="center"/>
    </xf>
    <xf numFmtId="0" fontId="4" fillId="3" borderId="39" xfId="0" applyFont="1" applyFill="1" applyBorder="1" applyAlignment="1" applyProtection="1">
      <alignment horizontal="center"/>
    </xf>
    <xf numFmtId="0" fontId="4" fillId="3" borderId="30" xfId="0" applyFont="1" applyFill="1" applyBorder="1" applyAlignment="1" applyProtection="1">
      <alignment horizontal="center"/>
    </xf>
    <xf numFmtId="0" fontId="0" fillId="5" borderId="5" xfId="0" applyFont="1" applyFill="1" applyBorder="1" applyAlignment="1" applyProtection="1">
      <alignment horizontal="center"/>
      <protection locked="0"/>
    </xf>
    <xf numFmtId="0" fontId="0" fillId="5" borderId="35" xfId="0" applyFont="1" applyFill="1" applyBorder="1" applyAlignment="1" applyProtection="1">
      <alignment horizontal="center"/>
      <protection locked="0"/>
    </xf>
    <xf numFmtId="0" fontId="0" fillId="5" borderId="6" xfId="0" applyFont="1" applyFill="1" applyBorder="1" applyAlignment="1" applyProtection="1">
      <alignment horizontal="center"/>
      <protection locked="0"/>
    </xf>
    <xf numFmtId="0" fontId="0" fillId="5" borderId="40" xfId="0" applyFont="1" applyFill="1" applyBorder="1" applyAlignment="1" applyProtection="1">
      <alignment horizontal="center"/>
      <protection locked="0"/>
    </xf>
    <xf numFmtId="0" fontId="0" fillId="5" borderId="7" xfId="0" applyFont="1" applyFill="1" applyBorder="1" applyAlignment="1" applyProtection="1">
      <alignment horizontal="center"/>
      <protection locked="0"/>
    </xf>
    <xf numFmtId="44" fontId="0" fillId="0" borderId="1" xfId="1" applyFont="1" applyFill="1" applyBorder="1" applyAlignment="1" applyProtection="1">
      <alignment horizontal="center"/>
      <protection locked="0"/>
    </xf>
    <xf numFmtId="0" fontId="2" fillId="0" borderId="1" xfId="0" applyFont="1" applyBorder="1" applyAlignment="1">
      <alignment horizontal="center"/>
    </xf>
    <xf numFmtId="0" fontId="3" fillId="6" borderId="31" xfId="0" applyFont="1" applyFill="1" applyBorder="1" applyAlignment="1" applyProtection="1">
      <alignment horizontal="center" vertical="top" wrapText="1"/>
    </xf>
    <xf numFmtId="0" fontId="3" fillId="6" borderId="32" xfId="0" applyFont="1" applyFill="1" applyBorder="1" applyAlignment="1" applyProtection="1">
      <alignment horizontal="center" vertical="top" wrapText="1"/>
    </xf>
    <xf numFmtId="0" fontId="3" fillId="6" borderId="33" xfId="0" applyFont="1" applyFill="1" applyBorder="1" applyAlignment="1" applyProtection="1">
      <alignment horizontal="center" vertical="top" wrapText="1"/>
    </xf>
    <xf numFmtId="0" fontId="3" fillId="6" borderId="10" xfId="0" applyFont="1" applyFill="1" applyBorder="1" applyAlignment="1" applyProtection="1">
      <alignment horizontal="center" vertical="top" wrapText="1"/>
    </xf>
    <xf numFmtId="0" fontId="3" fillId="6" borderId="0" xfId="0" applyFont="1" applyFill="1" applyBorder="1" applyAlignment="1" applyProtection="1">
      <alignment horizontal="center" vertical="top" wrapText="1"/>
    </xf>
    <xf numFmtId="0" fontId="3" fillId="6" borderId="11" xfId="0" applyFont="1" applyFill="1" applyBorder="1" applyAlignment="1" applyProtection="1">
      <alignment horizontal="center" vertical="top" wrapText="1"/>
    </xf>
    <xf numFmtId="0" fontId="3" fillId="6" borderId="34" xfId="0" applyFont="1" applyFill="1" applyBorder="1" applyAlignment="1" applyProtection="1">
      <alignment horizontal="center" vertical="top" wrapText="1"/>
    </xf>
    <xf numFmtId="0" fontId="3" fillId="6" borderId="12" xfId="0" applyFont="1" applyFill="1" applyBorder="1" applyAlignment="1" applyProtection="1">
      <alignment horizontal="center" vertical="top" wrapText="1"/>
    </xf>
    <xf numFmtId="0" fontId="3" fillId="6" borderId="13" xfId="0" applyFont="1" applyFill="1" applyBorder="1" applyAlignment="1" applyProtection="1">
      <alignment horizontal="center" vertical="top" wrapText="1"/>
    </xf>
    <xf numFmtId="0" fontId="5" fillId="4" borderId="25" xfId="0" applyFont="1" applyFill="1" applyBorder="1" applyAlignment="1" applyProtection="1">
      <alignment horizontal="left" vertical="top"/>
    </xf>
    <xf numFmtId="0" fontId="5" fillId="4" borderId="26" xfId="0" applyFont="1" applyFill="1" applyBorder="1" applyAlignment="1" applyProtection="1">
      <alignment horizontal="left" vertical="top"/>
    </xf>
    <xf numFmtId="0" fontId="5" fillId="4" borderId="27" xfId="0" applyFont="1" applyFill="1" applyBorder="1" applyAlignment="1" applyProtection="1">
      <alignment horizontal="left" vertical="top"/>
    </xf>
    <xf numFmtId="0" fontId="0" fillId="5" borderId="15" xfId="0" applyFont="1" applyFill="1" applyBorder="1" applyAlignment="1" applyProtection="1">
      <alignment horizontal="center"/>
      <protection locked="0"/>
    </xf>
    <xf numFmtId="0" fontId="0" fillId="5" borderId="36" xfId="0" applyFont="1" applyFill="1" applyBorder="1" applyAlignment="1" applyProtection="1">
      <alignment horizontal="center"/>
      <protection locked="0"/>
    </xf>
    <xf numFmtId="0" fontId="0" fillId="5" borderId="16" xfId="0" applyFont="1" applyFill="1" applyBorder="1" applyAlignment="1" applyProtection="1">
      <alignment horizontal="center"/>
      <protection locked="0"/>
    </xf>
    <xf numFmtId="0" fontId="0" fillId="5" borderId="41" xfId="0" applyFont="1" applyFill="1" applyBorder="1" applyAlignment="1" applyProtection="1">
      <alignment horizontal="center"/>
      <protection locked="0"/>
    </xf>
    <xf numFmtId="0" fontId="0" fillId="5" borderId="17" xfId="0" applyFont="1" applyFill="1" applyBorder="1" applyAlignment="1" applyProtection="1">
      <alignment horizontal="center"/>
      <protection locked="0"/>
    </xf>
    <xf numFmtId="0" fontId="0" fillId="5" borderId="8" xfId="0" applyFont="1" applyFill="1" applyBorder="1" applyAlignment="1" applyProtection="1">
      <alignment horizontal="center"/>
      <protection locked="0"/>
    </xf>
    <xf numFmtId="0" fontId="0" fillId="5" borderId="2" xfId="0" applyFont="1" applyFill="1" applyBorder="1" applyAlignment="1" applyProtection="1">
      <alignment horizontal="center"/>
      <protection locked="0"/>
    </xf>
    <xf numFmtId="0" fontId="0" fillId="5" borderId="1" xfId="0" applyFont="1" applyFill="1" applyBorder="1" applyAlignment="1" applyProtection="1">
      <alignment horizontal="center"/>
      <protection locked="0"/>
    </xf>
    <xf numFmtId="0" fontId="0" fillId="5" borderId="3" xfId="0" applyFont="1" applyFill="1" applyBorder="1" applyAlignment="1" applyProtection="1">
      <alignment horizontal="center"/>
      <protection locked="0"/>
    </xf>
    <xf numFmtId="0" fontId="0" fillId="5" borderId="9" xfId="0" applyFont="1" applyFill="1" applyBorder="1" applyAlignment="1" applyProtection="1">
      <alignment horizontal="center"/>
      <protection locked="0"/>
    </xf>
    <xf numFmtId="0" fontId="0" fillId="5" borderId="18" xfId="0" applyFont="1" applyFill="1" applyBorder="1" applyAlignment="1" applyProtection="1">
      <alignment horizontal="center"/>
      <protection locked="0"/>
    </xf>
    <xf numFmtId="0" fontId="0" fillId="5" borderId="37"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42" xfId="0" applyFont="1" applyFill="1" applyBorder="1" applyAlignment="1" applyProtection="1">
      <alignment horizontal="center"/>
      <protection locked="0"/>
    </xf>
    <xf numFmtId="0" fontId="0" fillId="5" borderId="20" xfId="0" applyFont="1" applyFill="1" applyBorder="1" applyAlignment="1" applyProtection="1">
      <alignment horizontal="center"/>
      <protection locked="0"/>
    </xf>
    <xf numFmtId="0" fontId="0" fillId="0" borderId="1" xfId="1" applyNumberFormat="1" applyFont="1" applyFill="1" applyBorder="1" applyProtection="1">
      <protection locked="0"/>
    </xf>
    <xf numFmtId="0" fontId="2" fillId="0" borderId="1" xfId="0" applyNumberFormat="1" applyFont="1" applyBorder="1" applyProtection="1">
      <protection locked="0"/>
    </xf>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81"/>
  <sheetViews>
    <sheetView tabSelected="1" zoomScale="80" zoomScaleNormal="80" workbookViewId="0">
      <selection activeCell="I67" sqref="I67"/>
    </sheetView>
  </sheetViews>
  <sheetFormatPr defaultRowHeight="15" x14ac:dyDescent="0.25"/>
  <cols>
    <col min="3" max="3" width="15.5703125" customWidth="1"/>
    <col min="4" max="4" width="69.140625" bestFit="1" customWidth="1"/>
    <col min="5" max="5" width="24.42578125" bestFit="1" customWidth="1"/>
    <col min="6" max="6" width="23.42578125" bestFit="1" customWidth="1"/>
    <col min="7" max="7" width="18.5703125" bestFit="1" customWidth="1"/>
    <col min="8" max="8" width="18.5703125" customWidth="1"/>
    <col min="9" max="9" width="40.85546875" bestFit="1" customWidth="1"/>
    <col min="10" max="10" width="8.7109375" customWidth="1"/>
  </cols>
  <sheetData>
    <row r="1" spans="3:9" ht="15" customHeight="1" x14ac:dyDescent="0.25">
      <c r="C1" s="48" t="s">
        <v>94</v>
      </c>
      <c r="D1" s="49"/>
      <c r="E1" s="49"/>
      <c r="F1" s="49"/>
      <c r="G1" s="49"/>
      <c r="H1" s="49"/>
      <c r="I1" s="50"/>
    </row>
    <row r="2" spans="3:9" x14ac:dyDescent="0.25">
      <c r="C2" s="51"/>
      <c r="D2" s="52"/>
      <c r="E2" s="52"/>
      <c r="F2" s="52"/>
      <c r="G2" s="52"/>
      <c r="H2" s="52"/>
      <c r="I2" s="53"/>
    </row>
    <row r="3" spans="3:9" x14ac:dyDescent="0.25">
      <c r="C3" s="51"/>
      <c r="D3" s="52"/>
      <c r="E3" s="52"/>
      <c r="F3" s="52"/>
      <c r="G3" s="52"/>
      <c r="H3" s="52"/>
      <c r="I3" s="53"/>
    </row>
    <row r="4" spans="3:9" x14ac:dyDescent="0.25">
      <c r="C4" s="51"/>
      <c r="D4" s="52"/>
      <c r="E4" s="52"/>
      <c r="F4" s="52"/>
      <c r="G4" s="52"/>
      <c r="H4" s="52"/>
      <c r="I4" s="53"/>
    </row>
    <row r="5" spans="3:9" x14ac:dyDescent="0.25">
      <c r="C5" s="51"/>
      <c r="D5" s="52"/>
      <c r="E5" s="52"/>
      <c r="F5" s="52"/>
      <c r="G5" s="52"/>
      <c r="H5" s="52"/>
      <c r="I5" s="53"/>
    </row>
    <row r="6" spans="3:9" x14ac:dyDescent="0.25">
      <c r="C6" s="51"/>
      <c r="D6" s="52"/>
      <c r="E6" s="52"/>
      <c r="F6" s="52"/>
      <c r="G6" s="52"/>
      <c r="H6" s="52"/>
      <c r="I6" s="53"/>
    </row>
    <row r="7" spans="3:9" x14ac:dyDescent="0.25">
      <c r="C7" s="51"/>
      <c r="D7" s="52"/>
      <c r="E7" s="52"/>
      <c r="F7" s="52"/>
      <c r="G7" s="52"/>
      <c r="H7" s="52"/>
      <c r="I7" s="53"/>
    </row>
    <row r="8" spans="3:9" x14ac:dyDescent="0.25">
      <c r="C8" s="51"/>
      <c r="D8" s="52"/>
      <c r="E8" s="52"/>
      <c r="F8" s="52"/>
      <c r="G8" s="52"/>
      <c r="H8" s="52"/>
      <c r="I8" s="53"/>
    </row>
    <row r="9" spans="3:9" x14ac:dyDescent="0.25">
      <c r="C9" s="51"/>
      <c r="D9" s="52"/>
      <c r="E9" s="52"/>
      <c r="F9" s="52"/>
      <c r="G9" s="52"/>
      <c r="H9" s="52"/>
      <c r="I9" s="53"/>
    </row>
    <row r="10" spans="3:9" ht="111.75" customHeight="1" thickBot="1" x14ac:dyDescent="0.3">
      <c r="C10" s="54" t="s">
        <v>95</v>
      </c>
      <c r="D10" s="55"/>
      <c r="E10" s="55"/>
      <c r="F10" s="55"/>
      <c r="G10" s="55"/>
      <c r="H10" s="55"/>
      <c r="I10" s="56"/>
    </row>
    <row r="12" spans="3:9" ht="15" customHeight="1" x14ac:dyDescent="0.25"/>
    <row r="13" spans="3:9" x14ac:dyDescent="0.25">
      <c r="C13" s="4" t="s">
        <v>0</v>
      </c>
      <c r="D13" s="4" t="s">
        <v>1</v>
      </c>
      <c r="E13" s="4" t="s">
        <v>14</v>
      </c>
      <c r="F13" s="4" t="s">
        <v>13</v>
      </c>
      <c r="G13" s="4" t="s">
        <v>2</v>
      </c>
      <c r="H13" s="4" t="s">
        <v>3</v>
      </c>
      <c r="I13" s="4" t="s">
        <v>15</v>
      </c>
    </row>
    <row r="14" spans="3:9" x14ac:dyDescent="0.25">
      <c r="C14" s="9" t="s">
        <v>16</v>
      </c>
      <c r="D14" s="11" t="s">
        <v>17</v>
      </c>
      <c r="E14" s="10">
        <v>2</v>
      </c>
      <c r="F14" s="1">
        <v>54</v>
      </c>
      <c r="G14" s="21">
        <v>0</v>
      </c>
      <c r="H14" s="2">
        <f t="shared" ref="H14:H59" si="0">(F14*E14)*G14</f>
        <v>0</v>
      </c>
      <c r="I14" s="75"/>
    </row>
    <row r="15" spans="3:9" x14ac:dyDescent="0.25">
      <c r="C15" s="9" t="s">
        <v>18</v>
      </c>
      <c r="D15" s="11" t="s">
        <v>19</v>
      </c>
      <c r="E15" s="10">
        <v>2</v>
      </c>
      <c r="F15" s="1">
        <v>54</v>
      </c>
      <c r="G15" s="21">
        <v>0</v>
      </c>
      <c r="H15" s="2">
        <f t="shared" si="0"/>
        <v>0</v>
      </c>
      <c r="I15" s="75"/>
    </row>
    <row r="16" spans="3:9" x14ac:dyDescent="0.25">
      <c r="C16" s="9" t="s">
        <v>20</v>
      </c>
      <c r="D16" s="16" t="s">
        <v>21</v>
      </c>
      <c r="E16" s="10">
        <v>1</v>
      </c>
      <c r="F16" s="1">
        <v>54</v>
      </c>
      <c r="G16" s="21">
        <v>0</v>
      </c>
      <c r="H16" s="2">
        <f t="shared" si="0"/>
        <v>0</v>
      </c>
      <c r="I16" s="76"/>
    </row>
    <row r="17" spans="3:9" x14ac:dyDescent="0.25">
      <c r="C17" s="9" t="s">
        <v>22</v>
      </c>
      <c r="D17" s="14" t="s">
        <v>23</v>
      </c>
      <c r="E17" s="10">
        <v>1</v>
      </c>
      <c r="F17" s="1">
        <v>54</v>
      </c>
      <c r="G17" s="21">
        <v>0</v>
      </c>
      <c r="H17" s="2">
        <f t="shared" si="0"/>
        <v>0</v>
      </c>
      <c r="I17" s="75"/>
    </row>
    <row r="18" spans="3:9" x14ac:dyDescent="0.25">
      <c r="C18" s="9" t="s">
        <v>24</v>
      </c>
      <c r="D18" s="11" t="s">
        <v>25</v>
      </c>
      <c r="E18" s="10">
        <v>1</v>
      </c>
      <c r="F18" s="1">
        <v>54</v>
      </c>
      <c r="G18" s="21">
        <v>0</v>
      </c>
      <c r="H18" s="2">
        <f t="shared" si="0"/>
        <v>0</v>
      </c>
      <c r="I18" s="75"/>
    </row>
    <row r="19" spans="3:9" x14ac:dyDescent="0.25">
      <c r="C19" s="9" t="s">
        <v>26</v>
      </c>
      <c r="D19" s="11" t="s">
        <v>27</v>
      </c>
      <c r="E19" s="10">
        <v>1</v>
      </c>
      <c r="F19" s="1">
        <v>54</v>
      </c>
      <c r="G19" s="21">
        <v>0</v>
      </c>
      <c r="H19" s="2">
        <f t="shared" si="0"/>
        <v>0</v>
      </c>
      <c r="I19" s="76"/>
    </row>
    <row r="20" spans="3:9" ht="15" customHeight="1" x14ac:dyDescent="0.25">
      <c r="C20" s="9" t="s">
        <v>28</v>
      </c>
      <c r="D20" s="11" t="s">
        <v>29</v>
      </c>
      <c r="E20" s="10">
        <v>1</v>
      </c>
      <c r="F20" s="1">
        <v>54</v>
      </c>
      <c r="G20" s="21">
        <v>0</v>
      </c>
      <c r="H20" s="2">
        <f t="shared" si="0"/>
        <v>0</v>
      </c>
      <c r="I20" s="75"/>
    </row>
    <row r="21" spans="3:9" x14ac:dyDescent="0.25">
      <c r="C21" s="9" t="s">
        <v>30</v>
      </c>
      <c r="D21" s="11" t="s">
        <v>31</v>
      </c>
      <c r="E21" s="10">
        <v>1</v>
      </c>
      <c r="F21" s="1">
        <v>54</v>
      </c>
      <c r="G21" s="21">
        <v>0</v>
      </c>
      <c r="H21" s="2">
        <f t="shared" si="0"/>
        <v>0</v>
      </c>
      <c r="I21" s="75"/>
    </row>
    <row r="22" spans="3:9" x14ac:dyDescent="0.25">
      <c r="C22" s="9" t="s">
        <v>32</v>
      </c>
      <c r="D22" s="13" t="s">
        <v>33</v>
      </c>
      <c r="E22" s="10">
        <v>16</v>
      </c>
      <c r="F22" s="1">
        <v>54</v>
      </c>
      <c r="G22" s="21">
        <v>0</v>
      </c>
      <c r="H22" s="2">
        <f t="shared" si="0"/>
        <v>0</v>
      </c>
      <c r="I22" s="76"/>
    </row>
    <row r="23" spans="3:9" x14ac:dyDescent="0.25">
      <c r="C23" s="9" t="s">
        <v>34</v>
      </c>
      <c r="D23" s="17" t="s">
        <v>35</v>
      </c>
      <c r="E23" s="10">
        <v>12</v>
      </c>
      <c r="F23" s="1">
        <v>54</v>
      </c>
      <c r="G23" s="21">
        <v>0</v>
      </c>
      <c r="H23" s="2">
        <f t="shared" si="0"/>
        <v>0</v>
      </c>
      <c r="I23" s="75"/>
    </row>
    <row r="24" spans="3:9" x14ac:dyDescent="0.25">
      <c r="C24" s="9" t="s">
        <v>36</v>
      </c>
      <c r="D24" s="17" t="s">
        <v>37</v>
      </c>
      <c r="E24" s="10"/>
      <c r="F24" s="1"/>
      <c r="G24" s="25"/>
      <c r="H24" s="2"/>
      <c r="I24" s="76"/>
    </row>
    <row r="25" spans="3:9" x14ac:dyDescent="0.25">
      <c r="C25" s="9" t="s">
        <v>100</v>
      </c>
      <c r="D25" s="17" t="s">
        <v>101</v>
      </c>
      <c r="E25" s="10">
        <v>6</v>
      </c>
      <c r="F25" s="1">
        <v>54</v>
      </c>
      <c r="G25" s="21">
        <v>0</v>
      </c>
      <c r="H25" s="2">
        <f t="shared" ref="H25:H30" si="1">(F25*E25)*G25</f>
        <v>0</v>
      </c>
      <c r="I25" s="76"/>
    </row>
    <row r="26" spans="3:9" x14ac:dyDescent="0.25">
      <c r="C26" s="9" t="s">
        <v>102</v>
      </c>
      <c r="D26" s="17" t="s">
        <v>103</v>
      </c>
      <c r="E26" s="10">
        <v>2</v>
      </c>
      <c r="F26" s="1">
        <v>54</v>
      </c>
      <c r="G26" s="21">
        <v>0</v>
      </c>
      <c r="H26" s="2">
        <f t="shared" si="1"/>
        <v>0</v>
      </c>
      <c r="I26" s="76"/>
    </row>
    <row r="27" spans="3:9" x14ac:dyDescent="0.25">
      <c r="C27" s="9" t="s">
        <v>104</v>
      </c>
      <c r="D27" s="17" t="s">
        <v>105</v>
      </c>
      <c r="E27" s="10">
        <v>2</v>
      </c>
      <c r="F27" s="1">
        <v>54</v>
      </c>
      <c r="G27" s="21">
        <v>0</v>
      </c>
      <c r="H27" s="2">
        <f t="shared" si="1"/>
        <v>0</v>
      </c>
      <c r="I27" s="76"/>
    </row>
    <row r="28" spans="3:9" x14ac:dyDescent="0.25">
      <c r="C28" s="9" t="s">
        <v>107</v>
      </c>
      <c r="D28" s="17" t="s">
        <v>106</v>
      </c>
      <c r="E28" s="10">
        <v>2</v>
      </c>
      <c r="F28" s="1">
        <v>54</v>
      </c>
      <c r="G28" s="21">
        <v>0</v>
      </c>
      <c r="H28" s="2">
        <f t="shared" si="1"/>
        <v>0</v>
      </c>
      <c r="I28" s="76"/>
    </row>
    <row r="29" spans="3:9" x14ac:dyDescent="0.25">
      <c r="C29" s="9" t="s">
        <v>109</v>
      </c>
      <c r="D29" s="17" t="s">
        <v>108</v>
      </c>
      <c r="E29" s="10">
        <v>2</v>
      </c>
      <c r="F29" s="1">
        <v>54</v>
      </c>
      <c r="G29" s="21">
        <v>0</v>
      </c>
      <c r="H29" s="2">
        <f t="shared" si="1"/>
        <v>0</v>
      </c>
      <c r="I29" s="76"/>
    </row>
    <row r="30" spans="3:9" x14ac:dyDescent="0.25">
      <c r="C30" s="9" t="s">
        <v>110</v>
      </c>
      <c r="D30" s="17" t="s">
        <v>111</v>
      </c>
      <c r="E30" s="10">
        <v>12</v>
      </c>
      <c r="F30" s="1">
        <v>54</v>
      </c>
      <c r="G30" s="21">
        <v>0</v>
      </c>
      <c r="H30" s="2">
        <f t="shared" si="1"/>
        <v>0</v>
      </c>
      <c r="I30" s="76"/>
    </row>
    <row r="31" spans="3:9" x14ac:dyDescent="0.25">
      <c r="C31" s="9" t="s">
        <v>112</v>
      </c>
      <c r="D31" s="17" t="s">
        <v>113</v>
      </c>
      <c r="E31" s="10">
        <v>12</v>
      </c>
      <c r="F31" s="1">
        <v>54</v>
      </c>
      <c r="G31" s="21">
        <v>0</v>
      </c>
      <c r="H31" s="2">
        <f>(F31*E31)*G31</f>
        <v>0</v>
      </c>
      <c r="I31" s="76"/>
    </row>
    <row r="32" spans="3:9" x14ac:dyDescent="0.25">
      <c r="C32" s="9" t="s">
        <v>38</v>
      </c>
      <c r="D32" s="11" t="s">
        <v>39</v>
      </c>
      <c r="E32" s="10">
        <v>2</v>
      </c>
      <c r="F32" s="1">
        <v>54</v>
      </c>
      <c r="G32" s="21">
        <v>0</v>
      </c>
      <c r="H32" s="2">
        <f t="shared" si="0"/>
        <v>0</v>
      </c>
      <c r="I32" s="75"/>
    </row>
    <row r="33" spans="3:9" x14ac:dyDescent="0.25">
      <c r="C33" s="9" t="s">
        <v>40</v>
      </c>
      <c r="D33" s="11" t="s">
        <v>41</v>
      </c>
      <c r="E33" s="10">
        <v>2</v>
      </c>
      <c r="F33" s="1">
        <v>54</v>
      </c>
      <c r="G33" s="21">
        <v>0</v>
      </c>
      <c r="H33" s="2">
        <f t="shared" si="0"/>
        <v>0</v>
      </c>
      <c r="I33" s="75"/>
    </row>
    <row r="34" spans="3:9" x14ac:dyDescent="0.25">
      <c r="C34" s="9" t="s">
        <v>42</v>
      </c>
      <c r="D34" s="11" t="s">
        <v>41</v>
      </c>
      <c r="E34" s="10">
        <v>4</v>
      </c>
      <c r="F34" s="1">
        <v>54</v>
      </c>
      <c r="G34" s="21">
        <v>0</v>
      </c>
      <c r="H34" s="2">
        <f t="shared" si="0"/>
        <v>0</v>
      </c>
      <c r="I34" s="76"/>
    </row>
    <row r="35" spans="3:9" x14ac:dyDescent="0.25">
      <c r="C35" s="9" t="s">
        <v>43</v>
      </c>
      <c r="D35" s="11" t="s">
        <v>44</v>
      </c>
      <c r="E35" s="10">
        <v>2</v>
      </c>
      <c r="F35" s="1">
        <v>54</v>
      </c>
      <c r="G35" s="21">
        <v>0</v>
      </c>
      <c r="H35" s="2">
        <f t="shared" si="0"/>
        <v>0</v>
      </c>
      <c r="I35" s="76"/>
    </row>
    <row r="36" spans="3:9" x14ac:dyDescent="0.25">
      <c r="C36" s="9" t="s">
        <v>45</v>
      </c>
      <c r="D36" s="11" t="s">
        <v>46</v>
      </c>
      <c r="E36" s="10">
        <v>1</v>
      </c>
      <c r="F36" s="1">
        <v>54</v>
      </c>
      <c r="G36" s="21">
        <v>0</v>
      </c>
      <c r="H36" s="2">
        <f t="shared" si="0"/>
        <v>0</v>
      </c>
      <c r="I36" s="76"/>
    </row>
    <row r="37" spans="3:9" x14ac:dyDescent="0.25">
      <c r="C37" s="9" t="s">
        <v>47</v>
      </c>
      <c r="D37" s="11" t="s">
        <v>48</v>
      </c>
      <c r="E37" s="10">
        <v>2</v>
      </c>
      <c r="F37" s="1">
        <v>54</v>
      </c>
      <c r="G37" s="21">
        <v>0</v>
      </c>
      <c r="H37" s="2">
        <f t="shared" si="0"/>
        <v>0</v>
      </c>
      <c r="I37" s="75"/>
    </row>
    <row r="38" spans="3:9" x14ac:dyDescent="0.25">
      <c r="C38" s="9" t="s">
        <v>49</v>
      </c>
      <c r="D38" s="11" t="s">
        <v>50</v>
      </c>
      <c r="E38" s="10">
        <v>4</v>
      </c>
      <c r="F38" s="1">
        <v>54</v>
      </c>
      <c r="G38" s="21">
        <v>0</v>
      </c>
      <c r="H38" s="2">
        <f t="shared" si="0"/>
        <v>0</v>
      </c>
      <c r="I38" s="75"/>
    </row>
    <row r="39" spans="3:9" x14ac:dyDescent="0.25">
      <c r="C39" s="9" t="s">
        <v>51</v>
      </c>
      <c r="D39" s="11" t="s">
        <v>52</v>
      </c>
      <c r="E39" s="10">
        <v>2</v>
      </c>
      <c r="F39" s="1">
        <v>54</v>
      </c>
      <c r="G39" s="21">
        <v>0</v>
      </c>
      <c r="H39" s="2">
        <f t="shared" si="0"/>
        <v>0</v>
      </c>
      <c r="I39" s="75"/>
    </row>
    <row r="40" spans="3:9" x14ac:dyDescent="0.25">
      <c r="C40" s="9" t="s">
        <v>53</v>
      </c>
      <c r="D40" s="13" t="s">
        <v>54</v>
      </c>
      <c r="E40" s="10">
        <v>2</v>
      </c>
      <c r="F40" s="1">
        <v>54</v>
      </c>
      <c r="G40" s="21">
        <v>0</v>
      </c>
      <c r="H40" s="2">
        <f t="shared" si="0"/>
        <v>0</v>
      </c>
      <c r="I40" s="76"/>
    </row>
    <row r="41" spans="3:9" x14ac:dyDescent="0.25">
      <c r="C41" s="9" t="s">
        <v>55</v>
      </c>
      <c r="D41" s="14" t="s">
        <v>56</v>
      </c>
      <c r="E41" s="15">
        <v>4</v>
      </c>
      <c r="F41" s="1">
        <v>54</v>
      </c>
      <c r="G41" s="21">
        <v>0</v>
      </c>
      <c r="H41" s="2">
        <f t="shared" si="0"/>
        <v>0</v>
      </c>
      <c r="I41" s="75"/>
    </row>
    <row r="42" spans="3:9" x14ac:dyDescent="0.25">
      <c r="C42" s="9" t="s">
        <v>57</v>
      </c>
      <c r="D42" s="13" t="s">
        <v>58</v>
      </c>
      <c r="E42" s="10">
        <v>1</v>
      </c>
      <c r="F42" s="1">
        <v>54</v>
      </c>
      <c r="G42" s="21">
        <v>0</v>
      </c>
      <c r="H42" s="2">
        <f t="shared" si="0"/>
        <v>0</v>
      </c>
      <c r="I42" s="75"/>
    </row>
    <row r="43" spans="3:9" x14ac:dyDescent="0.25">
      <c r="C43" s="9" t="s">
        <v>59</v>
      </c>
      <c r="D43" s="11" t="s">
        <v>60</v>
      </c>
      <c r="E43" s="10">
        <v>1</v>
      </c>
      <c r="F43" s="1">
        <v>54</v>
      </c>
      <c r="G43" s="21">
        <v>0</v>
      </c>
      <c r="H43" s="2">
        <f t="shared" si="0"/>
        <v>0</v>
      </c>
      <c r="I43" s="76"/>
    </row>
    <row r="44" spans="3:9" x14ac:dyDescent="0.25">
      <c r="C44" s="9" t="s">
        <v>61</v>
      </c>
      <c r="D44" s="16" t="s">
        <v>62</v>
      </c>
      <c r="E44" s="15">
        <v>2</v>
      </c>
      <c r="F44" s="1">
        <v>54</v>
      </c>
      <c r="G44" s="21">
        <v>0</v>
      </c>
      <c r="H44" s="2">
        <f t="shared" si="0"/>
        <v>0</v>
      </c>
      <c r="I44" s="75"/>
    </row>
    <row r="45" spans="3:9" x14ac:dyDescent="0.25">
      <c r="C45" s="9" t="s">
        <v>63</v>
      </c>
      <c r="D45" s="11" t="s">
        <v>64</v>
      </c>
      <c r="E45" s="10">
        <v>1</v>
      </c>
      <c r="F45" s="1">
        <v>54</v>
      </c>
      <c r="G45" s="21">
        <v>0</v>
      </c>
      <c r="H45" s="2">
        <f t="shared" si="0"/>
        <v>0</v>
      </c>
      <c r="I45" s="75"/>
    </row>
    <row r="46" spans="3:9" x14ac:dyDescent="0.25">
      <c r="C46" s="9" t="s">
        <v>65</v>
      </c>
      <c r="D46" s="14" t="s">
        <v>66</v>
      </c>
      <c r="E46" s="15">
        <v>1</v>
      </c>
      <c r="F46" s="1">
        <v>54</v>
      </c>
      <c r="G46" s="21">
        <v>0</v>
      </c>
      <c r="H46" s="2">
        <f t="shared" si="0"/>
        <v>0</v>
      </c>
      <c r="I46" s="76"/>
    </row>
    <row r="47" spans="3:9" x14ac:dyDescent="0.25">
      <c r="C47" s="9" t="s">
        <v>67</v>
      </c>
      <c r="D47" s="14" t="s">
        <v>68</v>
      </c>
      <c r="E47" s="18">
        <v>1</v>
      </c>
      <c r="F47" s="1">
        <v>54</v>
      </c>
      <c r="G47" s="21">
        <v>0</v>
      </c>
      <c r="H47" s="2">
        <f t="shared" si="0"/>
        <v>0</v>
      </c>
      <c r="I47" s="75"/>
    </row>
    <row r="48" spans="3:9" x14ac:dyDescent="0.25">
      <c r="C48" s="9" t="s">
        <v>69</v>
      </c>
      <c r="D48" s="13" t="s">
        <v>70</v>
      </c>
      <c r="E48" s="12">
        <v>2</v>
      </c>
      <c r="F48" s="1">
        <v>54</v>
      </c>
      <c r="G48" s="21">
        <v>0</v>
      </c>
      <c r="H48" s="2">
        <f t="shared" si="0"/>
        <v>0</v>
      </c>
      <c r="I48" s="75"/>
    </row>
    <row r="49" spans="3:9" x14ac:dyDescent="0.25">
      <c r="C49" s="9" t="s">
        <v>71</v>
      </c>
      <c r="D49" s="19" t="s">
        <v>72</v>
      </c>
      <c r="E49" s="12">
        <v>1</v>
      </c>
      <c r="F49" s="1">
        <v>54</v>
      </c>
      <c r="G49" s="21">
        <v>0</v>
      </c>
      <c r="H49" s="2">
        <f t="shared" si="0"/>
        <v>0</v>
      </c>
      <c r="I49" s="76"/>
    </row>
    <row r="50" spans="3:9" x14ac:dyDescent="0.25">
      <c r="C50" s="9" t="s">
        <v>73</v>
      </c>
      <c r="D50" s="19" t="s">
        <v>74</v>
      </c>
      <c r="E50" s="12">
        <v>2</v>
      </c>
      <c r="F50" s="1">
        <v>54</v>
      </c>
      <c r="G50" s="21">
        <v>0</v>
      </c>
      <c r="H50" s="2">
        <f t="shared" si="0"/>
        <v>0</v>
      </c>
      <c r="I50" s="75"/>
    </row>
    <row r="51" spans="3:9" x14ac:dyDescent="0.25">
      <c r="C51" s="9" t="s">
        <v>75</v>
      </c>
      <c r="D51" s="19" t="s">
        <v>76</v>
      </c>
      <c r="E51" s="12">
        <v>2</v>
      </c>
      <c r="F51" s="1">
        <v>54</v>
      </c>
      <c r="G51" s="21">
        <v>0</v>
      </c>
      <c r="H51" s="2">
        <f t="shared" si="0"/>
        <v>0</v>
      </c>
      <c r="I51" s="75"/>
    </row>
    <row r="52" spans="3:9" x14ac:dyDescent="0.25">
      <c r="C52" s="9" t="s">
        <v>77</v>
      </c>
      <c r="D52" s="19" t="s">
        <v>78</v>
      </c>
      <c r="E52" s="12">
        <v>2</v>
      </c>
      <c r="F52" s="1">
        <v>54</v>
      </c>
      <c r="G52" s="21">
        <v>0</v>
      </c>
      <c r="H52" s="2">
        <f t="shared" si="0"/>
        <v>0</v>
      </c>
      <c r="I52" s="76"/>
    </row>
    <row r="53" spans="3:9" x14ac:dyDescent="0.25">
      <c r="C53" s="9" t="s">
        <v>79</v>
      </c>
      <c r="D53" s="19" t="s">
        <v>80</v>
      </c>
      <c r="E53" s="12">
        <v>2</v>
      </c>
      <c r="F53" s="1">
        <v>54</v>
      </c>
      <c r="G53" s="21">
        <v>0</v>
      </c>
      <c r="H53" s="2">
        <f t="shared" si="0"/>
        <v>0</v>
      </c>
      <c r="I53" s="75"/>
    </row>
    <row r="54" spans="3:9" x14ac:dyDescent="0.25">
      <c r="C54" s="9" t="s">
        <v>81</v>
      </c>
      <c r="D54" s="19" t="s">
        <v>82</v>
      </c>
      <c r="E54" s="12">
        <v>1</v>
      </c>
      <c r="F54" s="1">
        <v>54</v>
      </c>
      <c r="G54" s="21">
        <v>0</v>
      </c>
      <c r="H54" s="2">
        <f t="shared" si="0"/>
        <v>0</v>
      </c>
      <c r="I54" s="75"/>
    </row>
    <row r="55" spans="3:9" x14ac:dyDescent="0.25">
      <c r="C55" s="9" t="s">
        <v>83</v>
      </c>
      <c r="D55" s="19" t="s">
        <v>84</v>
      </c>
      <c r="E55" s="12">
        <v>2</v>
      </c>
      <c r="F55" s="1">
        <v>54</v>
      </c>
      <c r="G55" s="21">
        <v>0</v>
      </c>
      <c r="H55" s="2">
        <f t="shared" si="0"/>
        <v>0</v>
      </c>
      <c r="I55" s="76"/>
    </row>
    <row r="56" spans="3:9" x14ac:dyDescent="0.25">
      <c r="C56" s="9" t="s">
        <v>85</v>
      </c>
      <c r="D56" s="16" t="s">
        <v>86</v>
      </c>
      <c r="E56" s="15">
        <v>1</v>
      </c>
      <c r="F56" s="1">
        <v>54</v>
      </c>
      <c r="G56" s="21">
        <v>0</v>
      </c>
      <c r="H56" s="2">
        <f t="shared" si="0"/>
        <v>0</v>
      </c>
      <c r="I56" s="75"/>
    </row>
    <row r="57" spans="3:9" x14ac:dyDescent="0.25">
      <c r="C57" s="9" t="s">
        <v>88</v>
      </c>
      <c r="D57" s="11" t="s">
        <v>89</v>
      </c>
      <c r="E57" s="10">
        <v>1</v>
      </c>
      <c r="F57" s="1">
        <v>54</v>
      </c>
      <c r="G57" s="21">
        <v>0</v>
      </c>
      <c r="H57" s="2">
        <f t="shared" si="0"/>
        <v>0</v>
      </c>
      <c r="I57" s="76"/>
    </row>
    <row r="58" spans="3:9" x14ac:dyDescent="0.25">
      <c r="C58" s="9" t="s">
        <v>90</v>
      </c>
      <c r="D58" s="11" t="s">
        <v>91</v>
      </c>
      <c r="E58" s="10">
        <v>2</v>
      </c>
      <c r="F58" s="1">
        <v>54</v>
      </c>
      <c r="G58" s="21">
        <v>0</v>
      </c>
      <c r="H58" s="2">
        <f t="shared" si="0"/>
        <v>0</v>
      </c>
      <c r="I58" s="75"/>
    </row>
    <row r="59" spans="3:9" x14ac:dyDescent="0.25">
      <c r="C59" s="9" t="s">
        <v>92</v>
      </c>
      <c r="D59" s="13" t="s">
        <v>93</v>
      </c>
      <c r="E59" s="10">
        <v>1</v>
      </c>
      <c r="F59" s="1">
        <v>54</v>
      </c>
      <c r="G59" s="21">
        <v>0</v>
      </c>
      <c r="H59" s="2">
        <f t="shared" si="0"/>
        <v>0</v>
      </c>
      <c r="I59" s="75"/>
    </row>
    <row r="60" spans="3:9" x14ac:dyDescent="0.25">
      <c r="C60" s="31" t="s">
        <v>6</v>
      </c>
      <c r="D60" s="32"/>
      <c r="E60" s="32"/>
      <c r="F60" s="32"/>
      <c r="G60" s="33"/>
      <c r="H60" s="3">
        <f>SUM(H14:H59)</f>
        <v>0</v>
      </c>
      <c r="I60" s="4"/>
    </row>
    <row r="61" spans="3:9" x14ac:dyDescent="0.25">
      <c r="C61" s="7"/>
      <c r="D61" s="7"/>
      <c r="E61" s="7"/>
      <c r="F61" s="7"/>
      <c r="G61" s="7"/>
      <c r="H61" s="7"/>
      <c r="I61" s="8"/>
    </row>
    <row r="63" spans="3:9" x14ac:dyDescent="0.25">
      <c r="C63" s="34" t="s">
        <v>4</v>
      </c>
      <c r="D63" s="35"/>
      <c r="E63" s="35"/>
      <c r="F63" s="35"/>
      <c r="G63" s="35"/>
      <c r="H63" s="35"/>
      <c r="I63" s="36"/>
    </row>
    <row r="64" spans="3:9" x14ac:dyDescent="0.25">
      <c r="C64" s="1" t="s">
        <v>96</v>
      </c>
      <c r="D64" s="1"/>
      <c r="E64" s="1"/>
      <c r="F64" s="2">
        <v>400000</v>
      </c>
      <c r="G64" s="20">
        <v>0</v>
      </c>
      <c r="H64" s="3"/>
      <c r="I64" s="3">
        <f>F64-(F64*G64)</f>
        <v>400000</v>
      </c>
    </row>
    <row r="67" spans="3:9" x14ac:dyDescent="0.25">
      <c r="G67" s="1" t="s">
        <v>5</v>
      </c>
      <c r="H67" s="1"/>
      <c r="I67" s="23">
        <f>H60+I64</f>
        <v>400000</v>
      </c>
    </row>
    <row r="68" spans="3:9" x14ac:dyDescent="0.25">
      <c r="I68" s="1"/>
    </row>
    <row r="69" spans="3:9" x14ac:dyDescent="0.25">
      <c r="I69" s="22"/>
    </row>
    <row r="70" spans="3:9" x14ac:dyDescent="0.25">
      <c r="C70" s="47" t="s">
        <v>97</v>
      </c>
      <c r="D70" s="47"/>
      <c r="E70" s="4" t="s">
        <v>99</v>
      </c>
      <c r="F70" s="4" t="s">
        <v>2</v>
      </c>
      <c r="G70" s="47" t="s">
        <v>15</v>
      </c>
      <c r="H70" s="47"/>
      <c r="I70" s="47"/>
    </row>
    <row r="71" spans="3:9" x14ac:dyDescent="0.25">
      <c r="C71" s="9" t="s">
        <v>115</v>
      </c>
      <c r="D71" s="16" t="s">
        <v>114</v>
      </c>
      <c r="E71" s="15">
        <v>2</v>
      </c>
      <c r="F71" s="24"/>
      <c r="G71" s="46"/>
      <c r="H71" s="46"/>
      <c r="I71" s="46"/>
    </row>
    <row r="72" spans="3:9" x14ac:dyDescent="0.25">
      <c r="C72" s="9" t="s">
        <v>87</v>
      </c>
      <c r="D72" s="16" t="s">
        <v>98</v>
      </c>
      <c r="E72" s="15">
        <v>1</v>
      </c>
      <c r="F72" s="24"/>
      <c r="G72" s="46"/>
      <c r="H72" s="46"/>
      <c r="I72" s="46"/>
    </row>
    <row r="73" spans="3:9" ht="15.75" thickBot="1" x14ac:dyDescent="0.3"/>
    <row r="74" spans="3:9" ht="15.75" thickBot="1" x14ac:dyDescent="0.3">
      <c r="C74" s="37" t="s">
        <v>7</v>
      </c>
      <c r="D74" s="38"/>
      <c r="E74" s="38"/>
      <c r="F74" s="38"/>
      <c r="G74" s="38"/>
      <c r="H74" s="39"/>
      <c r="I74" s="40"/>
    </row>
    <row r="75" spans="3:9" ht="15.75" thickBot="1" x14ac:dyDescent="0.3">
      <c r="C75" s="5" t="s">
        <v>8</v>
      </c>
      <c r="D75" s="41"/>
      <c r="E75" s="42"/>
      <c r="F75" s="43"/>
      <c r="G75" s="43"/>
      <c r="H75" s="44"/>
      <c r="I75" s="45"/>
    </row>
    <row r="76" spans="3:9" ht="15.75" thickBot="1" x14ac:dyDescent="0.3">
      <c r="C76" s="5" t="s">
        <v>9</v>
      </c>
      <c r="D76" s="41"/>
      <c r="E76" s="42"/>
      <c r="F76" s="43"/>
      <c r="G76" s="43"/>
      <c r="H76" s="44"/>
      <c r="I76" s="45"/>
    </row>
    <row r="77" spans="3:9" ht="15.75" thickBot="1" x14ac:dyDescent="0.3">
      <c r="C77" s="5" t="s">
        <v>10</v>
      </c>
      <c r="D77" s="41"/>
      <c r="E77" s="42"/>
      <c r="F77" s="43"/>
      <c r="G77" s="43"/>
      <c r="H77" s="44"/>
      <c r="I77" s="45"/>
    </row>
    <row r="78" spans="3:9" x14ac:dyDescent="0.25">
      <c r="C78" s="57" t="s">
        <v>11</v>
      </c>
      <c r="D78" s="60"/>
      <c r="E78" s="61"/>
      <c r="F78" s="62"/>
      <c r="G78" s="62"/>
      <c r="H78" s="63"/>
      <c r="I78" s="64"/>
    </row>
    <row r="79" spans="3:9" x14ac:dyDescent="0.25">
      <c r="C79" s="58"/>
      <c r="D79" s="65"/>
      <c r="E79" s="66"/>
      <c r="F79" s="67"/>
      <c r="G79" s="67"/>
      <c r="H79" s="68"/>
      <c r="I79" s="69"/>
    </row>
    <row r="80" spans="3:9" ht="15.75" thickBot="1" x14ac:dyDescent="0.3">
      <c r="C80" s="59"/>
      <c r="D80" s="70"/>
      <c r="E80" s="71"/>
      <c r="F80" s="72"/>
      <c r="G80" s="72"/>
      <c r="H80" s="73"/>
      <c r="I80" s="74"/>
    </row>
    <row r="81" spans="3:9" ht="15.75" thickBot="1" x14ac:dyDescent="0.3">
      <c r="C81" s="6" t="s">
        <v>12</v>
      </c>
      <c r="D81" s="26"/>
      <c r="E81" s="27"/>
      <c r="F81" s="28"/>
      <c r="G81" s="28"/>
      <c r="H81" s="29"/>
      <c r="I81" s="30"/>
    </row>
  </sheetData>
  <sheetProtection algorithmName="SHA-512" hashValue="ykOH2JfDZ2mFOP+MoN11ozSjrPQekZ/9tSu/HnnSHA/gcY+9hMr7Io8XHO85XBGFhkPeguB1HyrGmnw4WBWiOw==" saltValue="hoJRWATskCsEGb0G9umRVg==" spinCount="100000" sheet="1" objects="1" scenarios="1"/>
  <mergeCells count="15">
    <mergeCell ref="C1:I9"/>
    <mergeCell ref="C10:I10"/>
    <mergeCell ref="C78:C80"/>
    <mergeCell ref="D76:I76"/>
    <mergeCell ref="D77:I77"/>
    <mergeCell ref="D78:I80"/>
    <mergeCell ref="G71:I71"/>
    <mergeCell ref="D81:I81"/>
    <mergeCell ref="C60:G60"/>
    <mergeCell ref="C63:I63"/>
    <mergeCell ref="C74:I74"/>
    <mergeCell ref="D75:I75"/>
    <mergeCell ref="G72:I72"/>
    <mergeCell ref="C70:D70"/>
    <mergeCell ref="G70:I7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perceel 3 </vt:lpstr>
    </vt:vector>
  </TitlesOfParts>
  <Company>Het NIC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boeijen</dc:creator>
  <cp:lastModifiedBy>Weeghel, Raymond van (H.L.R.)</cp:lastModifiedBy>
  <dcterms:created xsi:type="dcterms:W3CDTF">2017-11-06T16:06:18Z</dcterms:created>
  <dcterms:modified xsi:type="dcterms:W3CDTF">2018-01-11T14:03:32Z</dcterms:modified>
</cp:coreProperties>
</file>