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0" windowWidth="15000" windowHeight="11640"/>
  </bookViews>
  <sheets>
    <sheet name="Wensen" sheetId="1" r:id="rId1"/>
    <sheet name="Blad1" sheetId="2" r:id="rId2"/>
  </sheets>
  <calcPr calcId="145621"/>
</workbook>
</file>

<file path=xl/calcChain.xml><?xml version="1.0" encoding="utf-8"?>
<calcChain xmlns="http://schemas.openxmlformats.org/spreadsheetml/2006/main">
  <c r="D1" i="1" l="1"/>
  <c r="F67" i="1" l="1"/>
  <c r="F68" i="1"/>
  <c r="F69" i="1"/>
  <c r="F70" i="1"/>
  <c r="F71" i="1"/>
  <c r="F72" i="1"/>
  <c r="F73" i="1"/>
  <c r="F74" i="1"/>
  <c r="F75" i="1"/>
  <c r="F76" i="1"/>
  <c r="F78" i="1"/>
  <c r="F79" i="1"/>
  <c r="F80" i="1"/>
  <c r="F81" i="1"/>
  <c r="F82" i="1"/>
  <c r="F84" i="1"/>
  <c r="F85" i="1"/>
  <c r="F86" i="1"/>
  <c r="F87" i="1"/>
  <c r="F88" i="1"/>
  <c r="F89" i="1"/>
  <c r="F90" i="1"/>
  <c r="F91" i="1"/>
  <c r="F92" i="1"/>
  <c r="F93" i="1"/>
  <c r="F95" i="1"/>
  <c r="F96" i="1"/>
  <c r="F97" i="1"/>
  <c r="F98" i="1"/>
  <c r="F99" i="1"/>
  <c r="F100" i="1"/>
  <c r="F65" i="1"/>
  <c r="F64" i="1"/>
  <c r="F63" i="1"/>
  <c r="F62" i="1"/>
  <c r="F61" i="1"/>
  <c r="F60" i="1"/>
  <c r="F58" i="1"/>
  <c r="F57" i="1"/>
  <c r="F56" i="1"/>
  <c r="F54" i="1"/>
  <c r="F53" i="1"/>
  <c r="F52" i="1"/>
  <c r="F51" i="1"/>
  <c r="F50" i="1"/>
  <c r="F48" i="1"/>
  <c r="F47" i="1"/>
  <c r="F46" i="1"/>
  <c r="F44" i="1"/>
  <c r="F43" i="1"/>
  <c r="F42" i="1"/>
  <c r="F41" i="1"/>
  <c r="F40" i="1"/>
  <c r="F39" i="1"/>
  <c r="F38" i="1"/>
  <c r="F37" i="1"/>
  <c r="F36" i="1"/>
  <c r="F34" i="1"/>
  <c r="F33" i="1"/>
  <c r="F32" i="1"/>
  <c r="F31" i="1"/>
  <c r="F30" i="1"/>
  <c r="F29" i="1"/>
  <c r="F28" i="1"/>
  <c r="F27" i="1"/>
  <c r="F26" i="1"/>
  <c r="F25" i="1"/>
  <c r="F24" i="1"/>
  <c r="F23" i="1"/>
  <c r="F22" i="1"/>
  <c r="F21" i="1"/>
  <c r="F20" i="1"/>
  <c r="F18" i="1"/>
  <c r="F17" i="1"/>
  <c r="F16" i="1"/>
  <c r="F15" i="1"/>
  <c r="F14" i="1"/>
  <c r="F13" i="1"/>
  <c r="F12" i="1"/>
  <c r="F11" i="1"/>
  <c r="F10" i="1"/>
  <c r="F9" i="1"/>
  <c r="F8" i="1"/>
  <c r="F7" i="1"/>
  <c r="E3" i="1" s="1"/>
  <c r="F3" i="1" s="1"/>
</calcChain>
</file>

<file path=xl/sharedStrings.xml><?xml version="1.0" encoding="utf-8"?>
<sst xmlns="http://schemas.openxmlformats.org/spreadsheetml/2006/main" count="275" uniqueCount="270">
  <si>
    <t>Uitvoeren 360-graden feedback analyses</t>
  </si>
  <si>
    <t>Inzien Persoonlijk Ontwikkeling Plan (POP)</t>
  </si>
  <si>
    <t>Afhandelen aanvraag herplaatsing</t>
  </si>
  <si>
    <t>Registreren gesprekken</t>
  </si>
  <si>
    <t>Afhandelen promotie medewerker</t>
  </si>
  <si>
    <t>Performance management</t>
  </si>
  <si>
    <t>Inzien afwijkingen op rooster</t>
  </si>
  <si>
    <t>Exporteren rapportages</t>
  </si>
  <si>
    <t>Management Self  Service</t>
  </si>
  <si>
    <t>Beheren Persoonlijke Ontwikkeling Plan (POP)</t>
  </si>
  <si>
    <t>Inzien smoelenboek</t>
  </si>
  <si>
    <t>Aanvragen verlof</t>
  </si>
  <si>
    <t>Aanvragen lerarenbeurs</t>
  </si>
  <si>
    <t>Aanvragen roosterwissel</t>
  </si>
  <si>
    <t>Aanvragen werktijdcorrectie</t>
  </si>
  <si>
    <t>Verantwoorden projecturen</t>
  </si>
  <si>
    <t>Inzien gewerkte/geboekte uren</t>
  </si>
  <si>
    <t>Inzien verlofsaldo</t>
  </si>
  <si>
    <t>Employee Self Service</t>
  </si>
  <si>
    <t>Opstellen (persoonlijke) opleidsplannen</t>
  </si>
  <si>
    <t>Verwerken scholingsaanvragen</t>
  </si>
  <si>
    <t>Beheren vrijstellingen scholing</t>
  </si>
  <si>
    <t>Beheren gevolgde opleidingen</t>
  </si>
  <si>
    <t>Opleidingsadministratie</t>
  </si>
  <si>
    <t>Inzien matchingpoolkandidaten</t>
  </si>
  <si>
    <t>Uitvoeren aanstellingsprocedures</t>
  </si>
  <si>
    <t>Beheren open solliciaties</t>
  </si>
  <si>
    <t>Beheren vacatures</t>
  </si>
  <si>
    <t>Werving en selectie</t>
  </si>
  <si>
    <t>Verwerken verloven bij jaarafsluiting</t>
  </si>
  <si>
    <t>Beheren verlofsoorten</t>
  </si>
  <si>
    <t>Afhandelen verlofaanvragen</t>
  </si>
  <si>
    <t>Verlofadministratie</t>
  </si>
  <si>
    <t>Uitvoeren werktijdcontroles</t>
  </si>
  <si>
    <t>Registreren werktijden</t>
  </si>
  <si>
    <t>Inzien successieplanning</t>
  </si>
  <si>
    <t>Inzien verlofsaldo personeel</t>
  </si>
  <si>
    <t>Inplannen afspraken</t>
  </si>
  <si>
    <t>Verwerken aanvragen overwerk</t>
  </si>
  <si>
    <t>Verwerken aanvragen werktijdcorrectie</t>
  </si>
  <si>
    <t>Registreren smoelen t.b.v. smoelenboek</t>
  </si>
  <si>
    <t>Personeelsadministratie</t>
  </si>
  <si>
    <t>Faciliteren Preventief Medisch Onderzoek (PMO)</t>
  </si>
  <si>
    <t>Faciliteren consulten bedrijfsmaatschappelijk werk/psycholoog</t>
  </si>
  <si>
    <t>Registreren arbeidsdeskundig onderzoek</t>
  </si>
  <si>
    <t>Verzuimadministratie</t>
  </si>
  <si>
    <t>Ondersteuning cafetariapas</t>
  </si>
  <si>
    <t>Algemeen</t>
  </si>
  <si>
    <t>#</t>
  </si>
  <si>
    <t>Wens</t>
  </si>
  <si>
    <t>Waarde</t>
  </si>
  <si>
    <t>Competentiemanagement</t>
  </si>
  <si>
    <t>Uitvoeren strategische personeelsplanning</t>
  </si>
  <si>
    <t>Het systeem ondersteunt het gebruik van een cafetariapas, zodat betalingen in de cafetaria (of winkeltjes) kunnen worden verrekend met het salaris.</t>
  </si>
  <si>
    <t>Het systeem ondersteunt het registreren van de resultaten van een arbeidsdeskundig onderzoek, zodat het verzuimdossier volledig is.</t>
  </si>
  <si>
    <t>Het systeem ondersteunt het registeren van PMO.</t>
  </si>
  <si>
    <t>Het systeem ondersteunt het registreren en beheren van ‘smoelen’ t.b.v. een smoelenboek, zodat medewerkers elkaar kunnen opzoeken, herkennen en op de hoogte zijn van elkaars werkzaamheden.</t>
  </si>
  <si>
    <t>Het systeem ondersteunt het verwerken van aanvragen werktijdcorrectie, nadat aanvraag werktijdcorrectie is geautoriseerd.</t>
  </si>
  <si>
    <t>Het systeem ondersteunt het verwerken van aanvragen overwerk, nadat aanvraag overwerk is geautoriseerd.</t>
  </si>
  <si>
    <t xml:space="preserve">Het systeem biedt een proces dat de mogelijkheid biedt afspraken te plannen met/tussen medewerkers en leidinggevende (bv. verzuimgesprekken, functioneringsgesprekken, etc.). Bij voorkeur koppelt het systeem dit met de door ons gebruikte Outlook agenda. </t>
  </si>
  <si>
    <t>Het systeem ondersteunt het inzien van het verlofsaldo van het personeel, zodat inzichtelijk is wat het verbruikte en het resterende verlof is.</t>
  </si>
  <si>
    <t>Het systeem ondersteunt het inzichtelijk maken van high potentials, zodat potentiele toppers aangemerkt kunnen worden en om eventuele ontbrekende competenties in te kunnen vullen.</t>
  </si>
  <si>
    <t>Het systeem biedt mogelijkheden tot het registreren van verzuimacties en afspraken die buiten de wettelijke verplichtingen vallen. Deze acties kunnen processen bevatten die medewerkers en leidinggevenden omvatten.</t>
  </si>
  <si>
    <t>Het systeem ondersteunt het inzichtelijk maken van de roosterplanning, zodat het in 1 oogopslag duidelijk is welke medewerkers wanneer zijn ingepland.</t>
  </si>
  <si>
    <t>Het systeem ondersteunt het registeren van werktijden, zodat een fulltime medewerker kan voldoen aan het minimaal aantal uren (2016: 1659 uur) dat ingevuld moet worden op jaarbasis.</t>
  </si>
  <si>
    <t>Het systeem ondersteunt het uitvoeren van werktijdcontroles, zodat werktijden kunnen worden geaccordeerd en eventueel gecorrigeerd (door leidinggevende of HRM).</t>
  </si>
  <si>
    <t>Het systeem ondersteunt het maken van prognoses aangaande kosten tot einde jaar (bij gelijkblijvend personeelsbestand, dus met fictieve verlengingen van alle tijdelijke contracten). Daarnaast is er inzicht in medewerkers die de AOW-gerechtigde leeftijd naderen, zodat de strategische personeelsplanning daarop kan worden ingericht.</t>
  </si>
  <si>
    <t>Het systeem ondersteunt het registreren en afhandelen van verlofaanvragen, nadat deze zijn geautoriseerd.</t>
  </si>
  <si>
    <t xml:space="preserve">Het systeem ondersteunt het registreren en beheren van verlofsoorten (bijv. BAPO, wettelijk, bovenwettelijk, leeftijd, zwangerschap/bevalling, etc), zodat verlof in kan worden gedeeld per soort en zodat het beter aansluit op de boekhouding en kan worden gebruikt in het roosterprogramma. </t>
  </si>
  <si>
    <t>Het systeem ondersteunt het automatisch verwerken van verlof aan het einde van het jaar waarbij inzichtelijk wordt gemaakt wat de actuele verlofstand van het personeel is en wat kan er wettelijk mee naar het volgende jaar.</t>
  </si>
  <si>
    <t>Het systeem ondersteunt het registreren en beheren van vacatures, zodat vacatures kunnen worden uitgezet naar buiten (intranet, internet/website, app).</t>
  </si>
  <si>
    <t xml:space="preserve">Het systeem ondersteunt het beheren van open sollicitaties, zodat de relevante managers op de hoogte kunnen worden gesteld van potentiele kandidaten. </t>
  </si>
  <si>
    <t>Het systeem ondersteunt het inrichten en uitvoeren van een aanstellingsprocedure, zodat bij een aanstelling elke werknemer langs het zelfde aanstellingsproces loopt en zaken niet vergeten worden of onnodig vertraagd worden.</t>
  </si>
  <si>
    <t>Het systeem ondersteunt het inzien van een overzicht van kandidaten die gekoppeld kunnen worden met mogelijk toekomstige vacatures.</t>
  </si>
  <si>
    <t>Het systeem ondersteunt het registreren en beheren van gevolgde opleidingen van medewerkers, zodat inzichtelijk kan worden gemaakt wat de competenties zijn van de medewerkers.</t>
  </si>
  <si>
    <t>Het systeem ondersteunt het registreren en beheren van vrijstellingen scholing, zodat bij bijvoorbeeld promotietrajecten of aanstellingen de medewerker vrijgesteld kan worden van specifieke scholingen.</t>
  </si>
  <si>
    <t>Het systeem ondersteunt het verwerken van scholingsaanvragen nadat ze zijn geautoriseerd, zodat de medewerker de cursus of opleiding kan volgen waarvoor hij of zij heeft gekozen.</t>
  </si>
  <si>
    <t>Het systeem ondersteunt het opstellen van (persoonlijke) opleidingsplannen.</t>
  </si>
  <si>
    <t>Het systeem ondersteunt het koppelen van bevoegd- en bekwaamheden aan competenties van personeel.</t>
  </si>
  <si>
    <t>Het systeem ondersteunt het inzien van het verlofsaldo, zodat het voor de medewerker inzichtelijk is hoeveel en wanneer verlof is verbruikt en hoeveel verlof er nog beschikbaar is.</t>
  </si>
  <si>
    <t>Het systeem ondersteunt het inzien van ingevoerde gewerkte uren, zodat het voor de belanghebbenden inzichtelijk is en waar nodig actie kan worden ondernomen, zoals een wijziging indien het aantal uren niet correct is.</t>
  </si>
  <si>
    <t>Het systeem ondersteunt het boeken van uren op projecten/projectcodes, zodat de kosten van een project inzichtelijk gemaakt kunnen worden en de medewerker zijn uren kan verantwoorden.</t>
  </si>
  <si>
    <t>Het systeem ondersteunt het registreren van aanvragen werktijdcorrectie. Dit is onderdeel van een workflow, dus na registratie zal de aanvraag nog worden geautoriseerd. Daarna kan de aanvraag worden afgehandeld.</t>
  </si>
  <si>
    <t>Het systeem ondersteunt het registreren van aanvragen roosterwissel. Dit is onderdeel van een workflow, dus na registratie zal de aanvraag nog worden geautoriseerd. Daarna kan de aanvraag worden afgehandeld.</t>
  </si>
  <si>
    <t>Het systeem ondersteunt het registreren van aanvragen lerarenbeurs. Dit is onderdeel van een workflow, dus na registratie zal de aanvraag nog worden geautoriseerd. Daarna kan de aanvraag worden afgehandeld.</t>
  </si>
  <si>
    <t>Het systeem ondersteunt het aanvragen van verlof, zodat dit verwerkt kan worden in de administratie.</t>
  </si>
  <si>
    <t>Het systeem ondersteunt het inzien van ‘smoelen’ in een zogenaamd smoelenboek, zodat medewerkers elkaar kunnen opzoeken, herkennen en op de hoogte zijn van elkaars werkzaamheden.</t>
  </si>
  <si>
    <t>Het systeem ondersteunt het registreren en beheren van een POP door de medewerker, zodat is geadministreerd wat de medewerker gaat doen om zichzelf te ontwikkelen.</t>
  </si>
  <si>
    <t>Het systeem ondersteunt het exporteren van eigen en standaardrapportages naar in ieder geval Excel.</t>
  </si>
  <si>
    <t>Het systeem ondersteunt het inzien van afwijkingen op het rooster van medewerkers, zodat de leidinggevende/roosteraar hierop kan anticiperen.</t>
  </si>
  <si>
    <t>Het systeem ondersteunt het afhandelen van promotieverzoeken.</t>
  </si>
  <si>
    <t>Het systeem ondersteunt het registreren van gesprekken aangaande functionering, beoordeling, einde proeftijd, eindbeoordeling, tussentijdse beoordeling, voortgang, etc.</t>
  </si>
  <si>
    <t>Het systeem ondersteunt het afhandelen van herplaatsingsverzoeken.</t>
  </si>
  <si>
    <t>Het systeem ondersteunt het inzien van het POP van de medewerker.</t>
  </si>
  <si>
    <t>Het systeem ondersteunt het inrichten en uitvoeren van een 360 graden feedback systeem, zodat deze kan worden ingezet voor het beoordelen van medewerkers.</t>
  </si>
  <si>
    <t>Totaal te behalen punten</t>
  </si>
  <si>
    <t>Scoring</t>
  </si>
  <si>
    <t>Functiehistorie</t>
  </si>
  <si>
    <t>Salarishistorie</t>
  </si>
  <si>
    <t>Persoonlijke opleidingsplannen</t>
  </si>
  <si>
    <t>Het systeem ondersteunt het opzetten van persoonlijke opleidingsplannen, zodat inzicht kan ontstaan in aansluiting van competenties en (potentiele) functies i.c.m. te volgen/geplande opleidingen.</t>
  </si>
  <si>
    <t>Bekwaamheidsdossier (registratie van beoordelingsgesprekken)</t>
  </si>
  <si>
    <t>Het systeem ondersteunt het bijhouden van een bekwaamheidsdossier, zodat prestaties van medewerkers kunnen worden gevolgd.</t>
  </si>
  <si>
    <t>Het systeem ondersteunt het inzien van historisch functieverloop van personeel, zodat bijvoorbeeld high potentials in kaart kunnen worden gebracht.</t>
  </si>
  <si>
    <t>Het systeem ondersteunt het inzien van historisch salarisverloop van personeel.</t>
  </si>
  <si>
    <t>Talentmanagement (inzien successplanning)</t>
  </si>
  <si>
    <t>Het systeem ondersteunt het inzichtelijk maken van potentiele toppers.</t>
  </si>
  <si>
    <t>Online solliciteren</t>
  </si>
  <si>
    <t>Het systeem ondersteunt het publiceren van vacatures op de website, zodat sollicitanten via dit kanaal kunnen worden bereikt.</t>
  </si>
  <si>
    <t>Acties, taken en signalen voor belangrijke gebeurtenissen</t>
  </si>
  <si>
    <t>Massa-/bulkmutaties</t>
  </si>
  <si>
    <t>Het systeem ondersteunt het doorvoeren van mutaties op (een deel van) de medewerkers (bijvoorbeeld voor een algemene salarisverhoging), zodat individuele invoer wordt voorkomen.</t>
  </si>
  <si>
    <t>Aanmaken eigen rapportages</t>
  </si>
  <si>
    <t>Het systeem ondersteunt het aanmaken van eigen rapportages op basis van gegevens die beschikbaar zijn in het systeem.</t>
  </si>
  <si>
    <t>Bibliotheek</t>
  </si>
  <si>
    <t>Het systeem ondersteunt het inzien van documenten met betrekking tot bijvoorbeeld beleid en processen, zodat de juiste informatie op de plek staat waar je die zou verwachten (bijv. beleid functioneren en beoordelen in een bekwaamheidsdossier in het digitale personeelsdossier)</t>
  </si>
  <si>
    <t>Inschrijven op (interne) cursussen</t>
  </si>
  <si>
    <t>Het systeem ondersteunt het aanvragen van cursussen en opleidingen, zodat de medewerker zich kan scholen na autorisatie en verwerking van de aanvraag. Nu gebeurt dit in een apart scholingssysteem, maar het zou wenselijk zijn om dat meteen vanuit je eigen dossier te kunnen doen.</t>
  </si>
  <si>
    <t>Gesprekscyclus (interactieve beoordelingsformulieren)</t>
  </si>
  <si>
    <t>Het systeem ondersteunt het invullen en opslaan van digitale functionerings- en beoordelingsformulieren, zodat er inzicht is in het proces en de formulieren direct toegankelijk zijn vanuit het personeelsdossier.</t>
  </si>
  <si>
    <t>Zelf beoordelings- of functioneringsformulieren toevoegen</t>
  </si>
  <si>
    <t>Het systeem ondersteunt het zelf toevoegen van (bestaande) beoordelings- en functioneringsformulieren, zodat er inzicht is in het proces en de formulieren direct toegankelijk zijn vanuit het personeelsdossier.</t>
  </si>
  <si>
    <t>Dubbele autorisatie bij declaratieaanvragen</t>
  </si>
  <si>
    <t>Het systeem ondersteunt een dubbele autorisatie voor hoge bedragen of specifieke processen, zodat goedgekeurde aanvragen direct verwerkt kunnen worden in het systeem en er geen dubbele administratie nodig is</t>
  </si>
  <si>
    <t>Delegeren autorisatie bij afwezigheid manager</t>
  </si>
  <si>
    <t>Het systeem ondersteunt het delegeren van processen bij ziekte, vakantie of andere vormen van afwezigheid, zodat processen doorgang kunnen vinden.</t>
  </si>
  <si>
    <t>Inzicht sollicitaties via website voor manager</t>
  </si>
  <si>
    <t>Zelf workflows toevoegen voor bedrijfsspecifieke processen</t>
  </si>
  <si>
    <t>Het systeem moet de managers in staat stellen om de sollicitanten in te zien die op een vacature voor hun afdeling hebben gereageerd (en evt. hier opmerkingen bij plaatsen), zodat er geen doorgestuurde cv's meer zijn via mail of interne post.</t>
  </si>
  <si>
    <t>A la carte systeem/methode</t>
  </si>
  <si>
    <t>Het systeem ondersteunt het beheren van modulaire arbeidsvoorwaarden, zodat personeel de mogelijkheid heeft om zelf (gedeeltelijk) arbeidsvoorwaarden samen te stellen, bijvoorbeeld het aanpassen aan de levensfase waarin men zich bevindt (hoger salaris, meer verlof of juist opleidingen)</t>
  </si>
  <si>
    <t>Eigen regelingen en looncomponenten definieren</t>
  </si>
  <si>
    <t>Personaliseren loonstrook (bijv. met bedrijfslogo)</t>
  </si>
  <si>
    <t>Importeren gegevens (bijv. periodiek uit urensysteem)</t>
  </si>
  <si>
    <t>Het systeem ondersteunt het importeren van Excel- of csv-bestanden met bulkmutaties, zodat bijvoorbeeld bij de invoering van een nieuw functiehuis aan iedereen een nieuwe functie toegekend.</t>
  </si>
  <si>
    <t>Automatisch berekenen toeslagen en overuren</t>
  </si>
  <si>
    <t>Het systeem ondersteunt het schrijven van uren die buiten reguliere kantoortijden zijn gemaakt en zet hier automatisch een bepaalde opslag op.</t>
  </si>
  <si>
    <t>Visuele roosterplanning inclusief absentie (bezetting)</t>
  </si>
  <si>
    <t>Het systeem ondersteunt het inzichtelijk maken van de roosterplanning, zodat het in 1 oogopslag duidelijk is wat de bezetting is van een afdeling op enig moment.</t>
  </si>
  <si>
    <t>Periode afsluitmechanisme</t>
  </si>
  <si>
    <t>Het systeem ondersteunt het afsluiten van een periode na het draaien van een run, zodat toekomstige TWK mutaties automatisch meegenomen worden in een volgende run (inclusief correcties)</t>
  </si>
  <si>
    <t>Koppeling met scan software</t>
  </si>
  <si>
    <t>Het systeem ondersteunt het koppelen met scan software, zodat bestaande digitale of papieren documenten toegevoegd kunnen worden aan het digitale dossier.</t>
  </si>
  <si>
    <t>Integratie met MS Office</t>
  </si>
  <si>
    <t>Het systeem ondersteunt koppelingen met in ieder geval Word en Excel, maar het liefst ook met MS Project</t>
  </si>
  <si>
    <t>Nederlandstalige supportdesk</t>
  </si>
  <si>
    <t>Er is een Nederlandstalige supportdesk, zodat problemen in het Nederlands kunnen worden uitgelegd.</t>
  </si>
  <si>
    <t>Support tijdens kantooruren</t>
  </si>
  <si>
    <t>Support op locatie tijdens calamiteiten</t>
  </si>
  <si>
    <t>Nederlandstalige handleidingen</t>
  </si>
  <si>
    <t>Er is Nederlandstalige documentatie beschikbaar, bij voorkeur met verklarende afbeeldingen</t>
  </si>
  <si>
    <t>Implementatieservices</t>
  </si>
  <si>
    <t>Zelf proceswijzigingen kunnen aanbrengen</t>
  </si>
  <si>
    <t>Het systeem ondersteunt de mogelijkheid om zelf wijzigingen aan te brengen op het gebied van processen, zodat niet iedere keer een externe consultant hoeven in te schakelen bij wijzigingen in bijvoorbeeld brieven of procedures.</t>
  </si>
  <si>
    <t>Formatieplanning</t>
  </si>
  <si>
    <t>Automatisch berekenen hoogte overlijdensuitkering</t>
  </si>
  <si>
    <t>Het systeem ondersteunt het automatisch berekenen van de overlijdensuitkering, zodat deze niet handmatig hoeft te worden uitgerekend en onnodige fouten worden voorkomen.</t>
  </si>
  <si>
    <t>Arbeidsovereenkomsten opmaken met startdatum in het volgende jaar</t>
  </si>
  <si>
    <t>Het systeem ondersteunt het opmaken van arbeidsovereenkomsten die ingaan op een datum in een ander jaar dan het huidige</t>
  </si>
  <si>
    <t>Bruto toelages mogelijk onafhankelijk van werktijdfactor</t>
  </si>
  <si>
    <t>Het systeem ondersteunt het invoeren van toelages zonder dat er een correctie op werktijdfactor is, zodat voorkomen wordt dat bijvoorbeeld een BHV-toelage voor iemand 2x zo hoog moet zijn omdat hij of zij maar een dienstverband van 0,5 heeft. Het risico is te groot dat dit niet wordt gecorrigeerd als de werktijdfactor wijzigt.</t>
  </si>
  <si>
    <t>Salarisadministratie</t>
  </si>
  <si>
    <t>Support</t>
  </si>
  <si>
    <t>Ondersteuning bij implementatie van nieuw systeem, uitbreidingen daarop of significante wijzigingen tijdens een update</t>
  </si>
  <si>
    <t>Autorisatieniveau</t>
  </si>
  <si>
    <t>Het systeem ondersteunt het inzichtelijk maken van wat de kosten zullen zijn voor personeel voor de rest van het jaar, inclusief doorrekenen tijdelijke contracten.</t>
  </si>
  <si>
    <t>Het systeem ondersteunt het registeren, beheren en toekennen van autorisatierollen aan gebruikers(groepen), zodat bevoegdheden binnen het systeem per gebruiker(groep) kan worden bepaald. Bijvoorbeeld salarisadministratie, manager, medewerker met onderscheid tussen inzien, wijzigen en verwijderen per functionaliteit.</t>
  </si>
  <si>
    <t>Extra trainingen bij implementatie van systeem en nieuwe modules</t>
  </si>
  <si>
    <t>Er worden bij de implementatie van het systeem of bij nieuwe onderdelen trainingen verzorgd voor de gebruikers.</t>
  </si>
  <si>
    <t>Het systeem ondersteunt het versturen van automatische signalen als er iets moet gebeuren. Tevens kunnen signalen zelf worden ingesteld (op medewerksniveau)</t>
  </si>
  <si>
    <t>Conversie historische gegevens Edukaat</t>
  </si>
  <si>
    <t>Het systeem ondersteunt het overnemen van gegevens uit de huidige database van Educaat in de nieuwe database, zodat er geen gegevens verloren gaan.</t>
  </si>
  <si>
    <t>Broncode Escrow</t>
  </si>
  <si>
    <t>De leverancier deponeert de broncode van een softwareproduct ten behoeve van de gebruiker bij een gespecialiseerd escrow agent.</t>
  </si>
  <si>
    <t>Voldoet
J/N</t>
  </si>
  <si>
    <t>Score</t>
  </si>
  <si>
    <t>J</t>
  </si>
  <si>
    <t>N</t>
  </si>
  <si>
    <t>Totaal voor selectie:</t>
  </si>
  <si>
    <t>van totaal mogelijk</t>
  </si>
  <si>
    <t>Toelichting leverancier 
(verplicht wanneer leverancier wegens ambiguiteit toelichting geven nodig acht)</t>
  </si>
  <si>
    <t>1.1</t>
  </si>
  <si>
    <t>1.2</t>
  </si>
  <si>
    <t>1.3</t>
  </si>
  <si>
    <t>1.4</t>
  </si>
  <si>
    <t>1.5</t>
  </si>
  <si>
    <t>1.6</t>
  </si>
  <si>
    <t>1.7</t>
  </si>
  <si>
    <t>1.8</t>
  </si>
  <si>
    <t>1.9</t>
  </si>
  <si>
    <t>1.10</t>
  </si>
  <si>
    <t>1.11</t>
  </si>
  <si>
    <t>1.12</t>
  </si>
  <si>
    <t>2.15</t>
  </si>
  <si>
    <t>2.1</t>
  </si>
  <si>
    <t>2.2</t>
  </si>
  <si>
    <t>2.3</t>
  </si>
  <si>
    <t>2.4</t>
  </si>
  <si>
    <t>2.5</t>
  </si>
  <si>
    <t>2.6</t>
  </si>
  <si>
    <t>2.7</t>
  </si>
  <si>
    <t>2.8</t>
  </si>
  <si>
    <t>2.9</t>
  </si>
  <si>
    <t>2.10</t>
  </si>
  <si>
    <t>2.11</t>
  </si>
  <si>
    <t>2.12</t>
  </si>
  <si>
    <t>2.13</t>
  </si>
  <si>
    <t>2.14</t>
  </si>
  <si>
    <t>3.1</t>
  </si>
  <si>
    <t>3.2</t>
  </si>
  <si>
    <t>3.3</t>
  </si>
  <si>
    <t>3.4</t>
  </si>
  <si>
    <t>3.5</t>
  </si>
  <si>
    <t>3.6</t>
  </si>
  <si>
    <t>3.7</t>
  </si>
  <si>
    <t>3.8</t>
  </si>
  <si>
    <t>3.9</t>
  </si>
  <si>
    <t>4.1</t>
  </si>
  <si>
    <t>4.2</t>
  </si>
  <si>
    <t>4.3</t>
  </si>
  <si>
    <t>5.1</t>
  </si>
  <si>
    <t>5.2</t>
  </si>
  <si>
    <t>5.3</t>
  </si>
  <si>
    <t>5.4</t>
  </si>
  <si>
    <t>5.5</t>
  </si>
  <si>
    <t>6.1</t>
  </si>
  <si>
    <t>6.2</t>
  </si>
  <si>
    <t>6.3</t>
  </si>
  <si>
    <t>7.1</t>
  </si>
  <si>
    <t>7.2</t>
  </si>
  <si>
    <t>7.3</t>
  </si>
  <si>
    <t>7.4</t>
  </si>
  <si>
    <t>7.5</t>
  </si>
  <si>
    <t>7.6</t>
  </si>
  <si>
    <t>8.1</t>
  </si>
  <si>
    <t>8.2</t>
  </si>
  <si>
    <t>8.3</t>
  </si>
  <si>
    <t>8.4</t>
  </si>
  <si>
    <t>8.5</t>
  </si>
  <si>
    <t>8.6</t>
  </si>
  <si>
    <t>8.7</t>
  </si>
  <si>
    <t>8.8</t>
  </si>
  <si>
    <t>8.9</t>
  </si>
  <si>
    <t>8.10</t>
  </si>
  <si>
    <t>9.1</t>
  </si>
  <si>
    <t>9.2</t>
  </si>
  <si>
    <t>9.3</t>
  </si>
  <si>
    <t>9.4</t>
  </si>
  <si>
    <t>9.5</t>
  </si>
  <si>
    <t>10.1</t>
  </si>
  <si>
    <t>10.2</t>
  </si>
  <si>
    <t>10.3</t>
  </si>
  <si>
    <t>10.4</t>
  </si>
  <si>
    <t>10.5</t>
  </si>
  <si>
    <t>10.6</t>
  </si>
  <si>
    <t>10.7</t>
  </si>
  <si>
    <t>10.8</t>
  </si>
  <si>
    <t>10.9</t>
  </si>
  <si>
    <t>10.10</t>
  </si>
  <si>
    <t>11.1</t>
  </si>
  <si>
    <t>11.2</t>
  </si>
  <si>
    <t>11.3</t>
  </si>
  <si>
    <t>11.4</t>
  </si>
  <si>
    <t>11.5</t>
  </si>
  <si>
    <t>11.6</t>
  </si>
  <si>
    <t>Het systeem ondersteunt het digitaliseren van processen (ook processen die KW1C eigen zijn), zodat bijvoorbeeld verlof meteen wordt doorgegeven aan roosteraars opdat er eenduidige communicatie is.</t>
  </si>
  <si>
    <t>Het systeem ondersteunt het definieren van KW1C-gerelateerde arbeidsvoorwaarden, zodat een correcte salarisadministratie kan worden gevoerd.</t>
  </si>
  <si>
    <t>Het systeem ondersteunt het zelf in richten van de loonstroken (incl. logo KW1C), zodat de herkenbaarheid kan worden verhoogd en de verbondenheid met het College kan worden gewaarborgd.</t>
  </si>
  <si>
    <t>Weging</t>
  </si>
  <si>
    <t>(is 50 % van de punten)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</si>
</sst>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
  </numFmts>
  <fonts count="4" x14ac:knownFonts="1">
    <font>
      <sz val="10"/>
      <color theme="1"/>
      <name val="Arial"/>
      <family val="2"/>
    </font>
    <font>
      <b/>
      <sz val="10"/>
      <color theme="1"/>
      <name val="Arial"/>
      <family val="2"/>
    </font>
    <font>
      <b/>
      <sz val="10"/>
      <color rgb="FF0000FF"/>
      <name val="Arial"/>
      <family val="2"/>
    </font>
    <font>
      <sz val="10"/>
      <color rgb="FF0000FF"/>
      <name val="Arial"/>
      <family val="2"/>
    </font>
  </fonts>
  <fills count="8">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71">
    <xf numFmtId="0" fontId="0" fillId="0" borderId="0" xfId="0"/>
    <xf numFmtId="0" fontId="0" fillId="0" borderId="0" xfId="0" applyFont="1" applyAlignment="1">
      <alignment horizontal="left"/>
    </xf>
    <xf numFmtId="0" fontId="0" fillId="5" borderId="1" xfId="0" applyFont="1" applyFill="1" applyBorder="1" applyAlignment="1">
      <alignment vertical="top" wrapText="1"/>
    </xf>
    <xf numFmtId="0" fontId="1" fillId="7" borderId="1" xfId="0" applyFont="1" applyFill="1" applyBorder="1" applyAlignment="1">
      <alignment vertical="top" wrapText="1"/>
    </xf>
    <xf numFmtId="0" fontId="1" fillId="7" borderId="1" xfId="0" applyFont="1" applyFill="1" applyBorder="1" applyAlignment="1">
      <alignment vertical="top"/>
    </xf>
    <xf numFmtId="0" fontId="0" fillId="0" borderId="0" xfId="0" applyFill="1"/>
    <xf numFmtId="0" fontId="0" fillId="0" borderId="0" xfId="0" applyFill="1" applyBorder="1"/>
    <xf numFmtId="0" fontId="0" fillId="0" borderId="1" xfId="0" applyFont="1" applyFill="1" applyBorder="1" applyAlignment="1">
      <alignment vertical="top" wrapText="1"/>
    </xf>
    <xf numFmtId="0" fontId="0" fillId="4" borderId="1" xfId="0" applyFont="1" applyFill="1" applyBorder="1" applyAlignment="1">
      <alignment vertical="top" wrapText="1"/>
    </xf>
    <xf numFmtId="0" fontId="0" fillId="3" borderId="1" xfId="0" applyFont="1" applyFill="1" applyBorder="1" applyAlignment="1">
      <alignment vertical="top" wrapText="1"/>
    </xf>
    <xf numFmtId="0" fontId="0" fillId="2" borderId="1" xfId="0" applyFont="1" applyFill="1" applyBorder="1" applyAlignment="1">
      <alignment vertical="top" wrapText="1"/>
    </xf>
    <xf numFmtId="0" fontId="0" fillId="6" borderId="1" xfId="0" applyFont="1" applyFill="1" applyBorder="1" applyAlignment="1">
      <alignment vertical="top" wrapText="1"/>
    </xf>
    <xf numFmtId="0" fontId="1" fillId="5" borderId="2" xfId="0" applyFont="1" applyFill="1" applyBorder="1" applyAlignment="1">
      <alignment vertical="top" wrapText="1"/>
    </xf>
    <xf numFmtId="0" fontId="0" fillId="0" borderId="0" xfId="0" applyFill="1" applyBorder="1" applyAlignment="1">
      <alignment horizontal="right" vertical="top"/>
    </xf>
    <xf numFmtId="0" fontId="0" fillId="0" borderId="0" xfId="0" applyAlignment="1">
      <alignment vertical="top"/>
    </xf>
    <xf numFmtId="0" fontId="0" fillId="7" borderId="1" xfId="0" applyFill="1" applyBorder="1" applyAlignment="1">
      <alignment vertical="top" wrapText="1"/>
    </xf>
    <xf numFmtId="0" fontId="0" fillId="0" borderId="0" xfId="0" applyFill="1" applyBorder="1" applyAlignment="1">
      <alignment vertical="top" wrapText="1"/>
    </xf>
    <xf numFmtId="0" fontId="1" fillId="4" borderId="2" xfId="0" applyFont="1" applyFill="1" applyBorder="1" applyAlignment="1">
      <alignment vertical="top" wrapText="1"/>
    </xf>
    <xf numFmtId="0" fontId="1" fillId="3" borderId="2" xfId="0" applyFont="1" applyFill="1" applyBorder="1" applyAlignment="1">
      <alignment vertical="top" wrapText="1"/>
    </xf>
    <xf numFmtId="0" fontId="1" fillId="2" borderId="2" xfId="0" applyFont="1" applyFill="1" applyBorder="1" applyAlignment="1">
      <alignment vertical="top" wrapText="1"/>
    </xf>
    <xf numFmtId="0" fontId="1" fillId="6" borderId="2" xfId="0" applyFont="1" applyFill="1" applyBorder="1" applyAlignment="1">
      <alignment vertical="top" wrapText="1"/>
    </xf>
    <xf numFmtId="0" fontId="0" fillId="0" borderId="0" xfId="0" applyAlignment="1">
      <alignment vertical="top" wrapText="1"/>
    </xf>
    <xf numFmtId="0" fontId="1" fillId="7" borderId="0" xfId="0" applyFont="1" applyFill="1" applyBorder="1" applyAlignment="1">
      <alignment vertical="top"/>
    </xf>
    <xf numFmtId="0" fontId="0" fillId="7" borderId="4" xfId="0" applyFill="1" applyBorder="1" applyAlignment="1">
      <alignment vertical="top" wrapText="1"/>
    </xf>
    <xf numFmtId="0" fontId="0" fillId="7" borderId="4" xfId="0" applyFill="1" applyBorder="1"/>
    <xf numFmtId="0" fontId="0" fillId="7" borderId="5" xfId="0" applyFill="1" applyBorder="1"/>
    <xf numFmtId="0" fontId="0" fillId="0" borderId="0" xfId="0" applyFont="1" applyFill="1" applyBorder="1" applyAlignment="1">
      <alignment vertical="top" wrapText="1"/>
    </xf>
    <xf numFmtId="0" fontId="0" fillId="0" borderId="1" xfId="0" applyBorder="1" applyAlignment="1">
      <alignment vertical="top" wrapText="1"/>
    </xf>
    <xf numFmtId="0" fontId="0" fillId="0" borderId="0" xfId="0" applyFont="1" applyFill="1" applyBorder="1" applyAlignment="1">
      <alignment horizontal="left" vertical="top"/>
    </xf>
    <xf numFmtId="0" fontId="0" fillId="0" borderId="0" xfId="0" applyBorder="1" applyAlignment="1">
      <alignment vertical="top"/>
    </xf>
    <xf numFmtId="0" fontId="0" fillId="0" borderId="0" xfId="0" applyBorder="1" applyAlignment="1">
      <alignment vertical="top" wrapText="1"/>
    </xf>
    <xf numFmtId="0" fontId="0" fillId="0" borderId="1" xfId="0" applyFill="1" applyBorder="1" applyAlignment="1">
      <alignment vertical="top" wrapText="1"/>
    </xf>
    <xf numFmtId="0" fontId="1" fillId="3" borderId="1" xfId="0" applyFont="1" applyFill="1" applyBorder="1" applyAlignment="1">
      <alignment vertical="top" wrapText="1"/>
    </xf>
    <xf numFmtId="0" fontId="0" fillId="0" borderId="0" xfId="0" applyFont="1" applyAlignment="1">
      <alignment horizontal="right"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3" fillId="0" borderId="0" xfId="0" applyFont="1" applyAlignment="1">
      <alignment horizontal="left" vertical="center"/>
    </xf>
    <xf numFmtId="0" fontId="0" fillId="3" borderId="6" xfId="0" applyFont="1" applyFill="1" applyBorder="1" applyAlignment="1">
      <alignment vertical="top" wrapText="1"/>
    </xf>
    <xf numFmtId="0" fontId="0" fillId="0" borderId="1" xfId="0" applyBorder="1" applyAlignment="1">
      <alignment horizontal="center" vertical="center" wrapText="1"/>
    </xf>
    <xf numFmtId="0" fontId="1" fillId="7" borderId="0" xfId="0" applyFont="1" applyFill="1" applyAlignment="1">
      <alignment horizontal="left" vertical="center"/>
    </xf>
    <xf numFmtId="0" fontId="0" fillId="7" borderId="3" xfId="0" applyFill="1" applyBorder="1" applyAlignment="1"/>
    <xf numFmtId="0" fontId="0" fillId="7" borderId="7" xfId="0" applyFill="1" applyBorder="1" applyAlignment="1"/>
    <xf numFmtId="0" fontId="0" fillId="7" borderId="2" xfId="0" applyFill="1" applyBorder="1" applyAlignment="1"/>
    <xf numFmtId="0" fontId="1" fillId="7" borderId="8" xfId="0" applyFont="1" applyFill="1" applyBorder="1" applyAlignment="1"/>
    <xf numFmtId="0" fontId="1" fillId="7" borderId="9" xfId="0" applyFont="1" applyFill="1" applyBorder="1" applyAlignment="1"/>
    <xf numFmtId="0" fontId="1" fillId="7" borderId="10" xfId="0" applyFont="1" applyFill="1" applyBorder="1" applyAlignment="1"/>
    <xf numFmtId="0" fontId="0" fillId="7" borderId="3" xfId="0" applyFill="1" applyBorder="1" applyAlignment="1">
      <alignment vertical="top"/>
    </xf>
    <xf numFmtId="0" fontId="0" fillId="7" borderId="2" xfId="0" applyFill="1" applyBorder="1" applyAlignment="1">
      <alignment vertical="top"/>
    </xf>
    <xf numFmtId="0" fontId="0" fillId="0" borderId="1" xfId="0" applyFont="1" applyFill="1" applyBorder="1" applyAlignment="1">
      <alignment horizontal="left" vertical="top" wrapText="1"/>
    </xf>
    <xf numFmtId="0" fontId="0" fillId="0" borderId="1" xfId="0" applyBorder="1" applyAlignment="1" applyProtection="1">
      <alignment horizontal="center" vertical="center" wrapText="1"/>
      <protection locked="0"/>
    </xf>
    <xf numFmtId="0" fontId="0" fillId="3" borderId="6" xfId="0" applyFont="1" applyFill="1" applyBorder="1" applyAlignment="1" applyProtection="1">
      <alignment vertical="top" wrapText="1"/>
      <protection locked="0"/>
    </xf>
    <xf numFmtId="0" fontId="0" fillId="2" borderId="1" xfId="0" applyFont="1" applyFill="1" applyBorder="1" applyAlignment="1" applyProtection="1">
      <alignment vertical="top" wrapText="1"/>
      <protection locked="0"/>
    </xf>
    <xf numFmtId="0" fontId="0" fillId="6" borderId="1" xfId="0" applyFont="1" applyFill="1" applyBorder="1" applyAlignment="1" applyProtection="1">
      <alignment vertical="top" wrapText="1"/>
      <protection locked="0"/>
    </xf>
    <xf numFmtId="0" fontId="0" fillId="4" borderId="1" xfId="0" applyFont="1" applyFill="1" applyBorder="1" applyAlignment="1" applyProtection="1">
      <alignment vertical="top" wrapText="1"/>
      <protection locked="0"/>
    </xf>
    <xf numFmtId="0" fontId="0" fillId="5" borderId="1" xfId="0" applyFont="1" applyFill="1" applyBorder="1" applyAlignment="1" applyProtection="1">
      <alignment vertical="top" wrapText="1"/>
      <protection locked="0"/>
    </xf>
    <xf numFmtId="0" fontId="0" fillId="0" borderId="1" xfId="0" applyFont="1" applyFill="1" applyBorder="1" applyAlignment="1" applyProtection="1">
      <alignment vertical="top" wrapText="1"/>
      <protection locked="0"/>
    </xf>
    <xf numFmtId="0" fontId="0" fillId="3" borderId="1" xfId="0" applyFont="1" applyFill="1" applyBorder="1" applyAlignment="1" applyProtection="1">
      <alignment vertical="top" wrapText="1"/>
      <protection locked="0"/>
    </xf>
    <xf numFmtId="0" fontId="0" fillId="7" borderId="4" xfId="0" applyFill="1" applyBorder="1" applyAlignment="1">
      <alignment horizontal="right" vertical="top"/>
    </xf>
    <xf numFmtId="0" fontId="1" fillId="5" borderId="3" xfId="0" applyFont="1" applyFill="1" applyBorder="1" applyAlignment="1">
      <alignment horizontal="center" vertical="top"/>
    </xf>
    <xf numFmtId="0" fontId="1" fillId="5" borderId="2" xfId="0" applyFont="1" applyFill="1" applyBorder="1" applyAlignment="1">
      <alignment horizontal="center" vertical="top"/>
    </xf>
    <xf numFmtId="0" fontId="1" fillId="2" borderId="3"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2" xfId="0" applyFont="1" applyFill="1" applyBorder="1" applyAlignment="1">
      <alignment horizontal="center" vertical="top" wrapText="1"/>
    </xf>
    <xf numFmtId="0" fontId="1" fillId="3" borderId="1"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2" xfId="0" applyFont="1" applyFill="1" applyBorder="1" applyAlignment="1">
      <alignment horizontal="center" vertical="top" wrapText="1"/>
    </xf>
    <xf numFmtId="0" fontId="1" fillId="5" borderId="3" xfId="0" applyFont="1" applyFill="1" applyBorder="1" applyAlignment="1">
      <alignment horizontal="center" vertical="top" wrapText="1"/>
    </xf>
    <xf numFmtId="0" fontId="1" fillId="5" borderId="2" xfId="0" applyFont="1" applyFill="1" applyBorder="1" applyAlignment="1">
      <alignment horizontal="center"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4"/>
  <sheetViews>
    <sheetView tabSelected="1" zoomScaleNormal="100" workbookViewId="0">
      <pane ySplit="2" topLeftCell="A3" activePane="bottomLeft" state="frozen"/>
      <selection pane="bottomLeft" activeCell="G7" sqref="G7"/>
    </sheetView>
  </sheetViews>
  <sheetFormatPr defaultRowHeight="12.75" x14ac:dyDescent="0.2"/>
  <cols>
    <col min="1" max="1" width="9.85546875" style="14" customWidth="1"/>
    <col min="2" max="2" width="33.7109375" style="14" customWidth="1"/>
    <col min="3" max="3" width="73.42578125" style="21" customWidth="1"/>
    <col min="4" max="6" width="12.42578125" customWidth="1"/>
    <col min="7" max="7" width="37.42578125" customWidth="1"/>
  </cols>
  <sheetData>
    <row r="1" spans="1:8" s="22" customFormat="1" x14ac:dyDescent="0.2">
      <c r="A1" s="46" t="s">
        <v>95</v>
      </c>
      <c r="B1" s="47"/>
      <c r="C1" s="15"/>
      <c r="D1" s="40">
        <f>SUM(D6:D100)</f>
        <v>285</v>
      </c>
      <c r="E1" s="41"/>
      <c r="F1" s="42"/>
      <c r="G1" s="4"/>
      <c r="H1" s="39" t="s">
        <v>176</v>
      </c>
    </row>
    <row r="2" spans="1:8" s="25" customFormat="1" ht="13.5" thickBot="1" x14ac:dyDescent="0.25">
      <c r="A2" s="57"/>
      <c r="B2" s="57"/>
      <c r="C2" s="23"/>
      <c r="D2" s="43"/>
      <c r="E2" s="44"/>
      <c r="F2" s="45"/>
      <c r="G2" s="24"/>
      <c r="H2" s="25" t="s">
        <v>177</v>
      </c>
    </row>
    <row r="3" spans="1:8" s="5" customFormat="1" x14ac:dyDescent="0.2">
      <c r="A3" s="13"/>
      <c r="B3" s="13"/>
      <c r="C3" s="16"/>
      <c r="D3" s="33" t="s">
        <v>178</v>
      </c>
      <c r="E3" s="34">
        <f>SUBTOTAL(9,F5:F100)</f>
        <v>0</v>
      </c>
      <c r="F3" s="35">
        <f>E3/285</f>
        <v>0</v>
      </c>
      <c r="G3" s="36" t="s">
        <v>179</v>
      </c>
    </row>
    <row r="4" spans="1:8" s="5" customFormat="1" x14ac:dyDescent="0.2">
      <c r="A4" s="13"/>
      <c r="B4" s="13"/>
      <c r="C4" s="16"/>
      <c r="G4" s="6" t="s">
        <v>269</v>
      </c>
    </row>
    <row r="5" spans="1:8" ht="51" x14ac:dyDescent="0.2">
      <c r="A5" s="4" t="s">
        <v>48</v>
      </c>
      <c r="B5" s="4" t="s">
        <v>49</v>
      </c>
      <c r="C5" s="3"/>
      <c r="D5" s="3" t="s">
        <v>268</v>
      </c>
      <c r="E5" s="3" t="s">
        <v>174</v>
      </c>
      <c r="F5" s="3" t="s">
        <v>175</v>
      </c>
      <c r="G5" s="3" t="s">
        <v>180</v>
      </c>
    </row>
    <row r="6" spans="1:8" x14ac:dyDescent="0.2">
      <c r="A6" s="58" t="s">
        <v>47</v>
      </c>
      <c r="B6" s="59"/>
      <c r="C6" s="12"/>
      <c r="D6" s="2"/>
      <c r="E6" s="2"/>
      <c r="F6" s="2"/>
      <c r="G6" s="2"/>
    </row>
    <row r="7" spans="1:8" s="1" customFormat="1" ht="25.5" x14ac:dyDescent="0.2">
      <c r="A7" s="48" t="s">
        <v>181</v>
      </c>
      <c r="B7" s="48" t="s">
        <v>46</v>
      </c>
      <c r="C7" s="7" t="s">
        <v>53</v>
      </c>
      <c r="D7" s="7">
        <v>1</v>
      </c>
      <c r="E7" s="49"/>
      <c r="F7" s="38">
        <f t="shared" ref="F7:F70" si="0">IF(E7="J",D7,0)</f>
        <v>0</v>
      </c>
      <c r="G7" s="55"/>
    </row>
    <row r="8" spans="1:8" s="1" customFormat="1" ht="25.5" x14ac:dyDescent="0.2">
      <c r="A8" s="48" t="s">
        <v>182</v>
      </c>
      <c r="B8" s="27" t="s">
        <v>109</v>
      </c>
      <c r="C8" s="27" t="s">
        <v>169</v>
      </c>
      <c r="D8" s="7">
        <v>4</v>
      </c>
      <c r="E8" s="49"/>
      <c r="F8" s="38">
        <f t="shared" si="0"/>
        <v>0</v>
      </c>
      <c r="G8" s="55"/>
    </row>
    <row r="9" spans="1:8" s="1" customFormat="1" ht="25.5" x14ac:dyDescent="0.2">
      <c r="A9" s="48" t="s">
        <v>183</v>
      </c>
      <c r="B9" s="27" t="s">
        <v>112</v>
      </c>
      <c r="C9" s="27" t="s">
        <v>113</v>
      </c>
      <c r="D9" s="7">
        <v>1</v>
      </c>
      <c r="E9" s="49"/>
      <c r="F9" s="38">
        <f t="shared" si="0"/>
        <v>0</v>
      </c>
      <c r="G9" s="55"/>
    </row>
    <row r="10" spans="1:8" s="1" customFormat="1" ht="38.25" x14ac:dyDescent="0.2">
      <c r="A10" s="48" t="s">
        <v>184</v>
      </c>
      <c r="B10" s="27" t="s">
        <v>122</v>
      </c>
      <c r="C10" s="27" t="s">
        <v>123</v>
      </c>
      <c r="D10" s="7">
        <v>1</v>
      </c>
      <c r="E10" s="49"/>
      <c r="F10" s="38">
        <f t="shared" si="0"/>
        <v>0</v>
      </c>
      <c r="G10" s="55"/>
    </row>
    <row r="11" spans="1:8" s="1" customFormat="1" ht="38.25" x14ac:dyDescent="0.2">
      <c r="A11" s="48" t="s">
        <v>185</v>
      </c>
      <c r="B11" s="27" t="s">
        <v>127</v>
      </c>
      <c r="C11" s="27" t="s">
        <v>265</v>
      </c>
      <c r="D11" s="7">
        <v>4</v>
      </c>
      <c r="E11" s="49"/>
      <c r="F11" s="38">
        <f t="shared" si="0"/>
        <v>0</v>
      </c>
      <c r="G11" s="55"/>
    </row>
    <row r="12" spans="1:8" s="1" customFormat="1" ht="38.25" x14ac:dyDescent="0.2">
      <c r="A12" s="48" t="s">
        <v>186</v>
      </c>
      <c r="B12" s="27" t="s">
        <v>133</v>
      </c>
      <c r="C12" s="27" t="s">
        <v>134</v>
      </c>
      <c r="D12" s="7">
        <v>1</v>
      </c>
      <c r="E12" s="49"/>
      <c r="F12" s="38">
        <f t="shared" si="0"/>
        <v>0</v>
      </c>
      <c r="G12" s="55"/>
    </row>
    <row r="13" spans="1:8" s="1" customFormat="1" ht="25.5" x14ac:dyDescent="0.2">
      <c r="A13" s="48" t="s">
        <v>187</v>
      </c>
      <c r="B13" s="27" t="s">
        <v>141</v>
      </c>
      <c r="C13" s="27" t="s">
        <v>142</v>
      </c>
      <c r="D13" s="7">
        <v>4</v>
      </c>
      <c r="E13" s="49"/>
      <c r="F13" s="38">
        <f t="shared" si="0"/>
        <v>0</v>
      </c>
      <c r="G13" s="55"/>
    </row>
    <row r="14" spans="1:8" s="1" customFormat="1" ht="25.5" x14ac:dyDescent="0.2">
      <c r="A14" s="48" t="s">
        <v>188</v>
      </c>
      <c r="B14" s="27" t="s">
        <v>143</v>
      </c>
      <c r="C14" s="27" t="s">
        <v>144</v>
      </c>
      <c r="D14" s="7">
        <v>1</v>
      </c>
      <c r="E14" s="49"/>
      <c r="F14" s="38">
        <f t="shared" si="0"/>
        <v>0</v>
      </c>
      <c r="G14" s="55"/>
    </row>
    <row r="15" spans="1:8" s="1" customFormat="1" ht="38.25" x14ac:dyDescent="0.2">
      <c r="A15" s="48" t="s">
        <v>189</v>
      </c>
      <c r="B15" s="27" t="s">
        <v>152</v>
      </c>
      <c r="C15" s="27" t="s">
        <v>153</v>
      </c>
      <c r="D15" s="7">
        <v>1</v>
      </c>
      <c r="E15" s="49"/>
      <c r="F15" s="38">
        <f t="shared" si="0"/>
        <v>0</v>
      </c>
      <c r="G15" s="55"/>
    </row>
    <row r="16" spans="1:8" s="1" customFormat="1" ht="54" customHeight="1" x14ac:dyDescent="0.2">
      <c r="A16" s="48" t="s">
        <v>190</v>
      </c>
      <c r="B16" s="27" t="s">
        <v>164</v>
      </c>
      <c r="C16" s="27" t="s">
        <v>166</v>
      </c>
      <c r="D16" s="7">
        <v>4</v>
      </c>
      <c r="E16" s="49"/>
      <c r="F16" s="38">
        <f t="shared" si="0"/>
        <v>0</v>
      </c>
      <c r="G16" s="55"/>
    </row>
    <row r="17" spans="1:7" s="1" customFormat="1" ht="25.5" x14ac:dyDescent="0.2">
      <c r="A17" s="48" t="s">
        <v>191</v>
      </c>
      <c r="B17" s="27" t="s">
        <v>170</v>
      </c>
      <c r="C17" s="31" t="s">
        <v>171</v>
      </c>
      <c r="D17" s="7">
        <v>1</v>
      </c>
      <c r="E17" s="49"/>
      <c r="F17" s="38">
        <f t="shared" si="0"/>
        <v>0</v>
      </c>
      <c r="G17" s="55"/>
    </row>
    <row r="18" spans="1:7" s="1" customFormat="1" ht="25.5" x14ac:dyDescent="0.2">
      <c r="A18" s="48" t="s">
        <v>192</v>
      </c>
      <c r="B18" s="27" t="s">
        <v>172</v>
      </c>
      <c r="C18" s="31" t="s">
        <v>173</v>
      </c>
      <c r="D18" s="7">
        <v>1</v>
      </c>
      <c r="E18" s="49"/>
      <c r="F18" s="38">
        <f t="shared" si="0"/>
        <v>0</v>
      </c>
      <c r="G18" s="55"/>
    </row>
    <row r="19" spans="1:7" x14ac:dyDescent="0.2">
      <c r="A19" s="64" t="s">
        <v>41</v>
      </c>
      <c r="B19" s="64"/>
      <c r="C19" s="32"/>
      <c r="D19" s="37"/>
      <c r="E19" s="50"/>
      <c r="F19" s="37"/>
      <c r="G19" s="56"/>
    </row>
    <row r="20" spans="1:7" s="1" customFormat="1" ht="38.25" x14ac:dyDescent="0.2">
      <c r="A20" s="48" t="s">
        <v>194</v>
      </c>
      <c r="B20" s="48" t="s">
        <v>40</v>
      </c>
      <c r="C20" s="7" t="s">
        <v>56</v>
      </c>
      <c r="D20" s="7">
        <v>1</v>
      </c>
      <c r="E20" s="49"/>
      <c r="F20" s="38">
        <f t="shared" si="0"/>
        <v>0</v>
      </c>
      <c r="G20" s="55"/>
    </row>
    <row r="21" spans="1:7" s="1" customFormat="1" ht="25.5" x14ac:dyDescent="0.2">
      <c r="A21" s="48" t="s">
        <v>195</v>
      </c>
      <c r="B21" s="48" t="s">
        <v>39</v>
      </c>
      <c r="C21" s="7" t="s">
        <v>57</v>
      </c>
      <c r="D21" s="7">
        <v>1</v>
      </c>
      <c r="E21" s="49"/>
      <c r="F21" s="38">
        <f t="shared" si="0"/>
        <v>0</v>
      </c>
      <c r="G21" s="55"/>
    </row>
    <row r="22" spans="1:7" s="1" customFormat="1" ht="25.5" x14ac:dyDescent="0.2">
      <c r="A22" s="48" t="s">
        <v>196</v>
      </c>
      <c r="B22" s="48" t="s">
        <v>38</v>
      </c>
      <c r="C22" s="7" t="s">
        <v>58</v>
      </c>
      <c r="D22" s="7">
        <v>1</v>
      </c>
      <c r="E22" s="49"/>
      <c r="F22" s="38">
        <f t="shared" si="0"/>
        <v>0</v>
      </c>
      <c r="G22" s="55"/>
    </row>
    <row r="23" spans="1:7" s="1" customFormat="1" ht="51" x14ac:dyDescent="0.2">
      <c r="A23" s="48" t="s">
        <v>197</v>
      </c>
      <c r="B23" s="48" t="s">
        <v>37</v>
      </c>
      <c r="C23" s="7" t="s">
        <v>59</v>
      </c>
      <c r="D23" s="7">
        <v>4</v>
      </c>
      <c r="E23" s="49"/>
      <c r="F23" s="38">
        <f t="shared" si="0"/>
        <v>0</v>
      </c>
      <c r="G23" s="55"/>
    </row>
    <row r="24" spans="1:7" s="1" customFormat="1" ht="25.5" x14ac:dyDescent="0.2">
      <c r="A24" s="48" t="s">
        <v>198</v>
      </c>
      <c r="B24" s="48" t="s">
        <v>36</v>
      </c>
      <c r="C24" s="7" t="s">
        <v>60</v>
      </c>
      <c r="D24" s="7">
        <v>4</v>
      </c>
      <c r="E24" s="49"/>
      <c r="F24" s="38">
        <f t="shared" si="0"/>
        <v>0</v>
      </c>
      <c r="G24" s="55"/>
    </row>
    <row r="25" spans="1:7" s="1" customFormat="1" ht="38.25" x14ac:dyDescent="0.2">
      <c r="A25" s="48" t="s">
        <v>199</v>
      </c>
      <c r="B25" s="48" t="s">
        <v>35</v>
      </c>
      <c r="C25" s="7" t="s">
        <v>61</v>
      </c>
      <c r="D25" s="7">
        <v>4</v>
      </c>
      <c r="E25" s="49"/>
      <c r="F25" s="38">
        <f t="shared" si="0"/>
        <v>0</v>
      </c>
      <c r="G25" s="55"/>
    </row>
    <row r="26" spans="1:7" s="1" customFormat="1" ht="25.5" x14ac:dyDescent="0.2">
      <c r="A26" s="48" t="s">
        <v>200</v>
      </c>
      <c r="B26" s="48" t="s">
        <v>35</v>
      </c>
      <c r="C26" s="7" t="s">
        <v>63</v>
      </c>
      <c r="D26" s="7">
        <v>1</v>
      </c>
      <c r="E26" s="49"/>
      <c r="F26" s="38">
        <f t="shared" si="0"/>
        <v>0</v>
      </c>
      <c r="G26" s="55"/>
    </row>
    <row r="27" spans="1:7" s="1" customFormat="1" ht="38.25" x14ac:dyDescent="0.2">
      <c r="A27" s="48" t="s">
        <v>201</v>
      </c>
      <c r="B27" s="48" t="s">
        <v>34</v>
      </c>
      <c r="C27" s="7" t="s">
        <v>64</v>
      </c>
      <c r="D27" s="7">
        <v>4</v>
      </c>
      <c r="E27" s="49"/>
      <c r="F27" s="38">
        <f t="shared" si="0"/>
        <v>0</v>
      </c>
      <c r="G27" s="55"/>
    </row>
    <row r="28" spans="1:7" s="1" customFormat="1" ht="27.75" customHeight="1" x14ac:dyDescent="0.2">
      <c r="A28" s="48" t="s">
        <v>202</v>
      </c>
      <c r="B28" s="48" t="s">
        <v>33</v>
      </c>
      <c r="C28" s="7" t="s">
        <v>65</v>
      </c>
      <c r="D28" s="7">
        <v>1</v>
      </c>
      <c r="E28" s="49"/>
      <c r="F28" s="38">
        <f t="shared" si="0"/>
        <v>0</v>
      </c>
      <c r="G28" s="55"/>
    </row>
    <row r="29" spans="1:7" s="1" customFormat="1" ht="25.5" x14ac:dyDescent="0.2">
      <c r="A29" s="48" t="s">
        <v>203</v>
      </c>
      <c r="B29" s="27" t="s">
        <v>97</v>
      </c>
      <c r="C29" s="27" t="s">
        <v>103</v>
      </c>
      <c r="D29" s="7">
        <v>1</v>
      </c>
      <c r="E29" s="49"/>
      <c r="F29" s="38">
        <f t="shared" si="0"/>
        <v>0</v>
      </c>
      <c r="G29" s="55"/>
    </row>
    <row r="30" spans="1:7" s="1" customFormat="1" x14ac:dyDescent="0.2">
      <c r="A30" s="48" t="s">
        <v>204</v>
      </c>
      <c r="B30" s="27" t="s">
        <v>98</v>
      </c>
      <c r="C30" s="27" t="s">
        <v>104</v>
      </c>
      <c r="D30" s="7">
        <v>1</v>
      </c>
      <c r="E30" s="49"/>
      <c r="F30" s="38">
        <f t="shared" si="0"/>
        <v>0</v>
      </c>
      <c r="G30" s="55"/>
    </row>
    <row r="31" spans="1:7" s="1" customFormat="1" ht="38.25" x14ac:dyDescent="0.2">
      <c r="A31" s="48" t="s">
        <v>205</v>
      </c>
      <c r="B31" s="27" t="s">
        <v>35</v>
      </c>
      <c r="C31" s="27" t="s">
        <v>61</v>
      </c>
      <c r="D31" s="7">
        <v>1</v>
      </c>
      <c r="E31" s="49"/>
      <c r="F31" s="38">
        <f t="shared" si="0"/>
        <v>0</v>
      </c>
      <c r="G31" s="55"/>
    </row>
    <row r="32" spans="1:7" s="1" customFormat="1" ht="25.5" x14ac:dyDescent="0.2">
      <c r="A32" s="48" t="s">
        <v>206</v>
      </c>
      <c r="B32" s="27" t="s">
        <v>154</v>
      </c>
      <c r="C32" s="27" t="s">
        <v>165</v>
      </c>
      <c r="D32" s="7">
        <v>4</v>
      </c>
      <c r="E32" s="49"/>
      <c r="F32" s="38">
        <f t="shared" si="0"/>
        <v>0</v>
      </c>
      <c r="G32" s="55"/>
    </row>
    <row r="33" spans="1:7" s="1" customFormat="1" ht="25.5" x14ac:dyDescent="0.2">
      <c r="A33" s="48" t="s">
        <v>207</v>
      </c>
      <c r="B33" s="27" t="s">
        <v>157</v>
      </c>
      <c r="C33" s="27" t="s">
        <v>158</v>
      </c>
      <c r="D33" s="7">
        <v>1</v>
      </c>
      <c r="E33" s="49"/>
      <c r="F33" s="38">
        <f t="shared" si="0"/>
        <v>0</v>
      </c>
      <c r="G33" s="55"/>
    </row>
    <row r="34" spans="1:7" s="1" customFormat="1" ht="51" x14ac:dyDescent="0.2">
      <c r="A34" s="48" t="s">
        <v>193</v>
      </c>
      <c r="B34" s="48" t="s">
        <v>52</v>
      </c>
      <c r="C34" s="7" t="s">
        <v>66</v>
      </c>
      <c r="D34" s="7">
        <v>10</v>
      </c>
      <c r="E34" s="49"/>
      <c r="F34" s="38">
        <f t="shared" si="0"/>
        <v>0</v>
      </c>
      <c r="G34" s="55"/>
    </row>
    <row r="35" spans="1:7" x14ac:dyDescent="0.2">
      <c r="A35" s="60" t="s">
        <v>161</v>
      </c>
      <c r="B35" s="61"/>
      <c r="C35" s="19"/>
      <c r="D35" s="10"/>
      <c r="E35" s="51"/>
      <c r="F35" s="10"/>
      <c r="G35" s="51"/>
    </row>
    <row r="36" spans="1:7" s="1" customFormat="1" ht="38.25" x14ac:dyDescent="0.2">
      <c r="A36" s="48" t="s">
        <v>208</v>
      </c>
      <c r="B36" s="27" t="s">
        <v>110</v>
      </c>
      <c r="C36" s="27" t="s">
        <v>111</v>
      </c>
      <c r="D36" s="7">
        <v>1</v>
      </c>
      <c r="E36" s="49"/>
      <c r="F36" s="38">
        <f t="shared" si="0"/>
        <v>0</v>
      </c>
      <c r="G36" s="55"/>
    </row>
    <row r="37" spans="1:7" s="1" customFormat="1" ht="51" x14ac:dyDescent="0.2">
      <c r="A37" s="48" t="s">
        <v>209</v>
      </c>
      <c r="B37" s="27" t="s">
        <v>129</v>
      </c>
      <c r="C37" s="27" t="s">
        <v>130</v>
      </c>
      <c r="D37" s="7">
        <v>4</v>
      </c>
      <c r="E37" s="49"/>
      <c r="F37" s="38">
        <f t="shared" si="0"/>
        <v>0</v>
      </c>
      <c r="G37" s="55"/>
    </row>
    <row r="38" spans="1:7" s="1" customFormat="1" ht="25.5" x14ac:dyDescent="0.2">
      <c r="A38" s="48" t="s">
        <v>210</v>
      </c>
      <c r="B38" s="27" t="s">
        <v>131</v>
      </c>
      <c r="C38" s="27" t="s">
        <v>266</v>
      </c>
      <c r="D38" s="7">
        <v>1</v>
      </c>
      <c r="E38" s="49"/>
      <c r="F38" s="38">
        <f t="shared" si="0"/>
        <v>0</v>
      </c>
      <c r="G38" s="55"/>
    </row>
    <row r="39" spans="1:7" s="1" customFormat="1" ht="38.25" x14ac:dyDescent="0.2">
      <c r="A39" s="48" t="s">
        <v>211</v>
      </c>
      <c r="B39" s="27" t="s">
        <v>132</v>
      </c>
      <c r="C39" s="27" t="s">
        <v>267</v>
      </c>
      <c r="D39" s="7">
        <v>1</v>
      </c>
      <c r="E39" s="49"/>
      <c r="F39" s="38">
        <f t="shared" si="0"/>
        <v>0</v>
      </c>
      <c r="G39" s="55"/>
    </row>
    <row r="40" spans="1:7" s="1" customFormat="1" ht="25.5" x14ac:dyDescent="0.2">
      <c r="A40" s="48" t="s">
        <v>212</v>
      </c>
      <c r="B40" s="27" t="s">
        <v>135</v>
      </c>
      <c r="C40" s="27" t="s">
        <v>136</v>
      </c>
      <c r="D40" s="7">
        <v>1</v>
      </c>
      <c r="E40" s="49"/>
      <c r="F40" s="38">
        <f t="shared" si="0"/>
        <v>0</v>
      </c>
      <c r="G40" s="55"/>
    </row>
    <row r="41" spans="1:7" s="1" customFormat="1" ht="38.25" x14ac:dyDescent="0.2">
      <c r="A41" s="48" t="s">
        <v>213</v>
      </c>
      <c r="B41" s="27" t="s">
        <v>139</v>
      </c>
      <c r="C41" s="27" t="s">
        <v>140</v>
      </c>
      <c r="D41" s="7">
        <v>4</v>
      </c>
      <c r="E41" s="49"/>
      <c r="F41" s="38">
        <f t="shared" si="0"/>
        <v>0</v>
      </c>
      <c r="G41" s="55"/>
    </row>
    <row r="42" spans="1:7" s="1" customFormat="1" ht="38.25" x14ac:dyDescent="0.2">
      <c r="A42" s="48" t="s">
        <v>214</v>
      </c>
      <c r="B42" s="27" t="s">
        <v>155</v>
      </c>
      <c r="C42" s="27" t="s">
        <v>156</v>
      </c>
      <c r="D42" s="7">
        <v>1</v>
      </c>
      <c r="E42" s="49"/>
      <c r="F42" s="38">
        <f t="shared" si="0"/>
        <v>0</v>
      </c>
      <c r="G42" s="55"/>
    </row>
    <row r="43" spans="1:7" s="1" customFormat="1" ht="51" x14ac:dyDescent="0.2">
      <c r="A43" s="48" t="s">
        <v>215</v>
      </c>
      <c r="B43" s="27" t="s">
        <v>159</v>
      </c>
      <c r="C43" s="27" t="s">
        <v>160</v>
      </c>
      <c r="D43" s="7">
        <v>1</v>
      </c>
      <c r="E43" s="49"/>
      <c r="F43" s="38">
        <f t="shared" si="0"/>
        <v>0</v>
      </c>
      <c r="G43" s="55"/>
    </row>
    <row r="44" spans="1:7" s="1" customFormat="1" ht="25.5" x14ac:dyDescent="0.2">
      <c r="A44" s="48" t="s">
        <v>216</v>
      </c>
      <c r="B44" s="21" t="s">
        <v>157</v>
      </c>
      <c r="C44" s="21" t="s">
        <v>158</v>
      </c>
      <c r="D44" s="7">
        <v>1</v>
      </c>
      <c r="E44" s="49"/>
      <c r="F44" s="38">
        <f t="shared" si="0"/>
        <v>0</v>
      </c>
      <c r="G44" s="55"/>
    </row>
    <row r="45" spans="1:7" x14ac:dyDescent="0.2">
      <c r="A45" s="60" t="s">
        <v>32</v>
      </c>
      <c r="B45" s="61"/>
      <c r="C45" s="19"/>
      <c r="D45" s="10"/>
      <c r="E45" s="51"/>
      <c r="F45" s="10"/>
      <c r="G45" s="51"/>
    </row>
    <row r="46" spans="1:7" s="1" customFormat="1" ht="25.5" x14ac:dyDescent="0.2">
      <c r="A46" s="48" t="s">
        <v>217</v>
      </c>
      <c r="B46" s="48" t="s">
        <v>31</v>
      </c>
      <c r="C46" s="7" t="s">
        <v>67</v>
      </c>
      <c r="D46" s="7">
        <v>10</v>
      </c>
      <c r="E46" s="49"/>
      <c r="F46" s="38">
        <f t="shared" si="0"/>
        <v>0</v>
      </c>
      <c r="G46" s="55"/>
    </row>
    <row r="47" spans="1:7" s="1" customFormat="1" ht="51" x14ac:dyDescent="0.2">
      <c r="A47" s="48" t="s">
        <v>218</v>
      </c>
      <c r="B47" s="48" t="s">
        <v>30</v>
      </c>
      <c r="C47" s="7" t="s">
        <v>68</v>
      </c>
      <c r="D47" s="7">
        <v>10</v>
      </c>
      <c r="E47" s="49"/>
      <c r="F47" s="38">
        <f t="shared" si="0"/>
        <v>0</v>
      </c>
      <c r="G47" s="55"/>
    </row>
    <row r="48" spans="1:7" s="1" customFormat="1" ht="38.25" x14ac:dyDescent="0.2">
      <c r="A48" s="48" t="s">
        <v>219</v>
      </c>
      <c r="B48" s="48" t="s">
        <v>29</v>
      </c>
      <c r="C48" s="7" t="s">
        <v>69</v>
      </c>
      <c r="D48" s="7">
        <v>7</v>
      </c>
      <c r="E48" s="49"/>
      <c r="F48" s="38">
        <f t="shared" si="0"/>
        <v>0</v>
      </c>
      <c r="G48" s="55"/>
    </row>
    <row r="49" spans="1:7" x14ac:dyDescent="0.2">
      <c r="A49" s="67" t="s">
        <v>28</v>
      </c>
      <c r="B49" s="68"/>
      <c r="C49" s="20"/>
      <c r="D49" s="11"/>
      <c r="E49" s="52"/>
      <c r="F49" s="11"/>
      <c r="G49" s="52"/>
    </row>
    <row r="50" spans="1:7" s="1" customFormat="1" ht="25.5" x14ac:dyDescent="0.2">
      <c r="A50" s="48" t="s">
        <v>220</v>
      </c>
      <c r="B50" s="48" t="s">
        <v>27</v>
      </c>
      <c r="C50" s="7" t="s">
        <v>70</v>
      </c>
      <c r="D50" s="7">
        <v>7</v>
      </c>
      <c r="E50" s="49"/>
      <c r="F50" s="38">
        <f t="shared" si="0"/>
        <v>0</v>
      </c>
      <c r="G50" s="55"/>
    </row>
    <row r="51" spans="1:7" s="1" customFormat="1" ht="25.5" x14ac:dyDescent="0.2">
      <c r="A51" s="48" t="s">
        <v>221</v>
      </c>
      <c r="B51" s="48" t="s">
        <v>26</v>
      </c>
      <c r="C51" s="7" t="s">
        <v>71</v>
      </c>
      <c r="D51" s="7">
        <v>4</v>
      </c>
      <c r="E51" s="49"/>
      <c r="F51" s="38">
        <f t="shared" si="0"/>
        <v>0</v>
      </c>
      <c r="G51" s="55"/>
    </row>
    <row r="52" spans="1:7" s="1" customFormat="1" ht="38.25" x14ac:dyDescent="0.2">
      <c r="A52" s="48" t="s">
        <v>222</v>
      </c>
      <c r="B52" s="48" t="s">
        <v>25</v>
      </c>
      <c r="C52" s="7" t="s">
        <v>72</v>
      </c>
      <c r="D52" s="7">
        <v>7</v>
      </c>
      <c r="E52" s="49"/>
      <c r="F52" s="38">
        <f t="shared" si="0"/>
        <v>0</v>
      </c>
      <c r="G52" s="55"/>
    </row>
    <row r="53" spans="1:7" s="1" customFormat="1" ht="25.5" x14ac:dyDescent="0.2">
      <c r="A53" s="48" t="s">
        <v>223</v>
      </c>
      <c r="B53" s="48" t="s">
        <v>24</v>
      </c>
      <c r="C53" s="7" t="s">
        <v>73</v>
      </c>
      <c r="D53" s="7">
        <v>4</v>
      </c>
      <c r="E53" s="49"/>
      <c r="F53" s="38">
        <f t="shared" si="0"/>
        <v>0</v>
      </c>
      <c r="G53" s="55"/>
    </row>
    <row r="54" spans="1:7" s="1" customFormat="1" ht="25.5" x14ac:dyDescent="0.2">
      <c r="A54" s="48" t="s">
        <v>224</v>
      </c>
      <c r="B54" s="27" t="s">
        <v>107</v>
      </c>
      <c r="C54" s="27" t="s">
        <v>108</v>
      </c>
      <c r="D54" s="7">
        <v>1</v>
      </c>
      <c r="E54" s="49"/>
      <c r="F54" s="38">
        <f t="shared" si="0"/>
        <v>0</v>
      </c>
      <c r="G54" s="55"/>
    </row>
    <row r="55" spans="1:7" x14ac:dyDescent="0.2">
      <c r="A55" s="62" t="s">
        <v>45</v>
      </c>
      <c r="B55" s="63"/>
      <c r="C55" s="17"/>
      <c r="D55" s="8"/>
      <c r="E55" s="53"/>
      <c r="F55" s="8"/>
      <c r="G55" s="53"/>
    </row>
    <row r="56" spans="1:7" s="1" customFormat="1" ht="25.5" x14ac:dyDescent="0.2">
      <c r="A56" s="48" t="s">
        <v>225</v>
      </c>
      <c r="B56" s="48" t="s">
        <v>44</v>
      </c>
      <c r="C56" s="7" t="s">
        <v>54</v>
      </c>
      <c r="D56" s="7">
        <v>1</v>
      </c>
      <c r="E56" s="49"/>
      <c r="F56" s="38">
        <f t="shared" si="0"/>
        <v>0</v>
      </c>
      <c r="G56" s="55"/>
    </row>
    <row r="57" spans="1:7" s="1" customFormat="1" ht="38.25" x14ac:dyDescent="0.2">
      <c r="A57" s="48" t="s">
        <v>226</v>
      </c>
      <c r="B57" s="48" t="s">
        <v>43</v>
      </c>
      <c r="C57" s="7" t="s">
        <v>62</v>
      </c>
      <c r="D57" s="7">
        <v>1</v>
      </c>
      <c r="E57" s="49"/>
      <c r="F57" s="38">
        <f t="shared" si="0"/>
        <v>0</v>
      </c>
      <c r="G57" s="55"/>
    </row>
    <row r="58" spans="1:7" s="1" customFormat="1" ht="25.5" x14ac:dyDescent="0.2">
      <c r="A58" s="48" t="s">
        <v>227</v>
      </c>
      <c r="B58" s="48" t="s">
        <v>42</v>
      </c>
      <c r="C58" s="7" t="s">
        <v>55</v>
      </c>
      <c r="D58" s="7">
        <v>1</v>
      </c>
      <c r="E58" s="49"/>
      <c r="F58" s="38">
        <f t="shared" si="0"/>
        <v>0</v>
      </c>
      <c r="G58" s="55"/>
    </row>
    <row r="59" spans="1:7" x14ac:dyDescent="0.2">
      <c r="A59" s="69" t="s">
        <v>23</v>
      </c>
      <c r="B59" s="70"/>
      <c r="C59" s="12"/>
      <c r="D59" s="2"/>
      <c r="E59" s="54"/>
      <c r="F59" s="2"/>
      <c r="G59" s="54"/>
    </row>
    <row r="60" spans="1:7" s="1" customFormat="1" ht="38.25" x14ac:dyDescent="0.2">
      <c r="A60" s="48" t="s">
        <v>228</v>
      </c>
      <c r="B60" s="48" t="s">
        <v>22</v>
      </c>
      <c r="C60" s="7" t="s">
        <v>74</v>
      </c>
      <c r="D60" s="7">
        <v>10</v>
      </c>
      <c r="E60" s="49"/>
      <c r="F60" s="38">
        <f t="shared" si="0"/>
        <v>0</v>
      </c>
      <c r="G60" s="55"/>
    </row>
    <row r="61" spans="1:7" s="1" customFormat="1" ht="38.25" x14ac:dyDescent="0.2">
      <c r="A61" s="48" t="s">
        <v>229</v>
      </c>
      <c r="B61" s="48" t="s">
        <v>21</v>
      </c>
      <c r="C61" s="7" t="s">
        <v>75</v>
      </c>
      <c r="D61" s="7">
        <v>7</v>
      </c>
      <c r="E61" s="49"/>
      <c r="F61" s="38">
        <f t="shared" si="0"/>
        <v>0</v>
      </c>
      <c r="G61" s="55"/>
    </row>
    <row r="62" spans="1:7" s="1" customFormat="1" ht="38.25" x14ac:dyDescent="0.2">
      <c r="A62" s="48" t="s">
        <v>230</v>
      </c>
      <c r="B62" s="48" t="s">
        <v>20</v>
      </c>
      <c r="C62" s="7" t="s">
        <v>76</v>
      </c>
      <c r="D62" s="7">
        <v>10</v>
      </c>
      <c r="E62" s="49"/>
      <c r="F62" s="38">
        <f t="shared" si="0"/>
        <v>0</v>
      </c>
      <c r="G62" s="55"/>
    </row>
    <row r="63" spans="1:7" s="1" customFormat="1" ht="15.75" customHeight="1" x14ac:dyDescent="0.2">
      <c r="A63" s="48" t="s">
        <v>231</v>
      </c>
      <c r="B63" s="48" t="s">
        <v>19</v>
      </c>
      <c r="C63" s="7" t="s">
        <v>77</v>
      </c>
      <c r="D63" s="7">
        <v>7</v>
      </c>
      <c r="E63" s="49"/>
      <c r="F63" s="38">
        <f t="shared" si="0"/>
        <v>0</v>
      </c>
      <c r="G63" s="55"/>
    </row>
    <row r="64" spans="1:7" s="1" customFormat="1" ht="25.5" x14ac:dyDescent="0.2">
      <c r="A64" s="48" t="s">
        <v>232</v>
      </c>
      <c r="B64" s="48" t="s">
        <v>51</v>
      </c>
      <c r="C64" s="7" t="s">
        <v>78</v>
      </c>
      <c r="D64" s="7">
        <v>7</v>
      </c>
      <c r="E64" s="49"/>
      <c r="F64" s="38">
        <f t="shared" si="0"/>
        <v>0</v>
      </c>
      <c r="G64" s="55"/>
    </row>
    <row r="65" spans="1:7" s="1" customFormat="1" ht="51" x14ac:dyDescent="0.2">
      <c r="A65" s="48" t="s">
        <v>233</v>
      </c>
      <c r="B65" s="27" t="s">
        <v>116</v>
      </c>
      <c r="C65" s="27" t="s">
        <v>117</v>
      </c>
      <c r="D65" s="7">
        <v>4</v>
      </c>
      <c r="E65" s="49"/>
      <c r="F65" s="38">
        <f t="shared" si="0"/>
        <v>0</v>
      </c>
      <c r="G65" s="55"/>
    </row>
    <row r="66" spans="1:7" x14ac:dyDescent="0.2">
      <c r="A66" s="62" t="s">
        <v>18</v>
      </c>
      <c r="B66" s="63"/>
      <c r="C66" s="17"/>
      <c r="D66" s="8"/>
      <c r="E66" s="53"/>
      <c r="F66" s="8"/>
      <c r="G66" s="53"/>
    </row>
    <row r="67" spans="1:7" s="1" customFormat="1" ht="38.25" x14ac:dyDescent="0.2">
      <c r="A67" s="48" t="s">
        <v>234</v>
      </c>
      <c r="B67" s="48" t="s">
        <v>17</v>
      </c>
      <c r="C67" s="7" t="s">
        <v>79</v>
      </c>
      <c r="D67" s="7">
        <v>7</v>
      </c>
      <c r="E67" s="55"/>
      <c r="F67" s="38">
        <f t="shared" si="0"/>
        <v>0</v>
      </c>
      <c r="G67" s="55"/>
    </row>
    <row r="68" spans="1:7" s="1" customFormat="1" ht="38.25" x14ac:dyDescent="0.2">
      <c r="A68" s="48" t="s">
        <v>235</v>
      </c>
      <c r="B68" s="48" t="s">
        <v>16</v>
      </c>
      <c r="C68" s="7" t="s">
        <v>80</v>
      </c>
      <c r="D68" s="7">
        <v>7</v>
      </c>
      <c r="E68" s="55"/>
      <c r="F68" s="38">
        <f t="shared" si="0"/>
        <v>0</v>
      </c>
      <c r="G68" s="55"/>
    </row>
    <row r="69" spans="1:7" s="1" customFormat="1" ht="38.25" x14ac:dyDescent="0.2">
      <c r="A69" s="48" t="s">
        <v>236</v>
      </c>
      <c r="B69" s="48" t="s">
        <v>15</v>
      </c>
      <c r="C69" s="7" t="s">
        <v>81</v>
      </c>
      <c r="D69" s="7">
        <v>1</v>
      </c>
      <c r="E69" s="55"/>
      <c r="F69" s="38">
        <f t="shared" si="0"/>
        <v>0</v>
      </c>
      <c r="G69" s="55"/>
    </row>
    <row r="70" spans="1:7" s="1" customFormat="1" ht="38.25" x14ac:dyDescent="0.2">
      <c r="A70" s="48" t="s">
        <v>237</v>
      </c>
      <c r="B70" s="48" t="s">
        <v>14</v>
      </c>
      <c r="C70" s="7" t="s">
        <v>82</v>
      </c>
      <c r="D70" s="7">
        <v>7</v>
      </c>
      <c r="E70" s="55"/>
      <c r="F70" s="38">
        <f t="shared" si="0"/>
        <v>0</v>
      </c>
      <c r="G70" s="55"/>
    </row>
    <row r="71" spans="1:7" s="1" customFormat="1" ht="38.25" x14ac:dyDescent="0.2">
      <c r="A71" s="48" t="s">
        <v>238</v>
      </c>
      <c r="B71" s="48" t="s">
        <v>13</v>
      </c>
      <c r="C71" s="7" t="s">
        <v>83</v>
      </c>
      <c r="D71" s="7">
        <v>1</v>
      </c>
      <c r="E71" s="55"/>
      <c r="F71" s="38">
        <f t="shared" ref="F71:F100" si="1">IF(E71="J",D71,0)</f>
        <v>0</v>
      </c>
      <c r="G71" s="55"/>
    </row>
    <row r="72" spans="1:7" s="1" customFormat="1" ht="38.25" x14ac:dyDescent="0.2">
      <c r="A72" s="48" t="s">
        <v>239</v>
      </c>
      <c r="B72" s="48" t="s">
        <v>12</v>
      </c>
      <c r="C72" s="7" t="s">
        <v>84</v>
      </c>
      <c r="D72" s="7">
        <v>4</v>
      </c>
      <c r="E72" s="55"/>
      <c r="F72" s="38">
        <f t="shared" si="1"/>
        <v>0</v>
      </c>
      <c r="G72" s="55"/>
    </row>
    <row r="73" spans="1:7" s="1" customFormat="1" ht="25.5" x14ac:dyDescent="0.2">
      <c r="A73" s="48" t="s">
        <v>240</v>
      </c>
      <c r="B73" s="48" t="s">
        <v>11</v>
      </c>
      <c r="C73" s="7" t="s">
        <v>85</v>
      </c>
      <c r="D73" s="7">
        <v>7</v>
      </c>
      <c r="E73" s="55"/>
      <c r="F73" s="38">
        <f t="shared" si="1"/>
        <v>0</v>
      </c>
      <c r="G73" s="55"/>
    </row>
    <row r="74" spans="1:7" s="1" customFormat="1" ht="38.25" x14ac:dyDescent="0.2">
      <c r="A74" s="48" t="s">
        <v>241</v>
      </c>
      <c r="B74" s="48" t="s">
        <v>10</v>
      </c>
      <c r="C74" s="7" t="s">
        <v>86</v>
      </c>
      <c r="D74" s="7">
        <v>1</v>
      </c>
      <c r="E74" s="55"/>
      <c r="F74" s="38">
        <f t="shared" si="1"/>
        <v>0</v>
      </c>
      <c r="G74" s="55"/>
    </row>
    <row r="75" spans="1:7" s="1" customFormat="1" ht="27" customHeight="1" x14ac:dyDescent="0.2">
      <c r="A75" s="48" t="s">
        <v>242</v>
      </c>
      <c r="B75" s="48" t="s">
        <v>9</v>
      </c>
      <c r="C75" s="7" t="s">
        <v>87</v>
      </c>
      <c r="D75" s="7">
        <v>7</v>
      </c>
      <c r="E75" s="55"/>
      <c r="F75" s="38">
        <f t="shared" si="1"/>
        <v>0</v>
      </c>
      <c r="G75" s="55"/>
    </row>
    <row r="76" spans="1:7" s="1" customFormat="1" ht="51" x14ac:dyDescent="0.2">
      <c r="A76" s="48" t="s">
        <v>243</v>
      </c>
      <c r="B76" s="27" t="s">
        <v>114</v>
      </c>
      <c r="C76" s="27" t="s">
        <v>115</v>
      </c>
      <c r="D76" s="7">
        <v>1</v>
      </c>
      <c r="E76" s="55"/>
      <c r="F76" s="38">
        <f t="shared" si="1"/>
        <v>0</v>
      </c>
      <c r="G76" s="55"/>
    </row>
    <row r="77" spans="1:7" x14ac:dyDescent="0.2">
      <c r="A77" s="65" t="s">
        <v>8</v>
      </c>
      <c r="B77" s="66"/>
      <c r="C77" s="18"/>
      <c r="D77" s="9"/>
      <c r="E77" s="56"/>
      <c r="F77" s="9"/>
      <c r="G77" s="56"/>
    </row>
    <row r="78" spans="1:7" s="1" customFormat="1" ht="25.5" x14ac:dyDescent="0.2">
      <c r="A78" s="48" t="s">
        <v>244</v>
      </c>
      <c r="B78" s="48" t="s">
        <v>7</v>
      </c>
      <c r="C78" s="7" t="s">
        <v>88</v>
      </c>
      <c r="D78" s="7">
        <v>10</v>
      </c>
      <c r="E78" s="55"/>
      <c r="F78" s="38">
        <f t="shared" si="1"/>
        <v>0</v>
      </c>
      <c r="G78" s="55"/>
    </row>
    <row r="79" spans="1:7" s="1" customFormat="1" ht="25.5" x14ac:dyDescent="0.2">
      <c r="A79" s="48" t="s">
        <v>245</v>
      </c>
      <c r="B79" s="48" t="s">
        <v>6</v>
      </c>
      <c r="C79" s="7" t="s">
        <v>89</v>
      </c>
      <c r="D79" s="7">
        <v>1</v>
      </c>
      <c r="E79" s="55"/>
      <c r="F79" s="38">
        <f t="shared" si="1"/>
        <v>0</v>
      </c>
      <c r="G79" s="55"/>
    </row>
    <row r="80" spans="1:7" s="1" customFormat="1" ht="25.5" x14ac:dyDescent="0.2">
      <c r="A80" s="48" t="s">
        <v>246</v>
      </c>
      <c r="B80" s="27" t="s">
        <v>124</v>
      </c>
      <c r="C80" s="27" t="s">
        <v>125</v>
      </c>
      <c r="D80" s="7">
        <v>1</v>
      </c>
      <c r="E80" s="55"/>
      <c r="F80" s="38">
        <f t="shared" si="1"/>
        <v>0</v>
      </c>
      <c r="G80" s="55"/>
    </row>
    <row r="81" spans="1:7" s="1" customFormat="1" ht="38.25" x14ac:dyDescent="0.2">
      <c r="A81" s="48" t="s">
        <v>247</v>
      </c>
      <c r="B81" s="27" t="s">
        <v>126</v>
      </c>
      <c r="C81" s="27" t="s">
        <v>128</v>
      </c>
      <c r="D81" s="7">
        <v>1</v>
      </c>
      <c r="E81" s="55"/>
      <c r="F81" s="38">
        <f t="shared" si="1"/>
        <v>0</v>
      </c>
      <c r="G81" s="55"/>
    </row>
    <row r="82" spans="1:7" s="1" customFormat="1" ht="25.5" x14ac:dyDescent="0.2">
      <c r="A82" s="48" t="s">
        <v>248</v>
      </c>
      <c r="B82" s="27" t="s">
        <v>137</v>
      </c>
      <c r="C82" s="27" t="s">
        <v>138</v>
      </c>
      <c r="D82" s="7">
        <v>1</v>
      </c>
      <c r="E82" s="55"/>
      <c r="F82" s="38">
        <f t="shared" si="1"/>
        <v>0</v>
      </c>
      <c r="G82" s="55"/>
    </row>
    <row r="83" spans="1:7" x14ac:dyDescent="0.2">
      <c r="A83" s="60" t="s">
        <v>5</v>
      </c>
      <c r="B83" s="61"/>
      <c r="C83" s="19"/>
      <c r="D83" s="10"/>
      <c r="E83" s="51"/>
      <c r="F83" s="10"/>
      <c r="G83" s="51"/>
    </row>
    <row r="84" spans="1:7" s="1" customFormat="1" x14ac:dyDescent="0.2">
      <c r="A84" s="48" t="s">
        <v>249</v>
      </c>
      <c r="B84" s="48" t="s">
        <v>4</v>
      </c>
      <c r="C84" s="7" t="s">
        <v>90</v>
      </c>
      <c r="D84" s="7">
        <v>4</v>
      </c>
      <c r="E84" s="55"/>
      <c r="F84" s="38">
        <f t="shared" si="1"/>
        <v>0</v>
      </c>
      <c r="G84" s="55"/>
    </row>
    <row r="85" spans="1:7" s="1" customFormat="1" ht="26.25" customHeight="1" x14ac:dyDescent="0.2">
      <c r="A85" s="48" t="s">
        <v>250</v>
      </c>
      <c r="B85" s="48" t="s">
        <v>3</v>
      </c>
      <c r="C85" s="7" t="s">
        <v>91</v>
      </c>
      <c r="D85" s="7">
        <v>10</v>
      </c>
      <c r="E85" s="55"/>
      <c r="F85" s="38">
        <f t="shared" si="1"/>
        <v>0</v>
      </c>
      <c r="G85" s="55"/>
    </row>
    <row r="86" spans="1:7" s="1" customFormat="1" x14ac:dyDescent="0.2">
      <c r="A86" s="48" t="s">
        <v>251</v>
      </c>
      <c r="B86" s="48" t="s">
        <v>2</v>
      </c>
      <c r="C86" s="7" t="s">
        <v>92</v>
      </c>
      <c r="D86" s="7">
        <v>7</v>
      </c>
      <c r="E86" s="55"/>
      <c r="F86" s="38">
        <f t="shared" si="1"/>
        <v>0</v>
      </c>
      <c r="G86" s="55"/>
    </row>
    <row r="87" spans="1:7" s="1" customFormat="1" ht="25.5" x14ac:dyDescent="0.2">
      <c r="A87" s="48" t="s">
        <v>252</v>
      </c>
      <c r="B87" s="48" t="s">
        <v>1</v>
      </c>
      <c r="C87" s="7" t="s">
        <v>93</v>
      </c>
      <c r="D87" s="7">
        <v>7</v>
      </c>
      <c r="E87" s="55"/>
      <c r="F87" s="38">
        <f t="shared" si="1"/>
        <v>0</v>
      </c>
      <c r="G87" s="55"/>
    </row>
    <row r="88" spans="1:7" s="1" customFormat="1" ht="25.5" x14ac:dyDescent="0.2">
      <c r="A88" s="48" t="s">
        <v>253</v>
      </c>
      <c r="B88" s="48" t="s">
        <v>0</v>
      </c>
      <c r="C88" s="7" t="s">
        <v>94</v>
      </c>
      <c r="D88" s="7">
        <v>10</v>
      </c>
      <c r="E88" s="55"/>
      <c r="F88" s="38">
        <f t="shared" si="1"/>
        <v>0</v>
      </c>
      <c r="G88" s="55"/>
    </row>
    <row r="89" spans="1:7" s="1" customFormat="1" ht="38.25" x14ac:dyDescent="0.2">
      <c r="A89" s="48" t="s">
        <v>254</v>
      </c>
      <c r="B89" s="27" t="s">
        <v>118</v>
      </c>
      <c r="C89" s="27" t="s">
        <v>119</v>
      </c>
      <c r="D89" s="7">
        <v>1</v>
      </c>
      <c r="E89" s="55"/>
      <c r="F89" s="38">
        <f t="shared" si="1"/>
        <v>0</v>
      </c>
      <c r="G89" s="55"/>
    </row>
    <row r="90" spans="1:7" s="1" customFormat="1" ht="38.25" x14ac:dyDescent="0.2">
      <c r="A90" s="48" t="s">
        <v>255</v>
      </c>
      <c r="B90" s="27" t="s">
        <v>120</v>
      </c>
      <c r="C90" s="27" t="s">
        <v>121</v>
      </c>
      <c r="D90" s="7">
        <v>1</v>
      </c>
      <c r="E90" s="55"/>
      <c r="F90" s="38">
        <f t="shared" si="1"/>
        <v>0</v>
      </c>
      <c r="G90" s="55"/>
    </row>
    <row r="91" spans="1:7" s="1" customFormat="1" ht="38.25" x14ac:dyDescent="0.2">
      <c r="A91" s="48" t="s">
        <v>256</v>
      </c>
      <c r="B91" s="27" t="s">
        <v>99</v>
      </c>
      <c r="C91" s="27" t="s">
        <v>100</v>
      </c>
      <c r="D91" s="7">
        <v>1</v>
      </c>
      <c r="E91" s="55"/>
      <c r="F91" s="38">
        <f t="shared" si="1"/>
        <v>0</v>
      </c>
      <c r="G91" s="55"/>
    </row>
    <row r="92" spans="1:7" s="1" customFormat="1" ht="25.5" x14ac:dyDescent="0.2">
      <c r="A92" s="48" t="s">
        <v>257</v>
      </c>
      <c r="B92" s="27" t="s">
        <v>101</v>
      </c>
      <c r="C92" s="27" t="s">
        <v>102</v>
      </c>
      <c r="D92" s="7">
        <v>1</v>
      </c>
      <c r="E92" s="55"/>
      <c r="F92" s="38">
        <f t="shared" si="1"/>
        <v>0</v>
      </c>
      <c r="G92" s="55"/>
    </row>
    <row r="93" spans="1:7" s="1" customFormat="1" ht="25.5" x14ac:dyDescent="0.2">
      <c r="A93" s="48" t="s">
        <v>258</v>
      </c>
      <c r="B93" s="27" t="s">
        <v>105</v>
      </c>
      <c r="C93" s="27" t="s">
        <v>106</v>
      </c>
      <c r="D93" s="7">
        <v>1</v>
      </c>
      <c r="E93" s="55"/>
      <c r="F93" s="38">
        <f t="shared" si="1"/>
        <v>0</v>
      </c>
      <c r="G93" s="55"/>
    </row>
    <row r="94" spans="1:7" x14ac:dyDescent="0.2">
      <c r="A94" s="60" t="s">
        <v>162</v>
      </c>
      <c r="B94" s="61"/>
      <c r="C94" s="19"/>
      <c r="D94" s="10"/>
      <c r="E94" s="51"/>
      <c r="F94" s="10"/>
      <c r="G94" s="51"/>
    </row>
    <row r="95" spans="1:7" s="1" customFormat="1" ht="25.5" x14ac:dyDescent="0.2">
      <c r="A95" s="48" t="s">
        <v>259</v>
      </c>
      <c r="B95" s="27" t="s">
        <v>145</v>
      </c>
      <c r="C95" s="27" t="s">
        <v>146</v>
      </c>
      <c r="D95" s="7">
        <v>1</v>
      </c>
      <c r="E95" s="55"/>
      <c r="F95" s="38">
        <f t="shared" si="1"/>
        <v>0</v>
      </c>
      <c r="G95" s="55"/>
    </row>
    <row r="96" spans="1:7" s="1" customFormat="1" x14ac:dyDescent="0.2">
      <c r="A96" s="48" t="s">
        <v>260</v>
      </c>
      <c r="B96" s="27" t="s">
        <v>147</v>
      </c>
      <c r="C96" s="27"/>
      <c r="D96" s="7">
        <v>1</v>
      </c>
      <c r="E96" s="55"/>
      <c r="F96" s="38">
        <f t="shared" si="1"/>
        <v>0</v>
      </c>
      <c r="G96" s="55"/>
    </row>
    <row r="97" spans="1:7" s="1" customFormat="1" x14ac:dyDescent="0.2">
      <c r="A97" s="48" t="s">
        <v>261</v>
      </c>
      <c r="B97" s="27" t="s">
        <v>148</v>
      </c>
      <c r="C97" s="27"/>
      <c r="D97" s="7">
        <v>1</v>
      </c>
      <c r="E97" s="55"/>
      <c r="F97" s="38">
        <f t="shared" si="1"/>
        <v>0</v>
      </c>
      <c r="G97" s="55"/>
    </row>
    <row r="98" spans="1:7" s="1" customFormat="1" ht="25.5" x14ac:dyDescent="0.2">
      <c r="A98" s="48" t="s">
        <v>262</v>
      </c>
      <c r="B98" s="27" t="s">
        <v>149</v>
      </c>
      <c r="C98" s="27" t="s">
        <v>150</v>
      </c>
      <c r="D98" s="7">
        <v>1</v>
      </c>
      <c r="E98" s="55"/>
      <c r="F98" s="38">
        <f t="shared" si="1"/>
        <v>0</v>
      </c>
      <c r="G98" s="55"/>
    </row>
    <row r="99" spans="1:7" s="1" customFormat="1" ht="25.5" x14ac:dyDescent="0.2">
      <c r="A99" s="48" t="s">
        <v>263</v>
      </c>
      <c r="B99" s="27" t="s">
        <v>151</v>
      </c>
      <c r="C99" s="27" t="s">
        <v>163</v>
      </c>
      <c r="D99" s="7">
        <v>4</v>
      </c>
      <c r="E99" s="55"/>
      <c r="F99" s="38">
        <f t="shared" si="1"/>
        <v>0</v>
      </c>
      <c r="G99" s="55"/>
    </row>
    <row r="100" spans="1:7" s="1" customFormat="1" ht="25.5" x14ac:dyDescent="0.2">
      <c r="A100" s="48" t="s">
        <v>264</v>
      </c>
      <c r="B100" s="27" t="s">
        <v>167</v>
      </c>
      <c r="C100" s="27" t="s">
        <v>168</v>
      </c>
      <c r="D100" s="7">
        <v>1</v>
      </c>
      <c r="E100" s="55"/>
      <c r="F100" s="38">
        <f t="shared" si="1"/>
        <v>0</v>
      </c>
      <c r="G100" s="55"/>
    </row>
    <row r="101" spans="1:7" s="1" customFormat="1" x14ac:dyDescent="0.2">
      <c r="A101" s="28"/>
      <c r="B101" s="29"/>
      <c r="C101" s="30"/>
      <c r="D101" s="26"/>
      <c r="E101" s="26"/>
      <c r="F101" s="26"/>
      <c r="G101" s="26"/>
    </row>
    <row r="102" spans="1:7" s="1" customFormat="1" x14ac:dyDescent="0.2">
      <c r="A102" s="28"/>
      <c r="B102" s="29"/>
      <c r="C102" s="30"/>
      <c r="D102" s="26"/>
      <c r="E102" s="26"/>
      <c r="F102" s="26"/>
      <c r="G102" s="26"/>
    </row>
    <row r="103" spans="1:7" s="1" customFormat="1" x14ac:dyDescent="0.2">
      <c r="A103" s="28"/>
      <c r="B103" s="29"/>
      <c r="C103" s="30"/>
      <c r="D103" s="26"/>
      <c r="E103" s="26"/>
      <c r="F103" s="26"/>
      <c r="G103" s="26"/>
    </row>
    <row r="104" spans="1:7" s="1" customFormat="1" x14ac:dyDescent="0.2">
      <c r="A104" s="28"/>
      <c r="B104" s="29"/>
      <c r="C104" s="30"/>
      <c r="D104" s="26"/>
      <c r="E104" s="26"/>
      <c r="F104" s="26"/>
      <c r="G104" s="26"/>
    </row>
  </sheetData>
  <sheetProtection password="C5CD" sheet="1" objects="1" scenarios="1"/>
  <mergeCells count="12">
    <mergeCell ref="A2:B2"/>
    <mergeCell ref="A6:B6"/>
    <mergeCell ref="A94:B94"/>
    <mergeCell ref="A55:B55"/>
    <mergeCell ref="A19:B19"/>
    <mergeCell ref="A66:B66"/>
    <mergeCell ref="A77:B77"/>
    <mergeCell ref="A83:B83"/>
    <mergeCell ref="A45:B45"/>
    <mergeCell ref="A49:B49"/>
    <mergeCell ref="A59:B59"/>
    <mergeCell ref="A35:B35"/>
  </mergeCells>
  <dataValidations count="2">
    <dataValidation type="list" allowBlank="1" showInputMessage="1" showErrorMessage="1" sqref="D3">
      <formula1>I$1:I$2</formula1>
    </dataValidation>
    <dataValidation type="list" allowBlank="1" showInputMessage="1" showErrorMessage="1" sqref="E6:E18 E95:E100 E84:E93 E67:E76 E78:E82 E60:E65 E56:E58 E50:E54 E46:E48 E36:E44 E20:E34">
      <formula1>$H$1:$H$2</formula1>
    </dataValidation>
  </dataValidations>
  <pageMargins left="0.7" right="0.7" top="0.75" bottom="0.75" header="0.3" footer="0.3"/>
  <pageSetup paperSize="9" scale="6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Blad1!$C$3:$C$6</xm:f>
          </x14:formula1>
          <xm:sqref>D46:D48 D50:D54 D56:D58 D67:D76 D20:D34 D36:D44 E101:F104 D60:D65 D7:D18 D84:D93 D78:D82 D95:D104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C5" sqref="C5"/>
    </sheetView>
  </sheetViews>
  <sheetFormatPr defaultRowHeight="12.75" x14ac:dyDescent="0.2"/>
  <sheetData>
    <row r="1" spans="1:3" x14ac:dyDescent="0.2">
      <c r="A1" t="s">
        <v>50</v>
      </c>
      <c r="C1" t="s">
        <v>96</v>
      </c>
    </row>
    <row r="2" spans="1:3" x14ac:dyDescent="0.2">
      <c r="A2">
        <v>0</v>
      </c>
      <c r="C2">
        <v>0</v>
      </c>
    </row>
    <row r="3" spans="1:3" x14ac:dyDescent="0.2">
      <c r="A3">
        <v>1</v>
      </c>
      <c r="C3">
        <v>1</v>
      </c>
    </row>
    <row r="4" spans="1:3" x14ac:dyDescent="0.2">
      <c r="A4">
        <v>2</v>
      </c>
      <c r="C4">
        <v>4</v>
      </c>
    </row>
    <row r="5" spans="1:3" x14ac:dyDescent="0.2">
      <c r="A5">
        <v>3</v>
      </c>
      <c r="C5">
        <v>7</v>
      </c>
    </row>
    <row r="6" spans="1:3" x14ac:dyDescent="0.2">
      <c r="A6">
        <v>4</v>
      </c>
      <c r="C6">
        <v>10</v>
      </c>
    </row>
    <row r="7" spans="1:3" x14ac:dyDescent="0.2">
      <c r="A7">
        <v>5</v>
      </c>
    </row>
    <row r="8" spans="1:3" x14ac:dyDescent="0.2">
      <c r="A8">
        <v>6</v>
      </c>
    </row>
    <row r="9" spans="1:3" x14ac:dyDescent="0.2">
      <c r="A9">
        <v>7</v>
      </c>
    </row>
    <row r="10" spans="1:3" x14ac:dyDescent="0.2">
      <c r="A10">
        <v>8</v>
      </c>
    </row>
    <row r="11" spans="1:3" x14ac:dyDescent="0.2">
      <c r="A11">
        <v>9</v>
      </c>
    </row>
    <row r="12" spans="1:3" x14ac:dyDescent="0.2">
      <c r="A12">
        <v>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09bf69d686644d38e52164daa1e9b02 xmlns="48962121-2217-49a5-9e70-6f8b4fe7c4e1">
      <Terms xmlns="http://schemas.microsoft.com/office/infopath/2007/PartnerControls"/>
    </l09bf69d686644d38e52164daa1e9b02>
    <TaxCatchAll xmlns="48962121-2217-49a5-9e70-6f8b4fe7c4e1"/>
    <TaxKeywordTaxHTField xmlns="48962121-2217-49a5-9e70-6f8b4fe7c4e1">
      <Terms xmlns="http://schemas.microsoft.com/office/infopath/2007/PartnerControls"/>
    </TaxKeywordTaxHTField>
    <AverageRating xmlns="http://schemas.microsoft.com/sharepoint/v3" xsi:nil="true"/>
  </documentManagement>
</p:properties>
</file>

<file path=customXml/item3.xml><?xml version="1.0" encoding="utf-8"?>
<?mso-contentType ?>
<spe:Receivers xmlns:spe="http://schemas.microsoft.com/sharepoint/events"/>
</file>

<file path=customXml/item4.xml><?xml version="1.0" encoding="utf-8"?>
<?mso-contentType ?>
<SharedContentType xmlns="Microsoft.SharePoint.Taxonomy.ContentTypeSync" SourceId="6ff26e5d-767f-44e3-b4a7-97a6dddf29ed" ContentTypeId="0x010100952B79A18DE02747BD0F6518CD35F2C101" PreviousValue="false"/>
</file>

<file path=customXml/item5.xml><?xml version="1.0" encoding="utf-8"?>
<ct:contentTypeSchema xmlns:ct="http://schemas.microsoft.com/office/2006/metadata/contentType" xmlns:ma="http://schemas.microsoft.com/office/2006/metadata/properties/metaAttributes" ct:_="" ma:_="" ma:contentTypeName="Worddocument" ma:contentTypeID="0x010100952B79A18DE02747BD0F6518CD35F2C101008888BCC14A044A4F9BE4ADF51B7A31BC" ma:contentTypeVersion="0" ma:contentTypeDescription="" ma:contentTypeScope="" ma:versionID="82daf39ff967fbdc244561d737e805ce">
  <xsd:schema xmlns:xsd="http://www.w3.org/2001/XMLSchema" xmlns:xs="http://www.w3.org/2001/XMLSchema" xmlns:p="http://schemas.microsoft.com/office/2006/metadata/properties" xmlns:ns1="http://schemas.microsoft.com/sharepoint/v3" xmlns:ns2="48962121-2217-49a5-9e70-6f8b4fe7c4e1" targetNamespace="http://schemas.microsoft.com/office/2006/metadata/properties" ma:root="true" ma:fieldsID="562e9d7e1a7ce05a7a7e7e6b0f52b6d2" ns1:_="" ns2:_="">
    <xsd:import namespace="http://schemas.microsoft.com/sharepoint/v3"/>
    <xsd:import namespace="48962121-2217-49a5-9e70-6f8b4fe7c4e1"/>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l09bf69d686644d38e52164daa1e9b02" minOccurs="0"/>
                <xsd:element ref="ns2:TaxKeywordTaxHTField" minOccurs="0"/>
                <xsd:element ref="ns1:RatingCount" minOccurs="0"/>
                <xsd:element ref="ns1:AverageRat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atingCount" ma:index="17" nillable="true" ma:displayName="Aantal classificaties" ma:decimals="0" ma:description="Aantal ingediende classificaties" ma:internalName="RatingCount" ma:readOnly="true">
      <xsd:simpleType>
        <xsd:restriction base="dms:Number"/>
      </xsd:simpleType>
    </xsd:element>
    <xsd:element name="AverageRating" ma:index="18" nillable="true" ma:displayName="Classificatie (0-5)" ma:decimals="2" ma:description="Gemiddelde waarde van alle classificaties die zijn ingediend" ma:internalName="AverageRating" ma:readOnly="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48962121-2217-49a5-9e70-6f8b4fe7c4e1"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element name="TaxCatchAll" ma:index="11" nillable="true" ma:displayName="Taxonomy Catch All Column" ma:description="" ma:hidden="true" ma:list="{6978d1f2-0d9d-4677-9f93-1ca80ca01f7e}" ma:internalName="TaxCatchAll" ma:showField="CatchAllData" ma:web="c786cc16-bf61-47bf-9299-ab3ac2d5f1f4">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6978d1f2-0d9d-4677-9f93-1ca80ca01f7e}" ma:internalName="TaxCatchAllLabel" ma:readOnly="true" ma:showField="CatchAllDataLabel" ma:web="c786cc16-bf61-47bf-9299-ab3ac2d5f1f4">
      <xsd:complexType>
        <xsd:complexContent>
          <xsd:extension base="dms:MultiChoiceLookup">
            <xsd:sequence>
              <xsd:element name="Value" type="dms:Lookup" maxOccurs="unbounded" minOccurs="0" nillable="true"/>
            </xsd:sequence>
          </xsd:extension>
        </xsd:complexContent>
      </xsd:complexType>
    </xsd:element>
    <xsd:element name="l09bf69d686644d38e52164daa1e9b02" ma:index="13" nillable="true" ma:taxonomy="true" ma:internalName="l09bf69d686644d38e52164daa1e9b02" ma:taxonomyFieldName="Organisatieonderwerpen" ma:displayName="Organisatieonderwerpen" ma:readOnly="false" ma:default="" ma:fieldId="{509bf69d-6866-44d3-8e52-164daa1e9b02}" ma:taxonomyMulti="true" ma:sspId="6ff26e5d-767f-44e3-b4a7-97a6dddf29ed" ma:termSetId="6b82cff1-2e96-409f-90cb-1a6dacf40828" ma:anchorId="00000000-0000-0000-0000-000000000000" ma:open="false" ma:isKeyword="false">
      <xsd:complexType>
        <xsd:sequence>
          <xsd:element ref="pc:Terms" minOccurs="0" maxOccurs="1"/>
        </xsd:sequence>
      </xsd:complexType>
    </xsd:element>
    <xsd:element name="TaxKeywordTaxHTField" ma:index="15" nillable="true" ma:taxonomy="true" ma:internalName="TaxKeywordTaxHTField" ma:taxonomyFieldName="TaxKeyword" ma:displayName="Trefwoorden" ma:fieldId="{23f27201-bee3-471e-b2e7-b64fd8b7ca38}" ma:taxonomyMulti="true" ma:sspId="6ff26e5d-767f-44e3-b4a7-97a6dddf29ed"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ma:index="19" ma:displayName="Opmerkingen"/>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C4303E-0D57-49B3-8299-67428EEF949D}">
  <ds:schemaRefs>
    <ds:schemaRef ds:uri="http://schemas.microsoft.com/sharepoint/v3/contenttype/forms"/>
  </ds:schemaRefs>
</ds:datastoreItem>
</file>

<file path=customXml/itemProps2.xml><?xml version="1.0" encoding="utf-8"?>
<ds:datastoreItem xmlns:ds="http://schemas.openxmlformats.org/officeDocument/2006/customXml" ds:itemID="{ADE8D0B1-8192-4517-9507-20A1F6B72A29}">
  <ds:schemaRefs>
    <ds:schemaRef ds:uri="http://schemas.openxmlformats.org/package/2006/metadata/core-propertie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48962121-2217-49a5-9e70-6f8b4fe7c4e1"/>
    <ds:schemaRef ds:uri="http://schemas.microsoft.com/office/2006/metadata/propertie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6F19B01D-FAA7-411C-A9B0-0ACC037C4FC7}">
  <ds:schemaRefs>
    <ds:schemaRef ds:uri="http://schemas.microsoft.com/sharepoint/events"/>
  </ds:schemaRefs>
</ds:datastoreItem>
</file>

<file path=customXml/itemProps4.xml><?xml version="1.0" encoding="utf-8"?>
<ds:datastoreItem xmlns:ds="http://schemas.openxmlformats.org/officeDocument/2006/customXml" ds:itemID="{282174DC-F87C-4BA4-8140-A96AF8F4DCF6}">
  <ds:schemaRefs>
    <ds:schemaRef ds:uri="Microsoft.SharePoint.Taxonomy.ContentTypeSync"/>
  </ds:schemaRefs>
</ds:datastoreItem>
</file>

<file path=customXml/itemProps5.xml><?xml version="1.0" encoding="utf-8"?>
<ds:datastoreItem xmlns:ds="http://schemas.openxmlformats.org/officeDocument/2006/customXml" ds:itemID="{5359E71B-16F6-43DE-96CB-0AEA2140ED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8962121-2217-49a5-9e70-6f8b4fe7c4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Wensen</vt:lpstr>
      <vt:lpstr>Blad1</vt:lpstr>
    </vt:vector>
  </TitlesOfParts>
  <Company>Koning Willem 1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Wensen prioriteiten en scoring - HRM</dc:title>
  <dc:creator>Sürün Murat</dc:creator>
  <dc:description/>
  <cp:lastModifiedBy>Dijk Erik van</cp:lastModifiedBy>
  <cp:lastPrinted>2017-01-27T10:47:55Z</cp:lastPrinted>
  <dcterms:created xsi:type="dcterms:W3CDTF">2016-12-13T12:29:59Z</dcterms:created>
  <dcterms:modified xsi:type="dcterms:W3CDTF">2017-03-13T13:06:48Z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0x010100952B79A18DE02747BD0F6518CD35F2C101008888BCC14A044A4F9BE4ADF51B7A31BC</vt:lpwstr>
  </property>
  <property fmtid="{D5CDD505-2E9C-101B-9397-08002B2CF9AE}" pid="3" name="TaxKeyword">
    <vt:lpwstr/>
  </property>
  <property fmtid="{D5CDD505-2E9C-101B-9397-08002B2CF9AE}" pid="4" name="Organisatieonderwerpen">
    <vt:lpwstr/>
  </property>
</Properties>
</file>