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075" windowHeight="12075" activeTab="1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25725"/>
</workbook>
</file>

<file path=xl/calcChain.xml><?xml version="1.0" encoding="utf-8"?>
<calcChain xmlns="http://schemas.openxmlformats.org/spreadsheetml/2006/main">
  <c r="AL26" i="1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6"/>
  <c r="AL5"/>
  <c r="AL4"/>
  <c r="AL3"/>
  <c r="AL2"/>
</calcChain>
</file>

<file path=xl/sharedStrings.xml><?xml version="1.0" encoding="utf-8"?>
<sst xmlns="http://schemas.openxmlformats.org/spreadsheetml/2006/main" count="496" uniqueCount="147">
  <si>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</si>
  <si>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</si>
  <si>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</si>
  <si>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</si>
  <si>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</si>
  <si>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</si>
  <si>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</si>
  <si>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</si>
  <si>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</si>
  <si>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</si>
  <si>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</si>
  <si>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</si>
  <si>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</si>
  <si>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</si>
  <si>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</si>
  <si>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</si>
  <si>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</si>
  <si>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</si>
  <si>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</si>
  <si>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</si>
  <si>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</si>
  <si>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</si>
  <si>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</si>
  <si>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</si>
  <si>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</si>
  <si>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</si>
  <si>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</si>
  <si>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</si>
  <si>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</si>
  <si>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</si>
  <si>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</si>
  <si>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</si>
  <si>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</si>
  <si>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</si>
  <si>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</si>
  <si>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Koelinstallatie lokaal</t>
  </si>
  <si>
    <t>Controle lekdichtheid en techn.staat comfortkoeling 3, 6, 12 of 24m NIEUW vanaf 01-01-2016</t>
  </si>
  <si>
    <t xml:space="preserve">-13-149- Verordening (EU) 517/2014: art 3, zorgplicht / -13-172- Verordening (EU) 517/2014: art. 4, 5 en 6 / </t>
  </si>
  <si>
    <t>maand</t>
  </si>
  <si>
    <t>rapport en aant. in logboek</t>
  </si>
  <si>
    <t>inspectie en onderhoud</t>
  </si>
  <si>
    <t>30G03</t>
  </si>
  <si>
    <t>FREDERIKKAZERNE</t>
  </si>
  <si>
    <t>107</t>
  </si>
  <si>
    <t>Kantoorgebouw</t>
  </si>
  <si>
    <t>5</t>
  </si>
  <si>
    <t>504</t>
  </si>
  <si>
    <t>CDC</t>
  </si>
  <si>
    <t>E&amp;RD DHG</t>
  </si>
  <si>
    <t>31</t>
  </si>
  <si>
    <t>Vergaderzalen / Restaurant</t>
  </si>
  <si>
    <t>0</t>
  </si>
  <si>
    <t>110</t>
  </si>
  <si>
    <t>35D</t>
  </si>
  <si>
    <t>Kantoor/Eetzaal</t>
  </si>
  <si>
    <t>D003</t>
  </si>
  <si>
    <t>6</t>
  </si>
  <si>
    <t>D687</t>
  </si>
  <si>
    <t>D695B</t>
  </si>
  <si>
    <t>35K</t>
  </si>
  <si>
    <t>Kantoor</t>
  </si>
  <si>
    <t>K640</t>
  </si>
  <si>
    <t>35L</t>
  </si>
  <si>
    <t>3</t>
  </si>
  <si>
    <t>L395</t>
  </si>
  <si>
    <t>37E03</t>
  </si>
  <si>
    <t>COMPLEX BRASSERSKADE</t>
  </si>
  <si>
    <t>A</t>
  </si>
  <si>
    <t>Stafgebouw</t>
  </si>
  <si>
    <t>001</t>
  </si>
  <si>
    <t>37H10</t>
  </si>
  <si>
    <t>VAN GHENTKAZERNE</t>
  </si>
  <si>
    <t>Hoofdgebouw</t>
  </si>
  <si>
    <t>CZSK</t>
  </si>
  <si>
    <t>2</t>
  </si>
  <si>
    <t>233</t>
  </si>
  <si>
    <t>029</t>
  </si>
  <si>
    <t>De Maasbruggen</t>
  </si>
  <si>
    <t>1</t>
  </si>
  <si>
    <t>123</t>
  </si>
  <si>
    <t>Controle lekdichtheid en techn.staat computerkoeling 3, 6, 12 of 24m NIEUW vanaf 01-01-2016</t>
  </si>
  <si>
    <t>24H01</t>
  </si>
  <si>
    <t>ANTENNEPARK NOORDWIJK</t>
  </si>
  <si>
    <t>K1</t>
  </si>
  <si>
    <t>K13</t>
  </si>
  <si>
    <t>DMO</t>
  </si>
  <si>
    <t>K2</t>
  </si>
  <si>
    <t>K11</t>
  </si>
  <si>
    <t>30G80</t>
  </si>
  <si>
    <t>KONINGIN BEATRIXKAZERNE</t>
  </si>
  <si>
    <t>0069</t>
  </si>
  <si>
    <t>0072</t>
  </si>
  <si>
    <t>K53</t>
  </si>
  <si>
    <t>Koelinstallatie centraal</t>
  </si>
  <si>
    <t>137</t>
  </si>
  <si>
    <t>Muziekgebouw / DVVO</t>
  </si>
  <si>
    <t>006</t>
  </si>
  <si>
    <t>35BU</t>
  </si>
  <si>
    <t>Bunker</t>
  </si>
  <si>
    <t>KB20A</t>
  </si>
  <si>
    <t>K301</t>
  </si>
  <si>
    <t>LT2</t>
  </si>
  <si>
    <t>37G01</t>
  </si>
  <si>
    <t>DEPOT PERNIS</t>
  </si>
  <si>
    <t>B7551</t>
  </si>
  <si>
    <t>Kantoor / Kantine</t>
  </si>
  <si>
    <t>K101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</si>
  <si>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</si>
  <si>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</si>
  <si>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</si>
  <si>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</si>
  <si>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</si>
  <si>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</si>
  <si>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</si>
  <si>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</si>
  <si>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</si>
  <si>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</si>
  <si>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</si>
  <si>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</si>
  <si>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Langevelderslag 19</t>
  </si>
  <si>
    <t>2204AH</t>
  </si>
  <si>
    <t>Noordwijk</t>
  </si>
  <si>
    <t>NL</t>
  </si>
  <si>
    <t>Van Alkemadelaan 786</t>
  </si>
  <si>
    <t>2597BC</t>
  </si>
  <si>
    <t>Den Haag</t>
  </si>
  <si>
    <t>Van Alkemadelaan 85</t>
  </si>
  <si>
    <t>2244VK</t>
  </si>
  <si>
    <t>Wassenaar</t>
  </si>
  <si>
    <t>Brasserskade 227</t>
  </si>
  <si>
    <t>2497NX</t>
  </si>
  <si>
    <t>Schroeder van der Kolkln 2</t>
  </si>
  <si>
    <t>3171BK</t>
  </si>
  <si>
    <t>Poortugaal</t>
  </si>
  <si>
    <t>Toepad 120</t>
  </si>
  <si>
    <t>3063NJ</t>
  </si>
  <si>
    <t>Rotterdam</t>
  </si>
  <si>
    <t>Bijlage 4: Keuringsplan</t>
  </si>
  <si>
    <t>Titel</t>
  </si>
  <si>
    <t>Uitvoeringsjaar</t>
  </si>
  <si>
    <t>Opdrachtnummer</t>
  </si>
  <si>
    <t>SAPnummer</t>
  </si>
  <si>
    <t>Aanmaakdatum</t>
  </si>
  <si>
    <t>Koelinstallaties ZUID-WEST P5 2017-2019</t>
  </si>
  <si>
    <t>P-1003851-P005</t>
  </si>
  <si>
    <t>De activiteiten dienen uitgevoerd te worden in de maand aangeduid met '1'.</t>
  </si>
  <si>
    <t>Sommige activiteiten hebben voor het moment van uitvoering een bandbreedte aangeduid met '0'.</t>
  </si>
</sst>
</file>

<file path=xl/styles.xml><?xml version="1.0" encoding="utf-8"?>
<styleSheet xmlns="http://schemas.openxmlformats.org/spreadsheetml/2006/main">
  <numFmts count="1">
    <numFmt numFmtId="164" formatCode="d/mmm/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5"/>
  <cols>
    <col min="1" max="1" width="21.42578125" bestFit="1" customWidth="1"/>
    <col min="2" max="2" width="37.42578125" bestFit="1" customWidth="1"/>
  </cols>
  <sheetData>
    <row r="1" spans="1:2">
      <c r="A1" s="2" t="s">
        <v>137</v>
      </c>
      <c r="B1" s="2"/>
    </row>
    <row r="3" spans="1:2">
      <c r="A3" t="s">
        <v>138</v>
      </c>
      <c r="B3" t="s">
        <v>143</v>
      </c>
    </row>
    <row r="4" spans="1:2">
      <c r="A4" t="s">
        <v>139</v>
      </c>
      <c r="B4">
        <v>2017</v>
      </c>
    </row>
    <row r="5" spans="1:2">
      <c r="A5" t="s">
        <v>140</v>
      </c>
      <c r="B5" t="s">
        <v>144</v>
      </c>
    </row>
    <row r="6" spans="1:2">
      <c r="A6" t="s">
        <v>141</v>
      </c>
      <c r="B6" t="s">
        <v>144</v>
      </c>
    </row>
    <row r="7" spans="1:2">
      <c r="A7" t="s">
        <v>142</v>
      </c>
      <c r="B7" s="1">
        <v>42936</v>
      </c>
    </row>
    <row r="13" spans="1:2">
      <c r="A13" t="s">
        <v>145</v>
      </c>
    </row>
    <row r="14" spans="1:2">
      <c r="A14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26"/>
  <sheetViews>
    <sheetView tabSelected="1" topLeftCell="K1" workbookViewId="0">
      <selection activeCell="O10" sqref="O10"/>
    </sheetView>
  </sheetViews>
  <sheetFormatPr defaultRowHeight="15"/>
  <cols>
    <col min="1" max="1" width="15.7109375" bestFit="1" customWidth="1"/>
    <col min="2" max="2" width="20.5703125" hidden="1" customWidth="1"/>
    <col min="3" max="3" width="21.85546875" bestFit="1" customWidth="1"/>
    <col min="4" max="4" width="12" bestFit="1" customWidth="1"/>
    <col min="5" max="5" width="86" bestFit="1" customWidth="1"/>
    <col min="6" max="6" width="95.7109375" bestFit="1" customWidth="1"/>
    <col min="7" max="7" width="13.140625" bestFit="1" customWidth="1"/>
    <col min="8" max="8" width="14.85546875" bestFit="1" customWidth="1"/>
    <col min="9" max="9" width="25.28515625" bestFit="1" customWidth="1"/>
    <col min="10" max="10" width="22.5703125" bestFit="1" customWidth="1"/>
    <col min="11" max="11" width="16.85546875" bestFit="1" customWidth="1"/>
    <col min="12" max="12" width="15" bestFit="1" customWidth="1"/>
    <col min="14" max="14" width="26.5703125" bestFit="1" customWidth="1"/>
    <col min="15" max="15" width="10.85546875" bestFit="1" customWidth="1"/>
    <col min="16" max="16" width="25.7109375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13.42578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112</v>
      </c>
      <c r="AK1" s="4" t="s">
        <v>113</v>
      </c>
      <c r="AL1" s="3" t="s">
        <v>114</v>
      </c>
      <c r="AP1" t="s">
        <v>107</v>
      </c>
    </row>
    <row r="2" spans="1:42">
      <c r="A2">
        <v>900049164</v>
      </c>
      <c r="B2">
        <v>20</v>
      </c>
      <c r="C2" t="s">
        <v>35</v>
      </c>
      <c r="D2">
        <v>736216</v>
      </c>
      <c r="E2" t="s">
        <v>36</v>
      </c>
      <c r="F2" t="s">
        <v>37</v>
      </c>
      <c r="G2">
        <v>12</v>
      </c>
      <c r="H2" t="s">
        <v>38</v>
      </c>
      <c r="I2" t="s">
        <v>39</v>
      </c>
      <c r="J2" t="s">
        <v>40</v>
      </c>
      <c r="K2" s="1">
        <v>42689</v>
      </c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3021</v>
      </c>
      <c r="W2">
        <v>505</v>
      </c>
      <c r="X2" s="5"/>
      <c r="Z2" s="5"/>
      <c r="AB2" s="5"/>
      <c r="AD2" s="5"/>
      <c r="AF2" s="5"/>
      <c r="AH2" s="5">
        <v>1</v>
      </c>
      <c r="AJ2" s="7" t="s">
        <v>111</v>
      </c>
      <c r="AK2" s="8"/>
      <c r="AL2" s="10" t="str">
        <f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108</v>
      </c>
    </row>
    <row r="3" spans="1:42">
      <c r="A3">
        <v>900049184</v>
      </c>
      <c r="B3">
        <v>20</v>
      </c>
      <c r="C3" t="s">
        <v>35</v>
      </c>
      <c r="D3">
        <v>736218</v>
      </c>
      <c r="E3" t="s">
        <v>36</v>
      </c>
      <c r="F3" t="s">
        <v>37</v>
      </c>
      <c r="G3">
        <v>12</v>
      </c>
      <c r="H3" t="s">
        <v>38</v>
      </c>
      <c r="I3" t="s">
        <v>39</v>
      </c>
      <c r="J3" t="s">
        <v>40</v>
      </c>
      <c r="K3" s="1">
        <v>42689</v>
      </c>
      <c r="L3">
        <v>1</v>
      </c>
      <c r="M3" t="s">
        <v>41</v>
      </c>
      <c r="N3" t="s">
        <v>42</v>
      </c>
      <c r="O3" t="s">
        <v>49</v>
      </c>
      <c r="P3" t="s">
        <v>50</v>
      </c>
      <c r="Q3" t="s">
        <v>51</v>
      </c>
      <c r="R3" t="s">
        <v>52</v>
      </c>
      <c r="S3" t="s">
        <v>47</v>
      </c>
      <c r="T3" t="s">
        <v>47</v>
      </c>
      <c r="U3" t="s">
        <v>48</v>
      </c>
      <c r="V3">
        <v>3021</v>
      </c>
      <c r="W3">
        <v>505</v>
      </c>
      <c r="X3" s="5"/>
      <c r="Z3" s="5"/>
      <c r="AB3" s="5"/>
      <c r="AD3" s="5"/>
      <c r="AF3" s="5"/>
      <c r="AH3" s="5">
        <v>1</v>
      </c>
      <c r="AJ3" s="7" t="s">
        <v>111</v>
      </c>
      <c r="AK3" s="8"/>
      <c r="AL3" s="10" t="str">
        <f xml:space="preserve"> IF(AND(AJ3="Goedgekeurd", AK3&lt;&gt;""), M3&amp;"_"&amp;O3&amp;"_"&amp;A3&amp;"_"&amp;D3&amp;"_"&amp;TEXT(AK3,"dd-mm-")&amp;YEAR(AK3), IF(AND(AK3&lt;&gt;"", AJ3&lt;&gt;"In opdracht", AJ3&lt;&gt;"Goedgekeurd", AJ3&lt;&gt;""), "Vermelden op mancolijst met KeuringID:  "&amp;D3,"&lt; Vul hiernaast de juiste status en datum in."))</f>
        <v>&lt; Vul hiernaast de juiste status en datum in.</v>
      </c>
      <c r="AP3" t="s">
        <v>109</v>
      </c>
    </row>
    <row r="4" spans="1:42">
      <c r="A4">
        <v>900049185</v>
      </c>
      <c r="B4">
        <v>20</v>
      </c>
      <c r="C4" t="s">
        <v>35</v>
      </c>
      <c r="D4">
        <v>736219</v>
      </c>
      <c r="E4" t="s">
        <v>36</v>
      </c>
      <c r="F4" t="s">
        <v>37</v>
      </c>
      <c r="G4">
        <v>12</v>
      </c>
      <c r="H4" t="s">
        <v>38</v>
      </c>
      <c r="I4" t="s">
        <v>39</v>
      </c>
      <c r="J4" t="s">
        <v>40</v>
      </c>
      <c r="K4" s="1">
        <v>42689</v>
      </c>
      <c r="L4">
        <v>1</v>
      </c>
      <c r="M4" t="s">
        <v>41</v>
      </c>
      <c r="N4" t="s">
        <v>42</v>
      </c>
      <c r="O4" t="s">
        <v>49</v>
      </c>
      <c r="P4" t="s">
        <v>50</v>
      </c>
      <c r="Q4" t="s">
        <v>51</v>
      </c>
      <c r="R4" t="s">
        <v>52</v>
      </c>
      <c r="S4" t="s">
        <v>47</v>
      </c>
      <c r="T4" t="s">
        <v>47</v>
      </c>
      <c r="U4" t="s">
        <v>48</v>
      </c>
      <c r="V4">
        <v>3021</v>
      </c>
      <c r="W4">
        <v>505</v>
      </c>
      <c r="X4" s="5"/>
      <c r="Z4" s="5"/>
      <c r="AB4" s="5"/>
      <c r="AD4" s="5"/>
      <c r="AF4" s="5"/>
      <c r="AH4" s="5">
        <v>1</v>
      </c>
      <c r="AJ4" s="7" t="s">
        <v>111</v>
      </c>
      <c r="AK4" s="8"/>
      <c r="AL4" s="10" t="str">
        <f xml:space="preserve"> IF(AND(AJ4="Goedgekeurd", AK4&lt;&gt;""), M4&amp;"_"&amp;O4&amp;"_"&amp;A4&amp;"_"&amp;D4&amp;"_"&amp;TEXT(AK4,"dd-mm-")&amp;YEAR(AK4), IF(AND(AK4&lt;&gt;"", AJ4&lt;&gt;"In opdracht", AJ4&lt;&gt;"Goedgekeurd", AJ4&lt;&gt;""), "Vermelden op mancolijst met KeuringID:  "&amp;D4,"&lt; Vul hiernaast de juiste status en datum in."))</f>
        <v>&lt; Vul hiernaast de juiste status en datum in.</v>
      </c>
      <c r="AP4" t="s">
        <v>110</v>
      </c>
    </row>
    <row r="5" spans="1:42">
      <c r="A5">
        <v>900049239</v>
      </c>
      <c r="B5">
        <v>20</v>
      </c>
      <c r="C5" t="s">
        <v>35</v>
      </c>
      <c r="D5">
        <v>736227</v>
      </c>
      <c r="E5" t="s">
        <v>36</v>
      </c>
      <c r="F5" t="s">
        <v>37</v>
      </c>
      <c r="G5">
        <v>12</v>
      </c>
      <c r="H5" t="s">
        <v>38</v>
      </c>
      <c r="I5" t="s">
        <v>39</v>
      </c>
      <c r="J5" t="s">
        <v>40</v>
      </c>
      <c r="K5" s="1">
        <v>41985</v>
      </c>
      <c r="L5">
        <v>1</v>
      </c>
      <c r="M5" t="s">
        <v>41</v>
      </c>
      <c r="N5" t="s">
        <v>42</v>
      </c>
      <c r="O5" t="s">
        <v>53</v>
      </c>
      <c r="P5" t="s">
        <v>54</v>
      </c>
      <c r="Q5" t="s">
        <v>51</v>
      </c>
      <c r="R5" t="s">
        <v>55</v>
      </c>
      <c r="S5" t="s">
        <v>47</v>
      </c>
      <c r="T5" t="s">
        <v>47</v>
      </c>
      <c r="U5" t="s">
        <v>48</v>
      </c>
      <c r="V5">
        <v>3021</v>
      </c>
      <c r="W5">
        <v>505</v>
      </c>
      <c r="X5" s="5"/>
      <c r="Z5" s="5"/>
      <c r="AB5" s="5"/>
      <c r="AD5" s="5"/>
      <c r="AF5" s="5"/>
      <c r="AH5" s="5"/>
      <c r="AI5" s="6">
        <v>1</v>
      </c>
      <c r="AJ5" s="7" t="s">
        <v>111</v>
      </c>
      <c r="AK5" s="8"/>
      <c r="AL5" s="10" t="str">
        <f xml:space="preserve"> IF(AND(AJ5="Goedgekeurd", AK5&lt;&gt;""), M5&amp;"_"&amp;O5&amp;"_"&amp;A5&amp;"_"&amp;D5&amp;"_"&amp;TEXT(AK5,"dd-mm-")&amp;YEAR(AK5), IF(AND(AK5&lt;&gt;"", AJ5&lt;&gt;"In opdracht", AJ5&lt;&gt;"Goedgekeurd", AJ5&lt;&gt;""), "Vermelden op mancolijst met KeuringID:  "&amp;D5,"&lt; Vul hiernaast de juiste status en datum in."))</f>
        <v>&lt; Vul hiernaast de juiste status en datum in.</v>
      </c>
      <c r="AP5" t="s">
        <v>111</v>
      </c>
    </row>
    <row r="6" spans="1:42">
      <c r="A6">
        <v>900113074</v>
      </c>
      <c r="B6">
        <v>20</v>
      </c>
      <c r="C6" t="s">
        <v>35</v>
      </c>
      <c r="D6">
        <v>736229</v>
      </c>
      <c r="E6" t="s">
        <v>36</v>
      </c>
      <c r="F6" t="s">
        <v>37</v>
      </c>
      <c r="G6">
        <v>12</v>
      </c>
      <c r="H6" t="s">
        <v>38</v>
      </c>
      <c r="I6" t="s">
        <v>39</v>
      </c>
      <c r="J6" t="s">
        <v>40</v>
      </c>
      <c r="K6" s="1">
        <v>42690</v>
      </c>
      <c r="L6">
        <v>1</v>
      </c>
      <c r="M6" t="s">
        <v>41</v>
      </c>
      <c r="N6" t="s">
        <v>42</v>
      </c>
      <c r="O6" t="s">
        <v>53</v>
      </c>
      <c r="P6" t="s">
        <v>54</v>
      </c>
      <c r="Q6" t="s">
        <v>56</v>
      </c>
      <c r="R6" t="s">
        <v>57</v>
      </c>
      <c r="S6" t="s">
        <v>47</v>
      </c>
      <c r="T6" t="s">
        <v>47</v>
      </c>
      <c r="U6" t="s">
        <v>48</v>
      </c>
      <c r="V6">
        <v>3021</v>
      </c>
      <c r="W6">
        <v>505</v>
      </c>
      <c r="X6" s="5"/>
      <c r="Z6" s="5"/>
      <c r="AB6" s="5"/>
      <c r="AD6" s="5"/>
      <c r="AF6" s="5"/>
      <c r="AH6" s="5">
        <v>1</v>
      </c>
      <c r="AJ6" s="7" t="s">
        <v>111</v>
      </c>
      <c r="AK6" s="8"/>
      <c r="AL6" s="10" t="str">
        <f xml:space="preserve"> IF(AND(AJ6="Goedgekeurd", AK6&lt;&gt;""), M6&amp;"_"&amp;O6&amp;"_"&amp;A6&amp;"_"&amp;D6&amp;"_"&amp;TEXT(AK6,"dd-mm-")&amp;YEAR(AK6), IF(AND(AK6&lt;&gt;"", AJ6&lt;&gt;"In opdracht", AJ6&lt;&gt;"Goedgekeurd", AJ6&lt;&gt;""), "Vermelden op mancolijst met KeuringID:  "&amp;D6,"&lt; Vul hiernaast de juiste status en datum in."))</f>
        <v>&lt; Vul hiernaast de juiste status en datum in.</v>
      </c>
    </row>
    <row r="7" spans="1:42">
      <c r="A7">
        <v>900113073</v>
      </c>
      <c r="B7">
        <v>20</v>
      </c>
      <c r="C7" t="s">
        <v>35</v>
      </c>
      <c r="D7">
        <v>736228</v>
      </c>
      <c r="E7" t="s">
        <v>36</v>
      </c>
      <c r="F7" t="s">
        <v>37</v>
      </c>
      <c r="G7">
        <v>12</v>
      </c>
      <c r="H7" t="s">
        <v>38</v>
      </c>
      <c r="I7" t="s">
        <v>39</v>
      </c>
      <c r="J7" t="s">
        <v>40</v>
      </c>
      <c r="K7" s="1">
        <v>42690</v>
      </c>
      <c r="L7">
        <v>1</v>
      </c>
      <c r="M7" t="s">
        <v>41</v>
      </c>
      <c r="N7" t="s">
        <v>42</v>
      </c>
      <c r="O7" t="s">
        <v>53</v>
      </c>
      <c r="P7" t="s">
        <v>54</v>
      </c>
      <c r="Q7" t="s">
        <v>56</v>
      </c>
      <c r="R7" t="s">
        <v>57</v>
      </c>
      <c r="S7" t="s">
        <v>47</v>
      </c>
      <c r="T7" t="s">
        <v>47</v>
      </c>
      <c r="U7" t="s">
        <v>48</v>
      </c>
      <c r="V7">
        <v>3021</v>
      </c>
      <c r="W7">
        <v>505</v>
      </c>
      <c r="X7" s="5"/>
      <c r="Z7" s="5"/>
      <c r="AB7" s="5"/>
      <c r="AD7" s="5"/>
      <c r="AF7" s="5"/>
      <c r="AH7" s="5">
        <v>1</v>
      </c>
      <c r="AJ7" s="7" t="s">
        <v>111</v>
      </c>
      <c r="AK7" s="8"/>
      <c r="AL7" s="10" t="str">
        <f xml:space="preserve"> IF(AND(AJ7="Goedgekeurd", AK7&lt;&gt;""), M7&amp;"_"&amp;O7&amp;"_"&amp;A7&amp;"_"&amp;D7&amp;"_"&amp;TEXT(AK7,"dd-mm-")&amp;YEAR(AK7), IF(AND(AK7&lt;&gt;"", AJ7&lt;&gt;"In opdracht", AJ7&lt;&gt;"Goedgekeurd", AJ7&lt;&gt;""), "Vermelden op mancolijst met KeuringID:  "&amp;D7,"&lt; Vul hiernaast de juiste status en datum in."))</f>
        <v>&lt; Vul hiernaast de juiste status en datum in.</v>
      </c>
    </row>
    <row r="8" spans="1:42">
      <c r="A8">
        <v>900049256</v>
      </c>
      <c r="B8">
        <v>20</v>
      </c>
      <c r="C8" t="s">
        <v>35</v>
      </c>
      <c r="D8">
        <v>736230</v>
      </c>
      <c r="E8" t="s">
        <v>36</v>
      </c>
      <c r="F8" t="s">
        <v>37</v>
      </c>
      <c r="G8">
        <v>12</v>
      </c>
      <c r="H8" t="s">
        <v>38</v>
      </c>
      <c r="I8" t="s">
        <v>39</v>
      </c>
      <c r="J8" t="s">
        <v>40</v>
      </c>
      <c r="K8" s="1">
        <v>42690</v>
      </c>
      <c r="L8">
        <v>1</v>
      </c>
      <c r="M8" t="s">
        <v>41</v>
      </c>
      <c r="N8" t="s">
        <v>42</v>
      </c>
      <c r="O8" t="s">
        <v>53</v>
      </c>
      <c r="P8" t="s">
        <v>54</v>
      </c>
      <c r="Q8" t="s">
        <v>56</v>
      </c>
      <c r="R8" t="s">
        <v>58</v>
      </c>
      <c r="S8" t="s">
        <v>47</v>
      </c>
      <c r="T8" t="s">
        <v>47</v>
      </c>
      <c r="U8" t="s">
        <v>48</v>
      </c>
      <c r="V8">
        <v>3021</v>
      </c>
      <c r="W8">
        <v>505</v>
      </c>
      <c r="X8" s="5"/>
      <c r="Z8" s="5"/>
      <c r="AB8" s="5"/>
      <c r="AD8" s="5"/>
      <c r="AF8" s="5"/>
      <c r="AH8" s="5">
        <v>1</v>
      </c>
      <c r="AJ8" s="7" t="s">
        <v>111</v>
      </c>
      <c r="AK8" s="8"/>
      <c r="AL8" s="10" t="str">
        <f xml:space="preserve"> IF(AND(AJ8="Goedgekeurd", AK8&lt;&gt;""), M8&amp;"_"&amp;O8&amp;"_"&amp;A8&amp;"_"&amp;D8&amp;"_"&amp;TEXT(AK8,"dd-mm-")&amp;YEAR(AK8), IF(AND(AK8&lt;&gt;"", AJ8&lt;&gt;"In opdracht", AJ8&lt;&gt;"Goedgekeurd", AJ8&lt;&gt;""), "Vermelden op mancolijst met KeuringID:  "&amp;D8,"&lt; Vul hiernaast de juiste status en datum in."))</f>
        <v>&lt; Vul hiernaast de juiste status en datum in.</v>
      </c>
    </row>
    <row r="9" spans="1:42">
      <c r="A9">
        <v>900103132</v>
      </c>
      <c r="B9">
        <v>20</v>
      </c>
      <c r="C9" t="s">
        <v>35</v>
      </c>
      <c r="D9">
        <v>736232</v>
      </c>
      <c r="E9" t="s">
        <v>36</v>
      </c>
      <c r="F9" t="s">
        <v>37</v>
      </c>
      <c r="G9">
        <v>12</v>
      </c>
      <c r="H9" t="s">
        <v>38</v>
      </c>
      <c r="I9" t="s">
        <v>39</v>
      </c>
      <c r="J9" t="s">
        <v>40</v>
      </c>
      <c r="K9" s="1">
        <v>42691</v>
      </c>
      <c r="L9">
        <v>1</v>
      </c>
      <c r="M9" t="s">
        <v>41</v>
      </c>
      <c r="N9" t="s">
        <v>42</v>
      </c>
      <c r="O9" t="s">
        <v>59</v>
      </c>
      <c r="P9" t="s">
        <v>60</v>
      </c>
      <c r="Q9" t="s">
        <v>56</v>
      </c>
      <c r="R9" t="s">
        <v>61</v>
      </c>
      <c r="S9" t="s">
        <v>47</v>
      </c>
      <c r="T9" t="s">
        <v>47</v>
      </c>
      <c r="U9" t="s">
        <v>48</v>
      </c>
      <c r="V9">
        <v>3021</v>
      </c>
      <c r="W9">
        <v>505</v>
      </c>
      <c r="X9" s="5"/>
      <c r="Z9" s="5"/>
      <c r="AB9" s="5"/>
      <c r="AD9" s="5"/>
      <c r="AF9" s="5"/>
      <c r="AH9" s="5">
        <v>1</v>
      </c>
      <c r="AJ9" s="7" t="s">
        <v>111</v>
      </c>
      <c r="AK9" s="8"/>
      <c r="AL9" s="10" t="str">
        <f xml:space="preserve"> IF(AND(AJ9="Goedgekeurd", AK9&lt;&gt;""), M9&amp;"_"&amp;O9&amp;"_"&amp;A9&amp;"_"&amp;D9&amp;"_"&amp;TEXT(AK9,"dd-mm-")&amp;YEAR(AK9), IF(AND(AK9&lt;&gt;"", AJ9&lt;&gt;"In opdracht", AJ9&lt;&gt;"Goedgekeurd", AJ9&lt;&gt;""), "Vermelden op mancolijst met KeuringID:  "&amp;D9,"&lt; Vul hiernaast de juiste status en datum in."))</f>
        <v>&lt; Vul hiernaast de juiste status en datum in.</v>
      </c>
    </row>
    <row r="10" spans="1:42">
      <c r="A10">
        <v>900103311</v>
      </c>
      <c r="B10">
        <v>20</v>
      </c>
      <c r="C10" t="s">
        <v>35</v>
      </c>
      <c r="D10">
        <v>736052</v>
      </c>
      <c r="E10" t="s">
        <v>36</v>
      </c>
      <c r="F10" t="s">
        <v>37</v>
      </c>
      <c r="G10">
        <v>6</v>
      </c>
      <c r="H10" t="s">
        <v>38</v>
      </c>
      <c r="I10" t="s">
        <v>39</v>
      </c>
      <c r="J10" t="s">
        <v>40</v>
      </c>
      <c r="K10" s="1">
        <v>42691</v>
      </c>
      <c r="L10">
        <v>1</v>
      </c>
      <c r="M10" t="s">
        <v>41</v>
      </c>
      <c r="N10" t="s">
        <v>42</v>
      </c>
      <c r="O10" t="s">
        <v>62</v>
      </c>
      <c r="P10" t="s">
        <v>60</v>
      </c>
      <c r="Q10" t="s">
        <v>63</v>
      </c>
      <c r="R10" t="s">
        <v>64</v>
      </c>
      <c r="S10" t="s">
        <v>47</v>
      </c>
      <c r="T10" t="s">
        <v>47</v>
      </c>
      <c r="U10" t="s">
        <v>48</v>
      </c>
      <c r="V10">
        <v>3021</v>
      </c>
      <c r="W10">
        <v>505</v>
      </c>
      <c r="X10" s="5"/>
      <c r="Z10" s="5"/>
      <c r="AB10" s="5"/>
      <c r="AD10" s="5"/>
      <c r="AF10" s="5"/>
      <c r="AH10" s="5">
        <v>1</v>
      </c>
      <c r="AJ10" s="7" t="s">
        <v>111</v>
      </c>
      <c r="AK10" s="8"/>
      <c r="AL10" s="10" t="str">
        <f xml:space="preserve"> IF(AND(AJ10="Goedgekeurd", AK10&lt;&gt;""), M10&amp;"_"&amp;O10&amp;"_"&amp;A10&amp;"_"&amp;D10&amp;"_"&amp;TEXT(AK10,"dd-mm-")&amp;YEAR(AK10), IF(AND(AK10&lt;&gt;"", AJ10&lt;&gt;"In opdracht", AJ10&lt;&gt;"Goedgekeurd", AJ10&lt;&gt;""), "Vermelden op mancolijst met KeuringID:  "&amp;D10,"&lt; Vul hiernaast de juiste status en datum in."))</f>
        <v>&lt; Vul hiernaast de juiste status en datum in.</v>
      </c>
    </row>
    <row r="11" spans="1:42">
      <c r="A11">
        <v>900051523</v>
      </c>
      <c r="B11">
        <v>20</v>
      </c>
      <c r="C11" t="s">
        <v>35</v>
      </c>
      <c r="D11">
        <v>736058</v>
      </c>
      <c r="E11" t="s">
        <v>36</v>
      </c>
      <c r="F11" t="s">
        <v>37</v>
      </c>
      <c r="G11">
        <v>6</v>
      </c>
      <c r="H11" t="s">
        <v>38</v>
      </c>
      <c r="I11" t="s">
        <v>39</v>
      </c>
      <c r="J11" t="s">
        <v>40</v>
      </c>
      <c r="K11" s="1">
        <v>40524</v>
      </c>
      <c r="L11">
        <v>1</v>
      </c>
      <c r="M11" t="s">
        <v>65</v>
      </c>
      <c r="N11" t="s">
        <v>66</v>
      </c>
      <c r="O11" t="s">
        <v>67</v>
      </c>
      <c r="P11" t="s">
        <v>68</v>
      </c>
      <c r="Q11" t="s">
        <v>51</v>
      </c>
      <c r="R11" t="s">
        <v>69</v>
      </c>
      <c r="S11" t="s">
        <v>47</v>
      </c>
      <c r="T11" t="s">
        <v>47</v>
      </c>
      <c r="U11" t="s">
        <v>48</v>
      </c>
      <c r="V11">
        <v>3021</v>
      </c>
      <c r="W11">
        <v>505</v>
      </c>
      <c r="X11" s="5"/>
      <c r="Z11" s="5"/>
      <c r="AB11" s="5"/>
      <c r="AD11" s="5"/>
      <c r="AF11" s="5"/>
      <c r="AH11" s="5"/>
      <c r="AI11" s="6">
        <v>1</v>
      </c>
      <c r="AJ11" s="7" t="s">
        <v>111</v>
      </c>
      <c r="AK11" s="8"/>
      <c r="AL11" s="10" t="str">
        <f xml:space="preserve"> IF(AND(AJ11="Goedgekeurd", AK11&lt;&gt;""), M11&amp;"_"&amp;O11&amp;"_"&amp;A11&amp;"_"&amp;D11&amp;"_"&amp;TEXT(AK11,"dd-mm-")&amp;YEAR(AK11), IF(AND(AK11&lt;&gt;"", AJ11&lt;&gt;"In opdracht", AJ11&lt;&gt;"Goedgekeurd", AJ11&lt;&gt;""), "Vermelden op mancolijst met KeuringID:  "&amp;D11,"&lt; Vul hiernaast de juiste status en datum in."))</f>
        <v>&lt; Vul hiernaast de juiste status en datum in.</v>
      </c>
    </row>
    <row r="12" spans="1:42">
      <c r="A12">
        <v>900049291</v>
      </c>
      <c r="B12">
        <v>20</v>
      </c>
      <c r="C12" t="s">
        <v>35</v>
      </c>
      <c r="D12">
        <v>736370</v>
      </c>
      <c r="E12" t="s">
        <v>36</v>
      </c>
      <c r="F12" t="s">
        <v>37</v>
      </c>
      <c r="G12">
        <v>12</v>
      </c>
      <c r="H12" t="s">
        <v>38</v>
      </c>
      <c r="I12" t="s">
        <v>39</v>
      </c>
      <c r="J12" t="s">
        <v>40</v>
      </c>
      <c r="K12" s="1">
        <v>42691</v>
      </c>
      <c r="L12">
        <v>1</v>
      </c>
      <c r="M12" t="s">
        <v>70</v>
      </c>
      <c r="N12" t="s">
        <v>71</v>
      </c>
      <c r="O12" t="s">
        <v>69</v>
      </c>
      <c r="P12" t="s">
        <v>72</v>
      </c>
      <c r="Q12" t="s">
        <v>51</v>
      </c>
      <c r="R12" t="s">
        <v>69</v>
      </c>
      <c r="S12" t="s">
        <v>73</v>
      </c>
      <c r="T12" t="s">
        <v>73</v>
      </c>
      <c r="U12" t="s">
        <v>48</v>
      </c>
      <c r="V12">
        <v>3021</v>
      </c>
      <c r="W12">
        <v>505</v>
      </c>
      <c r="X12" s="5"/>
      <c r="Z12" s="5"/>
      <c r="AB12" s="5"/>
      <c r="AD12" s="5"/>
      <c r="AF12" s="5"/>
      <c r="AH12" s="5">
        <v>1</v>
      </c>
      <c r="AJ12" s="7" t="s">
        <v>111</v>
      </c>
      <c r="AK12" s="8"/>
      <c r="AL12" s="10" t="str">
        <f xml:space="preserve"> IF(AND(AJ12="Goedgekeurd", AK12&lt;&gt;""), M12&amp;"_"&amp;O12&amp;"_"&amp;A12&amp;"_"&amp;D12&amp;"_"&amp;TEXT(AK12,"dd-mm-")&amp;YEAR(AK12), IF(AND(AK12&lt;&gt;"", AJ12&lt;&gt;"In opdracht", AJ12&lt;&gt;"Goedgekeurd", AJ12&lt;&gt;""), "Vermelden op mancolijst met KeuringID:  "&amp;D12,"&lt; Vul hiernaast de juiste status en datum in."))</f>
        <v>&lt; Vul hiernaast de juiste status en datum in.</v>
      </c>
    </row>
    <row r="13" spans="1:42">
      <c r="A13">
        <v>900049301</v>
      </c>
      <c r="B13">
        <v>20</v>
      </c>
      <c r="C13" t="s">
        <v>35</v>
      </c>
      <c r="D13">
        <v>736372</v>
      </c>
      <c r="E13" t="s">
        <v>36</v>
      </c>
      <c r="F13" t="s">
        <v>37</v>
      </c>
      <c r="G13">
        <v>12</v>
      </c>
      <c r="H13" t="s">
        <v>38</v>
      </c>
      <c r="I13" t="s">
        <v>39</v>
      </c>
      <c r="J13" t="s">
        <v>40</v>
      </c>
      <c r="K13" s="1">
        <v>42709</v>
      </c>
      <c r="L13">
        <v>1</v>
      </c>
      <c r="M13" t="s">
        <v>70</v>
      </c>
      <c r="N13" t="s">
        <v>71</v>
      </c>
      <c r="O13" t="s">
        <v>69</v>
      </c>
      <c r="P13" t="s">
        <v>72</v>
      </c>
      <c r="Q13" t="s">
        <v>74</v>
      </c>
      <c r="R13" t="s">
        <v>75</v>
      </c>
      <c r="S13" t="s">
        <v>73</v>
      </c>
      <c r="T13" t="s">
        <v>73</v>
      </c>
      <c r="U13" t="s">
        <v>48</v>
      </c>
      <c r="V13">
        <v>3021</v>
      </c>
      <c r="W13">
        <v>505</v>
      </c>
      <c r="X13" s="5"/>
      <c r="Z13" s="5"/>
      <c r="AB13" s="5"/>
      <c r="AD13" s="5"/>
      <c r="AF13" s="5"/>
      <c r="AH13" s="5"/>
      <c r="AI13" s="6">
        <v>1</v>
      </c>
      <c r="AJ13" s="7" t="s">
        <v>111</v>
      </c>
      <c r="AK13" s="8"/>
      <c r="AL13" s="10" t="str">
        <f xml:space="preserve"> IF(AND(AJ13="Goedgekeurd", AK13&lt;&gt;""), M13&amp;"_"&amp;O13&amp;"_"&amp;A13&amp;"_"&amp;D13&amp;"_"&amp;TEXT(AK13,"dd-mm-")&amp;YEAR(AK13), IF(AND(AK13&lt;&gt;"", AJ13&lt;&gt;"In opdracht", AJ13&lt;&gt;"Goedgekeurd", AJ13&lt;&gt;""), "Vermelden op mancolijst met KeuringID:  "&amp;D13,"&lt; Vul hiernaast de juiste status en datum in."))</f>
        <v>&lt; Vul hiernaast de juiste status en datum in.</v>
      </c>
    </row>
    <row r="14" spans="1:42">
      <c r="A14">
        <v>900049314</v>
      </c>
      <c r="B14">
        <v>20</v>
      </c>
      <c r="C14" t="s">
        <v>35</v>
      </c>
      <c r="D14">
        <v>736374</v>
      </c>
      <c r="E14" t="s">
        <v>36</v>
      </c>
      <c r="F14" t="s">
        <v>37</v>
      </c>
      <c r="G14">
        <v>12</v>
      </c>
      <c r="H14" t="s">
        <v>38</v>
      </c>
      <c r="I14" t="s">
        <v>39</v>
      </c>
      <c r="J14" t="s">
        <v>40</v>
      </c>
      <c r="K14" s="1">
        <v>42691</v>
      </c>
      <c r="L14">
        <v>1</v>
      </c>
      <c r="M14" t="s">
        <v>70</v>
      </c>
      <c r="N14" t="s">
        <v>71</v>
      </c>
      <c r="O14" t="s">
        <v>76</v>
      </c>
      <c r="P14" t="s">
        <v>77</v>
      </c>
      <c r="Q14" t="s">
        <v>78</v>
      </c>
      <c r="R14" t="s">
        <v>79</v>
      </c>
      <c r="S14" t="s">
        <v>73</v>
      </c>
      <c r="T14" t="s">
        <v>73</v>
      </c>
      <c r="U14" t="s">
        <v>48</v>
      </c>
      <c r="V14">
        <v>3021</v>
      </c>
      <c r="W14">
        <v>505</v>
      </c>
      <c r="X14" s="5"/>
      <c r="Z14" s="5"/>
      <c r="AB14" s="5"/>
      <c r="AD14" s="5"/>
      <c r="AF14" s="5"/>
      <c r="AH14" s="5">
        <v>1</v>
      </c>
      <c r="AJ14" s="7" t="s">
        <v>111</v>
      </c>
      <c r="AK14" s="8"/>
      <c r="AL14" s="10" t="str">
        <f xml:space="preserve"> IF(AND(AJ14="Goedgekeurd", AK14&lt;&gt;""), M14&amp;"_"&amp;O14&amp;"_"&amp;A14&amp;"_"&amp;D14&amp;"_"&amp;TEXT(AK14,"dd-mm-")&amp;YEAR(AK14), IF(AND(AK14&lt;&gt;"", AJ14&lt;&gt;"In opdracht", AJ14&lt;&gt;"Goedgekeurd", AJ14&lt;&gt;""), "Vermelden op mancolijst met KeuringID:  "&amp;D14,"&lt; Vul hiernaast de juiste status en datum in."))</f>
        <v>&lt; Vul hiernaast de juiste status en datum in.</v>
      </c>
    </row>
    <row r="15" spans="1:42">
      <c r="A15">
        <v>900113320</v>
      </c>
      <c r="B15">
        <v>20</v>
      </c>
      <c r="C15" t="s">
        <v>35</v>
      </c>
      <c r="D15">
        <v>736570</v>
      </c>
      <c r="E15" t="s">
        <v>80</v>
      </c>
      <c r="F15" t="s">
        <v>37</v>
      </c>
      <c r="G15">
        <v>12</v>
      </c>
      <c r="H15" t="s">
        <v>38</v>
      </c>
      <c r="I15" t="s">
        <v>39</v>
      </c>
      <c r="J15" t="s">
        <v>40</v>
      </c>
      <c r="K15" s="1">
        <v>42713</v>
      </c>
      <c r="L15">
        <v>1</v>
      </c>
      <c r="M15" t="s">
        <v>81</v>
      </c>
      <c r="N15" t="s">
        <v>82</v>
      </c>
      <c r="O15" t="s">
        <v>69</v>
      </c>
      <c r="P15" t="s">
        <v>72</v>
      </c>
      <c r="Q15" t="s">
        <v>83</v>
      </c>
      <c r="R15" t="s">
        <v>84</v>
      </c>
      <c r="S15" t="s">
        <v>85</v>
      </c>
      <c r="T15" t="s">
        <v>85</v>
      </c>
      <c r="U15" t="s">
        <v>48</v>
      </c>
      <c r="V15">
        <v>3021</v>
      </c>
      <c r="W15">
        <v>505</v>
      </c>
      <c r="X15" s="5"/>
      <c r="Z15" s="5"/>
      <c r="AB15" s="5"/>
      <c r="AD15" s="5"/>
      <c r="AF15" s="5"/>
      <c r="AH15" s="5"/>
      <c r="AI15" s="6">
        <v>1</v>
      </c>
      <c r="AJ15" s="7" t="s">
        <v>111</v>
      </c>
      <c r="AK15" s="8"/>
      <c r="AL15" s="10" t="str">
        <f xml:space="preserve"> IF(AND(AJ15="Goedgekeurd", AK15&lt;&gt;""), M15&amp;"_"&amp;O15&amp;"_"&amp;A15&amp;"_"&amp;D15&amp;"_"&amp;TEXT(AK15,"dd-mm-")&amp;YEAR(AK15), IF(AND(AK15&lt;&gt;"", AJ15&lt;&gt;"In opdracht", AJ15&lt;&gt;"Goedgekeurd", AJ15&lt;&gt;""), "Vermelden op mancolijst met KeuringID:  "&amp;D15,"&lt; Vul hiernaast de juiste status en datum in."))</f>
        <v>&lt; Vul hiernaast de juiste status en datum in.</v>
      </c>
    </row>
    <row r="16" spans="1:42">
      <c r="A16">
        <v>900113289</v>
      </c>
      <c r="B16">
        <v>20</v>
      </c>
      <c r="C16" t="s">
        <v>35</v>
      </c>
      <c r="D16">
        <v>736589</v>
      </c>
      <c r="E16" t="s">
        <v>80</v>
      </c>
      <c r="F16" t="s">
        <v>37</v>
      </c>
      <c r="G16">
        <v>12</v>
      </c>
      <c r="H16" t="s">
        <v>38</v>
      </c>
      <c r="I16" t="s">
        <v>39</v>
      </c>
      <c r="J16" t="s">
        <v>40</v>
      </c>
      <c r="K16" s="1">
        <v>41985</v>
      </c>
      <c r="L16">
        <v>1</v>
      </c>
      <c r="M16" t="s">
        <v>41</v>
      </c>
      <c r="N16" t="s">
        <v>42</v>
      </c>
      <c r="O16" t="s">
        <v>49</v>
      </c>
      <c r="P16" t="s">
        <v>50</v>
      </c>
      <c r="Q16" t="s">
        <v>86</v>
      </c>
      <c r="R16" t="s">
        <v>87</v>
      </c>
      <c r="S16" t="s">
        <v>47</v>
      </c>
      <c r="T16" t="s">
        <v>47</v>
      </c>
      <c r="U16" t="s">
        <v>48</v>
      </c>
      <c r="V16">
        <v>3021</v>
      </c>
      <c r="W16">
        <v>505</v>
      </c>
      <c r="X16" s="5"/>
      <c r="Z16" s="5"/>
      <c r="AB16" s="5"/>
      <c r="AD16" s="5"/>
      <c r="AF16" s="5"/>
      <c r="AH16" s="5"/>
      <c r="AI16" s="6">
        <v>1</v>
      </c>
      <c r="AJ16" s="7" t="s">
        <v>111</v>
      </c>
      <c r="AK16" s="8"/>
      <c r="AL16" s="10" t="str">
        <f xml:space="preserve"> IF(AND(AJ16="Goedgekeurd", AK16&lt;&gt;""), M16&amp;"_"&amp;O16&amp;"_"&amp;A16&amp;"_"&amp;D16&amp;"_"&amp;TEXT(AK16,"dd-mm-")&amp;YEAR(AK16), IF(AND(AK16&lt;&gt;"", AJ16&lt;&gt;"In opdracht", AJ16&lt;&gt;"Goedgekeurd", AJ16&lt;&gt;""), "Vermelden op mancolijst met KeuringID:  "&amp;D16,"&lt; Vul hiernaast de juiste status en datum in."))</f>
        <v>&lt; Vul hiernaast de juiste status en datum in.</v>
      </c>
    </row>
    <row r="17" spans="1:38">
      <c r="A17">
        <v>900113290</v>
      </c>
      <c r="B17">
        <v>20</v>
      </c>
      <c r="C17" t="s">
        <v>35</v>
      </c>
      <c r="D17">
        <v>736590</v>
      </c>
      <c r="E17" t="s">
        <v>80</v>
      </c>
      <c r="F17" t="s">
        <v>37</v>
      </c>
      <c r="G17">
        <v>12</v>
      </c>
      <c r="H17" t="s">
        <v>38</v>
      </c>
      <c r="I17" t="s">
        <v>39</v>
      </c>
      <c r="J17" t="s">
        <v>40</v>
      </c>
      <c r="K17" s="1">
        <v>41985</v>
      </c>
      <c r="L17">
        <v>1</v>
      </c>
      <c r="M17" t="s">
        <v>41</v>
      </c>
      <c r="N17" t="s">
        <v>42</v>
      </c>
      <c r="O17" t="s">
        <v>49</v>
      </c>
      <c r="P17" t="s">
        <v>50</v>
      </c>
      <c r="Q17" t="s">
        <v>86</v>
      </c>
      <c r="R17" t="s">
        <v>87</v>
      </c>
      <c r="S17" t="s">
        <v>47</v>
      </c>
      <c r="T17" t="s">
        <v>47</v>
      </c>
      <c r="U17" t="s">
        <v>48</v>
      </c>
      <c r="V17">
        <v>3021</v>
      </c>
      <c r="W17">
        <v>505</v>
      </c>
      <c r="X17" s="5"/>
      <c r="Z17" s="5"/>
      <c r="AB17" s="5"/>
      <c r="AD17" s="5"/>
      <c r="AF17" s="5"/>
      <c r="AH17" s="5"/>
      <c r="AI17" s="6">
        <v>1</v>
      </c>
      <c r="AJ17" s="7" t="s">
        <v>111</v>
      </c>
      <c r="AK17" s="8"/>
      <c r="AL17" s="10" t="str">
        <f xml:space="preserve"> IF(AND(AJ17="Goedgekeurd", AK17&lt;&gt;""), M17&amp;"_"&amp;O17&amp;"_"&amp;A17&amp;"_"&amp;D17&amp;"_"&amp;TEXT(AK17,"dd-mm-")&amp;YEAR(AK17), IF(AND(AK17&lt;&gt;"", AJ17&lt;&gt;"In opdracht", AJ17&lt;&gt;"Goedgekeurd", AJ17&lt;&gt;""), "Vermelden op mancolijst met KeuringID:  "&amp;D17,"&lt; Vul hiernaast de juiste status en datum in."))</f>
        <v>&lt; Vul hiernaast de juiste status en datum in.</v>
      </c>
    </row>
    <row r="18" spans="1:38">
      <c r="A18">
        <v>900049264</v>
      </c>
      <c r="B18">
        <v>20</v>
      </c>
      <c r="C18" t="s">
        <v>35</v>
      </c>
      <c r="D18">
        <v>736594</v>
      </c>
      <c r="E18" t="s">
        <v>80</v>
      </c>
      <c r="F18" t="s">
        <v>37</v>
      </c>
      <c r="G18">
        <v>12</v>
      </c>
      <c r="H18" t="s">
        <v>38</v>
      </c>
      <c r="I18" t="s">
        <v>39</v>
      </c>
      <c r="J18" t="s">
        <v>40</v>
      </c>
      <c r="K18" s="1">
        <v>41257</v>
      </c>
      <c r="L18">
        <v>1</v>
      </c>
      <c r="M18" t="s">
        <v>88</v>
      </c>
      <c r="N18" t="s">
        <v>89</v>
      </c>
      <c r="O18" t="s">
        <v>69</v>
      </c>
      <c r="P18" t="s">
        <v>44</v>
      </c>
      <c r="Q18" t="s">
        <v>51</v>
      </c>
      <c r="R18" t="s">
        <v>90</v>
      </c>
      <c r="S18" t="s">
        <v>47</v>
      </c>
      <c r="T18" t="s">
        <v>47</v>
      </c>
      <c r="U18" t="s">
        <v>48</v>
      </c>
      <c r="V18">
        <v>3021</v>
      </c>
      <c r="W18">
        <v>505</v>
      </c>
      <c r="X18" s="5"/>
      <c r="Z18" s="5"/>
      <c r="AB18" s="5"/>
      <c r="AD18" s="5"/>
      <c r="AF18" s="5"/>
      <c r="AH18" s="5"/>
      <c r="AI18" s="6">
        <v>1</v>
      </c>
      <c r="AJ18" s="7" t="s">
        <v>111</v>
      </c>
      <c r="AK18" s="8"/>
      <c r="AL18" s="10" t="str">
        <f xml:space="preserve"> IF(AND(AJ18="Goedgekeurd", AK18&lt;&gt;""), M18&amp;"_"&amp;O18&amp;"_"&amp;A18&amp;"_"&amp;D18&amp;"_"&amp;TEXT(AK18,"dd-mm-")&amp;YEAR(AK18), IF(AND(AK18&lt;&gt;"", AJ18&lt;&gt;"In opdracht", AJ18&lt;&gt;"Goedgekeurd", AJ18&lt;&gt;""), "Vermelden op mancolijst met KeuringID:  "&amp;D18,"&lt; Vul hiernaast de juiste status en datum in."))</f>
        <v>&lt; Vul hiernaast de juiste status en datum in.</v>
      </c>
    </row>
    <row r="19" spans="1:38">
      <c r="A19">
        <v>900049267</v>
      </c>
      <c r="B19">
        <v>20</v>
      </c>
      <c r="C19" t="s">
        <v>35</v>
      </c>
      <c r="D19">
        <v>736596</v>
      </c>
      <c r="E19" t="s">
        <v>80</v>
      </c>
      <c r="F19" t="s">
        <v>37</v>
      </c>
      <c r="G19">
        <v>12</v>
      </c>
      <c r="H19" t="s">
        <v>38</v>
      </c>
      <c r="I19" t="s">
        <v>39</v>
      </c>
      <c r="J19" t="s">
        <v>40</v>
      </c>
      <c r="K19" s="1">
        <v>42690</v>
      </c>
      <c r="L19">
        <v>1</v>
      </c>
      <c r="M19" t="s">
        <v>88</v>
      </c>
      <c r="N19" t="s">
        <v>89</v>
      </c>
      <c r="O19" t="s">
        <v>69</v>
      </c>
      <c r="P19" t="s">
        <v>44</v>
      </c>
      <c r="Q19" t="s">
        <v>51</v>
      </c>
      <c r="R19" t="s">
        <v>91</v>
      </c>
      <c r="S19" t="s">
        <v>47</v>
      </c>
      <c r="T19" t="s">
        <v>47</v>
      </c>
      <c r="U19" t="s">
        <v>48</v>
      </c>
      <c r="V19">
        <v>3021</v>
      </c>
      <c r="W19">
        <v>505</v>
      </c>
      <c r="X19" s="5"/>
      <c r="Z19" s="5"/>
      <c r="AB19" s="5"/>
      <c r="AD19" s="5"/>
      <c r="AF19" s="5"/>
      <c r="AH19" s="5">
        <v>1</v>
      </c>
      <c r="AJ19" s="7" t="s">
        <v>111</v>
      </c>
      <c r="AK19" s="8"/>
      <c r="AL19" s="10" t="str">
        <f xml:space="preserve"> IF(AND(AJ19="Goedgekeurd", AK19&lt;&gt;""), M19&amp;"_"&amp;O19&amp;"_"&amp;A19&amp;"_"&amp;D19&amp;"_"&amp;TEXT(AK19,"dd-mm-")&amp;YEAR(AK19), IF(AND(AK19&lt;&gt;"", AJ19&lt;&gt;"In opdracht", AJ19&lt;&gt;"Goedgekeurd", AJ19&lt;&gt;""), "Vermelden op mancolijst met KeuringID:  "&amp;D19,"&lt; Vul hiernaast de juiste status en datum in."))</f>
        <v>&lt; Vul hiernaast de juiste status en datum in.</v>
      </c>
    </row>
    <row r="20" spans="1:38">
      <c r="A20">
        <v>900113328</v>
      </c>
      <c r="B20">
        <v>20</v>
      </c>
      <c r="C20" t="s">
        <v>35</v>
      </c>
      <c r="D20">
        <v>736631</v>
      </c>
      <c r="E20" t="s">
        <v>80</v>
      </c>
      <c r="F20" t="s">
        <v>37</v>
      </c>
      <c r="G20">
        <v>12</v>
      </c>
      <c r="H20" t="s">
        <v>38</v>
      </c>
      <c r="I20" t="s">
        <v>39</v>
      </c>
      <c r="J20" t="s">
        <v>40</v>
      </c>
      <c r="K20" s="1">
        <v>41985</v>
      </c>
      <c r="L20">
        <v>1</v>
      </c>
      <c r="M20" t="s">
        <v>70</v>
      </c>
      <c r="N20" t="s">
        <v>71</v>
      </c>
      <c r="O20" t="s">
        <v>69</v>
      </c>
      <c r="P20" t="s">
        <v>72</v>
      </c>
      <c r="Q20" t="s">
        <v>83</v>
      </c>
      <c r="R20" t="s">
        <v>92</v>
      </c>
      <c r="S20" t="s">
        <v>73</v>
      </c>
      <c r="T20" t="s">
        <v>73</v>
      </c>
      <c r="U20" t="s">
        <v>48</v>
      </c>
      <c r="V20">
        <v>3021</v>
      </c>
      <c r="W20">
        <v>505</v>
      </c>
      <c r="X20" s="5"/>
      <c r="Z20" s="5"/>
      <c r="AB20" s="5"/>
      <c r="AD20" s="5"/>
      <c r="AF20" s="5"/>
      <c r="AH20" s="5"/>
      <c r="AI20" s="6">
        <v>1</v>
      </c>
      <c r="AJ20" s="7" t="s">
        <v>111</v>
      </c>
      <c r="AK20" s="8"/>
      <c r="AL20" s="10" t="str">
        <f xml:space="preserve"> IF(AND(AJ20="Goedgekeurd", AK20&lt;&gt;""), M20&amp;"_"&amp;O20&amp;"_"&amp;A20&amp;"_"&amp;D20&amp;"_"&amp;TEXT(AK20,"dd-mm-")&amp;YEAR(AK20), IF(AND(AK20&lt;&gt;"", AJ20&lt;&gt;"In opdracht", AJ20&lt;&gt;"Goedgekeurd", AJ20&lt;&gt;""), "Vermelden op mancolijst met KeuringID:  "&amp;D20,"&lt; Vul hiernaast de juiste status en datum in."))</f>
        <v>&lt; Vul hiernaast de juiste status en datum in.</v>
      </c>
    </row>
    <row r="21" spans="1:38">
      <c r="A21">
        <v>900116973</v>
      </c>
      <c r="B21">
        <v>21</v>
      </c>
      <c r="C21" t="s">
        <v>93</v>
      </c>
      <c r="D21">
        <v>734279</v>
      </c>
      <c r="E21" t="s">
        <v>36</v>
      </c>
      <c r="F21" t="s">
        <v>37</v>
      </c>
      <c r="G21">
        <v>12</v>
      </c>
      <c r="H21" t="s">
        <v>38</v>
      </c>
      <c r="I21" t="s">
        <v>39</v>
      </c>
      <c r="J21" t="s">
        <v>40</v>
      </c>
      <c r="K21" s="1">
        <v>42689</v>
      </c>
      <c r="L21">
        <v>1</v>
      </c>
      <c r="M21" t="s">
        <v>41</v>
      </c>
      <c r="N21" t="s">
        <v>42</v>
      </c>
      <c r="O21" t="s">
        <v>94</v>
      </c>
      <c r="P21" t="s">
        <v>95</v>
      </c>
      <c r="Q21" t="s">
        <v>51</v>
      </c>
      <c r="R21" t="s">
        <v>96</v>
      </c>
      <c r="S21" t="s">
        <v>47</v>
      </c>
      <c r="T21" t="s">
        <v>47</v>
      </c>
      <c r="U21" t="s">
        <v>48</v>
      </c>
      <c r="V21">
        <v>3021</v>
      </c>
      <c r="W21">
        <v>505</v>
      </c>
      <c r="X21" s="5"/>
      <c r="Z21" s="5"/>
      <c r="AB21" s="5"/>
      <c r="AD21" s="5"/>
      <c r="AF21" s="5"/>
      <c r="AH21" s="5">
        <v>1</v>
      </c>
      <c r="AJ21" s="7" t="s">
        <v>111</v>
      </c>
      <c r="AK21" s="8"/>
      <c r="AL21" s="10" t="str">
        <f xml:space="preserve"> IF(AND(AJ21="Goedgekeurd", AK21&lt;&gt;""), M21&amp;"_"&amp;O21&amp;"_"&amp;A21&amp;"_"&amp;D21&amp;"_"&amp;TEXT(AK21,"dd-mm-")&amp;YEAR(AK21), IF(AND(AK21&lt;&gt;"", AJ21&lt;&gt;"In opdracht", AJ21&lt;&gt;"Goedgekeurd", AJ21&lt;&gt;""), "Vermelden op mancolijst met KeuringID:  "&amp;D21,"&lt; Vul hiernaast de juiste status en datum in."))</f>
        <v>&lt; Vul hiernaast de juiste status en datum in.</v>
      </c>
    </row>
    <row r="22" spans="1:38">
      <c r="A22">
        <v>900114730</v>
      </c>
      <c r="B22">
        <v>21</v>
      </c>
      <c r="C22" t="s">
        <v>93</v>
      </c>
      <c r="D22">
        <v>733999</v>
      </c>
      <c r="E22" t="s">
        <v>36</v>
      </c>
      <c r="F22" t="s">
        <v>37</v>
      </c>
      <c r="G22">
        <v>6</v>
      </c>
      <c r="H22" t="s">
        <v>38</v>
      </c>
      <c r="I22" t="s">
        <v>39</v>
      </c>
      <c r="J22" t="s">
        <v>40</v>
      </c>
      <c r="K22" s="1">
        <v>42298</v>
      </c>
      <c r="L22">
        <v>1</v>
      </c>
      <c r="M22" t="s">
        <v>41</v>
      </c>
      <c r="N22" t="s">
        <v>42</v>
      </c>
      <c r="O22" t="s">
        <v>97</v>
      </c>
      <c r="P22" t="s">
        <v>98</v>
      </c>
      <c r="Q22" t="s">
        <v>83</v>
      </c>
      <c r="R22" t="s">
        <v>99</v>
      </c>
      <c r="S22" t="s">
        <v>47</v>
      </c>
      <c r="T22" t="s">
        <v>47</v>
      </c>
      <c r="U22" t="s">
        <v>48</v>
      </c>
      <c r="V22">
        <v>3021</v>
      </c>
      <c r="W22">
        <v>505</v>
      </c>
      <c r="X22" s="5"/>
      <c r="Z22" s="5"/>
      <c r="AB22" s="5"/>
      <c r="AD22" s="5"/>
      <c r="AF22" s="5"/>
      <c r="AG22" s="6">
        <v>1</v>
      </c>
      <c r="AH22" s="5"/>
      <c r="AJ22" s="7" t="s">
        <v>111</v>
      </c>
      <c r="AK22" s="8"/>
      <c r="AL22" s="10" t="str">
        <f xml:space="preserve"> IF(AND(AJ22="Goedgekeurd", AK22&lt;&gt;""), M22&amp;"_"&amp;O22&amp;"_"&amp;A22&amp;"_"&amp;D22&amp;"_"&amp;TEXT(AK22,"dd-mm-")&amp;YEAR(AK22), IF(AND(AK22&lt;&gt;"", AJ22&lt;&gt;"In opdracht", AJ22&lt;&gt;"Goedgekeurd", AJ22&lt;&gt;""), "Vermelden op mancolijst met KeuringID:  "&amp;D22,"&lt; Vul hiernaast de juiste status en datum in."))</f>
        <v>&lt; Vul hiernaast de juiste status en datum in.</v>
      </c>
    </row>
    <row r="23" spans="1:38">
      <c r="A23">
        <v>900114731</v>
      </c>
      <c r="B23">
        <v>21</v>
      </c>
      <c r="C23" t="s">
        <v>93</v>
      </c>
      <c r="D23">
        <v>734000</v>
      </c>
      <c r="E23" t="s">
        <v>36</v>
      </c>
      <c r="F23" t="s">
        <v>37</v>
      </c>
      <c r="G23">
        <v>6</v>
      </c>
      <c r="H23" t="s">
        <v>38</v>
      </c>
      <c r="I23" t="s">
        <v>39</v>
      </c>
      <c r="J23" t="s">
        <v>40</v>
      </c>
      <c r="K23" s="1">
        <v>42691</v>
      </c>
      <c r="L23">
        <v>1</v>
      </c>
      <c r="M23" t="s">
        <v>41</v>
      </c>
      <c r="N23" t="s">
        <v>42</v>
      </c>
      <c r="O23" t="s">
        <v>97</v>
      </c>
      <c r="P23" t="s">
        <v>98</v>
      </c>
      <c r="Q23" t="s">
        <v>83</v>
      </c>
      <c r="R23" t="s">
        <v>99</v>
      </c>
      <c r="S23" t="s">
        <v>47</v>
      </c>
      <c r="T23" t="s">
        <v>47</v>
      </c>
      <c r="U23" t="s">
        <v>48</v>
      </c>
      <c r="V23">
        <v>3021</v>
      </c>
      <c r="W23">
        <v>505</v>
      </c>
      <c r="X23" s="5"/>
      <c r="Z23" s="5"/>
      <c r="AB23" s="5"/>
      <c r="AD23" s="5"/>
      <c r="AF23" s="5"/>
      <c r="AH23" s="5">
        <v>1</v>
      </c>
      <c r="AJ23" s="7" t="s">
        <v>111</v>
      </c>
      <c r="AK23" s="8"/>
      <c r="AL23" s="10" t="str">
        <f xml:space="preserve"> IF(AND(AJ23="Goedgekeurd", AK23&lt;&gt;""), M23&amp;"_"&amp;O23&amp;"_"&amp;A23&amp;"_"&amp;D23&amp;"_"&amp;TEXT(AK23,"dd-mm-")&amp;YEAR(AK23), IF(AND(AK23&lt;&gt;"", AJ23&lt;&gt;"In opdracht", AJ23&lt;&gt;"Goedgekeurd", AJ23&lt;&gt;""), "Vermelden op mancolijst met KeuringID:  "&amp;D23,"&lt; Vul hiernaast de juiste status en datum in."))</f>
        <v>&lt; Vul hiernaast de juiste status en datum in.</v>
      </c>
    </row>
    <row r="24" spans="1:38">
      <c r="A24">
        <v>900080304</v>
      </c>
      <c r="B24">
        <v>21</v>
      </c>
      <c r="C24" t="s">
        <v>93</v>
      </c>
      <c r="D24">
        <v>734001</v>
      </c>
      <c r="E24" t="s">
        <v>36</v>
      </c>
      <c r="F24" t="s">
        <v>37</v>
      </c>
      <c r="G24">
        <v>6</v>
      </c>
      <c r="H24" t="s">
        <v>38</v>
      </c>
      <c r="I24" t="s">
        <v>39</v>
      </c>
      <c r="J24" t="s">
        <v>40</v>
      </c>
      <c r="K24" s="1">
        <v>41590</v>
      </c>
      <c r="L24">
        <v>1</v>
      </c>
      <c r="M24" t="s">
        <v>41</v>
      </c>
      <c r="N24" t="s">
        <v>42</v>
      </c>
      <c r="O24" t="s">
        <v>59</v>
      </c>
      <c r="P24" t="s">
        <v>60</v>
      </c>
      <c r="Q24" t="s">
        <v>63</v>
      </c>
      <c r="R24" t="s">
        <v>100</v>
      </c>
      <c r="S24" t="s">
        <v>47</v>
      </c>
      <c r="T24" t="s">
        <v>47</v>
      </c>
      <c r="U24" t="s">
        <v>48</v>
      </c>
      <c r="V24">
        <v>3021</v>
      </c>
      <c r="W24">
        <v>505</v>
      </c>
      <c r="X24" s="5"/>
      <c r="Z24" s="5"/>
      <c r="AB24" s="5"/>
      <c r="AD24" s="5"/>
      <c r="AF24" s="5"/>
      <c r="AH24" s="5">
        <v>1</v>
      </c>
      <c r="AJ24" s="7" t="s">
        <v>111</v>
      </c>
      <c r="AK24" s="8"/>
      <c r="AL24" s="10" t="str">
        <f xml:space="preserve"> IF(AND(AJ24="Goedgekeurd", AK24&lt;&gt;""), M24&amp;"_"&amp;O24&amp;"_"&amp;A24&amp;"_"&amp;D24&amp;"_"&amp;TEXT(AK24,"dd-mm-")&amp;YEAR(AK24), IF(AND(AK24&lt;&gt;"", AJ24&lt;&gt;"In opdracht", AJ24&lt;&gt;"Goedgekeurd", AJ24&lt;&gt;""), "Vermelden op mancolijst met KeuringID:  "&amp;D24,"&lt; Vul hiernaast de juiste status en datum in."))</f>
        <v>&lt; Vul hiernaast de juiste status en datum in.</v>
      </c>
    </row>
    <row r="25" spans="1:38">
      <c r="A25">
        <v>900113925</v>
      </c>
      <c r="B25">
        <v>21</v>
      </c>
      <c r="C25" t="s">
        <v>93</v>
      </c>
      <c r="D25">
        <v>734289</v>
      </c>
      <c r="E25" t="s">
        <v>36</v>
      </c>
      <c r="F25" t="s">
        <v>37</v>
      </c>
      <c r="G25">
        <v>12</v>
      </c>
      <c r="H25" t="s">
        <v>38</v>
      </c>
      <c r="I25" t="s">
        <v>39</v>
      </c>
      <c r="J25" t="s">
        <v>40</v>
      </c>
      <c r="K25" s="1">
        <v>42696</v>
      </c>
      <c r="L25">
        <v>1</v>
      </c>
      <c r="M25" t="s">
        <v>41</v>
      </c>
      <c r="N25" t="s">
        <v>42</v>
      </c>
      <c r="O25" t="s">
        <v>62</v>
      </c>
      <c r="P25" t="s">
        <v>60</v>
      </c>
      <c r="Q25" t="s">
        <v>51</v>
      </c>
      <c r="R25" t="s">
        <v>101</v>
      </c>
      <c r="S25" t="s">
        <v>47</v>
      </c>
      <c r="T25" t="s">
        <v>47</v>
      </c>
      <c r="U25" t="s">
        <v>48</v>
      </c>
      <c r="V25">
        <v>3021</v>
      </c>
      <c r="W25">
        <v>505</v>
      </c>
      <c r="X25" s="5"/>
      <c r="Z25" s="5"/>
      <c r="AB25" s="5"/>
      <c r="AD25" s="5"/>
      <c r="AF25" s="5"/>
      <c r="AH25" s="5">
        <v>1</v>
      </c>
      <c r="AJ25" s="7" t="s">
        <v>111</v>
      </c>
      <c r="AK25" s="8"/>
      <c r="AL25" s="10" t="str">
        <f xml:space="preserve"> IF(AND(AJ25="Goedgekeurd", AK25&lt;&gt;""), M25&amp;"_"&amp;O25&amp;"_"&amp;A25&amp;"_"&amp;D25&amp;"_"&amp;TEXT(AK25,"dd-mm-")&amp;YEAR(AK25), IF(AND(AK25&lt;&gt;"", AJ25&lt;&gt;"In opdracht", AJ25&lt;&gt;"Goedgekeurd", AJ25&lt;&gt;""), "Vermelden op mancolijst met KeuringID:  "&amp;D25,"&lt; Vul hiernaast de juiste status en datum in."))</f>
        <v>&lt; Vul hiernaast de juiste status en datum in.</v>
      </c>
    </row>
    <row r="26" spans="1:38">
      <c r="A26">
        <v>900116195</v>
      </c>
      <c r="B26">
        <v>21</v>
      </c>
      <c r="C26" t="s">
        <v>93</v>
      </c>
      <c r="D26">
        <v>734412</v>
      </c>
      <c r="E26" t="s">
        <v>36</v>
      </c>
      <c r="F26" t="s">
        <v>37</v>
      </c>
      <c r="G26">
        <v>12</v>
      </c>
      <c r="H26" t="s">
        <v>38</v>
      </c>
      <c r="I26" t="s">
        <v>39</v>
      </c>
      <c r="J26" t="s">
        <v>40</v>
      </c>
      <c r="K26" s="1">
        <v>41985</v>
      </c>
      <c r="L26">
        <v>1</v>
      </c>
      <c r="M26" t="s">
        <v>102</v>
      </c>
      <c r="N26" t="s">
        <v>103</v>
      </c>
      <c r="O26" t="s">
        <v>104</v>
      </c>
      <c r="P26" t="s">
        <v>105</v>
      </c>
      <c r="Q26" t="s">
        <v>78</v>
      </c>
      <c r="R26" t="s">
        <v>106</v>
      </c>
      <c r="S26" t="s">
        <v>85</v>
      </c>
      <c r="T26" t="s">
        <v>85</v>
      </c>
      <c r="U26" t="s">
        <v>48</v>
      </c>
      <c r="V26">
        <v>3021</v>
      </c>
      <c r="W26">
        <v>505</v>
      </c>
      <c r="X26" s="5"/>
      <c r="Z26" s="5"/>
      <c r="AB26" s="5"/>
      <c r="AD26" s="5"/>
      <c r="AF26" s="5"/>
      <c r="AH26" s="5"/>
      <c r="AI26" s="6">
        <v>1</v>
      </c>
      <c r="AJ26" s="7" t="s">
        <v>111</v>
      </c>
      <c r="AK26" s="9"/>
      <c r="AL26" s="10" t="str">
        <f xml:space="preserve"> IF(AND(AJ26="Goedgekeurd", AK26&lt;&gt;""), M26&amp;"_"&amp;O26&amp;"_"&amp;A26&amp;"_"&amp;D26&amp;"_"&amp;TEXT(AK26,"dd-mm-")&amp;YEAR(AK26), IF(AND(AK26&lt;&gt;"", AJ26&lt;&gt;"In opdracht", AJ26&lt;&gt;"Goedgekeurd", AJ26&lt;&gt;""), "Vermelden op mancolijst met KeuringID:  "&amp;D26,"&lt; Vul hiernaast de juiste status en datum in."))</f>
        <v>&lt; Vul hiernaast de juiste status en datum in.</v>
      </c>
    </row>
  </sheetData>
  <sheetProtection password="D7E9" sheet="1" objects="1" scenarios="1" formatColumns="0" autoFilter="0"/>
  <autoFilter ref="A1:AL1"/>
  <dataValidations count="2">
    <dataValidation type="list" showErrorMessage="1" error="Kies een status uit de lijst" sqref="AJ2:AJ26">
      <formula1>$AP$1:$AP$5</formula1>
    </dataValidation>
    <dataValidation type="date" allowBlank="1" showDropDown="1" showInputMessage="1" showErrorMessage="1" error="Dit is een keuringsplan voor 2017. De datum moet tussen 1-1-2017 en 30-6-2018 liggen." prompt="Vul de datum in zoals vermeld op het document (d-m-jj)" sqref="AK2:AK26">
      <formula1>42736</formula1>
      <formula2>43281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2" max="2" width="26.5703125" bestFit="1" customWidth="1"/>
    <col min="3" max="3" width="24.85546875" bestFit="1" customWidth="1"/>
    <col min="4" max="4" width="11.42578125" bestFit="1" customWidth="1"/>
    <col min="5" max="5" width="10.5703125" bestFit="1" customWidth="1"/>
    <col min="6" max="6" width="7.42578125" bestFit="1" customWidth="1"/>
  </cols>
  <sheetData>
    <row r="1" spans="1:6">
      <c r="A1" s="3" t="s">
        <v>12</v>
      </c>
      <c r="B1" s="3" t="s">
        <v>13</v>
      </c>
      <c r="C1" s="3" t="s">
        <v>115</v>
      </c>
      <c r="D1" s="3" t="s">
        <v>116</v>
      </c>
      <c r="E1" s="3" t="s">
        <v>117</v>
      </c>
      <c r="F1" s="3" t="s">
        <v>118</v>
      </c>
    </row>
    <row r="2" spans="1:6">
      <c r="A2" t="s">
        <v>81</v>
      </c>
      <c r="B2" t="s">
        <v>82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t="s">
        <v>41</v>
      </c>
      <c r="B3" t="s">
        <v>42</v>
      </c>
      <c r="C3" t="s">
        <v>123</v>
      </c>
      <c r="D3" t="s">
        <v>124</v>
      </c>
      <c r="E3" t="s">
        <v>125</v>
      </c>
      <c r="F3" t="s">
        <v>122</v>
      </c>
    </row>
    <row r="4" spans="1:6">
      <c r="A4" t="s">
        <v>88</v>
      </c>
      <c r="B4" t="s">
        <v>89</v>
      </c>
      <c r="C4" t="s">
        <v>126</v>
      </c>
      <c r="D4" t="s">
        <v>127</v>
      </c>
      <c r="E4" t="s">
        <v>128</v>
      </c>
      <c r="F4" t="s">
        <v>122</v>
      </c>
    </row>
    <row r="5" spans="1:6">
      <c r="A5" t="s">
        <v>65</v>
      </c>
      <c r="B5" t="s">
        <v>66</v>
      </c>
      <c r="C5" t="s">
        <v>129</v>
      </c>
      <c r="D5" t="s">
        <v>130</v>
      </c>
      <c r="E5" t="s">
        <v>125</v>
      </c>
      <c r="F5" t="s">
        <v>122</v>
      </c>
    </row>
    <row r="6" spans="1:6">
      <c r="A6" t="s">
        <v>102</v>
      </c>
      <c r="B6" t="s">
        <v>103</v>
      </c>
      <c r="C6" t="s">
        <v>131</v>
      </c>
      <c r="D6" t="s">
        <v>132</v>
      </c>
      <c r="E6" t="s">
        <v>133</v>
      </c>
      <c r="F6" t="s">
        <v>122</v>
      </c>
    </row>
    <row r="7" spans="1:6">
      <c r="A7" t="s">
        <v>70</v>
      </c>
      <c r="B7" t="s">
        <v>71</v>
      </c>
      <c r="C7" t="s">
        <v>134</v>
      </c>
      <c r="D7" t="s">
        <v>135</v>
      </c>
      <c r="E7" t="s">
        <v>136</v>
      </c>
      <c r="F7" t="s">
        <v>122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Rijksoverheid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MuddeJ</dc:creator>
  <cp:lastModifiedBy>MuddeJ</cp:lastModifiedBy>
  <dcterms:created xsi:type="dcterms:W3CDTF">2017-07-20T12:34:53Z</dcterms:created>
  <dcterms:modified xsi:type="dcterms:W3CDTF">2017-07-20T15:20:28Z</dcterms:modified>
</cp:coreProperties>
</file>