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P Aanbesteding financieel pakket\03 Nota van Inlichtingen\Nota van inlichtingen 2\"/>
    </mc:Choice>
  </mc:AlternateContent>
  <bookViews>
    <workbookView xWindow="0" yWindow="0" windowWidth="28800" windowHeight="12435"/>
  </bookViews>
  <sheets>
    <sheet name="Totale kosten" sheetId="5" r:id="rId1"/>
  </sheets>
  <calcPr calcId="152511"/>
</workbook>
</file>

<file path=xl/calcChain.xml><?xml version="1.0" encoding="utf-8"?>
<calcChain xmlns="http://schemas.openxmlformats.org/spreadsheetml/2006/main">
  <c r="G45" i="5" l="1"/>
  <c r="G34" i="5"/>
  <c r="G27" i="5" l="1"/>
  <c r="G26" i="5"/>
  <c r="G25" i="5"/>
  <c r="G24" i="5"/>
  <c r="G35" i="5"/>
  <c r="G36" i="5"/>
  <c r="G37" i="5"/>
  <c r="G38" i="5"/>
  <c r="G39" i="5"/>
  <c r="G40" i="5"/>
  <c r="G41" i="5"/>
  <c r="G42" i="5"/>
  <c r="G43" i="5"/>
  <c r="G44" i="5"/>
  <c r="G18" i="5"/>
  <c r="G19" i="5" s="1"/>
  <c r="G55" i="5" s="1"/>
  <c r="E50" i="5"/>
  <c r="G50" i="5"/>
  <c r="E51" i="5"/>
  <c r="G51" i="5"/>
  <c r="E52" i="5"/>
  <c r="G52" i="5"/>
  <c r="G53" i="5"/>
  <c r="A36" i="5"/>
  <c r="A37" i="5"/>
  <c r="A38" i="5"/>
  <c r="A39" i="5"/>
  <c r="A40" i="5"/>
  <c r="A41" i="5"/>
  <c r="A42" i="5"/>
  <c r="A43" i="5"/>
  <c r="A44" i="5"/>
</calcChain>
</file>

<file path=xl/sharedStrings.xml><?xml version="1.0" encoding="utf-8"?>
<sst xmlns="http://schemas.openxmlformats.org/spreadsheetml/2006/main" count="62" uniqueCount="52">
  <si>
    <t>Projectnaam</t>
  </si>
  <si>
    <t>Aanbestedende dienst</t>
  </si>
  <si>
    <t>Naam inschrijver</t>
  </si>
  <si>
    <t>"In te vullen door inschrijver"</t>
  </si>
  <si>
    <t>Instructie</t>
  </si>
  <si>
    <t xml:space="preserve">Inschrijver dient alleen de witte cellen in te vullen </t>
  </si>
  <si>
    <t>Alle prijzen exclusief BTW</t>
  </si>
  <si>
    <t>Nr.</t>
  </si>
  <si>
    <t>Kostensoort</t>
  </si>
  <si>
    <t>Kosten per uur</t>
  </si>
  <si>
    <t>Eenheid</t>
  </si>
  <si>
    <t>Eenmalige kosten</t>
  </si>
  <si>
    <t>Kosten (A)</t>
  </si>
  <si>
    <t>Subtotaal (A)</t>
  </si>
  <si>
    <t>Subtotaal (A X B )</t>
  </si>
  <si>
    <t>Kosten per uur (A)</t>
  </si>
  <si>
    <t>TOTAAL:</t>
  </si>
  <si>
    <t>Projectleider</t>
  </si>
  <si>
    <t>Jaar</t>
  </si>
  <si>
    <t>Kosten implementatie</t>
  </si>
  <si>
    <t>Aanbesteding Financieel Systeem Plus</t>
  </si>
  <si>
    <t>Veiligheidsregio Haaglanden (VRH)</t>
  </si>
  <si>
    <t>TenderNed Kenmerk</t>
  </si>
  <si>
    <t>Aantal dagdelen (A)</t>
  </si>
  <si>
    <t>Kosten per dagdeel</t>
  </si>
  <si>
    <t>Senior consultant</t>
  </si>
  <si>
    <t>Consultant</t>
  </si>
  <si>
    <t>Subtotaal (A X B)</t>
  </si>
  <si>
    <t>Aantal uur (B)</t>
  </si>
  <si>
    <t>Subtotaal (A tot en met E)</t>
  </si>
  <si>
    <t xml:space="preserve"> Uurtarieven meerwerk / implementatie overige modules</t>
  </si>
  <si>
    <t>G1. Initiële fase</t>
  </si>
  <si>
    <t>G1.1</t>
  </si>
  <si>
    <t>Kosten Implementatie</t>
  </si>
  <si>
    <t>Kosten opleiding</t>
  </si>
  <si>
    <t>G1.2</t>
  </si>
  <si>
    <t>G2. Exploitatiefase</t>
  </si>
  <si>
    <t>Jaarlijkse exploitatiekosten</t>
  </si>
  <si>
    <t>G2.1</t>
  </si>
  <si>
    <t>G2.2</t>
  </si>
  <si>
    <t>Kosten per dagdeel (B)</t>
  </si>
  <si>
    <t>A. Licentiekosten per jaar                                                                                               (gebaseerd op 246 gebruikers)</t>
  </si>
  <si>
    <t>B. Onderhoud en beheer per jaar                                                 (gebaseerd op 246 gebruikers)</t>
  </si>
  <si>
    <t>C. Hosting per jaar                        (gebaseerd op 246 gebruikers)</t>
  </si>
  <si>
    <t>D. Support / helpdesk per jaar                               (gebaseerd op 246 gebruikers)</t>
  </si>
  <si>
    <t>Circa 6-8 medewerkers afdeling inkoop (Contractmanagement module)</t>
  </si>
  <si>
    <t>Circa 2-3 functioneel beheerders afdeling financiën (financiele modules)</t>
  </si>
  <si>
    <t>Circa 16-20 intensieve gebruikers afdeling financiën (financiele modules en Projecten module)</t>
  </si>
  <si>
    <t>Datum</t>
  </si>
  <si>
    <t>Versie</t>
  </si>
  <si>
    <t>Bijlage A.3 Prijzenblad</t>
  </si>
  <si>
    <t>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</si>
</sst>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€&quot;\ #,##0.00_-"/>
    <numFmt numFmtId="165" formatCode="&quot;€&quot;\ #,##0_-"/>
    <numFmt numFmtId="166" formatCode="0.000000000000000000000000000000"/>
    <numFmt numFmtId="167" formatCode="#,##0.0"/>
  </numFmts>
  <fonts count="29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8"/>
      <name val="Arial"/>
    </font>
    <font>
      <sz val="10"/>
      <name val="Verdana"/>
      <family val="2"/>
    </font>
    <font>
      <b/>
      <sz val="10"/>
      <name val="Verdana"/>
      <family val="2"/>
    </font>
    <font>
      <b/>
      <sz val="10"/>
      <color indexed="10"/>
      <name val="Verdana"/>
      <family val="2"/>
    </font>
    <font>
      <b/>
      <sz val="12"/>
      <name val="Verdana"/>
      <family val="2"/>
    </font>
    <font>
      <sz val="10"/>
      <color indexed="12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sz val="10"/>
      <color theme="0"/>
      <name val="Verdana"/>
      <family val="2"/>
    </font>
    <font>
      <sz val="10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indexed="23"/>
      </left>
      <right style="medium">
        <color indexed="22"/>
      </right>
      <top style="thick">
        <color indexed="23"/>
      </top>
      <bottom style="medium">
        <color indexed="22"/>
      </bottom>
      <diagonal/>
    </border>
    <border>
      <left style="thick">
        <color indexed="23"/>
      </left>
      <right style="medium">
        <color indexed="22"/>
      </right>
      <top/>
      <bottom style="medium">
        <color indexed="22"/>
      </bottom>
      <diagonal/>
    </border>
    <border>
      <left style="thick">
        <color indexed="23"/>
      </left>
      <right style="medium">
        <color indexed="22"/>
      </right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2"/>
      </left>
      <right/>
      <top style="thick">
        <color indexed="23"/>
      </top>
      <bottom/>
      <diagonal/>
    </border>
    <border>
      <left style="medium">
        <color indexed="22"/>
      </left>
      <right/>
      <top/>
      <bottom/>
      <diagonal/>
    </border>
    <border>
      <left/>
      <right style="thick">
        <color indexed="23"/>
      </right>
      <top/>
      <bottom/>
      <diagonal/>
    </border>
    <border>
      <left/>
      <right/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 style="medium">
        <color indexed="22"/>
      </left>
      <right/>
      <top/>
      <bottom style="medium">
        <color indexed="2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22"/>
      </left>
      <right/>
      <top/>
      <bottom style="thick">
        <color indexed="23"/>
      </bottom>
      <diagonal/>
    </border>
    <border>
      <left style="thick">
        <color indexed="23"/>
      </left>
      <right style="medium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3" applyNumberFormat="0" applyFill="0" applyAlignment="0" applyProtection="0"/>
    <xf numFmtId="0" fontId="7" fillId="4" borderId="0" applyNumberFormat="0" applyBorder="0" applyAlignment="0" applyProtection="0"/>
    <xf numFmtId="0" fontId="8" fillId="7" borderId="1" applyNumberFormat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" fillId="23" borderId="7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71">
    <xf numFmtId="0" fontId="0" fillId="0" borderId="0" xfId="0"/>
    <xf numFmtId="0" fontId="20" fillId="24" borderId="0" xfId="0" applyFont="1" applyFill="1" applyBorder="1" applyAlignment="1" applyProtection="1">
      <alignment horizontal="left"/>
    </xf>
    <xf numFmtId="164" fontId="20" fillId="24" borderId="0" xfId="0" applyNumberFormat="1" applyFont="1" applyFill="1" applyBorder="1" applyAlignment="1" applyProtection="1">
      <alignment horizontal="left"/>
    </xf>
    <xf numFmtId="165" fontId="20" fillId="24" borderId="0" xfId="0" applyNumberFormat="1" applyFont="1" applyFill="1" applyBorder="1" applyAlignment="1" applyProtection="1">
      <alignment horizontal="center"/>
    </xf>
    <xf numFmtId="165" fontId="20" fillId="24" borderId="0" xfId="0" applyNumberFormat="1" applyFont="1" applyFill="1" applyBorder="1" applyAlignment="1" applyProtection="1">
      <alignment horizontal="left"/>
    </xf>
    <xf numFmtId="165" fontId="22" fillId="24" borderId="14" xfId="0" applyNumberFormat="1" applyFont="1" applyFill="1" applyBorder="1" applyAlignment="1" applyProtection="1">
      <alignment horizontal="left"/>
    </xf>
    <xf numFmtId="1" fontId="21" fillId="25" borderId="16" xfId="0" applyNumberFormat="1" applyFont="1" applyFill="1" applyBorder="1" applyAlignment="1" applyProtection="1">
      <alignment horizontal="left"/>
    </xf>
    <xf numFmtId="0" fontId="21" fillId="26" borderId="16" xfId="0" applyFont="1" applyFill="1" applyBorder="1" applyAlignment="1" applyProtection="1">
      <alignment horizontal="left" vertical="center" wrapText="1"/>
    </xf>
    <xf numFmtId="0" fontId="20" fillId="27" borderId="17" xfId="0" applyFont="1" applyFill="1" applyBorder="1" applyAlignment="1" applyProtection="1">
      <alignment horizontal="left"/>
    </xf>
    <xf numFmtId="1" fontId="23" fillId="25" borderId="16" xfId="0" applyNumberFormat="1" applyFont="1" applyFill="1" applyBorder="1" applyAlignment="1" applyProtection="1">
      <alignment horizontal="left"/>
    </xf>
    <xf numFmtId="164" fontId="20" fillId="24" borderId="21" xfId="0" applyNumberFormat="1" applyFont="1" applyFill="1" applyBorder="1" applyAlignment="1" applyProtection="1">
      <alignment horizontal="left"/>
    </xf>
    <xf numFmtId="165" fontId="22" fillId="24" borderId="21" xfId="0" applyNumberFormat="1" applyFont="1" applyFill="1" applyBorder="1" applyAlignment="1" applyProtection="1">
      <alignment horizontal="left"/>
    </xf>
    <xf numFmtId="0" fontId="20" fillId="24" borderId="0" xfId="0" applyFont="1" applyFill="1" applyBorder="1" applyAlignment="1" applyProtection="1">
      <alignment horizontal="left" vertical="top" wrapText="1"/>
    </xf>
    <xf numFmtId="165" fontId="22" fillId="24" borderId="23" xfId="0" applyNumberFormat="1" applyFont="1" applyFill="1" applyBorder="1" applyAlignment="1" applyProtection="1">
      <alignment horizontal="left"/>
    </xf>
    <xf numFmtId="0" fontId="20" fillId="24" borderId="24" xfId="0" applyFont="1" applyFill="1" applyBorder="1" applyAlignment="1" applyProtection="1">
      <alignment horizontal="left" vertical="top" wrapText="1"/>
    </xf>
    <xf numFmtId="164" fontId="20" fillId="28" borderId="25" xfId="0" applyNumberFormat="1" applyFont="1" applyFill="1" applyBorder="1" applyAlignment="1" applyProtection="1">
      <alignment horizontal="left" vertical="center" wrapText="1"/>
      <protection locked="0"/>
    </xf>
    <xf numFmtId="164" fontId="20" fillId="28" borderId="26" xfId="0" applyNumberFormat="1" applyFont="1" applyFill="1" applyBorder="1" applyAlignment="1" applyProtection="1">
      <alignment horizontal="left" vertical="center" wrapText="1"/>
      <protection locked="0"/>
    </xf>
    <xf numFmtId="0" fontId="21" fillId="24" borderId="0" xfId="0" applyFont="1" applyFill="1" applyBorder="1" applyAlignment="1" applyProtection="1">
      <alignment horizontal="left" vertical="center" wrapText="1"/>
    </xf>
    <xf numFmtId="0" fontId="20" fillId="27" borderId="27" xfId="0" applyFont="1" applyFill="1" applyBorder="1" applyAlignment="1" applyProtection="1">
      <alignment horizontal="left"/>
    </xf>
    <xf numFmtId="164" fontId="20" fillId="27" borderId="27" xfId="0" applyNumberFormat="1" applyFont="1" applyFill="1" applyBorder="1" applyAlignment="1" applyProtection="1">
      <alignment horizontal="left" vertical="center" wrapText="1"/>
    </xf>
    <xf numFmtId="164" fontId="20" fillId="27" borderId="28" xfId="0" applyNumberFormat="1" applyFont="1" applyFill="1" applyBorder="1" applyAlignment="1" applyProtection="1">
      <alignment horizontal="left" vertical="center" wrapText="1"/>
    </xf>
    <xf numFmtId="0" fontId="20" fillId="27" borderId="29" xfId="0" applyFont="1" applyFill="1" applyBorder="1" applyAlignment="1" applyProtection="1">
      <alignment horizontal="left"/>
    </xf>
    <xf numFmtId="164" fontId="20" fillId="27" borderId="17" xfId="0" applyNumberFormat="1" applyFont="1" applyFill="1" applyBorder="1" applyAlignment="1" applyProtection="1">
      <alignment horizontal="left" vertical="center" wrapText="1"/>
    </xf>
    <xf numFmtId="1" fontId="25" fillId="30" borderId="16" xfId="0" applyNumberFormat="1" applyFont="1" applyFill="1" applyBorder="1" applyAlignment="1" applyProtection="1">
      <alignment horizontal="left"/>
    </xf>
    <xf numFmtId="1" fontId="26" fillId="30" borderId="16" xfId="0" applyNumberFormat="1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164" fontId="27" fillId="24" borderId="0" xfId="0" applyNumberFormat="1" applyFont="1" applyFill="1" applyBorder="1" applyAlignment="1" applyProtection="1">
      <alignment horizontal="left"/>
    </xf>
    <xf numFmtId="164" fontId="20" fillId="27" borderId="29" xfId="0" applyNumberFormat="1" applyFont="1" applyFill="1" applyBorder="1" applyAlignment="1" applyProtection="1">
      <alignment horizontal="left" vertical="center" wrapText="1"/>
    </xf>
    <xf numFmtId="164" fontId="20" fillId="27" borderId="30" xfId="0" applyNumberFormat="1" applyFont="1" applyFill="1" applyBorder="1" applyAlignment="1" applyProtection="1">
      <alignment horizontal="left" vertical="center" wrapText="1"/>
    </xf>
    <xf numFmtId="164" fontId="20" fillId="27" borderId="31" xfId="0" applyNumberFormat="1" applyFont="1" applyFill="1" applyBorder="1" applyAlignment="1" applyProtection="1">
      <alignment horizontal="left" vertical="center" wrapText="1"/>
    </xf>
    <xf numFmtId="167" fontId="20" fillId="28" borderId="26" xfId="0" applyNumberFormat="1" applyFont="1" applyFill="1" applyBorder="1" applyAlignment="1" applyProtection="1">
      <alignment horizontal="left" vertical="center" wrapText="1"/>
      <protection locked="0"/>
    </xf>
    <xf numFmtId="167" fontId="20" fillId="28" borderId="25" xfId="0" applyNumberFormat="1" applyFont="1" applyFill="1" applyBorder="1" applyAlignment="1" applyProtection="1">
      <alignment horizontal="left" vertical="center" wrapText="1"/>
      <protection locked="0"/>
    </xf>
    <xf numFmtId="165" fontId="20" fillId="27" borderId="29" xfId="0" applyNumberFormat="1" applyFont="1" applyFill="1" applyBorder="1" applyAlignment="1" applyProtection="1">
      <alignment horizontal="center" vertical="center" wrapText="1"/>
    </xf>
    <xf numFmtId="164" fontId="20" fillId="0" borderId="29" xfId="0" applyNumberFormat="1" applyFont="1" applyFill="1" applyBorder="1" applyAlignment="1" applyProtection="1">
      <alignment horizontal="left" vertical="center" wrapText="1"/>
      <protection locked="0"/>
    </xf>
    <xf numFmtId="165" fontId="21" fillId="29" borderId="25" xfId="0" applyNumberFormat="1" applyFont="1" applyFill="1" applyBorder="1" applyAlignment="1" applyProtection="1">
      <alignment horizontal="center" vertical="center" wrapText="1"/>
    </xf>
    <xf numFmtId="165" fontId="20" fillId="24" borderId="0" xfId="0" applyNumberFormat="1" applyFont="1" applyFill="1" applyBorder="1" applyAlignment="1" applyProtection="1">
      <alignment horizontal="center" vertical="center" wrapText="1"/>
    </xf>
    <xf numFmtId="165" fontId="21" fillId="31" borderId="25" xfId="0" applyNumberFormat="1" applyFont="1" applyFill="1" applyBorder="1" applyAlignment="1" applyProtection="1">
      <alignment horizontal="center" vertical="center" wrapText="1"/>
    </xf>
    <xf numFmtId="165" fontId="22" fillId="24" borderId="22" xfId="0" applyNumberFormat="1" applyFont="1" applyFill="1" applyBorder="1" applyAlignment="1" applyProtection="1">
      <alignment horizontal="left"/>
    </xf>
    <xf numFmtId="165" fontId="20" fillId="24" borderId="14" xfId="0" applyNumberFormat="1" applyFont="1" applyFill="1" applyBorder="1" applyAlignment="1" applyProtection="1">
      <alignment horizontal="center"/>
    </xf>
    <xf numFmtId="165" fontId="20" fillId="24" borderId="20" xfId="0" applyNumberFormat="1" applyFont="1" applyFill="1" applyBorder="1" applyAlignment="1" applyProtection="1">
      <alignment horizontal="center"/>
    </xf>
    <xf numFmtId="165" fontId="20" fillId="24" borderId="22" xfId="0" applyNumberFormat="1" applyFont="1" applyFill="1" applyBorder="1" applyAlignment="1" applyProtection="1">
      <alignment horizontal="center"/>
    </xf>
    <xf numFmtId="165" fontId="25" fillId="30" borderId="16" xfId="0" applyNumberFormat="1" applyFont="1" applyFill="1" applyBorder="1" applyAlignment="1" applyProtection="1">
      <alignment horizontal="center"/>
    </xf>
    <xf numFmtId="165" fontId="21" fillId="25" borderId="16" xfId="0" applyNumberFormat="1" applyFont="1" applyFill="1" applyBorder="1" applyAlignment="1" applyProtection="1">
      <alignment horizontal="center"/>
    </xf>
    <xf numFmtId="165" fontId="21" fillId="26" borderId="16" xfId="0" applyNumberFormat="1" applyFont="1" applyFill="1" applyBorder="1" applyAlignment="1" applyProtection="1">
      <alignment horizontal="center" vertical="center" wrapText="1"/>
    </xf>
    <xf numFmtId="165" fontId="21" fillId="24" borderId="0" xfId="0" applyNumberFormat="1" applyFont="1" applyFill="1" applyBorder="1" applyAlignment="1" applyProtection="1">
      <alignment horizontal="center"/>
    </xf>
    <xf numFmtId="165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left"/>
    </xf>
    <xf numFmtId="0" fontId="21" fillId="24" borderId="10" xfId="0" applyFont="1" applyFill="1" applyBorder="1" applyAlignment="1" applyProtection="1">
      <alignment horizontal="left" vertical="top" wrapText="1"/>
    </xf>
    <xf numFmtId="0" fontId="20" fillId="24" borderId="18" xfId="0" applyFont="1" applyFill="1" applyBorder="1" applyAlignment="1" applyProtection="1">
      <alignment horizontal="left"/>
    </xf>
    <xf numFmtId="0" fontId="20" fillId="24" borderId="23" xfId="0" applyFont="1" applyFill="1" applyBorder="1" applyAlignment="1" applyProtection="1">
      <alignment horizontal="left"/>
    </xf>
    <xf numFmtId="0" fontId="21" fillId="24" borderId="11" xfId="0" applyFont="1" applyFill="1" applyBorder="1" applyAlignment="1" applyProtection="1">
      <alignment horizontal="left" vertical="top" wrapText="1"/>
    </xf>
    <xf numFmtId="0" fontId="20" fillId="24" borderId="19" xfId="0" applyFont="1" applyFill="1" applyBorder="1" applyAlignment="1" applyProtection="1">
      <alignment horizontal="left"/>
    </xf>
    <xf numFmtId="0" fontId="21" fillId="24" borderId="12" xfId="0" applyFont="1" applyFill="1" applyBorder="1" applyAlignment="1" applyProtection="1">
      <alignment horizontal="left" vertical="top" wrapText="1"/>
    </xf>
    <xf numFmtId="0" fontId="21" fillId="24" borderId="0" xfId="0" applyFont="1" applyFill="1" applyBorder="1" applyAlignment="1" applyProtection="1">
      <alignment horizontal="left" vertical="top" wrapText="1"/>
    </xf>
    <xf numFmtId="0" fontId="21" fillId="24" borderId="13" xfId="0" applyFont="1" applyFill="1" applyBorder="1" applyAlignment="1" applyProtection="1">
      <alignment horizontal="left" vertical="top" wrapText="1"/>
    </xf>
    <xf numFmtId="0" fontId="21" fillId="24" borderId="15" xfId="0" applyFont="1" applyFill="1" applyBorder="1" applyAlignment="1" applyProtection="1">
      <alignment horizontal="left" vertical="top" wrapText="1"/>
    </xf>
    <xf numFmtId="0" fontId="28" fillId="0" borderId="0" xfId="0" applyFont="1" applyAlignment="1" applyProtection="1">
      <alignment horizontal="left"/>
    </xf>
    <xf numFmtId="164" fontId="20" fillId="24" borderId="0" xfId="0" applyNumberFormat="1" applyFont="1" applyFill="1" applyBorder="1" applyAlignment="1" applyProtection="1">
      <alignment horizontal="left" vertical="center" wrapText="1"/>
    </xf>
    <xf numFmtId="0" fontId="21" fillId="24" borderId="0" xfId="0" applyFont="1" applyFill="1" applyBorder="1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" fontId="20" fillId="27" borderId="29" xfId="0" applyNumberFormat="1" applyFont="1" applyFill="1" applyBorder="1" applyAlignment="1" applyProtection="1">
      <alignment horizontal="left" vertical="center" wrapText="1"/>
    </xf>
    <xf numFmtId="0" fontId="21" fillId="24" borderId="36" xfId="0" applyFont="1" applyFill="1" applyBorder="1" applyAlignment="1" applyProtection="1">
      <alignment horizontal="left" vertical="top" wrapText="1"/>
    </xf>
    <xf numFmtId="0" fontId="20" fillId="24" borderId="19" xfId="0" applyFont="1" applyFill="1" applyBorder="1" applyAlignment="1" applyProtection="1">
      <alignment horizontal="left" vertical="top" wrapText="1"/>
    </xf>
    <xf numFmtId="16" fontId="20" fillId="24" borderId="19" xfId="0" applyNumberFormat="1" applyFont="1" applyFill="1" applyBorder="1" applyAlignment="1" applyProtection="1">
      <alignment horizontal="left" vertical="top" wrapText="1"/>
    </xf>
    <xf numFmtId="0" fontId="21" fillId="29" borderId="32" xfId="0" applyFont="1" applyFill="1" applyBorder="1" applyAlignment="1" applyProtection="1">
      <alignment horizontal="left"/>
    </xf>
    <xf numFmtId="0" fontId="0" fillId="0" borderId="33" xfId="0" applyBorder="1" applyAlignment="1" applyProtection="1">
      <alignment horizontal="left"/>
    </xf>
    <xf numFmtId="0" fontId="0" fillId="0" borderId="34" xfId="0" applyBorder="1" applyAlignment="1" applyProtection="1">
      <alignment horizontal="left"/>
    </xf>
    <xf numFmtId="164" fontId="24" fillId="0" borderId="35" xfId="0" applyNumberFormat="1" applyFont="1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/>
      <protection locked="0"/>
    </xf>
    <xf numFmtId="0" fontId="20" fillId="27" borderId="37" xfId="0" applyFont="1" applyFill="1" applyBorder="1" applyAlignment="1" applyProtection="1">
      <alignment horizontal="left"/>
    </xf>
    <xf numFmtId="0" fontId="20" fillId="27" borderId="31" xfId="0" applyFont="1" applyFill="1" applyBorder="1" applyAlignment="1" applyProtection="1">
      <alignment horizontal="left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erekening" xfId="25"/>
    <cellStyle name="Controlecel" xfId="26"/>
    <cellStyle name="Gekoppelde cel" xfId="27"/>
    <cellStyle name="Goed" xfId="28"/>
    <cellStyle name="Invoer" xfId="29"/>
    <cellStyle name="Kop 1" xfId="30"/>
    <cellStyle name="Kop 2" xfId="31"/>
    <cellStyle name="Kop 3" xfId="32"/>
    <cellStyle name="Kop 4" xfId="33"/>
    <cellStyle name="Neutraal" xfId="34"/>
    <cellStyle name="Notitie" xfId="35"/>
    <cellStyle name="Ongeldig" xfId="36"/>
    <cellStyle name="Standaard" xfId="0" builtinId="0"/>
    <cellStyle name="Titel" xfId="37"/>
    <cellStyle name="Totaal" xfId="38"/>
    <cellStyle name="Uitvoer" xfId="39"/>
    <cellStyle name="Verklarende tekst" xfId="40"/>
    <cellStyle name="Waarschuwingstekst" xfId="41"/>
  </cellStyles>
  <dxfs count="3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zoomScale="75" zoomScaleNormal="75" workbookViewId="0">
      <selection activeCell="C8" sqref="C8:D8"/>
    </sheetView>
  </sheetViews>
  <sheetFormatPr defaultRowHeight="12.75" x14ac:dyDescent="0.2"/>
  <cols>
    <col min="1" max="1" width="6.42578125" style="46" bestFit="1" customWidth="1"/>
    <col min="2" max="2" width="82.5703125" style="46" customWidth="1"/>
    <col min="3" max="3" width="55.5703125" style="46" bestFit="1" customWidth="1"/>
    <col min="4" max="4" width="37.85546875" style="46" customWidth="1"/>
    <col min="5" max="5" width="34.85546875" style="46" bestFit="1" customWidth="1"/>
    <col min="6" max="6" width="9.85546875" style="46" customWidth="1"/>
    <col min="7" max="7" width="32.7109375" style="45" bestFit="1" customWidth="1"/>
    <col min="8" max="8" width="6.85546875" style="46" customWidth="1"/>
    <col min="9" max="9" width="12.85546875" style="46" customWidth="1"/>
    <col min="10" max="10" width="5.5703125" style="46" customWidth="1"/>
    <col min="11" max="11" width="33.28515625" style="46" bestFit="1" customWidth="1"/>
    <col min="12" max="16384" width="9.140625" style="46"/>
  </cols>
  <sheetData>
    <row r="1" spans="1:10" ht="13.5" thickBot="1" x14ac:dyDescent="0.25">
      <c r="A1" s="64" t="s">
        <v>50</v>
      </c>
      <c r="B1" s="65"/>
      <c r="C1" s="65"/>
      <c r="D1" s="65"/>
      <c r="E1" s="65"/>
      <c r="F1" s="65"/>
      <c r="G1" s="66"/>
      <c r="H1" s="1"/>
      <c r="I1" s="2"/>
      <c r="J1" s="1"/>
    </row>
    <row r="2" spans="1:10" ht="13.5" thickBot="1" x14ac:dyDescent="0.25">
      <c r="A2" s="1"/>
      <c r="B2" s="1"/>
      <c r="C2" s="1"/>
      <c r="D2" s="1"/>
      <c r="E2" s="1"/>
      <c r="F2" s="1"/>
      <c r="G2" s="3"/>
      <c r="H2" s="1"/>
      <c r="I2" s="2"/>
      <c r="J2" s="1"/>
    </row>
    <row r="3" spans="1:10" ht="14.25" thickTop="1" thickBot="1" x14ac:dyDescent="0.25">
      <c r="A3" s="1"/>
      <c r="B3" s="47" t="s">
        <v>0</v>
      </c>
      <c r="C3" s="48" t="s">
        <v>20</v>
      </c>
      <c r="D3" s="49"/>
      <c r="E3" s="49"/>
      <c r="F3" s="49"/>
      <c r="G3" s="38"/>
      <c r="H3" s="1"/>
      <c r="I3" s="2"/>
      <c r="J3" s="1"/>
    </row>
    <row r="4" spans="1:10" ht="13.5" thickBot="1" x14ac:dyDescent="0.25">
      <c r="A4" s="1"/>
      <c r="B4" s="50" t="s">
        <v>1</v>
      </c>
      <c r="C4" s="51" t="s">
        <v>21</v>
      </c>
      <c r="D4" s="1"/>
      <c r="E4" s="1"/>
      <c r="F4" s="1"/>
      <c r="G4" s="39"/>
      <c r="H4" s="1"/>
      <c r="I4" s="2"/>
      <c r="J4" s="1"/>
    </row>
    <row r="5" spans="1:10" ht="13.5" thickBot="1" x14ac:dyDescent="0.25">
      <c r="A5" s="1"/>
      <c r="B5" s="50" t="s">
        <v>22</v>
      </c>
      <c r="C5" s="14">
        <v>132576</v>
      </c>
      <c r="D5" s="12"/>
      <c r="E5" s="12"/>
      <c r="F5" s="12"/>
      <c r="G5" s="39"/>
      <c r="H5" s="1"/>
      <c r="I5" s="2"/>
      <c r="J5" s="1"/>
    </row>
    <row r="6" spans="1:10" x14ac:dyDescent="0.2">
      <c r="A6" s="1"/>
      <c r="B6" s="61" t="s">
        <v>48</v>
      </c>
      <c r="C6" s="63">
        <v>42870</v>
      </c>
      <c r="D6" s="12"/>
      <c r="E6" s="12"/>
      <c r="F6" s="12"/>
      <c r="G6" s="39"/>
      <c r="H6" s="1"/>
      <c r="I6" s="2"/>
      <c r="J6" s="1"/>
    </row>
    <row r="7" spans="1:10" x14ac:dyDescent="0.2">
      <c r="A7" s="1"/>
      <c r="B7" s="61" t="s">
        <v>49</v>
      </c>
      <c r="C7" s="62" t="s">
        <v>51</v>
      </c>
      <c r="D7" s="12"/>
      <c r="E7" s="12"/>
      <c r="F7" s="12"/>
      <c r="G7" s="39"/>
      <c r="H7" s="1"/>
      <c r="I7" s="2"/>
      <c r="J7" s="1"/>
    </row>
    <row r="8" spans="1:10" ht="13.5" thickBot="1" x14ac:dyDescent="0.25">
      <c r="A8" s="1"/>
      <c r="B8" s="52" t="s">
        <v>2</v>
      </c>
      <c r="C8" s="67" t="s">
        <v>3</v>
      </c>
      <c r="D8" s="68"/>
      <c r="E8" s="10"/>
      <c r="F8" s="10"/>
      <c r="G8" s="40"/>
      <c r="H8" s="1"/>
      <c r="I8" s="2"/>
      <c r="J8" s="1"/>
    </row>
    <row r="9" spans="1:10" ht="14.25" thickTop="1" thickBot="1" x14ac:dyDescent="0.25">
      <c r="A9" s="1"/>
      <c r="B9" s="53"/>
      <c r="C9" s="4"/>
      <c r="D9" s="4"/>
      <c r="E9" s="4"/>
      <c r="F9" s="4"/>
      <c r="G9" s="3"/>
      <c r="H9" s="1"/>
      <c r="I9" s="2"/>
      <c r="J9" s="1"/>
    </row>
    <row r="10" spans="1:10" ht="13.5" thickTop="1" x14ac:dyDescent="0.2">
      <c r="A10" s="1"/>
      <c r="B10" s="54" t="s">
        <v>4</v>
      </c>
      <c r="C10" s="5" t="s">
        <v>5</v>
      </c>
      <c r="D10" s="13"/>
      <c r="E10" s="13"/>
      <c r="F10" s="13"/>
      <c r="G10" s="38"/>
      <c r="H10" s="1"/>
      <c r="I10" s="2"/>
      <c r="J10" s="1"/>
    </row>
    <row r="11" spans="1:10" ht="13.5" thickBot="1" x14ac:dyDescent="0.25">
      <c r="A11" s="1"/>
      <c r="B11" s="55"/>
      <c r="C11" s="37" t="s">
        <v>6</v>
      </c>
      <c r="D11" s="11"/>
      <c r="E11" s="11"/>
      <c r="F11" s="11"/>
      <c r="G11" s="40"/>
      <c r="H11" s="1"/>
      <c r="I11" s="2"/>
      <c r="J11" s="1"/>
    </row>
    <row r="12" spans="1:10" ht="14.25" thickTop="1" thickBot="1" x14ac:dyDescent="0.25">
      <c r="A12" s="1"/>
      <c r="B12" s="1"/>
      <c r="C12" s="1"/>
      <c r="D12" s="1"/>
      <c r="E12" s="1"/>
      <c r="F12" s="1"/>
      <c r="G12" s="3"/>
      <c r="H12" s="1"/>
      <c r="I12" s="2"/>
      <c r="J12" s="1"/>
    </row>
    <row r="13" spans="1:10" s="56" customFormat="1" ht="15.75" thickBot="1" x14ac:dyDescent="0.25">
      <c r="A13" s="23"/>
      <c r="B13" s="24" t="s">
        <v>31</v>
      </c>
      <c r="C13" s="23"/>
      <c r="D13" s="23"/>
      <c r="E13" s="23"/>
      <c r="F13" s="23"/>
      <c r="G13" s="41"/>
      <c r="H13" s="25"/>
      <c r="I13" s="26"/>
      <c r="J13" s="25"/>
    </row>
    <row r="14" spans="1:10" ht="13.5" thickBot="1" x14ac:dyDescent="0.25">
      <c r="A14" s="1"/>
      <c r="B14" s="1"/>
      <c r="C14" s="2"/>
      <c r="D14" s="2"/>
      <c r="E14" s="2"/>
      <c r="F14" s="17"/>
      <c r="G14" s="3"/>
      <c r="H14" s="1"/>
      <c r="I14" s="2"/>
      <c r="J14" s="1"/>
    </row>
    <row r="15" spans="1:10" ht="15.75" thickBot="1" x14ac:dyDescent="0.25">
      <c r="A15" s="6" t="s">
        <v>32</v>
      </c>
      <c r="B15" s="9" t="s">
        <v>33</v>
      </c>
      <c r="C15" s="6"/>
      <c r="D15" s="6"/>
      <c r="E15" s="6"/>
      <c r="F15" s="6"/>
      <c r="G15" s="42"/>
      <c r="H15" s="1"/>
      <c r="I15" s="2"/>
      <c r="J15" s="1"/>
    </row>
    <row r="16" spans="1:10" ht="13.5" thickBot="1" x14ac:dyDescent="0.25">
      <c r="A16" s="1"/>
      <c r="B16" s="1"/>
      <c r="C16" s="2"/>
      <c r="D16" s="2"/>
      <c r="E16" s="2"/>
      <c r="F16" s="17"/>
      <c r="G16" s="3"/>
      <c r="H16" s="1"/>
      <c r="I16" s="2"/>
      <c r="J16" s="1"/>
    </row>
    <row r="17" spans="1:10" ht="12.75" customHeight="1" thickBot="1" x14ac:dyDescent="0.25">
      <c r="A17" s="7" t="s">
        <v>7</v>
      </c>
      <c r="B17" s="7" t="s">
        <v>8</v>
      </c>
      <c r="C17" s="7" t="s">
        <v>10</v>
      </c>
      <c r="D17" s="7" t="s">
        <v>12</v>
      </c>
      <c r="E17" s="57"/>
      <c r="F17" s="17"/>
      <c r="G17" s="43" t="s">
        <v>13</v>
      </c>
      <c r="H17" s="1"/>
      <c r="I17" s="2"/>
      <c r="J17" s="1"/>
    </row>
    <row r="18" spans="1:10" ht="12.75" customHeight="1" thickBot="1" x14ac:dyDescent="0.25">
      <c r="A18" s="18">
        <v>1</v>
      </c>
      <c r="B18" s="19" t="s">
        <v>19</v>
      </c>
      <c r="C18" s="20" t="s">
        <v>11</v>
      </c>
      <c r="D18" s="33"/>
      <c r="E18" s="57"/>
      <c r="F18" s="17"/>
      <c r="G18" s="32">
        <f>D18</f>
        <v>0</v>
      </c>
      <c r="H18" s="1"/>
      <c r="I18" s="2"/>
      <c r="J18" s="1"/>
    </row>
    <row r="19" spans="1:10" ht="14.25" thickTop="1" thickBot="1" x14ac:dyDescent="0.25">
      <c r="A19" s="1"/>
      <c r="B19" s="58"/>
      <c r="C19" s="58"/>
      <c r="D19" s="58"/>
      <c r="E19" s="58"/>
      <c r="F19" s="58"/>
      <c r="G19" s="34">
        <f>SUM(G18:G18)</f>
        <v>0</v>
      </c>
      <c r="H19" s="1"/>
      <c r="I19" s="2"/>
      <c r="J19" s="1"/>
    </row>
    <row r="20" spans="1:10" ht="14.25" thickTop="1" thickBot="1" x14ac:dyDescent="0.25">
      <c r="A20" s="1"/>
      <c r="B20" s="58"/>
      <c r="C20" s="58"/>
      <c r="D20" s="58"/>
      <c r="E20" s="58"/>
      <c r="F20" s="58"/>
      <c r="G20" s="35"/>
      <c r="H20" s="1"/>
      <c r="I20" s="2"/>
      <c r="J20" s="1"/>
    </row>
    <row r="21" spans="1:10" ht="15.75" thickBot="1" x14ac:dyDescent="0.25">
      <c r="A21" s="6" t="s">
        <v>35</v>
      </c>
      <c r="B21" s="9" t="s">
        <v>34</v>
      </c>
      <c r="C21" s="6"/>
      <c r="D21" s="6"/>
      <c r="E21" s="6"/>
      <c r="F21" s="6"/>
      <c r="G21" s="42"/>
      <c r="H21" s="1"/>
      <c r="I21" s="2"/>
      <c r="J21" s="1"/>
    </row>
    <row r="22" spans="1:10" ht="13.5" thickBot="1" x14ac:dyDescent="0.25">
      <c r="A22" s="1"/>
      <c r="B22" s="58"/>
      <c r="C22" s="58"/>
      <c r="D22" s="58"/>
      <c r="E22" s="58"/>
      <c r="F22" s="58"/>
      <c r="G22" s="44"/>
      <c r="H22" s="1"/>
      <c r="I22" s="2"/>
      <c r="J22" s="1"/>
    </row>
    <row r="23" spans="1:10" ht="12.75" customHeight="1" thickBot="1" x14ac:dyDescent="0.25">
      <c r="A23" s="7" t="s">
        <v>7</v>
      </c>
      <c r="B23" s="7" t="s">
        <v>8</v>
      </c>
      <c r="C23" s="7" t="s">
        <v>10</v>
      </c>
      <c r="D23" s="7" t="s">
        <v>23</v>
      </c>
      <c r="E23" s="7" t="s">
        <v>40</v>
      </c>
      <c r="F23" s="57"/>
      <c r="G23" s="43" t="s">
        <v>27</v>
      </c>
      <c r="H23" s="1"/>
      <c r="I23" s="2"/>
      <c r="J23" s="1"/>
    </row>
    <row r="24" spans="1:10" ht="12.75" customHeight="1" thickBot="1" x14ac:dyDescent="0.25">
      <c r="A24" s="18">
        <v>1</v>
      </c>
      <c r="B24" s="19" t="s">
        <v>46</v>
      </c>
      <c r="C24" s="28" t="s">
        <v>24</v>
      </c>
      <c r="D24" s="30"/>
      <c r="E24" s="16"/>
      <c r="F24" s="57"/>
      <c r="G24" s="32">
        <f>D24*E24</f>
        <v>0</v>
      </c>
      <c r="H24" s="1"/>
      <c r="I24" s="2"/>
      <c r="J24" s="1"/>
    </row>
    <row r="25" spans="1:10" ht="12.75" customHeight="1" thickTop="1" thickBot="1" x14ac:dyDescent="0.25">
      <c r="A25" s="21">
        <v>2</v>
      </c>
      <c r="B25" s="22" t="s">
        <v>47</v>
      </c>
      <c r="C25" s="29" t="s">
        <v>24</v>
      </c>
      <c r="D25" s="31"/>
      <c r="E25" s="15"/>
      <c r="F25" s="57"/>
      <c r="G25" s="32">
        <f>D25*E25</f>
        <v>0</v>
      </c>
      <c r="H25" s="1"/>
      <c r="I25" s="2"/>
      <c r="J25" s="1"/>
    </row>
    <row r="26" spans="1:10" ht="12.75" customHeight="1" thickTop="1" thickBot="1" x14ac:dyDescent="0.25">
      <c r="A26" s="21">
        <v>3</v>
      </c>
      <c r="B26" s="22" t="s">
        <v>45</v>
      </c>
      <c r="C26" s="29" t="s">
        <v>24</v>
      </c>
      <c r="D26" s="31"/>
      <c r="E26" s="15"/>
      <c r="F26" s="57"/>
      <c r="G26" s="32">
        <f>D26*E26</f>
        <v>0</v>
      </c>
      <c r="H26" s="1"/>
      <c r="I26" s="2"/>
      <c r="J26" s="1"/>
    </row>
    <row r="27" spans="1:10" ht="14.25" thickTop="1" thickBot="1" x14ac:dyDescent="0.25">
      <c r="A27" s="1"/>
      <c r="B27" s="58"/>
      <c r="C27" s="58"/>
      <c r="D27" s="58"/>
      <c r="E27" s="58"/>
      <c r="F27" s="58"/>
      <c r="G27" s="34">
        <f>SUM(G24:G26)</f>
        <v>0</v>
      </c>
      <c r="H27" s="1"/>
      <c r="I27" s="2"/>
      <c r="J27" s="1"/>
    </row>
    <row r="28" spans="1:10" ht="14.25" thickTop="1" thickBot="1" x14ac:dyDescent="0.25">
      <c r="A28" s="1"/>
      <c r="B28" s="58"/>
      <c r="C28" s="58"/>
      <c r="D28" s="58"/>
      <c r="E28" s="58"/>
      <c r="F28" s="58"/>
      <c r="G28" s="44"/>
      <c r="H28" s="1"/>
      <c r="I28" s="2"/>
      <c r="J28" s="1"/>
    </row>
    <row r="29" spans="1:10" ht="15.75" thickBot="1" x14ac:dyDescent="0.25">
      <c r="A29" s="23"/>
      <c r="B29" s="24" t="s">
        <v>36</v>
      </c>
      <c r="C29" s="23"/>
      <c r="D29" s="23"/>
      <c r="E29" s="23"/>
      <c r="F29" s="23"/>
      <c r="G29" s="41"/>
      <c r="H29" s="1"/>
      <c r="I29" s="2"/>
      <c r="J29" s="1"/>
    </row>
    <row r="30" spans="1:10" ht="13.5" thickBot="1" x14ac:dyDescent="0.25">
      <c r="A30" s="1"/>
      <c r="B30" s="58"/>
      <c r="C30" s="58"/>
      <c r="D30" s="58"/>
      <c r="E30" s="58"/>
      <c r="F30" s="58"/>
      <c r="G30" s="44"/>
      <c r="H30" s="1"/>
      <c r="I30" s="2"/>
      <c r="J30" s="1"/>
    </row>
    <row r="31" spans="1:10" ht="15.75" thickBot="1" x14ac:dyDescent="0.25">
      <c r="A31" s="6" t="s">
        <v>38</v>
      </c>
      <c r="B31" s="9" t="s">
        <v>37</v>
      </c>
      <c r="C31" s="6"/>
      <c r="D31" s="6"/>
      <c r="E31" s="6"/>
      <c r="F31" s="6"/>
      <c r="G31" s="42"/>
      <c r="H31" s="1"/>
      <c r="I31" s="2"/>
      <c r="J31" s="1"/>
    </row>
    <row r="32" spans="1:10" ht="13.5" thickBot="1" x14ac:dyDescent="0.25">
      <c r="A32" s="1"/>
      <c r="B32" s="1"/>
      <c r="C32" s="2"/>
      <c r="D32" s="2"/>
      <c r="E32" s="2"/>
      <c r="F32" s="2"/>
      <c r="G32" s="3"/>
      <c r="H32" s="1"/>
      <c r="I32" s="2"/>
      <c r="J32" s="1"/>
    </row>
    <row r="33" spans="1:11" ht="26.25" thickBot="1" x14ac:dyDescent="0.25">
      <c r="A33" s="7" t="s">
        <v>18</v>
      </c>
      <c r="B33" s="7" t="s">
        <v>41</v>
      </c>
      <c r="C33" s="7" t="s">
        <v>42</v>
      </c>
      <c r="D33" s="7" t="s">
        <v>43</v>
      </c>
      <c r="E33" s="7" t="s">
        <v>44</v>
      </c>
      <c r="F33" s="1"/>
      <c r="G33" s="43" t="s">
        <v>29</v>
      </c>
      <c r="H33" s="1"/>
      <c r="I33" s="1"/>
      <c r="J33" s="1"/>
    </row>
    <row r="34" spans="1:11" ht="13.5" thickBot="1" x14ac:dyDescent="0.25">
      <c r="A34" s="69">
        <v>2017</v>
      </c>
      <c r="B34" s="16"/>
      <c r="C34" s="16"/>
      <c r="D34" s="16"/>
      <c r="E34" s="16"/>
      <c r="F34" s="1"/>
      <c r="G34" s="32">
        <f t="shared" ref="G34" si="0">SUM(B34:E34)</f>
        <v>0</v>
      </c>
      <c r="H34" s="1"/>
      <c r="I34" s="1"/>
      <c r="J34" s="1"/>
    </row>
    <row r="35" spans="1:11" ht="14.25" thickTop="1" thickBot="1" x14ac:dyDescent="0.25">
      <c r="A35" s="70">
        <v>2018</v>
      </c>
      <c r="B35" s="16"/>
      <c r="C35" s="16"/>
      <c r="D35" s="16"/>
      <c r="E35" s="16"/>
      <c r="F35" s="1"/>
      <c r="G35" s="32">
        <f t="shared" ref="G35:G44" si="1">SUM(B35:E35)</f>
        <v>0</v>
      </c>
      <c r="H35" s="1"/>
      <c r="I35" s="1"/>
      <c r="J35" s="1"/>
    </row>
    <row r="36" spans="1:11" ht="14.25" thickTop="1" thickBot="1" x14ac:dyDescent="0.25">
      <c r="A36" s="8">
        <f>A35+1</f>
        <v>2019</v>
      </c>
      <c r="B36" s="16"/>
      <c r="C36" s="16"/>
      <c r="D36" s="16"/>
      <c r="E36" s="16"/>
      <c r="F36" s="1"/>
      <c r="G36" s="32">
        <f t="shared" si="1"/>
        <v>0</v>
      </c>
      <c r="H36" s="1"/>
      <c r="I36" s="1"/>
      <c r="J36" s="1"/>
    </row>
    <row r="37" spans="1:11" ht="14.25" thickTop="1" thickBot="1" x14ac:dyDescent="0.25">
      <c r="A37" s="8">
        <f t="shared" ref="A37:A44" si="2">A36+1</f>
        <v>2020</v>
      </c>
      <c r="B37" s="16"/>
      <c r="C37" s="16"/>
      <c r="D37" s="16"/>
      <c r="E37" s="16"/>
      <c r="F37" s="1"/>
      <c r="G37" s="32">
        <f t="shared" si="1"/>
        <v>0</v>
      </c>
      <c r="H37" s="1"/>
      <c r="I37" s="1"/>
      <c r="J37" s="1"/>
      <c r="K37" s="59"/>
    </row>
    <row r="38" spans="1:11" ht="14.25" thickTop="1" thickBot="1" x14ac:dyDescent="0.25">
      <c r="A38" s="8">
        <f t="shared" si="2"/>
        <v>2021</v>
      </c>
      <c r="B38" s="16"/>
      <c r="C38" s="16"/>
      <c r="D38" s="16"/>
      <c r="E38" s="16"/>
      <c r="F38" s="1"/>
      <c r="G38" s="32">
        <f t="shared" si="1"/>
        <v>0</v>
      </c>
      <c r="H38" s="1"/>
      <c r="I38" s="1"/>
      <c r="J38" s="1"/>
    </row>
    <row r="39" spans="1:11" ht="14.25" thickTop="1" thickBot="1" x14ac:dyDescent="0.25">
      <c r="A39" s="8">
        <f t="shared" si="2"/>
        <v>2022</v>
      </c>
      <c r="B39" s="16"/>
      <c r="C39" s="16"/>
      <c r="D39" s="16"/>
      <c r="E39" s="16"/>
      <c r="F39" s="1"/>
      <c r="G39" s="32">
        <f t="shared" si="1"/>
        <v>0</v>
      </c>
      <c r="H39" s="1"/>
      <c r="I39" s="1"/>
      <c r="J39" s="1"/>
    </row>
    <row r="40" spans="1:11" ht="14.25" thickTop="1" thickBot="1" x14ac:dyDescent="0.25">
      <c r="A40" s="8">
        <f t="shared" si="2"/>
        <v>2023</v>
      </c>
      <c r="B40" s="16"/>
      <c r="C40" s="16"/>
      <c r="D40" s="16"/>
      <c r="E40" s="16"/>
      <c r="F40" s="1"/>
      <c r="G40" s="32">
        <f t="shared" si="1"/>
        <v>0</v>
      </c>
      <c r="H40" s="1"/>
      <c r="I40" s="1"/>
      <c r="J40" s="1"/>
    </row>
    <row r="41" spans="1:11" ht="14.25" thickTop="1" thickBot="1" x14ac:dyDescent="0.25">
      <c r="A41" s="8">
        <f t="shared" si="2"/>
        <v>2024</v>
      </c>
      <c r="B41" s="16"/>
      <c r="C41" s="16"/>
      <c r="D41" s="16"/>
      <c r="E41" s="16"/>
      <c r="F41" s="1"/>
      <c r="G41" s="32">
        <f t="shared" si="1"/>
        <v>0</v>
      </c>
      <c r="H41" s="1"/>
      <c r="I41" s="1"/>
      <c r="J41" s="1"/>
    </row>
    <row r="42" spans="1:11" ht="14.25" thickTop="1" thickBot="1" x14ac:dyDescent="0.25">
      <c r="A42" s="8">
        <f t="shared" si="2"/>
        <v>2025</v>
      </c>
      <c r="B42" s="16"/>
      <c r="C42" s="16"/>
      <c r="D42" s="16"/>
      <c r="E42" s="16"/>
      <c r="F42" s="1"/>
      <c r="G42" s="32">
        <f t="shared" si="1"/>
        <v>0</v>
      </c>
      <c r="H42" s="1"/>
      <c r="I42" s="1"/>
      <c r="J42" s="1"/>
    </row>
    <row r="43" spans="1:11" ht="14.25" thickTop="1" thickBot="1" x14ac:dyDescent="0.25">
      <c r="A43" s="8">
        <f t="shared" si="2"/>
        <v>2026</v>
      </c>
      <c r="B43" s="16"/>
      <c r="C43" s="16"/>
      <c r="D43" s="16"/>
      <c r="E43" s="16"/>
      <c r="F43" s="1"/>
      <c r="G43" s="32">
        <f t="shared" si="1"/>
        <v>0</v>
      </c>
      <c r="H43" s="1"/>
      <c r="I43" s="1"/>
      <c r="J43" s="1"/>
    </row>
    <row r="44" spans="1:11" ht="14.25" thickTop="1" thickBot="1" x14ac:dyDescent="0.25">
      <c r="A44" s="8">
        <f t="shared" si="2"/>
        <v>2027</v>
      </c>
      <c r="B44" s="16"/>
      <c r="C44" s="16"/>
      <c r="D44" s="16"/>
      <c r="E44" s="16"/>
      <c r="F44" s="1"/>
      <c r="G44" s="32">
        <f t="shared" si="1"/>
        <v>0</v>
      </c>
      <c r="H44" s="1"/>
      <c r="I44" s="1"/>
      <c r="J44" s="1"/>
    </row>
    <row r="45" spans="1:11" ht="14.25" thickTop="1" thickBot="1" x14ac:dyDescent="0.25">
      <c r="A45" s="1"/>
      <c r="B45" s="1"/>
      <c r="C45" s="1"/>
      <c r="D45" s="1"/>
      <c r="E45" s="1"/>
      <c r="F45" s="1"/>
      <c r="G45" s="34">
        <f>SUM(G34:G44)</f>
        <v>0</v>
      </c>
      <c r="H45" s="1"/>
      <c r="I45" s="1"/>
      <c r="J45" s="1"/>
    </row>
    <row r="46" spans="1:11" ht="14.25" thickTop="1" thickBot="1" x14ac:dyDescent="0.25">
      <c r="A46" s="1"/>
      <c r="B46" s="1"/>
      <c r="C46" s="1"/>
      <c r="D46" s="1"/>
      <c r="E46" s="1"/>
      <c r="F46" s="1"/>
      <c r="G46" s="3"/>
      <c r="H46" s="1"/>
      <c r="I46" s="1"/>
      <c r="J46" s="1"/>
    </row>
    <row r="47" spans="1:11" ht="15.75" thickBot="1" x14ac:dyDescent="0.25">
      <c r="A47" s="6" t="s">
        <v>39</v>
      </c>
      <c r="B47" s="9" t="s">
        <v>30</v>
      </c>
      <c r="C47" s="6"/>
      <c r="D47" s="6"/>
      <c r="E47" s="6"/>
      <c r="F47" s="6"/>
      <c r="G47" s="42"/>
      <c r="H47" s="2"/>
      <c r="I47" s="2"/>
      <c r="J47" s="2"/>
    </row>
    <row r="48" spans="1:11" ht="13.5" thickBot="1" x14ac:dyDescent="0.25">
      <c r="A48" s="1"/>
      <c r="B48" s="1"/>
      <c r="C48" s="2"/>
      <c r="D48" s="2"/>
      <c r="E48" s="2"/>
      <c r="F48" s="2"/>
      <c r="G48" s="3"/>
      <c r="H48" s="2"/>
      <c r="I48" s="2"/>
      <c r="J48" s="2"/>
    </row>
    <row r="49" spans="1:10" ht="12.75" customHeight="1" thickBot="1" x14ac:dyDescent="0.25">
      <c r="A49" s="7" t="s">
        <v>7</v>
      </c>
      <c r="B49" s="7" t="s">
        <v>8</v>
      </c>
      <c r="C49" s="7" t="s">
        <v>10</v>
      </c>
      <c r="D49" s="7" t="s">
        <v>15</v>
      </c>
      <c r="E49" s="7" t="s">
        <v>28</v>
      </c>
      <c r="F49" s="1"/>
      <c r="G49" s="43" t="s">
        <v>14</v>
      </c>
      <c r="H49" s="2"/>
      <c r="I49" s="2"/>
      <c r="J49" s="2"/>
    </row>
    <row r="50" spans="1:10" ht="13.5" thickBot="1" x14ac:dyDescent="0.25">
      <c r="A50" s="18">
        <v>1</v>
      </c>
      <c r="B50" s="19" t="s">
        <v>17</v>
      </c>
      <c r="C50" s="19" t="s">
        <v>9</v>
      </c>
      <c r="D50" s="16"/>
      <c r="E50" s="60">
        <f>(12*3*8)*0.2</f>
        <v>57.6</v>
      </c>
      <c r="F50" s="1"/>
      <c r="G50" s="32">
        <f>D50*E50</f>
        <v>0</v>
      </c>
      <c r="H50" s="2"/>
      <c r="I50" s="2"/>
      <c r="J50" s="2"/>
    </row>
    <row r="51" spans="1:10" ht="14.25" thickTop="1" thickBot="1" x14ac:dyDescent="0.25">
      <c r="A51" s="21">
        <v>2</v>
      </c>
      <c r="B51" s="27" t="s">
        <v>25</v>
      </c>
      <c r="C51" s="22" t="s">
        <v>9</v>
      </c>
      <c r="D51" s="16"/>
      <c r="E51" s="60">
        <f>(12*3*8)*0.5</f>
        <v>144</v>
      </c>
      <c r="F51" s="1"/>
      <c r="G51" s="32">
        <f t="shared" ref="G51:G52" si="3">D51*E51</f>
        <v>0</v>
      </c>
      <c r="H51" s="2"/>
      <c r="I51" s="2"/>
      <c r="J51" s="2"/>
    </row>
    <row r="52" spans="1:10" ht="14.25" thickTop="1" thickBot="1" x14ac:dyDescent="0.25">
      <c r="A52" s="21">
        <v>3</v>
      </c>
      <c r="B52" s="27" t="s">
        <v>26</v>
      </c>
      <c r="C52" s="22" t="s">
        <v>9</v>
      </c>
      <c r="D52" s="16"/>
      <c r="E52" s="60">
        <f>(12*3*8)*0.3</f>
        <v>86.399999999999991</v>
      </c>
      <c r="F52" s="1"/>
      <c r="G52" s="32">
        <f t="shared" si="3"/>
        <v>0</v>
      </c>
      <c r="H52" s="2"/>
      <c r="I52" s="2"/>
      <c r="J52" s="2"/>
    </row>
    <row r="53" spans="1:10" ht="14.25" thickTop="1" thickBot="1" x14ac:dyDescent="0.25">
      <c r="A53" s="1"/>
      <c r="B53" s="1"/>
      <c r="C53" s="1"/>
      <c r="D53" s="1"/>
      <c r="E53" s="1"/>
      <c r="F53" s="1"/>
      <c r="G53" s="34">
        <f>SUM(G50:G52)</f>
        <v>0</v>
      </c>
      <c r="H53" s="2"/>
      <c r="I53" s="2"/>
      <c r="J53" s="2"/>
    </row>
    <row r="54" spans="1:10" ht="14.25" thickTop="1" thickBot="1" x14ac:dyDescent="0.25">
      <c r="A54" s="1"/>
      <c r="B54" s="1"/>
      <c r="C54" s="1"/>
      <c r="D54" s="1"/>
      <c r="E54" s="1"/>
      <c r="F54" s="1"/>
      <c r="G54" s="3"/>
      <c r="H54" s="1"/>
      <c r="I54" s="1"/>
      <c r="J54" s="1"/>
    </row>
    <row r="55" spans="1:10" ht="14.25" thickTop="1" thickBot="1" x14ac:dyDescent="0.25">
      <c r="A55" s="1"/>
      <c r="B55" s="1"/>
      <c r="C55" s="1"/>
      <c r="D55" s="1"/>
      <c r="E55" s="1"/>
      <c r="F55" s="58" t="s">
        <v>16</v>
      </c>
      <c r="G55" s="36">
        <f>G19+G27+G45+G53</f>
        <v>0</v>
      </c>
      <c r="H55" s="1"/>
      <c r="I55" s="1"/>
      <c r="J55" s="1"/>
    </row>
    <row r="56" spans="1:10" ht="13.5" thickTop="1" x14ac:dyDescent="0.2">
      <c r="A56" s="1"/>
      <c r="B56" s="1"/>
      <c r="C56" s="1"/>
      <c r="D56" s="1"/>
      <c r="E56" s="1"/>
      <c r="F56" s="1"/>
      <c r="G56" s="3"/>
      <c r="H56" s="1"/>
      <c r="I56" s="1"/>
      <c r="J56" s="1"/>
    </row>
  </sheetData>
  <sheetProtection algorithmName="SHA-512" hashValue="tE1v1szS4ea6EyxYJoCecbveFOUaKWavpEARZBgxh7Y2DNAKxRZ8D3nvWejBAr8YvsMUJp4XA8XOuacoXb6JWw==" saltValue="cd1VtfdunDMfK9m35JONJg==" spinCount="100000" sheet="1" objects="1" scenarios="1"/>
  <mergeCells count="2">
    <mergeCell ref="A1:G1"/>
    <mergeCell ref="C8:D8"/>
  </mergeCells>
  <phoneticPr fontId="19" type="noConversion"/>
  <conditionalFormatting sqref="C50:D52 A46:E46 G46 C24:E25 C18 B35:E44">
    <cfRule type="expression" dxfId="2" priority="43" stopIfTrue="1">
      <formula>(AND(#REF!=0,#REF!&lt;&gt;""))</formula>
    </cfRule>
  </conditionalFormatting>
  <conditionalFormatting sqref="C26:E26">
    <cfRule type="expression" dxfId="1" priority="2" stopIfTrue="1">
      <formula>(AND(#REF!=0,#REF!&lt;&gt;""))</formula>
    </cfRule>
  </conditionalFormatting>
  <conditionalFormatting sqref="B34:E34">
    <cfRule type="expression" dxfId="0" priority="1" stopIfTrue="1">
      <formula>(AND(#REF!=0,#REF!&lt;&gt;""))</formula>
    </cfRule>
  </conditionalFormatting>
  <pageMargins left="0.75" right="0.75" top="1" bottom="1" header="0.5" footer="0.5"/>
  <pageSetup paperSize="9" scale="4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Totale kosten</vt:lpstr>
    </vt:vector>
  </TitlesOfParts>
  <Company>NIC B.V.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Gielen</dc:creator>
  <cp:lastModifiedBy>Freek Gielen</cp:lastModifiedBy>
  <cp:lastPrinted>2013-03-06T12:15:35Z</cp:lastPrinted>
  <dcterms:created xsi:type="dcterms:W3CDTF">2010-06-11T16:42:23Z</dcterms:created>
  <dcterms:modified xsi:type="dcterms:W3CDTF">2017-05-18T15:33:19Z</dcterms:modified>
</cp:coreProperties>
</file>