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D-CAP\Programme\Procurement\Tenders\7. EU-tender Engineering Advisor\07- Invitation to Tender\Publication\"/>
    </mc:Choice>
  </mc:AlternateContent>
  <bookViews>
    <workbookView xWindow="0" yWindow="0" windowWidth="28800" windowHeight="12435" activeTab="3"/>
  </bookViews>
  <sheets>
    <sheet name="1.Lump sum offers pier&amp;airside" sheetId="4" r:id="rId1"/>
    <sheet name="2.Lump sum offers terminal" sheetId="3" r:id="rId2"/>
    <sheet name="3.Rates seconded staff" sheetId="2" r:id="rId3"/>
    <sheet name="4.Rates specialists" sheetId="1"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1" i="1" l="1"/>
  <c r="E31" i="1"/>
  <c r="H30" i="1"/>
  <c r="E30" i="1"/>
  <c r="H29" i="1"/>
  <c r="E29" i="1"/>
  <c r="H32" i="1" l="1"/>
  <c r="E32" i="1"/>
  <c r="F4" i="2"/>
  <c r="F5" i="2"/>
  <c r="F3" i="2"/>
  <c r="E105" i="3" l="1"/>
  <c r="E36" i="4"/>
  <c r="F6" i="2" l="1"/>
  <c r="F7" i="2" l="1"/>
</calcChain>
</file>

<file path=xl/sharedStrings.xml><?xml version="1.0" encoding="utf-8"?>
<sst xmlns="http://schemas.openxmlformats.org/spreadsheetml/2006/main" count="363" uniqueCount="190">
  <si>
    <t>Specialists</t>
  </si>
  <si>
    <t>Seconded staff (Core Team Members)</t>
  </si>
  <si>
    <t>Name Tenderer:</t>
  </si>
  <si>
    <t>Senior civil or structural engineer</t>
  </si>
  <si>
    <t>Senior terminal / aviation architect / planner</t>
  </si>
  <si>
    <t>Lump sum offers terminal design deliverables</t>
  </si>
  <si>
    <t>Design stage</t>
  </si>
  <si>
    <t>Design deliverables</t>
  </si>
  <si>
    <t>Scale &amp; typical number of drawings</t>
  </si>
  <si>
    <t>Preliminary design</t>
  </si>
  <si>
    <t>Definitive design</t>
  </si>
  <si>
    <t>Technical design</t>
  </si>
  <si>
    <t>Architectural design</t>
  </si>
  <si>
    <t>Baggage Control System Contribution</t>
  </si>
  <si>
    <t>Baggage Handling System</t>
  </si>
  <si>
    <t>MEP design</t>
  </si>
  <si>
    <t>Structural design</t>
  </si>
  <si>
    <t>Automatic people mover design</t>
  </si>
  <si>
    <t>Special airport systems design</t>
  </si>
  <si>
    <t>Landscaping design</t>
  </si>
  <si>
    <t>Interior design</t>
  </si>
  <si>
    <t>Commercial and advertising design</t>
  </si>
  <si>
    <t>Information and wayfinding design</t>
  </si>
  <si>
    <t>Terminal airside/apron design</t>
  </si>
  <si>
    <t>Terminal landside design</t>
  </si>
  <si>
    <t>Building physics and acoustics design</t>
  </si>
  <si>
    <t>Geotechnical design</t>
  </si>
  <si>
    <t>Interfacing site-wide utilities design</t>
  </si>
  <si>
    <t>Fire safety design</t>
  </si>
  <si>
    <t>Security design</t>
  </si>
  <si>
    <t>Sustainability and circularity report</t>
  </si>
  <si>
    <t>RAM report</t>
  </si>
  <si>
    <t>BIM report</t>
  </si>
  <si>
    <t>Health and safety report</t>
  </si>
  <si>
    <t>Compliance EASA-regulations report</t>
  </si>
  <si>
    <t>Verification and validation report</t>
  </si>
  <si>
    <t>Masterplan design (2 options)</t>
  </si>
  <si>
    <t>A3 Report</t>
  </si>
  <si>
    <t>A3 Report
Each option:
1:500 (6 x A0) 
1:200 (30 x A2)</t>
  </si>
  <si>
    <t>A4 Report</t>
  </si>
  <si>
    <t>A3 Report
Each option:
1:500 (3 x A0) 
1:200 (6 x A2)</t>
  </si>
  <si>
    <t>A3 Report
1:1000 (2 x A0) 
1:500 (4 x A2)</t>
  </si>
  <si>
    <t>Lump sum price peer review</t>
  </si>
  <si>
    <t>Façade engineering</t>
  </si>
  <si>
    <t>Maintenance, supply and waste</t>
  </si>
  <si>
    <t>A3 Report
1:200 (12 x A0) 
1:100 (60 x A2)
1:10 principle details</t>
  </si>
  <si>
    <t>A3 Report
1:200 (6 x A0) 
1:100 (12 x A2)
1:20 (20 x A3)</t>
  </si>
  <si>
    <t>A3 Report
1:200 (12 x A0) 
1:100 (60 x A2)</t>
  </si>
  <si>
    <t xml:space="preserve">A3 Report
1:200 (12 x A0) </t>
  </si>
  <si>
    <t>A3 Report
1:200 (12 x A0) 
1:100 (60 x A2)
1:10 sign details</t>
  </si>
  <si>
    <t>A3 Report
1:200 (4 x A0) 
1:100 (8 x A2)</t>
  </si>
  <si>
    <t>A3 Report
1:200 (2 x A0) 
1:100 (10 x A2)</t>
  </si>
  <si>
    <t>Outline specifications</t>
  </si>
  <si>
    <t>A3 Report
1:100 (24 x A0)
1:50/1:20/1:10/1:5 (120 x A2)
Including principle details</t>
  </si>
  <si>
    <t>A3 Report
1:200 (6 x A0) 
1:100 (12 x A2)</t>
  </si>
  <si>
    <t>A3 Report
1:100 (24 x A0)
1:50/1:10 (120 x A2)
Including principle details</t>
  </si>
  <si>
    <t>A3 Report
1:100 (24 x A0)
1:50 (120 x A2)
Including principle details</t>
  </si>
  <si>
    <t>A3 Report
1:100 (8 x A0) 
1:50 (16 x A2)</t>
  </si>
  <si>
    <t>A3 Report
1:100 (8 x A0) 
1:50 (20 x A2)</t>
  </si>
  <si>
    <t>A3 Report
1:100 (24 x A0) 
1:50 (120 x A2)</t>
  </si>
  <si>
    <t>A4/A3 Report
1:100 (24 x A0) 
1:50 (120 x A2)</t>
  </si>
  <si>
    <t>A3 Report
1:100/1:50 (48 x A0)
1:20/1:10/1:5/1:2 (120 x A2)</t>
  </si>
  <si>
    <t>A3 Report
1:50 (48 x A0)
1:20/1:10 (120 x A2)</t>
  </si>
  <si>
    <t>A3 Report
1:100/1:50 (48 x A0)
1:20/1:10/1:5 (120 x A2)</t>
  </si>
  <si>
    <t>A3 Report
1:100/1:50 (48 x A0)
1:20/1:10 (120 x A2)</t>
  </si>
  <si>
    <t>A3 Report
1:100/1:50 (16 x A0)
1:20/1:10/1:5 (32 x A2)</t>
  </si>
  <si>
    <t>A3 Report
1:50 (48 x A0)
1:20/1:10/1:5/1:2/1:1 (120 x A2)</t>
  </si>
  <si>
    <t>A3 Report
1:100/1:50 (16 x A0)
1:20 (16 x A2)</t>
  </si>
  <si>
    <t>Lump sum offers pier and airside design deliverables</t>
  </si>
  <si>
    <t>Senior mechanical engineer</t>
  </si>
  <si>
    <t>Senior electrical engineer</t>
  </si>
  <si>
    <t>Senior means: 15+ years of experience after graduation</t>
  </si>
  <si>
    <t>Final Dynamic Passenger Flow Model</t>
  </si>
  <si>
    <t>Pavement Report</t>
  </si>
  <si>
    <t>Detailed Architectural &amp; Interior Design Drawings and Report</t>
  </si>
  <si>
    <t>8 x A0 plan, sections, elevations 1:200
80 x A3 plans, sections 1:50/1:20/1:5</t>
  </si>
  <si>
    <t>Detailed Geotechnical and Structural Design Drawings and Report</t>
  </si>
  <si>
    <t>8 x A0 plan and sections 1:200
80 x A3 plans and sections 1:50/1:20/1:5</t>
  </si>
  <si>
    <t>Detailed Building Services &amp; Pier Systems Design Drawings and Report</t>
  </si>
  <si>
    <t>Detailed Building Services &amp; Pier Systems Design Drawings and Report - Particular (Technical) Specifications and augmentation of General Specifications</t>
  </si>
  <si>
    <t>Updated Asset Management &amp; Maintenance Report</t>
  </si>
  <si>
    <t>Updated Fire Engineering Report</t>
  </si>
  <si>
    <t>Detailed Airside Design &amp; Airside Systems Drawings and Report</t>
  </si>
  <si>
    <t>8 x A0 plan and sections 1:200
80 x A3 plans and sections 1:50/1:20</t>
  </si>
  <si>
    <t>Detailed Utilities Design Drawings and Report</t>
  </si>
  <si>
    <t>Detailed Landscape Design Drawings and Report</t>
  </si>
  <si>
    <t>MEP Calculation Report</t>
  </si>
  <si>
    <t>BIM 3D models and clash analysis</t>
  </si>
  <si>
    <t>Maintenance Plan Report</t>
  </si>
  <si>
    <t>Construction Interface Schedule</t>
  </si>
  <si>
    <t>Update Report on VOBA assessment</t>
  </si>
  <si>
    <t>Tenant Design Guidelines</t>
  </si>
  <si>
    <t>A3 Report, incl. A0 plan, sections, elevations 1:200 + A3 plans, sections 1:50/1:20</t>
  </si>
  <si>
    <t>Detailed Design Report</t>
  </si>
  <si>
    <t>Construction Schedule</t>
  </si>
  <si>
    <t>Final Construction Drawings and Specification for First Review</t>
  </si>
  <si>
    <t>Final Construction Drawings and Specification for Second Review</t>
  </si>
  <si>
    <t>Final Design BIM Model with Report</t>
  </si>
  <si>
    <t>Source file + A3 Report</t>
  </si>
  <si>
    <t>Final Construction Drawings and Specifications</t>
  </si>
  <si>
    <t>16 x A0 plan, sections, elevations 1:100
160 x A3 plans, section 1:10/1:5/1:1</t>
  </si>
  <si>
    <t>16 x A0 plan, sections, elevations 1:100
160 x A3 plans, section 1:10/1:5</t>
  </si>
  <si>
    <t>Final Construction Drawings and Specifications - Technical Specifications</t>
  </si>
  <si>
    <t>Final Technical and Engineering Reports</t>
  </si>
  <si>
    <t>Bill of Quantity Checking Report</t>
  </si>
  <si>
    <t>Contract Drawings and Construction Drawings (for issue to Works Contractor)</t>
  </si>
  <si>
    <t>BIM Model</t>
  </si>
  <si>
    <t>Architectural integrated design report</t>
  </si>
  <si>
    <t>Masterplan design (4 options)</t>
  </si>
  <si>
    <t>Outline Specifications</t>
  </si>
  <si>
    <t>A3 Report
1:100 (24 x A0)
1:50/1:20 (120 x A2)
Including 1:10 principle details</t>
  </si>
  <si>
    <t>Daily rate*</t>
  </si>
  <si>
    <t>Total daily rate</t>
  </si>
  <si>
    <t>Total monthly rate</t>
  </si>
  <si>
    <t>All lump sums must be submitted in Euro's, exclusive of VAT. The lump sum offers should include all of the costs associated with delivery of the Services.</t>
  </si>
  <si>
    <t>Medior means: 5-15 years of experience after graduation</t>
  </si>
  <si>
    <t>Monthly rate (full-time)**</t>
  </si>
  <si>
    <t>Junior means: &gt;5 years of experience after graduation</t>
  </si>
  <si>
    <t>Room Data Sheets</t>
  </si>
  <si>
    <t>6 sets</t>
  </si>
  <si>
    <t>Statutory Approvals</t>
  </si>
  <si>
    <t>Names of proposed Core Team Members</t>
  </si>
  <si>
    <t>TOTAL LUMP SUM OFFERS PIER &amp; AIRSIDE</t>
  </si>
  <si>
    <t>TOTAL LUMP SUM OFFERS TERMINAL</t>
  </si>
  <si>
    <t>All rates will be defined in Euro's, exclusive of VAT. The rates must include all of the costs associated with delivery of the Services, except for the travel and accomodation costs which should be submitted separately.</t>
  </si>
  <si>
    <t>All rates must be submitted in Euro's, exclusive of VAT. The rates must include all of the costs associated with delivery of the Services, except for the travel and accomodation costs which should be submitted separately.</t>
  </si>
  <si>
    <t>TOTAL MONTHLY RATES SECONDED STAFF</t>
  </si>
  <si>
    <t xml:space="preserve">Name Tenderer: </t>
  </si>
  <si>
    <t>If the Core Team Members will contribute to peer reviewing the pier &amp; airside and terminal design deliverables, their rates must not be included in the lump sum offers for these peer reviews as they will already be hired full-time as seconded staff.</t>
  </si>
  <si>
    <t>Level of Detail (LOD) 300, Maturity Level 2</t>
  </si>
  <si>
    <t>Level of Detail (LOD) 350</t>
  </si>
  <si>
    <t>Travel and accommodation costs (monthly rate)</t>
  </si>
  <si>
    <t>Travel and accommodation costs (daily rate)</t>
  </si>
  <si>
    <t>A3 Report
1:500 (3 x A0) 
1:200 (6 x A2)</t>
  </si>
  <si>
    <t>a</t>
  </si>
  <si>
    <t>b</t>
  </si>
  <si>
    <t>c</t>
  </si>
  <si>
    <t>d</t>
  </si>
  <si>
    <t>e</t>
  </si>
  <si>
    <t>f</t>
  </si>
  <si>
    <t>g</t>
  </si>
  <si>
    <t>h</t>
  </si>
  <si>
    <t>i</t>
  </si>
  <si>
    <t>j</t>
  </si>
  <si>
    <t>k</t>
  </si>
  <si>
    <t>l</t>
  </si>
  <si>
    <t>m</t>
  </si>
  <si>
    <t>n</t>
  </si>
  <si>
    <t>o</t>
  </si>
  <si>
    <t>p</t>
  </si>
  <si>
    <t>q</t>
  </si>
  <si>
    <t>r</t>
  </si>
  <si>
    <t>s</t>
  </si>
  <si>
    <t>t</t>
  </si>
  <si>
    <t>u</t>
  </si>
  <si>
    <t>v</t>
  </si>
  <si>
    <t>w</t>
  </si>
  <si>
    <t>x</t>
  </si>
  <si>
    <t>y</t>
  </si>
  <si>
    <t>z</t>
  </si>
  <si>
    <t>Terminal / aviation architect / planner</t>
  </si>
  <si>
    <t>Civil or structural engineer</t>
  </si>
  <si>
    <t>Mechanical engineer</t>
  </si>
  <si>
    <t>Electrical engineer</t>
  </si>
  <si>
    <t>Acoustic engineer</t>
  </si>
  <si>
    <t>Airport docking specialist</t>
  </si>
  <si>
    <t>Automated people mover specialist</t>
  </si>
  <si>
    <t>Baggage handling engineer</t>
  </si>
  <si>
    <t>Building physics engineer</t>
  </si>
  <si>
    <t>Building systems engineer</t>
  </si>
  <si>
    <t>Environmental engineer</t>
  </si>
  <si>
    <t>Façade engineer</t>
  </si>
  <si>
    <t>Fire engineer</t>
  </si>
  <si>
    <t>Food and beverage specialist</t>
  </si>
  <si>
    <t>Geotechnical engineer</t>
  </si>
  <si>
    <t>Interior architect / hardware specialist</t>
  </si>
  <si>
    <t>Landscape engineer</t>
  </si>
  <si>
    <t>Lighting engineer</t>
  </si>
  <si>
    <t>Parking specialist</t>
  </si>
  <si>
    <t>Plumbing engineer</t>
  </si>
  <si>
    <t>Rail / signaling specialist</t>
  </si>
  <si>
    <t>Retail specialist</t>
  </si>
  <si>
    <t>Security advisor</t>
  </si>
  <si>
    <t>Signage specialist</t>
  </si>
  <si>
    <t>VHTS specialist</t>
  </si>
  <si>
    <t>Water feature engineer</t>
  </si>
  <si>
    <t>Junior specialist</t>
  </si>
  <si>
    <t>Medior specialist</t>
  </si>
  <si>
    <t>Senior specialist</t>
  </si>
  <si>
    <t>TOTAL RATES SPECIALISTS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</si>
</sst>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8" x14ac:knownFonts="1">
    <font>
      <sz val="11"/>
      <color theme="1"/>
      <name val="Calibri"/>
      <family val="2"/>
      <scheme val="minor"/>
    </font>
    <font>
      <sz val="11"/>
      <color rgb="FF6D6D6D"/>
      <name val="Schiphol Frutiger"/>
      <family val="2"/>
    </font>
    <font>
      <sz val="11"/>
      <color theme="1"/>
      <name val="Schiphol Frutiger"/>
      <family val="2"/>
    </font>
    <font>
      <sz val="11"/>
      <color theme="0"/>
      <name val="Schiphol Frutiger"/>
      <family val="2"/>
    </font>
    <font>
      <b/>
      <sz val="11"/>
      <color theme="0"/>
      <name val="Schiphol Frutiger"/>
      <family val="2"/>
    </font>
    <font>
      <sz val="11"/>
      <color rgb="FF6D6D6D"/>
      <name val="Calibri"/>
      <family val="2"/>
      <scheme val="minor"/>
    </font>
    <font>
      <b/>
      <sz val="11"/>
      <color theme="0"/>
      <name val="Calibri"/>
      <family val="2"/>
      <scheme val="minor"/>
    </font>
    <font>
      <sz val="11"/>
      <name val="Calibri"/>
      <family val="2"/>
      <scheme val="minor"/>
    </font>
  </fonts>
  <fills count="7">
    <fill>
      <patternFill patternType="none"/>
    </fill>
    <fill>
      <patternFill patternType="gray125"/>
    </fill>
    <fill>
      <patternFill patternType="solid">
        <fgColor theme="4"/>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theme="7"/>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8">
    <xf numFmtId="0" fontId="0" fillId="0" borderId="0" xfId="0"/>
    <xf numFmtId="0" fontId="1" fillId="0" borderId="0" xfId="0" applyFont="1"/>
    <xf numFmtId="0" fontId="1" fillId="0" borderId="1" xfId="0" applyFont="1" applyBorder="1" applyAlignment="1">
      <alignment horizontal="justify" vertical="center"/>
    </xf>
    <xf numFmtId="0" fontId="1" fillId="0" borderId="1" xfId="0" applyFont="1" applyBorder="1"/>
    <xf numFmtId="0" fontId="3" fillId="2" borderId="1" xfId="0" applyFont="1" applyFill="1" applyBorder="1"/>
    <xf numFmtId="0" fontId="1" fillId="0" borderId="0" xfId="0" applyFont="1" applyFill="1" applyBorder="1" applyAlignment="1">
      <alignment horizontal="justify" vertical="center"/>
    </xf>
    <xf numFmtId="0" fontId="4" fillId="2" borderId="1" xfId="0" applyFont="1" applyFill="1" applyBorder="1" applyAlignment="1">
      <alignment horizontal="center"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1" fillId="0" borderId="0" xfId="0" applyFont="1" applyBorder="1"/>
    <xf numFmtId="0" fontId="1" fillId="0" borderId="0" xfId="0" applyFont="1" applyBorder="1" applyAlignment="1">
      <alignment horizontal="justify" vertical="center"/>
    </xf>
    <xf numFmtId="164" fontId="2" fillId="0" borderId="0" xfId="0" applyNumberFormat="1" applyFont="1" applyBorder="1" applyAlignment="1">
      <alignment horizontal="center" vertical="center"/>
    </xf>
    <xf numFmtId="0" fontId="1" fillId="0" borderId="1" xfId="0" applyFont="1" applyBorder="1" applyAlignment="1">
      <alignment horizontal="justify" vertical="center"/>
    </xf>
    <xf numFmtId="0" fontId="0" fillId="0" borderId="1" xfId="0" applyBorder="1"/>
    <xf numFmtId="164" fontId="1" fillId="0" borderId="1" xfId="0" applyNumberFormat="1" applyFont="1" applyBorder="1" applyAlignment="1">
      <alignment horizontal="left" vertical="center"/>
    </xf>
    <xf numFmtId="164" fontId="1" fillId="0" borderId="1" xfId="0" applyNumberFormat="1" applyFont="1" applyBorder="1" applyAlignment="1">
      <alignment horizontal="left" vertical="center" wrapText="1"/>
    </xf>
    <xf numFmtId="164" fontId="1" fillId="0" borderId="1" xfId="0" applyNumberFormat="1" applyFont="1" applyFill="1" applyBorder="1" applyAlignment="1">
      <alignment horizontal="left" vertical="center"/>
    </xf>
    <xf numFmtId="164" fontId="1" fillId="0" borderId="1" xfId="0" applyNumberFormat="1" applyFont="1" applyBorder="1" applyAlignment="1">
      <alignment horizontal="center" vertical="center"/>
    </xf>
    <xf numFmtId="164" fontId="1" fillId="0" borderId="1" xfId="0" applyNumberFormat="1" applyFont="1" applyFill="1" applyBorder="1" applyAlignment="1">
      <alignment horizontal="left" vertical="center" wrapText="1"/>
    </xf>
    <xf numFmtId="0" fontId="0" fillId="0" borderId="0" xfId="0" applyFill="1"/>
    <xf numFmtId="0" fontId="1" fillId="0" borderId="1" xfId="0" applyFont="1" applyFill="1" applyBorder="1" applyAlignment="1">
      <alignment horizontal="left" vertical="center"/>
    </xf>
    <xf numFmtId="0" fontId="1" fillId="0" borderId="5" xfId="0" applyFont="1" applyFill="1" applyBorder="1" applyAlignment="1">
      <alignment vertical="center"/>
    </xf>
    <xf numFmtId="0" fontId="1" fillId="0" borderId="0" xfId="0" applyFont="1" applyBorder="1" applyAlignment="1">
      <alignment horizontal="left" vertical="center" wrapText="1"/>
    </xf>
    <xf numFmtId="0" fontId="1" fillId="0" borderId="0" xfId="0" applyFont="1" applyBorder="1" applyAlignment="1">
      <alignmen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vertical="center" wrapText="1"/>
    </xf>
    <xf numFmtId="0" fontId="1" fillId="0" borderId="0" xfId="0" applyFont="1" applyBorder="1" applyAlignment="1">
      <alignment horizontal="left" vertical="center" wrapText="1"/>
    </xf>
    <xf numFmtId="0" fontId="0" fillId="0" borderId="0" xfId="0" applyAlignment="1">
      <alignment vertical="center"/>
    </xf>
    <xf numFmtId="0" fontId="1" fillId="2" borderId="1" xfId="0" applyFont="1" applyFill="1" applyBorder="1" applyAlignment="1"/>
    <xf numFmtId="164" fontId="4" fillId="2" borderId="1" xfId="0" applyNumberFormat="1" applyFont="1" applyFill="1" applyBorder="1" applyAlignment="1">
      <alignment horizontal="center" vertical="center"/>
    </xf>
    <xf numFmtId="0" fontId="1" fillId="0" borderId="3" xfId="0" applyFont="1" applyBorder="1"/>
    <xf numFmtId="0" fontId="0" fillId="2" borderId="1" xfId="0" applyFill="1" applyBorder="1"/>
    <xf numFmtId="164" fontId="1" fillId="4" borderId="1" xfId="0" applyNumberFormat="1" applyFont="1" applyFill="1" applyBorder="1" applyAlignment="1">
      <alignment horizontal="left" vertical="center" wrapText="1"/>
    </xf>
    <xf numFmtId="0" fontId="0" fillId="4" borderId="0" xfId="0" applyFill="1"/>
    <xf numFmtId="0" fontId="1" fillId="0" borderId="1" xfId="0" applyFont="1" applyBorder="1" applyAlignment="1">
      <alignment horizontal="justify" vertical="center"/>
    </xf>
    <xf numFmtId="0" fontId="4" fillId="2" borderId="1" xfId="0" applyFont="1" applyFill="1" applyBorder="1" applyAlignment="1">
      <alignment vertical="center"/>
    </xf>
    <xf numFmtId="164" fontId="1" fillId="0" borderId="1" xfId="0" applyNumberFormat="1" applyFont="1" applyBorder="1" applyAlignment="1">
      <alignment horizontal="center" vertical="center"/>
    </xf>
    <xf numFmtId="0" fontId="7" fillId="0" borderId="9" xfId="0" applyFont="1" applyBorder="1" applyAlignment="1"/>
    <xf numFmtId="0" fontId="1" fillId="5" borderId="1" xfId="0" applyFont="1" applyFill="1" applyBorder="1" applyProtection="1">
      <protection locked="0"/>
    </xf>
    <xf numFmtId="0" fontId="1" fillId="5" borderId="1" xfId="0" applyFont="1" applyFill="1" applyBorder="1"/>
    <xf numFmtId="0" fontId="1" fillId="5" borderId="1" xfId="0" applyFont="1" applyFill="1" applyBorder="1" applyAlignment="1">
      <alignment horizontal="justify" vertical="center"/>
    </xf>
    <xf numFmtId="164" fontId="1" fillId="5" borderId="1" xfId="0" applyNumberFormat="1" applyFont="1" applyFill="1" applyBorder="1" applyAlignment="1">
      <alignment horizontal="center" vertical="center"/>
    </xf>
    <xf numFmtId="0" fontId="1" fillId="5" borderId="0" xfId="0" applyFont="1" applyFill="1"/>
    <xf numFmtId="164" fontId="1" fillId="3" borderId="1" xfId="0" applyNumberFormat="1" applyFont="1" applyFill="1" applyBorder="1" applyAlignment="1">
      <alignment horizontal="center" vertical="center"/>
    </xf>
    <xf numFmtId="164" fontId="1" fillId="6" borderId="1" xfId="0" applyNumberFormat="1" applyFont="1" applyFill="1" applyBorder="1" applyAlignment="1">
      <alignment horizontal="center" vertical="center"/>
    </xf>
    <xf numFmtId="0" fontId="4" fillId="2" borderId="6" xfId="0" applyFont="1" applyFill="1" applyBorder="1" applyAlignment="1">
      <alignment horizontal="justify" vertical="center"/>
    </xf>
    <xf numFmtId="0" fontId="6" fillId="0" borderId="7" xfId="0" applyFont="1" applyBorder="1" applyAlignment="1">
      <alignment vertical="center"/>
    </xf>
    <xf numFmtId="0" fontId="6" fillId="0" borderId="8" xfId="0" applyFont="1" applyBorder="1" applyAlignment="1">
      <alignment vertical="center"/>
    </xf>
    <xf numFmtId="0" fontId="1" fillId="0" borderId="1" xfId="0" applyFont="1" applyBorder="1" applyAlignment="1"/>
    <xf numFmtId="0" fontId="1" fillId="0" borderId="1" xfId="0" applyFont="1" applyBorder="1" applyAlignment="1">
      <alignment horizontal="justify" vertical="center"/>
    </xf>
    <xf numFmtId="164" fontId="1" fillId="5" borderId="1" xfId="0" applyNumberFormat="1" applyFont="1" applyFill="1" applyBorder="1" applyAlignment="1" applyProtection="1">
      <alignment horizontal="center" vertical="center"/>
      <protection locked="0"/>
    </xf>
    <xf numFmtId="0" fontId="4" fillId="2" borderId="1" xfId="0" applyFont="1" applyFill="1" applyBorder="1" applyAlignment="1">
      <alignment vertical="center"/>
    </xf>
    <xf numFmtId="0" fontId="0" fillId="0" borderId="1" xfId="0" applyBorder="1" applyAlignment="1">
      <alignment vertical="center"/>
    </xf>
    <xf numFmtId="0" fontId="1" fillId="0" borderId="3" xfId="0" applyFont="1" applyBorder="1" applyAlignment="1"/>
    <xf numFmtId="0" fontId="1" fillId="0" borderId="2" xfId="0" applyFont="1" applyBorder="1" applyAlignment="1"/>
    <xf numFmtId="0" fontId="1" fillId="0" borderId="3" xfId="0" applyFont="1" applyBorder="1" applyAlignment="1">
      <alignment horizontal="justify" vertical="center"/>
    </xf>
    <xf numFmtId="0" fontId="1" fillId="0" borderId="2" xfId="0" applyFont="1" applyBorder="1" applyAlignment="1">
      <alignment horizontal="justify" vertical="center"/>
    </xf>
    <xf numFmtId="164" fontId="1" fillId="5" borderId="3" xfId="0" applyNumberFormat="1" applyFont="1" applyFill="1" applyBorder="1" applyAlignment="1" applyProtection="1">
      <alignment horizontal="center" vertical="center"/>
      <protection locked="0"/>
    </xf>
    <xf numFmtId="164" fontId="1" fillId="5" borderId="2" xfId="0" applyNumberFormat="1" applyFont="1" applyFill="1" applyBorder="1" applyAlignment="1" applyProtection="1">
      <alignment horizontal="center" vertical="center"/>
      <protection locked="0"/>
    </xf>
    <xf numFmtId="0" fontId="0" fillId="3" borderId="1" xfId="0" applyFill="1" applyBorder="1" applyAlignment="1"/>
    <xf numFmtId="164" fontId="1" fillId="5" borderId="1" xfId="0" applyNumberFormat="1" applyFont="1" applyFill="1" applyBorder="1" applyAlignment="1">
      <alignment horizontal="center" vertical="center"/>
    </xf>
    <xf numFmtId="0" fontId="1" fillId="0" borderId="4" xfId="0" applyFont="1" applyBorder="1" applyAlignment="1"/>
    <xf numFmtId="0" fontId="1" fillId="0" borderId="4" xfId="0" applyFont="1" applyBorder="1" applyAlignment="1">
      <alignment horizontal="justify" vertical="center"/>
    </xf>
    <xf numFmtId="164" fontId="1" fillId="5" borderId="3" xfId="0" applyNumberFormat="1" applyFont="1" applyFill="1" applyBorder="1" applyAlignment="1">
      <alignment horizontal="center" vertical="center"/>
    </xf>
    <xf numFmtId="164" fontId="1" fillId="5" borderId="2" xfId="0" applyNumberFormat="1" applyFont="1" applyFill="1" applyBorder="1" applyAlignment="1">
      <alignment horizontal="center" vertical="center"/>
    </xf>
    <xf numFmtId="164" fontId="1" fillId="5" borderId="4" xfId="0" applyNumberFormat="1" applyFont="1" applyFill="1" applyBorder="1" applyAlignment="1">
      <alignment horizontal="center" vertical="center"/>
    </xf>
    <xf numFmtId="0" fontId="5" fillId="0" borderId="1" xfId="0" applyFont="1" applyBorder="1" applyAlignment="1"/>
    <xf numFmtId="0" fontId="0" fillId="0" borderId="2" xfId="0" applyBorder="1" applyAlignment="1"/>
    <xf numFmtId="0" fontId="0" fillId="0" borderId="4" xfId="0" applyBorder="1" applyAlignment="1"/>
    <xf numFmtId="0" fontId="5" fillId="5" borderId="2" xfId="0" applyFont="1" applyFill="1" applyBorder="1" applyAlignment="1"/>
    <xf numFmtId="0" fontId="5" fillId="5" borderId="4" xfId="0" applyFont="1" applyFill="1" applyBorder="1" applyAlignment="1"/>
    <xf numFmtId="0" fontId="1" fillId="5" borderId="3" xfId="0" applyFont="1" applyFill="1" applyBorder="1" applyAlignment="1">
      <alignment horizontal="center" vertical="center" wrapText="1"/>
    </xf>
    <xf numFmtId="0" fontId="3" fillId="0" borderId="3" xfId="0" applyFont="1" applyFill="1" applyBorder="1" applyAlignment="1"/>
    <xf numFmtId="0" fontId="4" fillId="2" borderId="7" xfId="0" applyFont="1" applyFill="1" applyBorder="1" applyAlignment="1">
      <alignment horizontal="justify" vertical="center"/>
    </xf>
    <xf numFmtId="0" fontId="0" fillId="0" borderId="7" xfId="0" applyBorder="1" applyAlignment="1"/>
    <xf numFmtId="0" fontId="0" fillId="0" borderId="8" xfId="0" applyBorder="1" applyAlignment="1"/>
    <xf numFmtId="164" fontId="4" fillId="2" borderId="6" xfId="0" applyNumberFormat="1" applyFont="1" applyFill="1" applyBorder="1" applyAlignment="1">
      <alignment horizontal="center" vertical="center"/>
    </xf>
    <xf numFmtId="0" fontId="0" fillId="0" borderId="8" xfId="0" applyBorder="1" applyAlignment="1">
      <alignment horizontal="center" vertical="center"/>
    </xf>
  </cellXfs>
  <cellStyles count="1">
    <cellStyle name="Standaard" xfId="0" builtinId="0"/>
  </cellStyles>
  <dxfs count="0"/>
  <tableStyles count="0" defaultTableStyle="TableStyleMedium2" defaultPivotStyle="PivotStyleLight16"/>
  <colors>
    <mruColors>
      <color rgb="FF6D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topLeftCell="A28" workbookViewId="0">
      <selection activeCell="D30" sqref="D30"/>
    </sheetView>
  </sheetViews>
  <sheetFormatPr defaultRowHeight="15" x14ac:dyDescent="0.25"/>
  <cols>
    <col min="1" max="1" width="3.140625" customWidth="1"/>
    <col min="2" max="2" width="55.140625" customWidth="1"/>
    <col min="3" max="3" width="40.140625" bestFit="1" customWidth="1"/>
    <col min="4" max="4" width="22.85546875" customWidth="1"/>
    <col min="5" max="5" width="15.28515625" bestFit="1" customWidth="1"/>
  </cols>
  <sheetData>
    <row r="1" spans="1:6" x14ac:dyDescent="0.25">
      <c r="A1" s="13"/>
      <c r="B1" s="38" t="s">
        <v>2</v>
      </c>
      <c r="C1" s="13"/>
      <c r="D1" s="13"/>
      <c r="E1" s="13"/>
    </row>
    <row r="2" spans="1:6" x14ac:dyDescent="0.25">
      <c r="A2" s="4"/>
      <c r="B2" s="51" t="s">
        <v>68</v>
      </c>
      <c r="C2" s="52"/>
      <c r="D2" s="52"/>
      <c r="E2" s="52"/>
    </row>
    <row r="3" spans="1:6" ht="45" x14ac:dyDescent="0.25">
      <c r="A3" s="4"/>
      <c r="B3" s="35" t="s">
        <v>6</v>
      </c>
      <c r="C3" s="8" t="s">
        <v>7</v>
      </c>
      <c r="D3" s="6" t="s">
        <v>8</v>
      </c>
      <c r="E3" s="6" t="s">
        <v>42</v>
      </c>
    </row>
    <row r="4" spans="1:6" x14ac:dyDescent="0.25">
      <c r="A4" s="53"/>
      <c r="B4" s="55" t="s">
        <v>10</v>
      </c>
      <c r="C4" s="15" t="s">
        <v>72</v>
      </c>
      <c r="D4" s="32" t="s">
        <v>37</v>
      </c>
      <c r="E4" s="57"/>
      <c r="F4" s="33"/>
    </row>
    <row r="5" spans="1:6" x14ac:dyDescent="0.25">
      <c r="A5" s="54"/>
      <c r="B5" s="56"/>
      <c r="C5" s="15" t="s">
        <v>73</v>
      </c>
      <c r="D5" s="32" t="s">
        <v>37</v>
      </c>
      <c r="E5" s="58"/>
      <c r="F5" s="33"/>
    </row>
    <row r="6" spans="1:6" ht="60" x14ac:dyDescent="0.25">
      <c r="A6" s="54"/>
      <c r="B6" s="56"/>
      <c r="C6" s="15" t="s">
        <v>74</v>
      </c>
      <c r="D6" s="32" t="s">
        <v>75</v>
      </c>
      <c r="E6" s="58"/>
      <c r="F6" s="33"/>
    </row>
    <row r="7" spans="1:6" ht="60" x14ac:dyDescent="0.25">
      <c r="A7" s="54"/>
      <c r="B7" s="56"/>
      <c r="C7" s="18" t="s">
        <v>76</v>
      </c>
      <c r="D7" s="32" t="s">
        <v>77</v>
      </c>
      <c r="E7" s="58"/>
      <c r="F7" s="33"/>
    </row>
    <row r="8" spans="1:6" ht="60" x14ac:dyDescent="0.25">
      <c r="A8" s="54"/>
      <c r="B8" s="56"/>
      <c r="C8" s="18" t="s">
        <v>78</v>
      </c>
      <c r="D8" s="32" t="s">
        <v>77</v>
      </c>
      <c r="E8" s="58"/>
      <c r="F8" s="33"/>
    </row>
    <row r="9" spans="1:6" ht="75" x14ac:dyDescent="0.25">
      <c r="A9" s="54"/>
      <c r="B9" s="56"/>
      <c r="C9" s="18" t="s">
        <v>79</v>
      </c>
      <c r="D9" s="32" t="s">
        <v>39</v>
      </c>
      <c r="E9" s="58"/>
      <c r="F9" s="33"/>
    </row>
    <row r="10" spans="1:6" ht="30" x14ac:dyDescent="0.25">
      <c r="A10" s="54"/>
      <c r="B10" s="56"/>
      <c r="C10" s="18" t="s">
        <v>80</v>
      </c>
      <c r="D10" s="32" t="s">
        <v>37</v>
      </c>
      <c r="E10" s="58"/>
      <c r="F10" s="33"/>
    </row>
    <row r="11" spans="1:6" x14ac:dyDescent="0.25">
      <c r="A11" s="54"/>
      <c r="B11" s="56"/>
      <c r="C11" s="18" t="s">
        <v>81</v>
      </c>
      <c r="D11" s="32" t="s">
        <v>39</v>
      </c>
      <c r="E11" s="58"/>
      <c r="F11" s="33"/>
    </row>
    <row r="12" spans="1:6" ht="60" x14ac:dyDescent="0.25">
      <c r="A12" s="54"/>
      <c r="B12" s="56"/>
      <c r="C12" s="18" t="s">
        <v>82</v>
      </c>
      <c r="D12" s="32" t="s">
        <v>83</v>
      </c>
      <c r="E12" s="58"/>
      <c r="F12" s="33"/>
    </row>
    <row r="13" spans="1:6" ht="60" x14ac:dyDescent="0.25">
      <c r="A13" s="54"/>
      <c r="B13" s="56"/>
      <c r="C13" s="18" t="s">
        <v>84</v>
      </c>
      <c r="D13" s="32" t="s">
        <v>83</v>
      </c>
      <c r="E13" s="58"/>
      <c r="F13" s="33"/>
    </row>
    <row r="14" spans="1:6" ht="60" x14ac:dyDescent="0.25">
      <c r="A14" s="54"/>
      <c r="B14" s="56"/>
      <c r="C14" s="18" t="s">
        <v>85</v>
      </c>
      <c r="D14" s="32" t="s">
        <v>83</v>
      </c>
      <c r="E14" s="58"/>
      <c r="F14" s="33"/>
    </row>
    <row r="15" spans="1:6" x14ac:dyDescent="0.25">
      <c r="A15" s="54"/>
      <c r="B15" s="56"/>
      <c r="C15" s="18" t="s">
        <v>118</v>
      </c>
      <c r="D15" s="32" t="s">
        <v>119</v>
      </c>
      <c r="E15" s="58"/>
      <c r="F15" s="33"/>
    </row>
    <row r="16" spans="1:6" x14ac:dyDescent="0.25">
      <c r="A16" s="54"/>
      <c r="B16" s="56"/>
      <c r="C16" s="18" t="s">
        <v>86</v>
      </c>
      <c r="D16" s="32" t="s">
        <v>37</v>
      </c>
      <c r="E16" s="58"/>
      <c r="F16" s="33"/>
    </row>
    <row r="17" spans="1:6" ht="30" x14ac:dyDescent="0.25">
      <c r="A17" s="54"/>
      <c r="B17" s="56"/>
      <c r="C17" s="18" t="s">
        <v>87</v>
      </c>
      <c r="D17" s="32" t="s">
        <v>129</v>
      </c>
      <c r="E17" s="58"/>
      <c r="F17" s="33"/>
    </row>
    <row r="18" spans="1:6" x14ac:dyDescent="0.25">
      <c r="A18" s="54"/>
      <c r="B18" s="56"/>
      <c r="C18" s="18" t="s">
        <v>88</v>
      </c>
      <c r="D18" s="32" t="s">
        <v>37</v>
      </c>
      <c r="E18" s="58"/>
      <c r="F18" s="33"/>
    </row>
    <row r="19" spans="1:6" x14ac:dyDescent="0.25">
      <c r="A19" s="54"/>
      <c r="B19" s="56"/>
      <c r="C19" s="18" t="s">
        <v>89</v>
      </c>
      <c r="D19" s="32" t="s">
        <v>37</v>
      </c>
      <c r="E19" s="58"/>
      <c r="F19" s="33"/>
    </row>
    <row r="20" spans="1:6" x14ac:dyDescent="0.25">
      <c r="A20" s="54"/>
      <c r="B20" s="56"/>
      <c r="C20" s="18" t="s">
        <v>90</v>
      </c>
      <c r="D20" s="32" t="s">
        <v>39</v>
      </c>
      <c r="E20" s="58"/>
      <c r="F20" s="33"/>
    </row>
    <row r="21" spans="1:6" ht="75" x14ac:dyDescent="0.25">
      <c r="A21" s="54"/>
      <c r="B21" s="56"/>
      <c r="C21" s="18" t="s">
        <v>91</v>
      </c>
      <c r="D21" s="32" t="s">
        <v>92</v>
      </c>
      <c r="E21" s="58"/>
      <c r="F21" s="33"/>
    </row>
    <row r="22" spans="1:6" ht="30" x14ac:dyDescent="0.25">
      <c r="A22" s="54"/>
      <c r="B22" s="56"/>
      <c r="C22" s="18" t="s">
        <v>93</v>
      </c>
      <c r="D22" s="32" t="s">
        <v>98</v>
      </c>
      <c r="E22" s="58"/>
      <c r="F22" s="33"/>
    </row>
    <row r="23" spans="1:6" x14ac:dyDescent="0.25">
      <c r="A23" s="59"/>
      <c r="B23" s="59"/>
      <c r="C23" s="59"/>
      <c r="D23" s="59"/>
      <c r="E23" s="59"/>
    </row>
    <row r="24" spans="1:6" x14ac:dyDescent="0.25">
      <c r="A24" s="48"/>
      <c r="B24" s="49" t="s">
        <v>11</v>
      </c>
      <c r="C24" s="15" t="s">
        <v>94</v>
      </c>
      <c r="D24" s="32" t="s">
        <v>39</v>
      </c>
      <c r="E24" s="50"/>
      <c r="F24" s="33"/>
    </row>
    <row r="25" spans="1:6" x14ac:dyDescent="0.25">
      <c r="A25" s="48"/>
      <c r="B25" s="49"/>
      <c r="C25" s="15" t="s">
        <v>81</v>
      </c>
      <c r="D25" s="32" t="s">
        <v>39</v>
      </c>
      <c r="E25" s="50"/>
      <c r="F25" s="33"/>
    </row>
    <row r="26" spans="1:6" ht="75" x14ac:dyDescent="0.25">
      <c r="A26" s="48"/>
      <c r="B26" s="49"/>
      <c r="C26" s="15" t="s">
        <v>95</v>
      </c>
      <c r="D26" s="32" t="s">
        <v>100</v>
      </c>
      <c r="E26" s="50"/>
      <c r="F26" s="33"/>
    </row>
    <row r="27" spans="1:6" ht="75" x14ac:dyDescent="0.25">
      <c r="A27" s="48"/>
      <c r="B27" s="49"/>
      <c r="C27" s="15" t="s">
        <v>96</v>
      </c>
      <c r="D27" s="32" t="s">
        <v>100</v>
      </c>
      <c r="E27" s="50"/>
      <c r="F27" s="33"/>
    </row>
    <row r="28" spans="1:6" s="19" customFormat="1" ht="30" x14ac:dyDescent="0.25">
      <c r="A28" s="48"/>
      <c r="B28" s="49"/>
      <c r="C28" s="18" t="s">
        <v>97</v>
      </c>
      <c r="D28" s="32" t="s">
        <v>98</v>
      </c>
      <c r="E28" s="50"/>
      <c r="F28" s="33"/>
    </row>
    <row r="29" spans="1:6" ht="75" x14ac:dyDescent="0.25">
      <c r="A29" s="48"/>
      <c r="B29" s="49"/>
      <c r="C29" s="18" t="s">
        <v>99</v>
      </c>
      <c r="D29" s="32" t="s">
        <v>101</v>
      </c>
      <c r="E29" s="50"/>
      <c r="F29" s="33"/>
    </row>
    <row r="30" spans="1:6" ht="45" x14ac:dyDescent="0.25">
      <c r="A30" s="48"/>
      <c r="B30" s="49"/>
      <c r="C30" s="18" t="s">
        <v>102</v>
      </c>
      <c r="D30" s="32" t="s">
        <v>37</v>
      </c>
      <c r="E30" s="50"/>
      <c r="F30" s="33"/>
    </row>
    <row r="31" spans="1:6" ht="30" x14ac:dyDescent="0.25">
      <c r="A31" s="48"/>
      <c r="B31" s="49"/>
      <c r="C31" s="18" t="s">
        <v>103</v>
      </c>
      <c r="D31" s="32" t="s">
        <v>37</v>
      </c>
      <c r="E31" s="50"/>
      <c r="F31" s="33"/>
    </row>
    <row r="32" spans="1:6" x14ac:dyDescent="0.25">
      <c r="A32" s="48"/>
      <c r="B32" s="49"/>
      <c r="C32" s="18" t="s">
        <v>120</v>
      </c>
      <c r="D32" s="32" t="s">
        <v>37</v>
      </c>
      <c r="E32" s="50"/>
      <c r="F32" s="33"/>
    </row>
    <row r="33" spans="1:6" x14ac:dyDescent="0.25">
      <c r="A33" s="48"/>
      <c r="B33" s="49"/>
      <c r="C33" s="18" t="s">
        <v>104</v>
      </c>
      <c r="D33" s="32" t="s">
        <v>39</v>
      </c>
      <c r="E33" s="50"/>
      <c r="F33" s="33"/>
    </row>
    <row r="34" spans="1:6" ht="75" x14ac:dyDescent="0.25">
      <c r="A34" s="48"/>
      <c r="B34" s="49"/>
      <c r="C34" s="18" t="s">
        <v>105</v>
      </c>
      <c r="D34" s="32" t="s">
        <v>101</v>
      </c>
      <c r="E34" s="50"/>
      <c r="F34" s="33"/>
    </row>
    <row r="35" spans="1:6" ht="30" x14ac:dyDescent="0.25">
      <c r="A35" s="48"/>
      <c r="B35" s="49"/>
      <c r="C35" s="18" t="s">
        <v>106</v>
      </c>
      <c r="D35" s="32" t="s">
        <v>130</v>
      </c>
      <c r="E35" s="50"/>
      <c r="F35" s="33"/>
    </row>
    <row r="36" spans="1:6" x14ac:dyDescent="0.25">
      <c r="A36" s="28"/>
      <c r="B36" s="45" t="s">
        <v>122</v>
      </c>
      <c r="C36" s="46"/>
      <c r="D36" s="47"/>
      <c r="E36" s="29">
        <f>SUM(E4,E24)</f>
        <v>0</v>
      </c>
      <c r="F36" s="19"/>
    </row>
    <row r="38" spans="1:6" ht="60" x14ac:dyDescent="0.25">
      <c r="B38" s="5" t="s">
        <v>114</v>
      </c>
    </row>
  </sheetData>
  <sheetProtection algorithmName="SHA-512" hashValue="4aLdPv+DGHr1AZsCajTw/y0K3l8wzU+GPI1uyadOj9j3cB0GlVQF8MMS1pvtKn6WxgDRlCXXtBRWatxUqv3tig==" saltValue="BSAONegAorISxVyqIilAQw==" spinCount="100000" sheet="1" objects="1" scenarios="1" formatCells="0"/>
  <protectedRanges>
    <protectedRange algorithmName="SHA-512" hashValue="BszYaYQYUVhDEg7PiAJzHDwPrViph57+gfUBgt7ttE312fqBWQxeBjOweVjzi75/8KmQ3Clav5ykf6ORwcPdwQ==" saltValue="wLkf9RAlJNU9sV3PkCZ2Eg==" spinCount="100000" sqref="E24 E4 B1" name="Rates"/>
  </protectedRanges>
  <mergeCells count="9">
    <mergeCell ref="B36:D36"/>
    <mergeCell ref="A24:A35"/>
    <mergeCell ref="B24:B35"/>
    <mergeCell ref="E24:E35"/>
    <mergeCell ref="B2:E2"/>
    <mergeCell ref="A4:A22"/>
    <mergeCell ref="B4:B22"/>
    <mergeCell ref="E4:E22"/>
    <mergeCell ref="A23:E23"/>
  </mergeCells>
  <dataValidations count="1">
    <dataValidation type="decimal" allowBlank="1" showInputMessage="1" showErrorMessage="1" sqref="E4:E22 E24:E35">
      <formula1>0</formula1>
      <formula2>10000000</formula2>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7"/>
  <sheetViews>
    <sheetView topLeftCell="A94" workbookViewId="0">
      <selection activeCell="H7" sqref="H7"/>
    </sheetView>
  </sheetViews>
  <sheetFormatPr defaultRowHeight="15" x14ac:dyDescent="0.25"/>
  <cols>
    <col min="1" max="1" width="3.140625" customWidth="1"/>
    <col min="2" max="2" width="55.140625" customWidth="1"/>
    <col min="3" max="3" width="40.140625" bestFit="1" customWidth="1"/>
    <col min="4" max="4" width="22.85546875" customWidth="1"/>
    <col min="5" max="5" width="15.28515625" bestFit="1" customWidth="1"/>
  </cols>
  <sheetData>
    <row r="1" spans="1:5" x14ac:dyDescent="0.25">
      <c r="A1" s="13"/>
      <c r="B1" s="39" t="s">
        <v>2</v>
      </c>
      <c r="C1" s="13"/>
      <c r="D1" s="13"/>
      <c r="E1" s="13"/>
    </row>
    <row r="2" spans="1:5" x14ac:dyDescent="0.25">
      <c r="A2" s="4"/>
      <c r="B2" s="51" t="s">
        <v>5</v>
      </c>
      <c r="C2" s="52"/>
      <c r="D2" s="52"/>
      <c r="E2" s="52"/>
    </row>
    <row r="3" spans="1:5" ht="45" x14ac:dyDescent="0.25">
      <c r="A3" s="4"/>
      <c r="B3" s="7" t="s">
        <v>6</v>
      </c>
      <c r="C3" s="8" t="s">
        <v>7</v>
      </c>
      <c r="D3" s="6" t="s">
        <v>8</v>
      </c>
      <c r="E3" s="6" t="s">
        <v>42</v>
      </c>
    </row>
    <row r="4" spans="1:5" ht="60" x14ac:dyDescent="0.25">
      <c r="A4" s="72"/>
      <c r="B4" s="21" t="s">
        <v>108</v>
      </c>
      <c r="C4" s="20" t="s">
        <v>107</v>
      </c>
      <c r="D4" s="15" t="s">
        <v>38</v>
      </c>
      <c r="E4" s="71"/>
    </row>
    <row r="5" spans="1:5" ht="55.5" customHeight="1" x14ac:dyDescent="0.25">
      <c r="A5" s="67"/>
      <c r="B5" s="62" t="s">
        <v>36</v>
      </c>
      <c r="C5" s="14" t="s">
        <v>12</v>
      </c>
      <c r="D5" s="15" t="s">
        <v>38</v>
      </c>
      <c r="E5" s="69"/>
    </row>
    <row r="6" spans="1:5" x14ac:dyDescent="0.25">
      <c r="A6" s="67"/>
      <c r="B6" s="66"/>
      <c r="C6" s="14" t="s">
        <v>13</v>
      </c>
      <c r="D6" s="15" t="s">
        <v>39</v>
      </c>
      <c r="E6" s="69"/>
    </row>
    <row r="7" spans="1:5" ht="60" x14ac:dyDescent="0.25">
      <c r="A7" s="67"/>
      <c r="B7" s="66"/>
      <c r="C7" s="14" t="s">
        <v>14</v>
      </c>
      <c r="D7" s="15" t="s">
        <v>40</v>
      </c>
      <c r="E7" s="69"/>
    </row>
    <row r="8" spans="1:5" ht="60" x14ac:dyDescent="0.25">
      <c r="A8" s="67"/>
      <c r="B8" s="66"/>
      <c r="C8" s="14" t="s">
        <v>15</v>
      </c>
      <c r="D8" s="15" t="s">
        <v>40</v>
      </c>
      <c r="E8" s="69"/>
    </row>
    <row r="9" spans="1:5" x14ac:dyDescent="0.25">
      <c r="A9" s="67"/>
      <c r="B9" s="66"/>
      <c r="C9" s="16" t="s">
        <v>16</v>
      </c>
      <c r="D9" s="15" t="s">
        <v>37</v>
      </c>
      <c r="E9" s="69"/>
    </row>
    <row r="10" spans="1:5" ht="45" x14ac:dyDescent="0.25">
      <c r="A10" s="67"/>
      <c r="B10" s="66"/>
      <c r="C10" s="16" t="s">
        <v>17</v>
      </c>
      <c r="D10" s="15" t="s">
        <v>133</v>
      </c>
      <c r="E10" s="69"/>
    </row>
    <row r="11" spans="1:5" x14ac:dyDescent="0.25">
      <c r="A11" s="67"/>
      <c r="B11" s="66"/>
      <c r="C11" s="16" t="s">
        <v>18</v>
      </c>
      <c r="D11" s="15" t="s">
        <v>37</v>
      </c>
      <c r="E11" s="69"/>
    </row>
    <row r="12" spans="1:5" x14ac:dyDescent="0.25">
      <c r="A12" s="67"/>
      <c r="B12" s="66"/>
      <c r="C12" s="16" t="s">
        <v>19</v>
      </c>
      <c r="D12" s="15" t="s">
        <v>37</v>
      </c>
      <c r="E12" s="69"/>
    </row>
    <row r="13" spans="1:5" x14ac:dyDescent="0.25">
      <c r="A13" s="67"/>
      <c r="B13" s="66"/>
      <c r="C13" s="16" t="s">
        <v>20</v>
      </c>
      <c r="D13" s="15" t="s">
        <v>37</v>
      </c>
      <c r="E13" s="69"/>
    </row>
    <row r="14" spans="1:5" x14ac:dyDescent="0.25">
      <c r="A14" s="67"/>
      <c r="B14" s="66"/>
      <c r="C14" s="16" t="s">
        <v>21</v>
      </c>
      <c r="D14" s="15" t="s">
        <v>37</v>
      </c>
      <c r="E14" s="69"/>
    </row>
    <row r="15" spans="1:5" x14ac:dyDescent="0.25">
      <c r="A15" s="67"/>
      <c r="B15" s="66"/>
      <c r="C15" s="16" t="s">
        <v>22</v>
      </c>
      <c r="D15" s="15" t="s">
        <v>37</v>
      </c>
      <c r="E15" s="69"/>
    </row>
    <row r="16" spans="1:5" x14ac:dyDescent="0.25">
      <c r="A16" s="67"/>
      <c r="B16" s="66"/>
      <c r="C16" s="16" t="s">
        <v>23</v>
      </c>
      <c r="D16" s="15" t="s">
        <v>37</v>
      </c>
      <c r="E16" s="69"/>
    </row>
    <row r="17" spans="1:5" ht="45" x14ac:dyDescent="0.25">
      <c r="A17" s="67"/>
      <c r="B17" s="66"/>
      <c r="C17" s="16" t="s">
        <v>24</v>
      </c>
      <c r="D17" s="15" t="s">
        <v>41</v>
      </c>
      <c r="E17" s="69"/>
    </row>
    <row r="18" spans="1:5" x14ac:dyDescent="0.25">
      <c r="A18" s="67"/>
      <c r="B18" s="66"/>
      <c r="C18" s="16" t="s">
        <v>25</v>
      </c>
      <c r="D18" s="15" t="s">
        <v>37</v>
      </c>
      <c r="E18" s="69"/>
    </row>
    <row r="19" spans="1:5" x14ac:dyDescent="0.25">
      <c r="A19" s="67"/>
      <c r="B19" s="66"/>
      <c r="C19" s="16" t="s">
        <v>26</v>
      </c>
      <c r="D19" s="15" t="s">
        <v>37</v>
      </c>
      <c r="E19" s="69"/>
    </row>
    <row r="20" spans="1:5" x14ac:dyDescent="0.25">
      <c r="A20" s="67"/>
      <c r="B20" s="66"/>
      <c r="C20" s="16" t="s">
        <v>27</v>
      </c>
      <c r="D20" s="15" t="s">
        <v>37</v>
      </c>
      <c r="E20" s="69"/>
    </row>
    <row r="21" spans="1:5" x14ac:dyDescent="0.25">
      <c r="A21" s="67"/>
      <c r="B21" s="66"/>
      <c r="C21" s="16" t="s">
        <v>28</v>
      </c>
      <c r="D21" s="15" t="s">
        <v>37</v>
      </c>
      <c r="E21" s="69"/>
    </row>
    <row r="22" spans="1:5" ht="45" x14ac:dyDescent="0.25">
      <c r="A22" s="67"/>
      <c r="B22" s="66"/>
      <c r="C22" s="16" t="s">
        <v>29</v>
      </c>
      <c r="D22" s="15" t="s">
        <v>41</v>
      </c>
      <c r="E22" s="69"/>
    </row>
    <row r="23" spans="1:5" x14ac:dyDescent="0.25">
      <c r="A23" s="67"/>
      <c r="B23" s="66"/>
      <c r="C23" s="16" t="s">
        <v>30</v>
      </c>
      <c r="D23" s="15" t="s">
        <v>37</v>
      </c>
      <c r="E23" s="69"/>
    </row>
    <row r="24" spans="1:5" x14ac:dyDescent="0.25">
      <c r="A24" s="67"/>
      <c r="B24" s="66"/>
      <c r="C24" s="16" t="s">
        <v>31</v>
      </c>
      <c r="D24" s="15" t="s">
        <v>37</v>
      </c>
      <c r="E24" s="69"/>
    </row>
    <row r="25" spans="1:5" x14ac:dyDescent="0.25">
      <c r="A25" s="67"/>
      <c r="B25" s="66"/>
      <c r="C25" s="16" t="s">
        <v>32</v>
      </c>
      <c r="D25" s="15" t="s">
        <v>37</v>
      </c>
      <c r="E25" s="69"/>
    </row>
    <row r="26" spans="1:5" x14ac:dyDescent="0.25">
      <c r="A26" s="67"/>
      <c r="B26" s="66"/>
      <c r="C26" s="16" t="s">
        <v>33</v>
      </c>
      <c r="D26" s="15" t="s">
        <v>37</v>
      </c>
      <c r="E26" s="69"/>
    </row>
    <row r="27" spans="1:5" x14ac:dyDescent="0.25">
      <c r="A27" s="67"/>
      <c r="B27" s="66"/>
      <c r="C27" s="16" t="s">
        <v>34</v>
      </c>
      <c r="D27" s="15" t="s">
        <v>37</v>
      </c>
      <c r="E27" s="69"/>
    </row>
    <row r="28" spans="1:5" x14ac:dyDescent="0.25">
      <c r="A28" s="68"/>
      <c r="B28" s="66"/>
      <c r="C28" s="16" t="s">
        <v>35</v>
      </c>
      <c r="D28" s="15" t="s">
        <v>37</v>
      </c>
      <c r="E28" s="70"/>
    </row>
    <row r="29" spans="1:5" x14ac:dyDescent="0.25">
      <c r="A29" s="59"/>
      <c r="B29" s="59"/>
      <c r="C29" s="59"/>
      <c r="D29" s="59"/>
      <c r="E29" s="59"/>
    </row>
    <row r="30" spans="1:5" ht="60" x14ac:dyDescent="0.25">
      <c r="A30" s="53"/>
      <c r="B30" s="49" t="s">
        <v>9</v>
      </c>
      <c r="C30" s="14" t="s">
        <v>12</v>
      </c>
      <c r="D30" s="15" t="s">
        <v>45</v>
      </c>
      <c r="E30" s="63"/>
    </row>
    <row r="31" spans="1:5" ht="60" x14ac:dyDescent="0.25">
      <c r="A31" s="67"/>
      <c r="B31" s="66"/>
      <c r="C31" s="14" t="s">
        <v>14</v>
      </c>
      <c r="D31" s="15" t="s">
        <v>46</v>
      </c>
      <c r="E31" s="69"/>
    </row>
    <row r="32" spans="1:5" ht="45" x14ac:dyDescent="0.25">
      <c r="A32" s="67"/>
      <c r="B32" s="66"/>
      <c r="C32" s="14" t="s">
        <v>15</v>
      </c>
      <c r="D32" s="15" t="s">
        <v>47</v>
      </c>
      <c r="E32" s="69"/>
    </row>
    <row r="33" spans="1:5" ht="60" x14ac:dyDescent="0.25">
      <c r="A33" s="67"/>
      <c r="B33" s="66"/>
      <c r="C33" s="16" t="s">
        <v>16</v>
      </c>
      <c r="D33" s="15" t="s">
        <v>45</v>
      </c>
      <c r="E33" s="69"/>
    </row>
    <row r="34" spans="1:5" x14ac:dyDescent="0.25">
      <c r="A34" s="67"/>
      <c r="B34" s="66"/>
      <c r="C34" s="16" t="s">
        <v>43</v>
      </c>
      <c r="D34" s="15" t="s">
        <v>37</v>
      </c>
      <c r="E34" s="69"/>
    </row>
    <row r="35" spans="1:5" ht="45" x14ac:dyDescent="0.25">
      <c r="A35" s="67"/>
      <c r="B35" s="66"/>
      <c r="C35" s="16" t="s">
        <v>18</v>
      </c>
      <c r="D35" s="15" t="s">
        <v>47</v>
      </c>
      <c r="E35" s="69"/>
    </row>
    <row r="36" spans="1:5" ht="45" x14ac:dyDescent="0.25">
      <c r="A36" s="67"/>
      <c r="B36" s="66"/>
      <c r="C36" s="16" t="s">
        <v>19</v>
      </c>
      <c r="D36" s="15" t="s">
        <v>47</v>
      </c>
      <c r="E36" s="69"/>
    </row>
    <row r="37" spans="1:5" ht="60" x14ac:dyDescent="0.25">
      <c r="A37" s="67"/>
      <c r="B37" s="66"/>
      <c r="C37" s="16" t="s">
        <v>20</v>
      </c>
      <c r="D37" s="15" t="s">
        <v>45</v>
      </c>
      <c r="E37" s="69"/>
    </row>
    <row r="38" spans="1:5" ht="30" x14ac:dyDescent="0.25">
      <c r="A38" s="67"/>
      <c r="B38" s="66"/>
      <c r="C38" s="16" t="s">
        <v>21</v>
      </c>
      <c r="D38" s="15" t="s">
        <v>48</v>
      </c>
      <c r="E38" s="69"/>
    </row>
    <row r="39" spans="1:5" ht="60" x14ac:dyDescent="0.25">
      <c r="A39" s="67"/>
      <c r="B39" s="66"/>
      <c r="C39" s="16" t="s">
        <v>22</v>
      </c>
      <c r="D39" s="15" t="s">
        <v>49</v>
      </c>
      <c r="E39" s="69"/>
    </row>
    <row r="40" spans="1:5" ht="45" x14ac:dyDescent="0.25">
      <c r="A40" s="67"/>
      <c r="B40" s="66"/>
      <c r="C40" s="16" t="s">
        <v>23</v>
      </c>
      <c r="D40" s="15" t="s">
        <v>50</v>
      </c>
      <c r="E40" s="69"/>
    </row>
    <row r="41" spans="1:5" ht="45" x14ac:dyDescent="0.25">
      <c r="A41" s="67"/>
      <c r="B41" s="66"/>
      <c r="C41" s="16" t="s">
        <v>24</v>
      </c>
      <c r="D41" s="15" t="s">
        <v>50</v>
      </c>
      <c r="E41" s="69"/>
    </row>
    <row r="42" spans="1:5" ht="30" x14ac:dyDescent="0.25">
      <c r="A42" s="67"/>
      <c r="B42" s="66"/>
      <c r="C42" s="16" t="s">
        <v>25</v>
      </c>
      <c r="D42" s="15" t="s">
        <v>48</v>
      </c>
      <c r="E42" s="69"/>
    </row>
    <row r="43" spans="1:5" ht="45" x14ac:dyDescent="0.25">
      <c r="A43" s="67"/>
      <c r="B43" s="66"/>
      <c r="C43" s="16" t="s">
        <v>26</v>
      </c>
      <c r="D43" s="15" t="s">
        <v>47</v>
      </c>
      <c r="E43" s="69"/>
    </row>
    <row r="44" spans="1:5" ht="45" x14ac:dyDescent="0.25">
      <c r="A44" s="67"/>
      <c r="B44" s="66"/>
      <c r="C44" s="16" t="s">
        <v>27</v>
      </c>
      <c r="D44" s="15" t="s">
        <v>51</v>
      </c>
      <c r="E44" s="69"/>
    </row>
    <row r="45" spans="1:5" ht="30" x14ac:dyDescent="0.25">
      <c r="A45" s="67"/>
      <c r="B45" s="66"/>
      <c r="C45" s="16" t="s">
        <v>44</v>
      </c>
      <c r="D45" s="15" t="s">
        <v>48</v>
      </c>
      <c r="E45" s="69"/>
    </row>
    <row r="46" spans="1:5" ht="30" x14ac:dyDescent="0.25">
      <c r="A46" s="67"/>
      <c r="B46" s="66"/>
      <c r="C46" s="16" t="s">
        <v>28</v>
      </c>
      <c r="D46" s="15" t="s">
        <v>48</v>
      </c>
      <c r="E46" s="69"/>
    </row>
    <row r="47" spans="1:5" ht="30" x14ac:dyDescent="0.25">
      <c r="A47" s="67"/>
      <c r="B47" s="66"/>
      <c r="C47" s="16" t="s">
        <v>29</v>
      </c>
      <c r="D47" s="15" t="s">
        <v>48</v>
      </c>
      <c r="E47" s="69"/>
    </row>
    <row r="48" spans="1:5" x14ac:dyDescent="0.25">
      <c r="A48" s="67"/>
      <c r="B48" s="66"/>
      <c r="C48" s="16" t="s">
        <v>30</v>
      </c>
      <c r="D48" s="15" t="s">
        <v>37</v>
      </c>
      <c r="E48" s="69"/>
    </row>
    <row r="49" spans="1:5" x14ac:dyDescent="0.25">
      <c r="A49" s="67"/>
      <c r="B49" s="66"/>
      <c r="C49" s="16" t="s">
        <v>31</v>
      </c>
      <c r="D49" s="15" t="s">
        <v>37</v>
      </c>
      <c r="E49" s="69"/>
    </row>
    <row r="50" spans="1:5" x14ac:dyDescent="0.25">
      <c r="A50" s="67"/>
      <c r="B50" s="66"/>
      <c r="C50" s="16" t="s">
        <v>32</v>
      </c>
      <c r="D50" s="15" t="s">
        <v>37</v>
      </c>
      <c r="E50" s="69"/>
    </row>
    <row r="51" spans="1:5" x14ac:dyDescent="0.25">
      <c r="A51" s="67"/>
      <c r="B51" s="66"/>
      <c r="C51" s="16" t="s">
        <v>33</v>
      </c>
      <c r="D51" s="15" t="s">
        <v>37</v>
      </c>
      <c r="E51" s="69"/>
    </row>
    <row r="52" spans="1:5" x14ac:dyDescent="0.25">
      <c r="A52" s="67"/>
      <c r="B52" s="66"/>
      <c r="C52" s="16" t="s">
        <v>34</v>
      </c>
      <c r="D52" s="15" t="s">
        <v>37</v>
      </c>
      <c r="E52" s="69"/>
    </row>
    <row r="53" spans="1:5" ht="30" x14ac:dyDescent="0.25">
      <c r="A53" s="67"/>
      <c r="B53" s="66"/>
      <c r="C53" s="16" t="s">
        <v>35</v>
      </c>
      <c r="D53" s="15" t="s">
        <v>48</v>
      </c>
      <c r="E53" s="69"/>
    </row>
    <row r="54" spans="1:5" x14ac:dyDescent="0.25">
      <c r="A54" s="68"/>
      <c r="B54" s="66"/>
      <c r="C54" s="16" t="s">
        <v>109</v>
      </c>
      <c r="D54" s="15" t="s">
        <v>37</v>
      </c>
      <c r="E54" s="70"/>
    </row>
    <row r="55" spans="1:5" x14ac:dyDescent="0.25">
      <c r="A55" s="59"/>
      <c r="B55" s="59"/>
      <c r="C55" s="59"/>
      <c r="D55" s="59"/>
      <c r="E55" s="59"/>
    </row>
    <row r="56" spans="1:5" ht="90" x14ac:dyDescent="0.25">
      <c r="A56" s="53"/>
      <c r="B56" s="55" t="s">
        <v>10</v>
      </c>
      <c r="C56" s="14" t="s">
        <v>12</v>
      </c>
      <c r="D56" s="15" t="s">
        <v>53</v>
      </c>
      <c r="E56" s="63"/>
    </row>
    <row r="57" spans="1:5" ht="45" x14ac:dyDescent="0.25">
      <c r="A57" s="54"/>
      <c r="B57" s="56"/>
      <c r="C57" s="14" t="s">
        <v>14</v>
      </c>
      <c r="D57" s="15" t="s">
        <v>54</v>
      </c>
      <c r="E57" s="64"/>
    </row>
    <row r="58" spans="1:5" ht="90" x14ac:dyDescent="0.25">
      <c r="A58" s="54"/>
      <c r="B58" s="56"/>
      <c r="C58" s="14" t="s">
        <v>15</v>
      </c>
      <c r="D58" s="15" t="s">
        <v>53</v>
      </c>
      <c r="E58" s="64"/>
    </row>
    <row r="59" spans="1:5" ht="90" x14ac:dyDescent="0.25">
      <c r="A59" s="54"/>
      <c r="B59" s="56"/>
      <c r="C59" s="16" t="s">
        <v>16</v>
      </c>
      <c r="D59" s="15" t="s">
        <v>53</v>
      </c>
      <c r="E59" s="64"/>
    </row>
    <row r="60" spans="1:5" x14ac:dyDescent="0.25">
      <c r="A60" s="54"/>
      <c r="B60" s="56"/>
      <c r="C60" s="16" t="s">
        <v>43</v>
      </c>
      <c r="D60" s="15" t="s">
        <v>37</v>
      </c>
      <c r="E60" s="64"/>
    </row>
    <row r="61" spans="1:5" ht="75" x14ac:dyDescent="0.25">
      <c r="A61" s="54"/>
      <c r="B61" s="56"/>
      <c r="C61" s="16" t="s">
        <v>18</v>
      </c>
      <c r="D61" s="15" t="s">
        <v>55</v>
      </c>
      <c r="E61" s="64"/>
    </row>
    <row r="62" spans="1:5" ht="90" x14ac:dyDescent="0.25">
      <c r="A62" s="54"/>
      <c r="B62" s="56"/>
      <c r="C62" s="16" t="s">
        <v>19</v>
      </c>
      <c r="D62" s="15" t="s">
        <v>53</v>
      </c>
      <c r="E62" s="64"/>
    </row>
    <row r="63" spans="1:5" ht="90" x14ac:dyDescent="0.25">
      <c r="A63" s="54"/>
      <c r="B63" s="56"/>
      <c r="C63" s="16" t="s">
        <v>20</v>
      </c>
      <c r="D63" s="15" t="s">
        <v>53</v>
      </c>
      <c r="E63" s="64"/>
    </row>
    <row r="64" spans="1:5" ht="75" x14ac:dyDescent="0.25">
      <c r="A64" s="54"/>
      <c r="B64" s="56"/>
      <c r="C64" s="16" t="s">
        <v>21</v>
      </c>
      <c r="D64" s="15" t="s">
        <v>110</v>
      </c>
      <c r="E64" s="64"/>
    </row>
    <row r="65" spans="1:5" ht="75" x14ac:dyDescent="0.25">
      <c r="A65" s="54"/>
      <c r="B65" s="56"/>
      <c r="C65" s="16" t="s">
        <v>22</v>
      </c>
      <c r="D65" s="15" t="s">
        <v>56</v>
      </c>
      <c r="E65" s="64"/>
    </row>
    <row r="66" spans="1:5" ht="45" x14ac:dyDescent="0.25">
      <c r="A66" s="54"/>
      <c r="B66" s="56"/>
      <c r="C66" s="16" t="s">
        <v>23</v>
      </c>
      <c r="D66" s="15" t="s">
        <v>57</v>
      </c>
      <c r="E66" s="64"/>
    </row>
    <row r="67" spans="1:5" ht="45" x14ac:dyDescent="0.25">
      <c r="A67" s="54"/>
      <c r="B67" s="56"/>
      <c r="C67" s="16" t="s">
        <v>24</v>
      </c>
      <c r="D67" s="15" t="s">
        <v>57</v>
      </c>
      <c r="E67" s="64"/>
    </row>
    <row r="68" spans="1:5" ht="75" x14ac:dyDescent="0.25">
      <c r="A68" s="54"/>
      <c r="B68" s="56"/>
      <c r="C68" s="16" t="s">
        <v>25</v>
      </c>
      <c r="D68" s="15" t="s">
        <v>55</v>
      </c>
      <c r="E68" s="64"/>
    </row>
    <row r="69" spans="1:5" ht="45" x14ac:dyDescent="0.25">
      <c r="A69" s="54"/>
      <c r="B69" s="56"/>
      <c r="C69" s="16" t="s">
        <v>26</v>
      </c>
      <c r="D69" s="15" t="s">
        <v>57</v>
      </c>
      <c r="E69" s="64"/>
    </row>
    <row r="70" spans="1:5" ht="45" x14ac:dyDescent="0.25">
      <c r="A70" s="54"/>
      <c r="B70" s="56"/>
      <c r="C70" s="16" t="s">
        <v>27</v>
      </c>
      <c r="D70" s="15" t="s">
        <v>58</v>
      </c>
      <c r="E70" s="64"/>
    </row>
    <row r="71" spans="1:5" ht="45" x14ac:dyDescent="0.25">
      <c r="A71" s="54"/>
      <c r="B71" s="56"/>
      <c r="C71" s="16" t="s">
        <v>44</v>
      </c>
      <c r="D71" s="15" t="s">
        <v>59</v>
      </c>
      <c r="E71" s="64"/>
    </row>
    <row r="72" spans="1:5" ht="45" x14ac:dyDescent="0.25">
      <c r="A72" s="54"/>
      <c r="B72" s="56"/>
      <c r="C72" s="16" t="s">
        <v>28</v>
      </c>
      <c r="D72" s="15" t="s">
        <v>60</v>
      </c>
      <c r="E72" s="64"/>
    </row>
    <row r="73" spans="1:5" ht="45" x14ac:dyDescent="0.25">
      <c r="A73" s="54"/>
      <c r="B73" s="56"/>
      <c r="C73" s="16" t="s">
        <v>29</v>
      </c>
      <c r="D73" s="15" t="s">
        <v>57</v>
      </c>
      <c r="E73" s="64"/>
    </row>
    <row r="74" spans="1:5" x14ac:dyDescent="0.25">
      <c r="A74" s="54"/>
      <c r="B74" s="56"/>
      <c r="C74" s="16" t="s">
        <v>30</v>
      </c>
      <c r="D74" s="15" t="s">
        <v>37</v>
      </c>
      <c r="E74" s="64"/>
    </row>
    <row r="75" spans="1:5" x14ac:dyDescent="0.25">
      <c r="A75" s="54"/>
      <c r="B75" s="56"/>
      <c r="C75" s="16" t="s">
        <v>31</v>
      </c>
      <c r="D75" s="15" t="s">
        <v>37</v>
      </c>
      <c r="E75" s="64"/>
    </row>
    <row r="76" spans="1:5" x14ac:dyDescent="0.25">
      <c r="A76" s="54"/>
      <c r="B76" s="56"/>
      <c r="C76" s="16" t="s">
        <v>32</v>
      </c>
      <c r="D76" s="15" t="s">
        <v>37</v>
      </c>
      <c r="E76" s="64"/>
    </row>
    <row r="77" spans="1:5" x14ac:dyDescent="0.25">
      <c r="A77" s="54"/>
      <c r="B77" s="56"/>
      <c r="C77" s="16" t="s">
        <v>33</v>
      </c>
      <c r="D77" s="15" t="s">
        <v>37</v>
      </c>
      <c r="E77" s="64"/>
    </row>
    <row r="78" spans="1:5" x14ac:dyDescent="0.25">
      <c r="A78" s="54"/>
      <c r="B78" s="56"/>
      <c r="C78" s="16" t="s">
        <v>34</v>
      </c>
      <c r="D78" s="15" t="s">
        <v>37</v>
      </c>
      <c r="E78" s="64"/>
    </row>
    <row r="79" spans="1:5" ht="45" x14ac:dyDescent="0.25">
      <c r="A79" s="54"/>
      <c r="B79" s="56"/>
      <c r="C79" s="16" t="s">
        <v>35</v>
      </c>
      <c r="D79" s="15" t="s">
        <v>57</v>
      </c>
      <c r="E79" s="64"/>
    </row>
    <row r="80" spans="1:5" x14ac:dyDescent="0.25">
      <c r="A80" s="61"/>
      <c r="B80" s="62"/>
      <c r="C80" s="16" t="s">
        <v>52</v>
      </c>
      <c r="D80" s="15" t="s">
        <v>37</v>
      </c>
      <c r="E80" s="65"/>
    </row>
    <row r="81" spans="1:5" x14ac:dyDescent="0.25">
      <c r="A81" s="59"/>
      <c r="B81" s="59"/>
      <c r="C81" s="59"/>
      <c r="D81" s="59"/>
      <c r="E81" s="59"/>
    </row>
    <row r="82" spans="1:5" ht="60" x14ac:dyDescent="0.25">
      <c r="A82" s="48"/>
      <c r="B82" s="49" t="s">
        <v>11</v>
      </c>
      <c r="C82" s="14" t="s">
        <v>12</v>
      </c>
      <c r="D82" s="15" t="s">
        <v>61</v>
      </c>
      <c r="E82" s="60"/>
    </row>
    <row r="83" spans="1:5" ht="45" x14ac:dyDescent="0.25">
      <c r="A83" s="48"/>
      <c r="B83" s="49"/>
      <c r="C83" s="14" t="s">
        <v>14</v>
      </c>
      <c r="D83" s="15" t="s">
        <v>62</v>
      </c>
      <c r="E83" s="60"/>
    </row>
    <row r="84" spans="1:5" ht="60" x14ac:dyDescent="0.25">
      <c r="A84" s="48"/>
      <c r="B84" s="49"/>
      <c r="C84" s="14" t="s">
        <v>15</v>
      </c>
      <c r="D84" s="15" t="s">
        <v>63</v>
      </c>
      <c r="E84" s="60"/>
    </row>
    <row r="85" spans="1:5" ht="60" x14ac:dyDescent="0.25">
      <c r="A85" s="48"/>
      <c r="B85" s="49"/>
      <c r="C85" s="16" t="s">
        <v>16</v>
      </c>
      <c r="D85" s="15" t="s">
        <v>61</v>
      </c>
      <c r="E85" s="60"/>
    </row>
    <row r="86" spans="1:5" ht="45" x14ac:dyDescent="0.25">
      <c r="A86" s="48"/>
      <c r="B86" s="49"/>
      <c r="C86" s="16" t="s">
        <v>18</v>
      </c>
      <c r="D86" s="15" t="s">
        <v>64</v>
      </c>
      <c r="E86" s="60"/>
    </row>
    <row r="87" spans="1:5" ht="45" x14ac:dyDescent="0.25">
      <c r="A87" s="48"/>
      <c r="B87" s="49"/>
      <c r="C87" s="16" t="s">
        <v>19</v>
      </c>
      <c r="D87" s="15" t="s">
        <v>65</v>
      </c>
      <c r="E87" s="60"/>
    </row>
    <row r="88" spans="1:5" ht="60" x14ac:dyDescent="0.25">
      <c r="A88" s="48"/>
      <c r="B88" s="49"/>
      <c r="C88" s="16" t="s">
        <v>20</v>
      </c>
      <c r="D88" s="15" t="s">
        <v>66</v>
      </c>
      <c r="E88" s="60"/>
    </row>
    <row r="89" spans="1:5" ht="60" x14ac:dyDescent="0.25">
      <c r="A89" s="48"/>
      <c r="B89" s="49"/>
      <c r="C89" s="16" t="s">
        <v>21</v>
      </c>
      <c r="D89" s="15" t="s">
        <v>61</v>
      </c>
      <c r="E89" s="60"/>
    </row>
    <row r="90" spans="1:5" ht="60" x14ac:dyDescent="0.25">
      <c r="A90" s="48"/>
      <c r="B90" s="49"/>
      <c r="C90" s="16" t="s">
        <v>22</v>
      </c>
      <c r="D90" s="15" t="s">
        <v>61</v>
      </c>
      <c r="E90" s="60"/>
    </row>
    <row r="91" spans="1:5" ht="45" x14ac:dyDescent="0.25">
      <c r="A91" s="48"/>
      <c r="B91" s="49"/>
      <c r="C91" s="16" t="s">
        <v>23</v>
      </c>
      <c r="D91" s="15" t="s">
        <v>67</v>
      </c>
      <c r="E91" s="60"/>
    </row>
    <row r="92" spans="1:5" ht="45" x14ac:dyDescent="0.25">
      <c r="A92" s="48"/>
      <c r="B92" s="49"/>
      <c r="C92" s="16" t="s">
        <v>24</v>
      </c>
      <c r="D92" s="15" t="s">
        <v>67</v>
      </c>
      <c r="E92" s="60"/>
    </row>
    <row r="93" spans="1:5" ht="60" x14ac:dyDescent="0.25">
      <c r="A93" s="48"/>
      <c r="B93" s="49"/>
      <c r="C93" s="16" t="s">
        <v>25</v>
      </c>
      <c r="D93" s="15" t="s">
        <v>61</v>
      </c>
      <c r="E93" s="60"/>
    </row>
    <row r="94" spans="1:5" ht="60" x14ac:dyDescent="0.25">
      <c r="A94" s="48"/>
      <c r="B94" s="49"/>
      <c r="C94" s="16" t="s">
        <v>26</v>
      </c>
      <c r="D94" s="15" t="s">
        <v>61</v>
      </c>
      <c r="E94" s="60"/>
    </row>
    <row r="95" spans="1:5" ht="45" x14ac:dyDescent="0.25">
      <c r="A95" s="48"/>
      <c r="B95" s="49"/>
      <c r="C95" s="16" t="s">
        <v>27</v>
      </c>
      <c r="D95" s="15" t="s">
        <v>67</v>
      </c>
      <c r="E95" s="60"/>
    </row>
    <row r="96" spans="1:5" ht="60" x14ac:dyDescent="0.25">
      <c r="A96" s="48"/>
      <c r="B96" s="49"/>
      <c r="C96" s="16" t="s">
        <v>44</v>
      </c>
      <c r="D96" s="15" t="s">
        <v>61</v>
      </c>
      <c r="E96" s="60"/>
    </row>
    <row r="97" spans="1:6" ht="60" x14ac:dyDescent="0.25">
      <c r="A97" s="48"/>
      <c r="B97" s="49"/>
      <c r="C97" s="16" t="s">
        <v>28</v>
      </c>
      <c r="D97" s="15" t="s">
        <v>61</v>
      </c>
      <c r="E97" s="60"/>
    </row>
    <row r="98" spans="1:6" ht="60" x14ac:dyDescent="0.25">
      <c r="A98" s="48"/>
      <c r="B98" s="49"/>
      <c r="C98" s="16" t="s">
        <v>29</v>
      </c>
      <c r="D98" s="15" t="s">
        <v>61</v>
      </c>
      <c r="E98" s="60"/>
    </row>
    <row r="99" spans="1:6" x14ac:dyDescent="0.25">
      <c r="A99" s="48"/>
      <c r="B99" s="49"/>
      <c r="C99" s="16" t="s">
        <v>30</v>
      </c>
      <c r="D99" s="15" t="s">
        <v>37</v>
      </c>
      <c r="E99" s="60"/>
    </row>
    <row r="100" spans="1:6" x14ac:dyDescent="0.25">
      <c r="A100" s="48"/>
      <c r="B100" s="49"/>
      <c r="C100" s="16" t="s">
        <v>31</v>
      </c>
      <c r="D100" s="15" t="s">
        <v>37</v>
      </c>
      <c r="E100" s="60"/>
    </row>
    <row r="101" spans="1:6" x14ac:dyDescent="0.25">
      <c r="A101" s="48"/>
      <c r="B101" s="49"/>
      <c r="C101" s="16" t="s">
        <v>32</v>
      </c>
      <c r="D101" s="15" t="s">
        <v>37</v>
      </c>
      <c r="E101" s="60"/>
    </row>
    <row r="102" spans="1:6" x14ac:dyDescent="0.25">
      <c r="A102" s="48"/>
      <c r="B102" s="49"/>
      <c r="C102" s="16" t="s">
        <v>33</v>
      </c>
      <c r="D102" s="15" t="s">
        <v>37</v>
      </c>
      <c r="E102" s="60"/>
    </row>
    <row r="103" spans="1:6" x14ac:dyDescent="0.25">
      <c r="A103" s="48"/>
      <c r="B103" s="49"/>
      <c r="C103" s="16" t="s">
        <v>34</v>
      </c>
      <c r="D103" s="15" t="s">
        <v>37</v>
      </c>
      <c r="E103" s="60"/>
    </row>
    <row r="104" spans="1:6" x14ac:dyDescent="0.25">
      <c r="A104" s="48"/>
      <c r="B104" s="49"/>
      <c r="C104" s="16" t="s">
        <v>35</v>
      </c>
      <c r="D104" s="15" t="s">
        <v>37</v>
      </c>
      <c r="E104" s="60"/>
    </row>
    <row r="105" spans="1:6" x14ac:dyDescent="0.25">
      <c r="A105" s="28"/>
      <c r="B105" s="45" t="s">
        <v>123</v>
      </c>
      <c r="C105" s="46"/>
      <c r="D105" s="47"/>
      <c r="E105" s="29">
        <f>SUM(E82,E56,E30,E4)</f>
        <v>0</v>
      </c>
      <c r="F105" s="19"/>
    </row>
    <row r="107" spans="1:6" ht="60" x14ac:dyDescent="0.25">
      <c r="B107" s="5" t="s">
        <v>114</v>
      </c>
    </row>
  </sheetData>
  <sheetProtection algorithmName="SHA-512" hashValue="FmTPvhlx0eWm0Mc4bgQBN2hwQBrbnW8w5UEBt+vlTn5arq6MWju5SUmPcE9/+woXgUCyxh+Z1RFrAhTgriSlEA==" saltValue="2UBMkd6h68w11pNOs509Ag==" spinCount="100000" sheet="1" objects="1" scenarios="1"/>
  <protectedRanges>
    <protectedRange sqref="B1 E4 E30 E56 E82" name="Rates"/>
  </protectedRanges>
  <mergeCells count="17">
    <mergeCell ref="A55:E55"/>
    <mergeCell ref="A56:A80"/>
    <mergeCell ref="B56:B80"/>
    <mergeCell ref="E56:E80"/>
    <mergeCell ref="B2:E2"/>
    <mergeCell ref="B5:B28"/>
    <mergeCell ref="A30:A54"/>
    <mergeCell ref="B30:B54"/>
    <mergeCell ref="E30:E54"/>
    <mergeCell ref="A29:E29"/>
    <mergeCell ref="E4:E28"/>
    <mergeCell ref="A4:A28"/>
    <mergeCell ref="A81:E81"/>
    <mergeCell ref="B105:D105"/>
    <mergeCell ref="A82:A104"/>
    <mergeCell ref="B82:B104"/>
    <mergeCell ref="E82:E104"/>
  </mergeCells>
  <dataValidations count="2">
    <dataValidation type="decimal" allowBlank="1" showInputMessage="1" showErrorMessage="1" sqref="E4:E28 E30:E54 E56:E80 E82:E104">
      <formula1>1</formula1>
      <formula2>10000000</formula2>
    </dataValidation>
    <dataValidation type="textLength" allowBlank="1" showInputMessage="1" showErrorMessage="1" sqref="B1">
      <formula1>1</formula1>
      <formula2>1000000</formula2>
    </dataValidation>
  </dataValidations>
  <pageMargins left="0.7" right="0.7" top="0.75" bottom="0.75" header="0.3" footer="0.3"/>
  <pageSetup paperSize="9" scale="6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4"/>
  <sheetViews>
    <sheetView workbookViewId="0">
      <selection activeCell="A7" sqref="A7:XFD7"/>
    </sheetView>
  </sheetViews>
  <sheetFormatPr defaultRowHeight="15" x14ac:dyDescent="0.25"/>
  <cols>
    <col min="1" max="1" width="3.140625" customWidth="1"/>
    <col min="2" max="2" width="55.140625" customWidth="1"/>
    <col min="3" max="3" width="45.5703125" bestFit="1" customWidth="1"/>
    <col min="4" max="4" width="16.5703125" bestFit="1" customWidth="1"/>
    <col min="5" max="5" width="18.85546875" customWidth="1"/>
    <col min="6" max="6" width="16" customWidth="1"/>
  </cols>
  <sheetData>
    <row r="1" spans="1:6" x14ac:dyDescent="0.25">
      <c r="A1" s="1"/>
      <c r="B1" s="42" t="s">
        <v>127</v>
      </c>
      <c r="C1" s="1"/>
      <c r="D1" s="1"/>
      <c r="E1" s="1"/>
      <c r="F1" s="1"/>
    </row>
    <row r="2" spans="1:6" ht="60" x14ac:dyDescent="0.25">
      <c r="A2" s="4"/>
      <c r="B2" s="7" t="s">
        <v>1</v>
      </c>
      <c r="C2" s="7" t="s">
        <v>121</v>
      </c>
      <c r="D2" s="6" t="s">
        <v>116</v>
      </c>
      <c r="E2" s="6" t="s">
        <v>131</v>
      </c>
      <c r="F2" s="6" t="s">
        <v>113</v>
      </c>
    </row>
    <row r="3" spans="1:6" x14ac:dyDescent="0.25">
      <c r="A3" s="3">
        <v>1</v>
      </c>
      <c r="B3" s="2" t="s">
        <v>4</v>
      </c>
      <c r="C3" s="40"/>
      <c r="D3" s="41"/>
      <c r="E3" s="41"/>
      <c r="F3" s="17">
        <f>D3+E3</f>
        <v>0</v>
      </c>
    </row>
    <row r="4" spans="1:6" x14ac:dyDescent="0.25">
      <c r="A4" s="3">
        <v>2</v>
      </c>
      <c r="B4" s="2" t="s">
        <v>3</v>
      </c>
      <c r="C4" s="40"/>
      <c r="D4" s="41"/>
      <c r="E4" s="41"/>
      <c r="F4" s="17">
        <f t="shared" ref="F4:F5" si="0">D4+E4</f>
        <v>0</v>
      </c>
    </row>
    <row r="5" spans="1:6" x14ac:dyDescent="0.25">
      <c r="A5" s="3">
        <v>3</v>
      </c>
      <c r="B5" s="12" t="s">
        <v>69</v>
      </c>
      <c r="C5" s="40"/>
      <c r="D5" s="41"/>
      <c r="E5" s="41"/>
      <c r="F5" s="17">
        <f t="shared" si="0"/>
        <v>0</v>
      </c>
    </row>
    <row r="6" spans="1:6" x14ac:dyDescent="0.25">
      <c r="A6" s="30">
        <v>4</v>
      </c>
      <c r="B6" s="2" t="s">
        <v>70</v>
      </c>
      <c r="C6" s="40"/>
      <c r="D6" s="41"/>
      <c r="E6" s="41"/>
      <c r="F6" s="17">
        <f>D6+E6</f>
        <v>0</v>
      </c>
    </row>
    <row r="7" spans="1:6" x14ac:dyDescent="0.25">
      <c r="A7" s="31"/>
      <c r="B7" s="73" t="s">
        <v>126</v>
      </c>
      <c r="C7" s="74"/>
      <c r="D7" s="74"/>
      <c r="E7" s="75"/>
      <c r="F7" s="29">
        <f>SUM(F3:F6)</f>
        <v>0</v>
      </c>
    </row>
    <row r="8" spans="1:6" x14ac:dyDescent="0.25">
      <c r="A8" s="9"/>
      <c r="B8" s="10"/>
      <c r="C8" s="10"/>
      <c r="D8" s="11"/>
      <c r="E8" s="11"/>
      <c r="F8" s="11"/>
    </row>
    <row r="9" spans="1:6" ht="30" x14ac:dyDescent="0.25">
      <c r="A9" s="9"/>
      <c r="B9" s="22" t="s">
        <v>71</v>
      </c>
      <c r="C9" s="10"/>
      <c r="D9" s="11"/>
      <c r="E9" s="11"/>
      <c r="F9" s="11"/>
    </row>
    <row r="10" spans="1:6" x14ac:dyDescent="0.25">
      <c r="A10" s="9"/>
      <c r="B10" s="1"/>
      <c r="C10" s="10"/>
      <c r="D10" s="11"/>
      <c r="E10" s="11"/>
      <c r="F10" s="11"/>
    </row>
    <row r="11" spans="1:6" ht="75" x14ac:dyDescent="0.25">
      <c r="A11" s="9"/>
      <c r="B11" s="25" t="s">
        <v>125</v>
      </c>
      <c r="C11" s="10"/>
      <c r="D11" s="11"/>
      <c r="E11" s="11"/>
      <c r="F11" s="11"/>
    </row>
    <row r="12" spans="1:6" x14ac:dyDescent="0.25">
      <c r="A12" s="9"/>
      <c r="C12" s="10"/>
      <c r="D12" s="11"/>
      <c r="E12" s="11"/>
      <c r="F12" s="11"/>
    </row>
    <row r="13" spans="1:6" ht="75" x14ac:dyDescent="0.25">
      <c r="A13" s="1"/>
      <c r="B13" s="25" t="s">
        <v>128</v>
      </c>
      <c r="C13" s="1"/>
    </row>
    <row r="14" spans="1:6" x14ac:dyDescent="0.25">
      <c r="C14" s="5"/>
    </row>
  </sheetData>
  <sheetProtection algorithmName="SHA-512" hashValue="LpZ0HKchKj1FkGjIhXBF4pWg1sUdSrs0F5F8QV9GrSVmTLRvLCOfEY+UBpLC0Cwq3vrcFaBppGkrb0kuOPGz5g==" saltValue="fOz/CtVjUO/uzwA0LNJu4Q==" spinCount="100000" sheet="1" objects="1" scenarios="1"/>
  <protectedRanges>
    <protectedRange sqref="D13 B1 C3:E6" name="Rates"/>
  </protectedRanges>
  <mergeCells count="1">
    <mergeCell ref="B7:E7"/>
  </mergeCells>
  <dataValidations count="2">
    <dataValidation type="decimal" allowBlank="1" showInputMessage="1" showErrorMessage="1" sqref="D8:F12">
      <formula1>0</formula1>
      <formula2>1000000</formula2>
    </dataValidation>
    <dataValidation type="decimal" allowBlank="1" showInputMessage="1" showErrorMessage="1" sqref="F3:F7 D3:E6">
      <formula1>0</formula1>
      <formula2>10000000</formula2>
    </dataValidation>
  </dataValidations>
  <pageMargins left="0.7" right="0.7" top="0.75" bottom="0.75" header="0.3" footer="0.3"/>
  <pageSetup paperSize="9"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abSelected="1" workbookViewId="0">
      <selection activeCell="G33" sqref="G33"/>
    </sheetView>
  </sheetViews>
  <sheetFormatPr defaultRowHeight="15" x14ac:dyDescent="0.25"/>
  <cols>
    <col min="1" max="1" width="3" bestFit="1" customWidth="1"/>
    <col min="2" max="2" width="55.140625" customWidth="1"/>
    <col min="3" max="3" width="14.140625" bestFit="1" customWidth="1"/>
    <col min="4" max="4" width="18.7109375" customWidth="1"/>
    <col min="5" max="5" width="16" customWidth="1"/>
    <col min="6" max="6" width="16.5703125" bestFit="1" customWidth="1"/>
    <col min="7" max="7" width="18.5703125" customWidth="1"/>
    <col min="8" max="8" width="16" customWidth="1"/>
  </cols>
  <sheetData>
    <row r="1" spans="1:8" x14ac:dyDescent="0.25">
      <c r="A1" s="1"/>
      <c r="B1" s="42" t="s">
        <v>127</v>
      </c>
      <c r="C1" s="37"/>
      <c r="D1" s="1"/>
      <c r="E1" s="1"/>
      <c r="F1" s="1"/>
      <c r="G1" s="1"/>
      <c r="H1" s="1"/>
    </row>
    <row r="2" spans="1:8" ht="60" x14ac:dyDescent="0.25">
      <c r="A2" s="4"/>
      <c r="B2" s="7" t="s">
        <v>0</v>
      </c>
      <c r="C2" s="8" t="s">
        <v>111</v>
      </c>
      <c r="D2" s="6" t="s">
        <v>132</v>
      </c>
      <c r="E2" s="6" t="s">
        <v>112</v>
      </c>
      <c r="F2" s="6" t="s">
        <v>116</v>
      </c>
      <c r="G2" s="6" t="s">
        <v>131</v>
      </c>
      <c r="H2" s="6" t="s">
        <v>113</v>
      </c>
    </row>
    <row r="3" spans="1:8" x14ac:dyDescent="0.25">
      <c r="A3" s="3" t="s">
        <v>134</v>
      </c>
      <c r="B3" s="12" t="s">
        <v>160</v>
      </c>
      <c r="C3" s="43"/>
      <c r="D3" s="43"/>
      <c r="E3" s="43"/>
      <c r="F3" s="43"/>
      <c r="G3" s="43"/>
      <c r="H3" s="43"/>
    </row>
    <row r="4" spans="1:8" x14ac:dyDescent="0.25">
      <c r="A4" s="3" t="s">
        <v>135</v>
      </c>
      <c r="B4" s="12" t="s">
        <v>161</v>
      </c>
      <c r="C4" s="43"/>
      <c r="D4" s="43"/>
      <c r="E4" s="43"/>
      <c r="F4" s="43"/>
      <c r="G4" s="43"/>
      <c r="H4" s="43"/>
    </row>
    <row r="5" spans="1:8" x14ac:dyDescent="0.25">
      <c r="A5" s="3" t="s">
        <v>136</v>
      </c>
      <c r="B5" s="12" t="s">
        <v>162</v>
      </c>
      <c r="C5" s="43"/>
      <c r="D5" s="43"/>
      <c r="E5" s="43"/>
      <c r="F5" s="43"/>
      <c r="G5" s="43"/>
      <c r="H5" s="43"/>
    </row>
    <row r="6" spans="1:8" x14ac:dyDescent="0.25">
      <c r="A6" s="3" t="s">
        <v>137</v>
      </c>
      <c r="B6" s="12" t="s">
        <v>163</v>
      </c>
      <c r="C6" s="43"/>
      <c r="D6" s="43"/>
      <c r="E6" s="43"/>
      <c r="F6" s="43"/>
      <c r="G6" s="43"/>
      <c r="H6" s="43"/>
    </row>
    <row r="7" spans="1:8" x14ac:dyDescent="0.25">
      <c r="A7" s="3" t="s">
        <v>138</v>
      </c>
      <c r="B7" s="2" t="s">
        <v>164</v>
      </c>
      <c r="C7" s="43"/>
      <c r="D7" s="43"/>
      <c r="E7" s="43"/>
      <c r="F7" s="43"/>
      <c r="G7" s="43"/>
      <c r="H7" s="43"/>
    </row>
    <row r="8" spans="1:8" x14ac:dyDescent="0.25">
      <c r="A8" s="3" t="s">
        <v>139</v>
      </c>
      <c r="B8" s="2" t="s">
        <v>165</v>
      </c>
      <c r="C8" s="43"/>
      <c r="D8" s="43"/>
      <c r="E8" s="43"/>
      <c r="F8" s="43"/>
      <c r="G8" s="43"/>
      <c r="H8" s="43"/>
    </row>
    <row r="9" spans="1:8" x14ac:dyDescent="0.25">
      <c r="A9" s="3" t="s">
        <v>140</v>
      </c>
      <c r="B9" s="2" t="s">
        <v>166</v>
      </c>
      <c r="C9" s="43"/>
      <c r="D9" s="43"/>
      <c r="E9" s="43"/>
      <c r="F9" s="43"/>
      <c r="G9" s="43"/>
      <c r="H9" s="43"/>
    </row>
    <row r="10" spans="1:8" x14ac:dyDescent="0.25">
      <c r="A10" s="3" t="s">
        <v>141</v>
      </c>
      <c r="B10" s="2" t="s">
        <v>167</v>
      </c>
      <c r="C10" s="43"/>
      <c r="D10" s="43"/>
      <c r="E10" s="43"/>
      <c r="F10" s="43"/>
      <c r="G10" s="43"/>
      <c r="H10" s="43"/>
    </row>
    <row r="11" spans="1:8" x14ac:dyDescent="0.25">
      <c r="A11" s="3" t="s">
        <v>142</v>
      </c>
      <c r="B11" s="2" t="s">
        <v>168</v>
      </c>
      <c r="C11" s="43"/>
      <c r="D11" s="43"/>
      <c r="E11" s="43"/>
      <c r="F11" s="43"/>
      <c r="G11" s="43"/>
      <c r="H11" s="43"/>
    </row>
    <row r="12" spans="1:8" x14ac:dyDescent="0.25">
      <c r="A12" s="3" t="s">
        <v>143</v>
      </c>
      <c r="B12" s="2" t="s">
        <v>169</v>
      </c>
      <c r="C12" s="43"/>
      <c r="D12" s="43"/>
      <c r="E12" s="43"/>
      <c r="F12" s="43"/>
      <c r="G12" s="43"/>
      <c r="H12" s="43"/>
    </row>
    <row r="13" spans="1:8" x14ac:dyDescent="0.25">
      <c r="A13" s="3" t="s">
        <v>144</v>
      </c>
      <c r="B13" s="2" t="s">
        <v>170</v>
      </c>
      <c r="C13" s="43"/>
      <c r="D13" s="43"/>
      <c r="E13" s="43"/>
      <c r="F13" s="43"/>
      <c r="G13" s="43"/>
      <c r="H13" s="43"/>
    </row>
    <row r="14" spans="1:8" x14ac:dyDescent="0.25">
      <c r="A14" s="3" t="s">
        <v>145</v>
      </c>
      <c r="B14" s="2" t="s">
        <v>171</v>
      </c>
      <c r="C14" s="43"/>
      <c r="D14" s="43"/>
      <c r="E14" s="43"/>
      <c r="F14" s="43"/>
      <c r="G14" s="43"/>
      <c r="H14" s="43"/>
    </row>
    <row r="15" spans="1:8" x14ac:dyDescent="0.25">
      <c r="A15" s="3" t="s">
        <v>146</v>
      </c>
      <c r="B15" s="2" t="s">
        <v>172</v>
      </c>
      <c r="C15" s="43"/>
      <c r="D15" s="43"/>
      <c r="E15" s="43"/>
      <c r="F15" s="43"/>
      <c r="G15" s="43"/>
      <c r="H15" s="43"/>
    </row>
    <row r="16" spans="1:8" x14ac:dyDescent="0.25">
      <c r="A16" s="3" t="s">
        <v>147</v>
      </c>
      <c r="B16" s="2" t="s">
        <v>173</v>
      </c>
      <c r="C16" s="43"/>
      <c r="D16" s="43"/>
      <c r="E16" s="43"/>
      <c r="F16" s="43"/>
      <c r="G16" s="43"/>
      <c r="H16" s="43"/>
    </row>
    <row r="17" spans="1:8" x14ac:dyDescent="0.25">
      <c r="A17" s="3" t="s">
        <v>148</v>
      </c>
      <c r="B17" s="2" t="s">
        <v>174</v>
      </c>
      <c r="C17" s="43"/>
      <c r="D17" s="43"/>
      <c r="E17" s="43"/>
      <c r="F17" s="43"/>
      <c r="G17" s="43"/>
      <c r="H17" s="43"/>
    </row>
    <row r="18" spans="1:8" x14ac:dyDescent="0.25">
      <c r="A18" s="3" t="s">
        <v>149</v>
      </c>
      <c r="B18" s="2" t="s">
        <v>175</v>
      </c>
      <c r="C18" s="43"/>
      <c r="D18" s="43"/>
      <c r="E18" s="43"/>
      <c r="F18" s="43"/>
      <c r="G18" s="43"/>
      <c r="H18" s="43"/>
    </row>
    <row r="19" spans="1:8" x14ac:dyDescent="0.25">
      <c r="A19" s="3" t="s">
        <v>150</v>
      </c>
      <c r="B19" s="2" t="s">
        <v>176</v>
      </c>
      <c r="C19" s="43"/>
      <c r="D19" s="43"/>
      <c r="E19" s="43"/>
      <c r="F19" s="43"/>
      <c r="G19" s="43"/>
      <c r="H19" s="43"/>
    </row>
    <row r="20" spans="1:8" x14ac:dyDescent="0.25">
      <c r="A20" s="3" t="s">
        <v>151</v>
      </c>
      <c r="B20" s="2" t="s">
        <v>177</v>
      </c>
      <c r="C20" s="43"/>
      <c r="D20" s="43"/>
      <c r="E20" s="43"/>
      <c r="F20" s="43"/>
      <c r="G20" s="43"/>
      <c r="H20" s="43"/>
    </row>
    <row r="21" spans="1:8" x14ac:dyDescent="0.25">
      <c r="A21" s="3" t="s">
        <v>152</v>
      </c>
      <c r="B21" s="2" t="s">
        <v>178</v>
      </c>
      <c r="C21" s="43"/>
      <c r="D21" s="43"/>
      <c r="E21" s="43"/>
      <c r="F21" s="43"/>
      <c r="G21" s="43"/>
      <c r="H21" s="43"/>
    </row>
    <row r="22" spans="1:8" x14ac:dyDescent="0.25">
      <c r="A22" s="3" t="s">
        <v>153</v>
      </c>
      <c r="B22" s="2" t="s">
        <v>179</v>
      </c>
      <c r="C22" s="43"/>
      <c r="D22" s="43"/>
      <c r="E22" s="43"/>
      <c r="F22" s="43"/>
      <c r="G22" s="43"/>
      <c r="H22" s="43"/>
    </row>
    <row r="23" spans="1:8" x14ac:dyDescent="0.25">
      <c r="A23" s="3" t="s">
        <v>154</v>
      </c>
      <c r="B23" s="2" t="s">
        <v>180</v>
      </c>
      <c r="C23" s="43"/>
      <c r="D23" s="43"/>
      <c r="E23" s="43"/>
      <c r="F23" s="43"/>
      <c r="G23" s="43"/>
      <c r="H23" s="43"/>
    </row>
    <row r="24" spans="1:8" x14ac:dyDescent="0.25">
      <c r="A24" s="3" t="s">
        <v>155</v>
      </c>
      <c r="B24" s="2" t="s">
        <v>181</v>
      </c>
      <c r="C24" s="43"/>
      <c r="D24" s="43"/>
      <c r="E24" s="43"/>
      <c r="F24" s="43"/>
      <c r="G24" s="43"/>
      <c r="H24" s="43"/>
    </row>
    <row r="25" spans="1:8" x14ac:dyDescent="0.25">
      <c r="A25" s="3" t="s">
        <v>156</v>
      </c>
      <c r="B25" s="2" t="s">
        <v>182</v>
      </c>
      <c r="C25" s="43"/>
      <c r="D25" s="43"/>
      <c r="E25" s="43"/>
      <c r="F25" s="43"/>
      <c r="G25" s="43"/>
      <c r="H25" s="43"/>
    </row>
    <row r="26" spans="1:8" x14ac:dyDescent="0.25">
      <c r="A26" s="3" t="s">
        <v>157</v>
      </c>
      <c r="B26" s="2" t="s">
        <v>183</v>
      </c>
      <c r="C26" s="43"/>
      <c r="D26" s="43"/>
      <c r="E26" s="43"/>
      <c r="F26" s="43"/>
      <c r="G26" s="43"/>
      <c r="H26" s="43"/>
    </row>
    <row r="27" spans="1:8" x14ac:dyDescent="0.25">
      <c r="A27" s="3" t="s">
        <v>158</v>
      </c>
      <c r="B27" s="2" t="s">
        <v>184</v>
      </c>
      <c r="C27" s="43"/>
      <c r="D27" s="43"/>
      <c r="E27" s="43"/>
      <c r="F27" s="43"/>
      <c r="G27" s="43"/>
      <c r="H27" s="43"/>
    </row>
    <row r="28" spans="1:8" x14ac:dyDescent="0.25">
      <c r="A28" s="3" t="s">
        <v>159</v>
      </c>
      <c r="B28" s="2" t="s">
        <v>185</v>
      </c>
      <c r="C28" s="43"/>
      <c r="D28" s="43"/>
      <c r="E28" s="43"/>
      <c r="F28" s="43"/>
      <c r="G28" s="43"/>
      <c r="H28" s="43"/>
    </row>
    <row r="29" spans="1:8" x14ac:dyDescent="0.25">
      <c r="A29" s="3">
        <v>1</v>
      </c>
      <c r="B29" s="34" t="s">
        <v>186</v>
      </c>
      <c r="C29" s="44"/>
      <c r="D29" s="44"/>
      <c r="E29" s="36">
        <f t="shared" ref="E29:E31" si="0">C29+D29</f>
        <v>0</v>
      </c>
      <c r="F29" s="44"/>
      <c r="G29" s="44"/>
      <c r="H29" s="36">
        <f t="shared" ref="H29:H31" si="1">F29+G29</f>
        <v>0</v>
      </c>
    </row>
    <row r="30" spans="1:8" x14ac:dyDescent="0.25">
      <c r="A30" s="3">
        <v>2</v>
      </c>
      <c r="B30" s="34" t="s">
        <v>187</v>
      </c>
      <c r="C30" s="44"/>
      <c r="D30" s="44"/>
      <c r="E30" s="36">
        <f t="shared" si="0"/>
        <v>0</v>
      </c>
      <c r="F30" s="44"/>
      <c r="G30" s="44"/>
      <c r="H30" s="36">
        <f t="shared" si="1"/>
        <v>0</v>
      </c>
    </row>
    <row r="31" spans="1:8" x14ac:dyDescent="0.25">
      <c r="A31" s="3">
        <v>3</v>
      </c>
      <c r="B31" s="34" t="s">
        <v>188</v>
      </c>
      <c r="C31" s="44"/>
      <c r="D31" s="44"/>
      <c r="E31" s="36">
        <f t="shared" si="0"/>
        <v>0</v>
      </c>
      <c r="F31" s="44"/>
      <c r="G31" s="44"/>
      <c r="H31" s="36">
        <f t="shared" si="1"/>
        <v>0</v>
      </c>
    </row>
    <row r="32" spans="1:8" x14ac:dyDescent="0.25">
      <c r="A32" s="31"/>
      <c r="B32" s="45" t="s">
        <v>189</v>
      </c>
      <c r="C32" s="74"/>
      <c r="D32" s="75"/>
      <c r="E32" s="29">
        <f t="shared" ref="E32:H32" si="2">SUM(E28:E31)</f>
        <v>0</v>
      </c>
      <c r="F32" s="76"/>
      <c r="G32" s="77"/>
      <c r="H32" s="29">
        <f t="shared" si="2"/>
        <v>0</v>
      </c>
    </row>
    <row r="33" spans="1:9" x14ac:dyDescent="0.25">
      <c r="A33" s="9"/>
      <c r="B33" s="10"/>
    </row>
    <row r="34" spans="1:9" ht="30" customHeight="1" x14ac:dyDescent="0.25">
      <c r="A34" s="9"/>
      <c r="B34" s="23" t="s">
        <v>117</v>
      </c>
      <c r="D34" s="26"/>
      <c r="E34" s="27"/>
      <c r="F34" s="27"/>
    </row>
    <row r="35" spans="1:9" ht="30" customHeight="1" x14ac:dyDescent="0.25">
      <c r="A35" s="9"/>
      <c r="B35" s="23" t="s">
        <v>115</v>
      </c>
      <c r="D35" s="26"/>
      <c r="E35" s="27"/>
      <c r="F35" s="27"/>
    </row>
    <row r="36" spans="1:9" ht="30" x14ac:dyDescent="0.25">
      <c r="A36" s="9"/>
      <c r="B36" s="23" t="s">
        <v>71</v>
      </c>
      <c r="I36" s="11"/>
    </row>
    <row r="37" spans="1:9" x14ac:dyDescent="0.25">
      <c r="A37" s="9"/>
      <c r="B37" s="1"/>
      <c r="I37" s="11"/>
    </row>
    <row r="38" spans="1:9" ht="75" x14ac:dyDescent="0.25">
      <c r="A38" s="9"/>
      <c r="B38" s="24" t="s">
        <v>124</v>
      </c>
      <c r="I38" s="11"/>
    </row>
  </sheetData>
  <sheetProtection algorithmName="SHA-512" hashValue="fQeSJzTtsndszrDh0+oSrPu77d1CrlmbyjtZhYSjQy5dsduJSydU5razuG9WXUwscvjdNd1zRW4TsPPHRlACIA==" saltValue="V1vniCajhtrLPzMJ7BabQw==" spinCount="100000" sheet="1" objects="1" scenarios="1"/>
  <protectedRanges>
    <protectedRange sqref="B1 C29:D31 F29:G31" name="Bereik1"/>
  </protectedRanges>
  <mergeCells count="2">
    <mergeCell ref="F32:G32"/>
    <mergeCell ref="B32:D32"/>
  </mergeCells>
  <dataValidations count="2">
    <dataValidation type="decimal" allowBlank="1" showInputMessage="1" showErrorMessage="1" sqref="I36:I38 F3:G28 H3:H31 E3:E31 C3:D28">
      <formula1>0</formula1>
      <formula2>1000000</formula2>
    </dataValidation>
    <dataValidation type="decimal" allowBlank="1" showInputMessage="1" showErrorMessage="1" sqref="E32:F32 H32 F29:G31 C29:D31">
      <formula1>0</formula1>
      <formula2>10000000</formula2>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1.Lump sum offers pier&amp;airside</vt:lpstr>
      <vt:lpstr>2.Lump sum offers terminal</vt:lpstr>
      <vt:lpstr>3.Rates seconded staff</vt:lpstr>
      <vt:lpstr>4.Rates specialists</vt:lpstr>
    </vt:vector>
  </TitlesOfParts>
  <Company>Schiphol Group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Gielens, Madeleine</dc:creator>
  <cp:lastModifiedBy>Gielens, Madeleine</cp:lastModifiedBy>
  <cp:lastPrinted>2017-04-04T13:25:03Z</cp:lastPrinted>
  <dcterms:created xsi:type="dcterms:W3CDTF">2017-04-03T13:11:11Z</dcterms:created>
  <dcterms:modified xsi:type="dcterms:W3CDTF">2017-04-20T16:16:19Z</dcterms:modified>
</cp:coreProperties>
</file>