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720"/>
  </bookViews>
  <sheets>
    <sheet name="Beoordelings tabel" sheetId="13" r:id="rId1"/>
    <sheet name="Beoordeling P 1" sheetId="2" r:id="rId2"/>
    <sheet name="Beoordeling P2" sheetId="8" r:id="rId3"/>
    <sheet name="Beoordeling P3" sheetId="7" r:id="rId4"/>
    <sheet name="Beoordeling P4" sheetId="6" r:id="rId5"/>
    <sheet name="Beoordeling P5" sheetId="5" r:id="rId6"/>
    <sheet name="Beoordeling P6" sheetId="4" r:id="rId7"/>
    <sheet name="Beoordeling P7" sheetId="12" r:id="rId8"/>
    <sheet name="Beoordeling P8" sheetId="11" r:id="rId9"/>
    <sheet name="Beoordeling P9" sheetId="10" r:id="rId10"/>
    <sheet name="Beoordeling P10" sheetId="9" r:id="rId11"/>
    <sheet name="verwijzingen" sheetId="3" r:id="rId12"/>
  </sheets>
  <calcPr calcId="145621"/>
</workbook>
</file>

<file path=xl/calcChain.xml><?xml version="1.0" encoding="utf-8"?>
<calcChain xmlns="http://schemas.openxmlformats.org/spreadsheetml/2006/main">
  <c r="B13" i="9" l="1"/>
  <c r="E12" i="9"/>
  <c r="D12" i="9"/>
  <c r="D11" i="9"/>
  <c r="E11" i="9" s="1"/>
  <c r="D9" i="9"/>
  <c r="E9" i="9" s="1"/>
  <c r="E8" i="9"/>
  <c r="D8" i="9"/>
  <c r="D7" i="9"/>
  <c r="E7" i="9" s="1"/>
  <c r="B13" i="10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B13" i="11"/>
  <c r="D12" i="11"/>
  <c r="E12" i="11" s="1"/>
  <c r="D11" i="11"/>
  <c r="E11" i="11" s="1"/>
  <c r="D9" i="11"/>
  <c r="E9" i="11" s="1"/>
  <c r="D8" i="11"/>
  <c r="E8" i="11" s="1"/>
  <c r="D7" i="11"/>
  <c r="E7" i="11" s="1"/>
  <c r="B13" i="12"/>
  <c r="D12" i="12"/>
  <c r="E12" i="12" s="1"/>
  <c r="E11" i="12"/>
  <c r="D11" i="12"/>
  <c r="D10" i="12"/>
  <c r="E10" i="12" s="1"/>
  <c r="E9" i="12"/>
  <c r="D9" i="12"/>
  <c r="D8" i="12"/>
  <c r="E8" i="12" s="1"/>
  <c r="E7" i="12"/>
  <c r="D7" i="12"/>
  <c r="B13" i="4"/>
  <c r="D12" i="4"/>
  <c r="E12" i="4" s="1"/>
  <c r="D8" i="4"/>
  <c r="E8" i="4" s="1"/>
  <c r="E7" i="4"/>
  <c r="D7" i="4"/>
  <c r="B13" i="5"/>
  <c r="D12" i="5"/>
  <c r="E12" i="5" s="1"/>
  <c r="E11" i="5"/>
  <c r="D11" i="5"/>
  <c r="D10" i="5"/>
  <c r="E10" i="5" s="1"/>
  <c r="E9" i="5"/>
  <c r="D9" i="5"/>
  <c r="D8" i="5"/>
  <c r="E8" i="5" s="1"/>
  <c r="E7" i="5"/>
  <c r="D7" i="5"/>
  <c r="B13" i="6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B13" i="7"/>
  <c r="E12" i="7"/>
  <c r="D12" i="7"/>
  <c r="D11" i="7"/>
  <c r="E11" i="7" s="1"/>
  <c r="E10" i="7"/>
  <c r="D10" i="7"/>
  <c r="D9" i="7"/>
  <c r="E9" i="7" s="1"/>
  <c r="D8" i="7"/>
  <c r="E8" i="7" s="1"/>
  <c r="D7" i="7"/>
  <c r="E7" i="7" s="1"/>
  <c r="B13" i="8"/>
  <c r="D12" i="8"/>
  <c r="E12" i="8" s="1"/>
  <c r="E11" i="8"/>
  <c r="D11" i="8"/>
  <c r="D10" i="8"/>
  <c r="E10" i="8" s="1"/>
  <c r="E9" i="8"/>
  <c r="D9" i="8"/>
  <c r="D8" i="8"/>
  <c r="E8" i="8" s="1"/>
  <c r="E7" i="8"/>
  <c r="D7" i="8"/>
  <c r="E15" i="12" l="1"/>
  <c r="E15" i="4"/>
  <c r="E15" i="5"/>
  <c r="E15" i="9"/>
  <c r="E15" i="10"/>
  <c r="E15" i="11"/>
  <c r="E15" i="6"/>
  <c r="E15" i="7"/>
  <c r="E15" i="8"/>
  <c r="J12" i="13"/>
  <c r="I12" i="13"/>
  <c r="H12" i="13"/>
  <c r="F12" i="13"/>
  <c r="D12" i="13"/>
  <c r="G12" i="13" l="1"/>
  <c r="E12" i="13"/>
  <c r="K12" i="13"/>
  <c r="L12" i="13"/>
  <c r="C12" i="13"/>
  <c r="D12" i="2" l="1"/>
  <c r="E12" i="2" s="1"/>
  <c r="D11" i="2"/>
  <c r="E11" i="2" s="1"/>
  <c r="D10" i="2"/>
  <c r="E10" i="2" s="1"/>
  <c r="D9" i="2"/>
  <c r="E9" i="2" s="1"/>
  <c r="D8" i="2"/>
  <c r="E8" i="2" s="1"/>
  <c r="D7" i="2"/>
  <c r="E7" i="2" s="1"/>
  <c r="B13" i="2" l="1"/>
  <c r="E15" i="2" l="1"/>
</calcChain>
</file>

<file path=xl/sharedStrings.xml><?xml version="1.0" encoding="utf-8"?>
<sst xmlns="http://schemas.openxmlformats.org/spreadsheetml/2006/main" count="181" uniqueCount="38">
  <si>
    <t>Subgunningcriterium</t>
  </si>
  <si>
    <t>Perceel</t>
  </si>
  <si>
    <t>Max opslag bedrag per perceel</t>
  </si>
  <si>
    <t>Totaal</t>
  </si>
  <si>
    <r>
      <t xml:space="preserve">Aansluiting bij het stadsbeeld o.a. Kleur en materiaal (beeldmateriaal) gebruik en aansluiting bij Welstandscommissie:
</t>
    </r>
    <r>
      <rPr>
        <sz val="9"/>
        <color theme="1"/>
        <rFont val="Calibri"/>
        <family val="2"/>
        <scheme val="minor"/>
      </rPr>
      <t xml:space="preserve">- Uitvoerbaarheid
- Past het in het stadsbeeld
- Onderscheidend vermogen </t>
    </r>
    <r>
      <rPr>
        <b/>
        <sz val="9"/>
        <color theme="1"/>
        <rFont val="Calibri"/>
        <family val="2"/>
        <scheme val="minor"/>
      </rPr>
      <t xml:space="preserve">
</t>
    </r>
  </si>
  <si>
    <r>
      <t xml:space="preserve">Innovatie; hoe innovatief is uw aanbieding?
</t>
    </r>
    <r>
      <rPr>
        <sz val="9"/>
        <color theme="1"/>
        <rFont val="Calibri"/>
        <family val="2"/>
        <scheme val="minor"/>
      </rPr>
      <t xml:space="preserve">- Creativiteit
- Uitvoerbaarheid
- Voegt het waarde toe aan de dienstverlening voor de
   stad
- Onderscheidend vermogen </t>
    </r>
    <r>
      <rPr>
        <b/>
        <sz val="9"/>
        <color theme="1"/>
        <rFont val="Calibri"/>
        <family val="2"/>
        <scheme val="minor"/>
      </rPr>
      <t xml:space="preserve">
</t>
    </r>
  </si>
  <si>
    <r>
      <t xml:space="preserve">Geef aan hoe duurzaamheid wordt toepast binnen deze opdracht/concessie. (People, planet, profit):
</t>
    </r>
    <r>
      <rPr>
        <sz val="9"/>
        <color theme="1"/>
        <rFont val="Calibri"/>
        <family val="2"/>
        <scheme val="minor"/>
      </rPr>
      <t>- Relevantie
- Uitvoerbaarheid
- Creativiteit
- Onderscheidend vermogen</t>
    </r>
    <r>
      <rPr>
        <b/>
        <sz val="9"/>
        <color theme="1"/>
        <rFont val="Calibri"/>
        <family val="2"/>
        <scheme val="minor"/>
      </rPr>
      <t xml:space="preserve">
</t>
    </r>
  </si>
  <si>
    <r>
      <t xml:space="preserve">Hoe stimuleert u de lokale economie en goede doelen om reclame te maken:
</t>
    </r>
    <r>
      <rPr>
        <sz val="9"/>
        <color theme="1"/>
        <rFont val="Calibri"/>
        <family val="2"/>
        <scheme val="minor"/>
      </rPr>
      <t>- Relevantie 
- Uitvoerbaarheid
- Financieel effect voor deze groepen
- Onderscheidend vermogen</t>
    </r>
    <r>
      <rPr>
        <b/>
        <sz val="9"/>
        <color theme="1"/>
        <rFont val="Calibri"/>
        <family val="2"/>
        <scheme val="minor"/>
      </rPr>
      <t xml:space="preserve">
</t>
    </r>
  </si>
  <si>
    <r>
      <t xml:space="preserve">Beschrijving voorstel &amp; Plan van aanpak (niet bij perceel 6):
</t>
    </r>
    <r>
      <rPr>
        <sz val="9"/>
        <color theme="1"/>
        <rFont val="Calibri"/>
        <family val="2"/>
        <scheme val="minor"/>
      </rPr>
      <t>- Uitvoerbaarheid
- Volledigheid
- Reele Planning
- Verwachte inspanning van de Gemeente (uitdrukken
   in uren en geld)
- Onderscheidend vermogen</t>
    </r>
  </si>
  <si>
    <t>score (2-4-6-8-10)</t>
  </si>
  <si>
    <t>score in percentage</t>
  </si>
  <si>
    <t>Score opslagbedrag</t>
  </si>
  <si>
    <r>
      <t xml:space="preserve">Wijze van reclame maken:
</t>
    </r>
    <r>
      <rPr>
        <sz val="9"/>
        <color theme="1"/>
        <rFont val="Calibri"/>
        <family val="2"/>
        <scheme val="minor"/>
      </rPr>
      <t>- Papier = score 4
- Roterend = score 6
- Digitaal = score 10</t>
    </r>
    <r>
      <rPr>
        <b/>
        <sz val="9"/>
        <color theme="1"/>
        <rFont val="Calibri"/>
        <family val="2"/>
        <scheme val="minor"/>
      </rPr>
      <t xml:space="preserve">
</t>
    </r>
  </si>
  <si>
    <t>Maximaal fictief opslag bedrag per perceel</t>
  </si>
  <si>
    <t>X</t>
  </si>
  <si>
    <t>max. fictieve opslagbedrag perceel 1</t>
  </si>
  <si>
    <t>Totaal fictieve opslagbedrag</t>
  </si>
  <si>
    <t>Uw inschrijfprijs totaal</t>
  </si>
  <si>
    <t>max. fictieve opslagbedrag perceel 2</t>
  </si>
  <si>
    <t>PERCEEL 2</t>
  </si>
  <si>
    <t>PERCEEL 1</t>
  </si>
  <si>
    <t>max. fictieve opslagbedrag perceel 3</t>
  </si>
  <si>
    <t>PERCEEL 3</t>
  </si>
  <si>
    <t>PERCEEL 5</t>
  </si>
  <si>
    <t>max. fictieve opslagbedrag perceel 5</t>
  </si>
  <si>
    <t>PERCEEL 4</t>
  </si>
  <si>
    <t>max. fictieve opslagbedrag perceel 4</t>
  </si>
  <si>
    <t>PERCEEL 6</t>
  </si>
  <si>
    <t>max. fictieve opslagbedrag perceel 6</t>
  </si>
  <si>
    <t>max. fictieve opslagbedrag perceel 7</t>
  </si>
  <si>
    <t>PERCEEL 7</t>
  </si>
  <si>
    <t>PERCEEL 8</t>
  </si>
  <si>
    <t>max. fictieve opslagbedrag perceel 8</t>
  </si>
  <si>
    <t>PERCEEL 9</t>
  </si>
  <si>
    <t>max. fictieve opslagbedrag perceel 9</t>
  </si>
  <si>
    <t>PERCEEL 10</t>
  </si>
  <si>
    <t>max. fictieve opslagbedrag perceel 10</t>
  </si>
  <si>
    <t>Dit document is een hulpinstrument voor de inschrijvers.
U kunt hiermee inschatten wat de beoordeling en uw inschrijfprijs doe voor de totale fictieve inschrijfprijs.
U kunt hier verder geen rechten aan ontlenen!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</si>
</sst>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€&quot;\ * #,##0_ ;_ &quot;€&quot;\ * \-#,##0_ ;_ &quot;€&quot;\ * &quot;-&quot;_ ;_ @_ "/>
    <numFmt numFmtId="164" formatCode="_ [$€-413]\ * #,##0_ ;_ [$€-413]\ * \-#,##0_ ;_ [$€-413]\ * &quot;-&quot;_ ;_ @_ "/>
    <numFmt numFmtId="165" formatCode="_ [$€-413]\ * #,##0.00_ ;_ [$€-413]\ * \-#,##0.00_ ;_ [$€-413]\ * &quot;-&quot;??_ ;_ @_ "/>
    <numFmt numFmtId="166" formatCode="&quot;€&quot;\ #,##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9" fontId="0" fillId="0" borderId="0" xfId="0" applyNumberFormat="1"/>
    <xf numFmtId="164" fontId="0" fillId="0" borderId="5" xfId="0" applyNumberFormat="1" applyBorder="1" applyAlignment="1">
      <alignment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0" fillId="0" borderId="7" xfId="0" applyNumberFormat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2" fontId="1" fillId="0" borderId="5" xfId="0" applyNumberFormat="1" applyFont="1" applyBorder="1" applyAlignment="1">
      <alignment horizontal="center" vertical="top" wrapText="1"/>
    </xf>
    <xf numFmtId="42" fontId="3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2" fontId="1" fillId="3" borderId="5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9" fontId="0" fillId="0" borderId="7" xfId="0" applyNumberFormat="1" applyBorder="1" applyAlignment="1">
      <alignment horizontal="center" vertical="top" wrapText="1"/>
    </xf>
    <xf numFmtId="9" fontId="0" fillId="0" borderId="5" xfId="0" applyNumberFormat="1" applyBorder="1" applyAlignment="1">
      <alignment horizontal="center" vertical="top" wrapText="1"/>
    </xf>
    <xf numFmtId="0" fontId="0" fillId="4" borderId="5" xfId="0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horizontal="center" vertical="top" wrapText="1"/>
      <protection locked="0"/>
    </xf>
    <xf numFmtId="9" fontId="0" fillId="3" borderId="5" xfId="0" applyNumberFormat="1" applyFill="1" applyBorder="1" applyAlignment="1">
      <alignment horizontal="center" vertical="top" wrapText="1"/>
    </xf>
    <xf numFmtId="164" fontId="0" fillId="3" borderId="7" xfId="0" applyNumberFormat="1" applyFill="1" applyBorder="1" applyAlignment="1">
      <alignment vertical="top" wrapText="1"/>
    </xf>
    <xf numFmtId="0" fontId="0" fillId="4" borderId="0" xfId="0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J7" sqref="J7"/>
    </sheetView>
  </sheetViews>
  <sheetFormatPr defaultRowHeight="15" x14ac:dyDescent="0.25"/>
  <cols>
    <col min="1" max="1" width="3.42578125" style="1" customWidth="1"/>
    <col min="2" max="2" width="39.42578125" style="1" customWidth="1"/>
    <col min="3" max="3" width="8.85546875" style="1" bestFit="1" customWidth="1"/>
    <col min="4" max="7" width="8.42578125" style="1" bestFit="1" customWidth="1"/>
    <col min="8" max="8" width="9.42578125" style="1" bestFit="1" customWidth="1"/>
    <col min="9" max="9" width="8.42578125" style="1" bestFit="1" customWidth="1"/>
    <col min="10" max="10" width="9.42578125" style="1" bestFit="1" customWidth="1"/>
    <col min="11" max="11" width="8.42578125" style="1" bestFit="1" customWidth="1"/>
    <col min="12" max="12" width="9.42578125" style="1" bestFit="1" customWidth="1"/>
    <col min="13" max="13" width="9.140625" style="1"/>
    <col min="14" max="14" width="34.7109375" style="1" customWidth="1"/>
    <col min="15" max="16384" width="9.140625" style="1"/>
  </cols>
  <sheetData>
    <row r="1" spans="1:27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7" x14ac:dyDescent="0.25">
      <c r="A2" s="29"/>
      <c r="B2" s="29"/>
      <c r="C2" s="18">
        <v>1</v>
      </c>
      <c r="D2" s="18">
        <v>2</v>
      </c>
      <c r="E2" s="18">
        <v>3</v>
      </c>
      <c r="F2" s="18">
        <v>4</v>
      </c>
      <c r="G2" s="18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</row>
    <row r="3" spans="1:27" ht="15" customHeight="1" x14ac:dyDescent="0.25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27" x14ac:dyDescent="0.2">
      <c r="A4" s="29"/>
      <c r="B4" s="29"/>
      <c r="C4" s="19">
        <v>90000</v>
      </c>
      <c r="D4" s="20">
        <v>30000</v>
      </c>
      <c r="E4" s="20">
        <v>40000</v>
      </c>
      <c r="F4" s="20">
        <v>20000</v>
      </c>
      <c r="G4" s="20">
        <v>20000</v>
      </c>
      <c r="H4" s="20">
        <v>10000</v>
      </c>
      <c r="I4" s="20">
        <v>70000</v>
      </c>
      <c r="J4" s="20">
        <v>100000</v>
      </c>
      <c r="K4" s="20">
        <v>30000</v>
      </c>
      <c r="L4" s="20">
        <v>50000</v>
      </c>
    </row>
    <row r="5" spans="1:27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7" ht="120" x14ac:dyDescent="0.25">
      <c r="A6" s="25">
        <v>1</v>
      </c>
      <c r="B6" s="22" t="s">
        <v>8</v>
      </c>
      <c r="C6" s="23">
        <v>31499.999999999996</v>
      </c>
      <c r="D6" s="23">
        <v>10500</v>
      </c>
      <c r="E6" s="23">
        <v>14000</v>
      </c>
      <c r="F6" s="23">
        <v>7000</v>
      </c>
      <c r="G6" s="23">
        <v>7000</v>
      </c>
      <c r="H6" s="23">
        <v>4000</v>
      </c>
      <c r="I6" s="23">
        <v>24500</v>
      </c>
      <c r="J6" s="23">
        <v>35000</v>
      </c>
      <c r="K6" s="23">
        <v>10500</v>
      </c>
      <c r="L6" s="23">
        <v>17500</v>
      </c>
      <c r="N6" s="38" t="s">
        <v>37</v>
      </c>
    </row>
    <row r="7" spans="1:27" ht="78" customHeight="1" x14ac:dyDescent="0.25">
      <c r="A7" s="25">
        <v>2</v>
      </c>
      <c r="B7" s="22" t="s">
        <v>4</v>
      </c>
      <c r="C7" s="23">
        <v>13500</v>
      </c>
      <c r="D7" s="23">
        <v>4500</v>
      </c>
      <c r="E7" s="23">
        <v>6000</v>
      </c>
      <c r="F7" s="23">
        <v>3000</v>
      </c>
      <c r="G7" s="23">
        <v>3000</v>
      </c>
      <c r="H7" s="23">
        <v>3000</v>
      </c>
      <c r="I7" s="23">
        <v>10500</v>
      </c>
      <c r="J7" s="23">
        <v>15000</v>
      </c>
      <c r="K7" s="23">
        <v>4500</v>
      </c>
      <c r="L7" s="23">
        <v>5000</v>
      </c>
      <c r="Q7" s="27"/>
      <c r="R7" s="27"/>
      <c r="S7" s="27"/>
      <c r="T7" s="27"/>
      <c r="U7" s="27"/>
    </row>
    <row r="8" spans="1:27" ht="96" x14ac:dyDescent="0.25">
      <c r="A8" s="25">
        <v>3</v>
      </c>
      <c r="B8" s="22" t="s">
        <v>5</v>
      </c>
      <c r="C8" s="23">
        <v>13500</v>
      </c>
      <c r="D8" s="23">
        <v>4500</v>
      </c>
      <c r="E8" s="23">
        <v>6000</v>
      </c>
      <c r="F8" s="23">
        <v>3000</v>
      </c>
      <c r="G8" s="23">
        <v>3000</v>
      </c>
      <c r="H8" s="26" t="s">
        <v>14</v>
      </c>
      <c r="I8" s="23">
        <v>10500</v>
      </c>
      <c r="J8" s="23">
        <v>15000</v>
      </c>
      <c r="K8" s="23">
        <v>4500</v>
      </c>
      <c r="L8" s="23">
        <v>15000</v>
      </c>
      <c r="W8" s="27"/>
      <c r="X8" s="27"/>
      <c r="Y8" s="27"/>
      <c r="Z8" s="27"/>
      <c r="AA8" s="27"/>
    </row>
    <row r="9" spans="1:27" ht="60" x14ac:dyDescent="0.25">
      <c r="A9" s="25">
        <v>4</v>
      </c>
      <c r="B9" s="22" t="s">
        <v>12</v>
      </c>
      <c r="C9" s="23">
        <v>13500</v>
      </c>
      <c r="D9" s="23">
        <v>4500</v>
      </c>
      <c r="E9" s="23">
        <v>6000</v>
      </c>
      <c r="F9" s="23">
        <v>3000</v>
      </c>
      <c r="G9" s="23">
        <v>3000</v>
      </c>
      <c r="H9" s="26" t="s">
        <v>14</v>
      </c>
      <c r="I9" s="23">
        <v>10500</v>
      </c>
      <c r="J9" s="26" t="s">
        <v>14</v>
      </c>
      <c r="K9" s="23">
        <v>4500</v>
      </c>
      <c r="L9" s="26" t="s">
        <v>14</v>
      </c>
    </row>
    <row r="10" spans="1:27" ht="77.25" customHeight="1" x14ac:dyDescent="0.25">
      <c r="A10" s="25">
        <v>5</v>
      </c>
      <c r="B10" s="22" t="s">
        <v>7</v>
      </c>
      <c r="C10" s="23">
        <v>4500</v>
      </c>
      <c r="D10" s="23">
        <v>1500</v>
      </c>
      <c r="E10" s="23">
        <v>2000</v>
      </c>
      <c r="F10" s="23">
        <v>1000</v>
      </c>
      <c r="G10" s="23">
        <v>1000</v>
      </c>
      <c r="H10" s="26" t="s">
        <v>14</v>
      </c>
      <c r="I10" s="23">
        <v>3500</v>
      </c>
      <c r="J10" s="23">
        <v>20000</v>
      </c>
      <c r="K10" s="23">
        <v>1500</v>
      </c>
      <c r="L10" s="23">
        <v>5000</v>
      </c>
    </row>
    <row r="11" spans="1:27" ht="75" customHeight="1" x14ac:dyDescent="0.25">
      <c r="A11" s="25">
        <v>6</v>
      </c>
      <c r="B11" s="22" t="s">
        <v>6</v>
      </c>
      <c r="C11" s="23">
        <v>13500</v>
      </c>
      <c r="D11" s="23">
        <v>4500</v>
      </c>
      <c r="E11" s="23">
        <v>6000</v>
      </c>
      <c r="F11" s="23">
        <v>3000</v>
      </c>
      <c r="G11" s="23">
        <v>3000</v>
      </c>
      <c r="H11" s="23">
        <v>3000</v>
      </c>
      <c r="I11" s="23">
        <v>10500</v>
      </c>
      <c r="J11" s="23">
        <v>15000</v>
      </c>
      <c r="K11" s="23">
        <v>4500</v>
      </c>
      <c r="L11" s="23">
        <v>7500</v>
      </c>
    </row>
    <row r="12" spans="1:27" x14ac:dyDescent="0.25">
      <c r="A12" s="21"/>
      <c r="B12" s="22" t="s">
        <v>3</v>
      </c>
      <c r="C12" s="24">
        <f>SUM(C6:C11)</f>
        <v>90000</v>
      </c>
      <c r="D12" s="24">
        <f t="shared" ref="D12:L12" si="0">SUM(D6:D11)</f>
        <v>30000</v>
      </c>
      <c r="E12" s="24">
        <f t="shared" si="0"/>
        <v>40000</v>
      </c>
      <c r="F12" s="24">
        <f t="shared" si="0"/>
        <v>20000</v>
      </c>
      <c r="G12" s="24">
        <f t="shared" si="0"/>
        <v>20000</v>
      </c>
      <c r="H12" s="24">
        <f t="shared" si="0"/>
        <v>10000</v>
      </c>
      <c r="I12" s="24">
        <f t="shared" si="0"/>
        <v>70000</v>
      </c>
      <c r="J12" s="24">
        <f t="shared" si="0"/>
        <v>100000</v>
      </c>
      <c r="K12" s="24">
        <f t="shared" si="0"/>
        <v>30000</v>
      </c>
      <c r="L12" s="24">
        <f t="shared" si="0"/>
        <v>50000</v>
      </c>
    </row>
  </sheetData>
  <sheetProtection password="CC70" sheet="1" objects="1" scenarios="1"/>
  <mergeCells count="7">
    <mergeCell ref="Q7:U7"/>
    <mergeCell ref="W8:AA8"/>
    <mergeCell ref="A5:L5"/>
    <mergeCell ref="A3:L3"/>
    <mergeCell ref="A1:L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7" sqref="G7"/>
    </sheetView>
  </sheetViews>
  <sheetFormatPr defaultRowHeight="15" x14ac:dyDescent="0.25"/>
  <cols>
    <col min="1" max="1" width="38" style="1" customWidth="1"/>
    <col min="2" max="2" width="11.5703125" style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33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30000</v>
      </c>
    </row>
    <row r="6" spans="1:5" ht="36.75" customHeight="1" x14ac:dyDescent="0.25">
      <c r="A6" s="5" t="s">
        <v>0</v>
      </c>
      <c r="B6" s="17" t="s">
        <v>34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10500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4500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4500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4500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1500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4500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30000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L9" sqref="L9"/>
    </sheetView>
  </sheetViews>
  <sheetFormatPr defaultRowHeight="15" x14ac:dyDescent="0.25"/>
  <cols>
    <col min="1" max="1" width="38" style="1" customWidth="1"/>
    <col min="2" max="2" width="19.28515625" style="1" bestFit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35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50000</v>
      </c>
    </row>
    <row r="6" spans="1:5" ht="36.75" customHeight="1" x14ac:dyDescent="0.25">
      <c r="A6" s="5" t="s">
        <v>0</v>
      </c>
      <c r="B6" s="17" t="s">
        <v>36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17500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5000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15000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6" t="s">
        <v>14</v>
      </c>
      <c r="C10" s="35"/>
      <c r="D10" s="36"/>
      <c r="E10" s="37"/>
    </row>
    <row r="11" spans="1:5" ht="84" x14ac:dyDescent="0.25">
      <c r="A11" s="6" t="s">
        <v>7</v>
      </c>
      <c r="B11" s="23">
        <v>5000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7500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50000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K41" sqref="K41"/>
    </sheetView>
  </sheetViews>
  <sheetFormatPr defaultRowHeight="15" x14ac:dyDescent="0.25"/>
  <sheetData>
    <row r="1" spans="1:5" x14ac:dyDescent="0.25">
      <c r="A1">
        <v>2</v>
      </c>
      <c r="C1" s="10">
        <v>0</v>
      </c>
      <c r="E1">
        <v>4</v>
      </c>
    </row>
    <row r="2" spans="1:5" x14ac:dyDescent="0.25">
      <c r="A2">
        <v>4</v>
      </c>
      <c r="C2" s="10">
        <v>0.25</v>
      </c>
      <c r="E2">
        <v>6</v>
      </c>
    </row>
    <row r="3" spans="1:5" x14ac:dyDescent="0.25">
      <c r="A3">
        <v>6</v>
      </c>
      <c r="C3" s="10">
        <v>0.5</v>
      </c>
      <c r="E3">
        <v>10</v>
      </c>
    </row>
    <row r="4" spans="1:5" x14ac:dyDescent="0.25">
      <c r="A4">
        <v>8</v>
      </c>
      <c r="C4" s="10">
        <v>0.75</v>
      </c>
    </row>
    <row r="5" spans="1:5" x14ac:dyDescent="0.25">
      <c r="A5">
        <v>10</v>
      </c>
      <c r="C5" s="1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C8" sqref="C8"/>
    </sheetView>
  </sheetViews>
  <sheetFormatPr defaultRowHeight="15" x14ac:dyDescent="0.25"/>
  <cols>
    <col min="1" max="1" width="38" style="1" customWidth="1"/>
    <col min="2" max="2" width="11.5703125" style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20</v>
      </c>
    </row>
    <row r="2" spans="1:5" ht="15.75" thickBot="1" x14ac:dyDescent="0.3">
      <c r="A2" s="2" t="s">
        <v>17</v>
      </c>
      <c r="B2" s="7"/>
      <c r="C2" s="7"/>
      <c r="D2" s="7"/>
      <c r="E2" s="34"/>
    </row>
    <row r="3" spans="1:5" x14ac:dyDescent="0.25">
      <c r="A3" s="3"/>
      <c r="B3" s="4"/>
    </row>
    <row r="4" spans="1:5" ht="36" x14ac:dyDescent="0.25">
      <c r="A4" s="2"/>
      <c r="B4" s="7" t="s">
        <v>2</v>
      </c>
      <c r="C4" s="7"/>
      <c r="D4" s="7"/>
      <c r="E4" s="7"/>
    </row>
    <row r="5" spans="1:5" x14ac:dyDescent="0.25">
      <c r="A5" s="3"/>
      <c r="B5" s="12">
        <v>90000</v>
      </c>
    </row>
    <row r="6" spans="1:5" ht="36.75" customHeight="1" x14ac:dyDescent="0.25">
      <c r="A6" s="5" t="s">
        <v>0</v>
      </c>
      <c r="B6" s="14" t="s">
        <v>15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31499.999999999996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13500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13500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13500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4500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13500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90000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G7" sqref="G7"/>
    </sheetView>
  </sheetViews>
  <sheetFormatPr defaultRowHeight="15" x14ac:dyDescent="0.25"/>
  <cols>
    <col min="1" max="1" width="38" style="1" customWidth="1"/>
    <col min="2" max="2" width="11.5703125" style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19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30000</v>
      </c>
    </row>
    <row r="6" spans="1:5" ht="36.75" customHeight="1" x14ac:dyDescent="0.25">
      <c r="A6" s="5" t="s">
        <v>0</v>
      </c>
      <c r="B6" s="17" t="s">
        <v>18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10500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4500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4500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4500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1500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4500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30000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K8" sqref="K8"/>
    </sheetView>
  </sheetViews>
  <sheetFormatPr defaultRowHeight="15" x14ac:dyDescent="0.25"/>
  <cols>
    <col min="1" max="1" width="38" style="1" customWidth="1"/>
    <col min="2" max="2" width="19.28515625" style="1" bestFit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22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40000</v>
      </c>
    </row>
    <row r="6" spans="1:5" ht="36.75" customHeight="1" x14ac:dyDescent="0.25">
      <c r="A6" s="5" t="s">
        <v>0</v>
      </c>
      <c r="B6" s="17" t="s">
        <v>21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14000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6000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6000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6000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2000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6000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40000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J8" sqref="J8"/>
    </sheetView>
  </sheetViews>
  <sheetFormatPr defaultRowHeight="15" x14ac:dyDescent="0.25"/>
  <cols>
    <col min="1" max="1" width="38" style="1" customWidth="1"/>
    <col min="2" max="2" width="11.5703125" style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25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20000</v>
      </c>
    </row>
    <row r="6" spans="1:5" ht="36.75" customHeight="1" x14ac:dyDescent="0.25">
      <c r="A6" s="5" t="s">
        <v>0</v>
      </c>
      <c r="B6" s="17" t="s">
        <v>26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7000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3000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3000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3000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1000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3000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20000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J10" sqref="I9:J10"/>
    </sheetView>
  </sheetViews>
  <sheetFormatPr defaultRowHeight="15" x14ac:dyDescent="0.25"/>
  <cols>
    <col min="1" max="1" width="38" style="1" customWidth="1"/>
    <col min="2" max="2" width="15.140625" style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23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7.5" customHeight="1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20000</v>
      </c>
    </row>
    <row r="6" spans="1:5" ht="48" customHeight="1" x14ac:dyDescent="0.25">
      <c r="A6" s="5" t="s">
        <v>0</v>
      </c>
      <c r="B6" s="17" t="s">
        <v>24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7000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3000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3000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3000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1000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3000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20000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J7" sqref="J7"/>
    </sheetView>
  </sheetViews>
  <sheetFormatPr defaultRowHeight="15" x14ac:dyDescent="0.25"/>
  <cols>
    <col min="1" max="1" width="38" style="1" customWidth="1"/>
    <col min="2" max="2" width="23.7109375" style="1" bestFit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27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10000</v>
      </c>
    </row>
    <row r="6" spans="1:5" ht="30" x14ac:dyDescent="0.25">
      <c r="A6" s="5" t="s">
        <v>0</v>
      </c>
      <c r="B6" s="17" t="s">
        <v>28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4000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3000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6" t="s">
        <v>14</v>
      </c>
      <c r="C9" s="35"/>
      <c r="D9" s="36"/>
      <c r="E9" s="37"/>
    </row>
    <row r="10" spans="1:5" ht="60" x14ac:dyDescent="0.25">
      <c r="A10" s="6" t="s">
        <v>12</v>
      </c>
      <c r="B10" s="26" t="s">
        <v>14</v>
      </c>
      <c r="C10" s="35"/>
      <c r="D10" s="36"/>
      <c r="E10" s="37"/>
    </row>
    <row r="11" spans="1:5" ht="84" x14ac:dyDescent="0.25">
      <c r="A11" s="6" t="s">
        <v>7</v>
      </c>
      <c r="B11" s="26" t="s">
        <v>14</v>
      </c>
      <c r="C11" s="35"/>
      <c r="D11" s="36"/>
      <c r="E11" s="37"/>
    </row>
    <row r="12" spans="1:5" ht="84" x14ac:dyDescent="0.25">
      <c r="A12" s="6" t="s">
        <v>6</v>
      </c>
      <c r="B12" s="23">
        <v>3000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10000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D7" sqref="D7"/>
    </sheetView>
  </sheetViews>
  <sheetFormatPr defaultRowHeight="15" x14ac:dyDescent="0.25"/>
  <cols>
    <col min="1" max="1" width="38" style="1" customWidth="1"/>
    <col min="2" max="2" width="19.28515625" style="1" bestFit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30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70000</v>
      </c>
    </row>
    <row r="6" spans="1:5" ht="36.75" customHeight="1" x14ac:dyDescent="0.25">
      <c r="A6" s="5" t="s">
        <v>0</v>
      </c>
      <c r="B6" s="17" t="s">
        <v>29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24500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10500</v>
      </c>
      <c r="C8" s="33"/>
      <c r="D8" s="32" t="b">
        <f t="shared" ref="D8:D12" si="0">IF(C8=2,0%,IF(C8=4,25%,IF(C8=6,50%, IF(C8=8,75%, IF(C8=10,100%)))))</f>
        <v>0</v>
      </c>
      <c r="E8" s="13">
        <f t="shared" ref="E8:E12" si="1">B8*D8</f>
        <v>0</v>
      </c>
    </row>
    <row r="9" spans="1:5" ht="96" x14ac:dyDescent="0.25">
      <c r="A9" s="6" t="s">
        <v>5</v>
      </c>
      <c r="B9" s="23">
        <v>10500</v>
      </c>
      <c r="C9" s="33"/>
      <c r="D9" s="32" t="b">
        <f t="shared" si="0"/>
        <v>0</v>
      </c>
      <c r="E9" s="13">
        <f t="shared" si="1"/>
        <v>0</v>
      </c>
    </row>
    <row r="10" spans="1:5" ht="60" x14ac:dyDescent="0.25">
      <c r="A10" s="6" t="s">
        <v>12</v>
      </c>
      <c r="B10" s="23">
        <v>10500</v>
      </c>
      <c r="C10" s="33"/>
      <c r="D10" s="32" t="b">
        <f t="shared" si="0"/>
        <v>0</v>
      </c>
      <c r="E10" s="13">
        <f t="shared" si="1"/>
        <v>0</v>
      </c>
    </row>
    <row r="11" spans="1:5" ht="84" x14ac:dyDescent="0.25">
      <c r="A11" s="6" t="s">
        <v>7</v>
      </c>
      <c r="B11" s="23">
        <v>3500</v>
      </c>
      <c r="C11" s="33"/>
      <c r="D11" s="32" t="b">
        <f t="shared" si="0"/>
        <v>0</v>
      </c>
      <c r="E11" s="13">
        <f t="shared" si="1"/>
        <v>0</v>
      </c>
    </row>
    <row r="12" spans="1:5" ht="84" x14ac:dyDescent="0.25">
      <c r="A12" s="6" t="s">
        <v>6</v>
      </c>
      <c r="B12" s="23">
        <v>10500</v>
      </c>
      <c r="C12" s="33"/>
      <c r="D12" s="32" t="b">
        <f t="shared" si="0"/>
        <v>0</v>
      </c>
      <c r="E12" s="13">
        <f t="shared" si="1"/>
        <v>0</v>
      </c>
    </row>
    <row r="13" spans="1:5" x14ac:dyDescent="0.25">
      <c r="A13" s="6" t="s">
        <v>3</v>
      </c>
      <c r="B13" s="30">
        <f>SUM(B7:B12)</f>
        <v>70000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85" zoomScaleNormal="85" workbookViewId="0">
      <selection activeCell="L9" sqref="L9"/>
    </sheetView>
  </sheetViews>
  <sheetFormatPr defaultRowHeight="15" x14ac:dyDescent="0.25"/>
  <cols>
    <col min="1" max="1" width="38" style="1" customWidth="1"/>
    <col min="2" max="2" width="19.28515625" style="1" bestFit="1" customWidth="1"/>
    <col min="3" max="3" width="11.28515625" style="1" customWidth="1"/>
    <col min="4" max="4" width="12.7109375" style="1" customWidth="1"/>
    <col min="5" max="5" width="18.85546875" style="1" customWidth="1"/>
    <col min="6" max="6" width="4.5703125" style="1" customWidth="1"/>
    <col min="7" max="16384" width="9.140625" style="1"/>
  </cols>
  <sheetData>
    <row r="1" spans="1:5" ht="15.75" thickBot="1" x14ac:dyDescent="0.3">
      <c r="A1" s="1" t="s">
        <v>31</v>
      </c>
    </row>
    <row r="2" spans="1:5" ht="15.75" thickBot="1" x14ac:dyDescent="0.3">
      <c r="A2" s="2" t="s">
        <v>17</v>
      </c>
      <c r="B2" s="16"/>
      <c r="C2" s="16"/>
      <c r="D2" s="16"/>
      <c r="E2" s="34"/>
    </row>
    <row r="3" spans="1:5" x14ac:dyDescent="0.25">
      <c r="A3" s="3"/>
      <c r="B3" s="4"/>
    </row>
    <row r="4" spans="1:5" ht="36" x14ac:dyDescent="0.25">
      <c r="A4" s="2"/>
      <c r="B4" s="16" t="s">
        <v>2</v>
      </c>
      <c r="C4" s="16"/>
      <c r="D4" s="16"/>
      <c r="E4" s="16"/>
    </row>
    <row r="5" spans="1:5" x14ac:dyDescent="0.25">
      <c r="A5" s="3"/>
      <c r="B5" s="12">
        <v>100000</v>
      </c>
    </row>
    <row r="6" spans="1:5" ht="36.75" customHeight="1" x14ac:dyDescent="0.25">
      <c r="A6" s="5" t="s">
        <v>0</v>
      </c>
      <c r="B6" s="17" t="s">
        <v>32</v>
      </c>
      <c r="C6" s="15" t="s">
        <v>9</v>
      </c>
      <c r="D6" s="15" t="s">
        <v>10</v>
      </c>
      <c r="E6" s="15" t="s">
        <v>11</v>
      </c>
    </row>
    <row r="7" spans="1:5" ht="90" customHeight="1" x14ac:dyDescent="0.25">
      <c r="A7" s="6" t="s">
        <v>8</v>
      </c>
      <c r="B7" s="23">
        <v>35000</v>
      </c>
      <c r="C7" s="33"/>
      <c r="D7" s="31" t="b">
        <f>IF(C7=2,0%,IF(C7=4,25%,IF(C7=6,50%, IF(C7=8,75%, IF(C7=10,100%)))))</f>
        <v>0</v>
      </c>
      <c r="E7" s="13">
        <f>B7*D7</f>
        <v>0</v>
      </c>
    </row>
    <row r="8" spans="1:5" ht="84" x14ac:dyDescent="0.25">
      <c r="A8" s="6" t="s">
        <v>4</v>
      </c>
      <c r="B8" s="23">
        <v>15000</v>
      </c>
      <c r="C8" s="33"/>
      <c r="D8" s="32" t="b">
        <f>IF(C8=2,0%,IF(C8=4,25%,IF(C8=6,50%, IF(C8=8,75%, IF(C8=10,100%)))))</f>
        <v>0</v>
      </c>
      <c r="E8" s="13">
        <f>B8*D8</f>
        <v>0</v>
      </c>
    </row>
    <row r="9" spans="1:5" ht="96" x14ac:dyDescent="0.25">
      <c r="A9" s="6" t="s">
        <v>5</v>
      </c>
      <c r="B9" s="23">
        <v>15000</v>
      </c>
      <c r="C9" s="33"/>
      <c r="D9" s="32" t="b">
        <f>IF(C9=2,0%,IF(C9=4,25%,IF(C9=6,50%, IF(C9=8,75%, IF(C9=10,100%)))))</f>
        <v>0</v>
      </c>
      <c r="E9" s="13">
        <f>B9*D9</f>
        <v>0</v>
      </c>
    </row>
    <row r="10" spans="1:5" ht="60" x14ac:dyDescent="0.25">
      <c r="A10" s="6" t="s">
        <v>12</v>
      </c>
      <c r="B10" s="26" t="s">
        <v>14</v>
      </c>
      <c r="C10" s="35"/>
      <c r="D10" s="36"/>
      <c r="E10" s="37"/>
    </row>
    <row r="11" spans="1:5" ht="84" x14ac:dyDescent="0.25">
      <c r="A11" s="6" t="s">
        <v>7</v>
      </c>
      <c r="B11" s="23">
        <v>20000</v>
      </c>
      <c r="C11" s="33"/>
      <c r="D11" s="32" t="b">
        <f>IF(C11=2,0%,IF(C11=4,25%,IF(C11=6,50%, IF(C11=8,75%, IF(C11=10,100%)))))</f>
        <v>0</v>
      </c>
      <c r="E11" s="13">
        <f>B11*D11</f>
        <v>0</v>
      </c>
    </row>
    <row r="12" spans="1:5" ht="84" x14ac:dyDescent="0.25">
      <c r="A12" s="6" t="s">
        <v>6</v>
      </c>
      <c r="B12" s="23">
        <v>15000</v>
      </c>
      <c r="C12" s="33"/>
      <c r="D12" s="32" t="b">
        <f>IF(C12=2,0%,IF(C12=4,25%,IF(C12=6,50%, IF(C12=8,75%, IF(C12=10,100%)))))</f>
        <v>0</v>
      </c>
      <c r="E12" s="13">
        <f>B12*D12</f>
        <v>0</v>
      </c>
    </row>
    <row r="13" spans="1:5" x14ac:dyDescent="0.25">
      <c r="A13" s="6" t="s">
        <v>3</v>
      </c>
      <c r="B13" s="30">
        <f>SUM(B7:B12)</f>
        <v>100000</v>
      </c>
      <c r="D13" s="9"/>
      <c r="E13" s="8"/>
    </row>
    <row r="15" spans="1:5" x14ac:dyDescent="0.25">
      <c r="A15" s="29" t="s">
        <v>16</v>
      </c>
      <c r="B15" s="29"/>
      <c r="C15" s="29"/>
      <c r="D15" s="29"/>
      <c r="E15" s="11">
        <f>SUM(E2:E13)</f>
        <v>0</v>
      </c>
    </row>
  </sheetData>
  <sheetProtection password="CDB0" sheet="1" objects="1" scenarios="1"/>
  <mergeCells count="1">
    <mergeCell ref="A15:D1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ak een keuze">
          <x14:formula1>
            <xm:f>verwijzingen!$A$1:$A$5</xm:f>
          </x14:formula1>
          <xm:sqref>C7:C12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Beoordelings tabel</vt:lpstr>
      <vt:lpstr>Beoordeling P 1</vt:lpstr>
      <vt:lpstr>Beoordeling P2</vt:lpstr>
      <vt:lpstr>Beoordeling P3</vt:lpstr>
      <vt:lpstr>Beoordeling P4</vt:lpstr>
      <vt:lpstr>Beoordeling P5</vt:lpstr>
      <vt:lpstr>Beoordeling P6</vt:lpstr>
      <vt:lpstr>Beoordeling P7</vt:lpstr>
      <vt:lpstr>Beoordeling P8</vt:lpstr>
      <vt:lpstr>Beoordeling P9</vt:lpstr>
      <vt:lpstr>Beoordeling P10</vt:lpstr>
      <vt:lpstr>verwijzingen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Krijnzen, Jolanda</dc:creator>
  <cp:lastModifiedBy>Krijnzen, Jolanda</cp:lastModifiedBy>
  <dcterms:created xsi:type="dcterms:W3CDTF">2017-03-16T13:19:45Z</dcterms:created>
  <dcterms:modified xsi:type="dcterms:W3CDTF">2017-03-27T09:51:05Z</dcterms:modified>
</cp:coreProperties>
</file>