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Prijsopgave formulier " sheetId="1" r:id="rId1"/>
    <sheet name="Prijslijst overige zaken " sheetId="6" r:id="rId2"/>
  </sheets>
  <definedNames>
    <definedName name="_xlnm.Print_Area" localSheetId="0">'Prijsopgave formulier '!$B$2:$E$57</definedName>
  </definedNames>
  <calcPr calcId="125725"/>
</workbook>
</file>

<file path=xl/calcChain.xml><?xml version="1.0" encoding="utf-8"?>
<calcChain xmlns="http://schemas.openxmlformats.org/spreadsheetml/2006/main">
  <c r="E22" i="1"/>
  <c r="E35" l="1"/>
  <c r="E34"/>
  <c r="E33"/>
  <c r="E7"/>
  <c r="E14"/>
  <c r="E19"/>
  <c r="E13"/>
  <c r="E4"/>
  <c r="C56"/>
  <c r="E20"/>
  <c r="E21"/>
  <c r="E6"/>
  <c r="E8"/>
  <c r="E5"/>
  <c r="E9" l="1"/>
  <c r="E15"/>
  <c r="C9" i="6"/>
  <c r="E42" i="1"/>
  <c r="E41"/>
  <c r="E43" l="1"/>
  <c r="C55" s="1"/>
  <c r="E36" l="1"/>
  <c r="E37" s="1"/>
  <c r="D27" l="1"/>
  <c r="E27" s="1"/>
  <c r="D26"/>
  <c r="E26" s="1"/>
  <c r="E29" s="1"/>
  <c r="D28"/>
  <c r="E28" s="1"/>
  <c r="C53" l="1"/>
  <c r="C54" l="1"/>
  <c r="C57" s="1"/>
</calcChain>
</file>

<file path=xl/sharedStrings.xml><?xml version="1.0" encoding="utf-8"?>
<sst xmlns="http://schemas.openxmlformats.org/spreadsheetml/2006/main" count="134" uniqueCount="110">
  <si>
    <t>Onderdeel</t>
  </si>
  <si>
    <t>Aantal</t>
  </si>
  <si>
    <t>Totaalprijs</t>
  </si>
  <si>
    <t>Vervanging termijn in jaren:</t>
  </si>
  <si>
    <t>Totale prijs gedurende 10 jaren gebruik</t>
  </si>
  <si>
    <t>Ruit Policarbonaat (anti-condens en anti-kras)</t>
  </si>
  <si>
    <t>Maskerlichaam</t>
  </si>
  <si>
    <t>Hoofdband (spin) compleet</t>
  </si>
  <si>
    <t>Adapterset (beugels)</t>
  </si>
  <si>
    <t>Aansluitstuk automaat compleet</t>
  </si>
  <si>
    <t>Spreekgedeelte compleet</t>
  </si>
  <si>
    <t>Uitademgedeelte</t>
  </si>
  <si>
    <t>Nekband</t>
  </si>
  <si>
    <t>Inademgedeelte</t>
  </si>
  <si>
    <t>Binnenmasker compleet</t>
  </si>
  <si>
    <t>Ombouwset maskerbril</t>
  </si>
  <si>
    <t>Barcode etiket</t>
  </si>
  <si>
    <t>Head up display unit compleet</t>
  </si>
  <si>
    <t>Adapter t.b.v. filterbus plaatsing</t>
  </si>
  <si>
    <t>Ademlucht automaat</t>
  </si>
  <si>
    <t>Transponder</t>
  </si>
  <si>
    <t>Ademluchttoestel</t>
  </si>
  <si>
    <t>Rug plaat</t>
  </si>
  <si>
    <t>Cilinder spanband</t>
  </si>
  <si>
    <t>Cilindersteun</t>
  </si>
  <si>
    <t>Drukregelaar gebalanceerd inclusief sinterfilter</t>
  </si>
  <si>
    <t>Reduceer bevestigingsgedeelte</t>
  </si>
  <si>
    <t>Instelbare heupgordel met sluiting, metaal</t>
  </si>
  <si>
    <t>Instelbare heupgordel met sluiting, kunststof</t>
  </si>
  <si>
    <t>Schouderbanden met kunststof delen</t>
  </si>
  <si>
    <t>Schouderbanden met metalen delen</t>
  </si>
  <si>
    <t>Ademluchtautomaat houder met borging</t>
  </si>
  <si>
    <t>Manometer</t>
  </si>
  <si>
    <t>Elektronische manometer</t>
  </si>
  <si>
    <t>Hogedruk slangleidingen</t>
  </si>
  <si>
    <t>Jaarkeuring compleet toestel</t>
  </si>
  <si>
    <t>Revisie drukregelaar compleet</t>
  </si>
  <si>
    <t>Totaal prijs ademluchtapparatuur</t>
  </si>
  <si>
    <t>Gelaatstuk</t>
  </si>
  <si>
    <t>Cilinder 6L/300 bar</t>
  </si>
  <si>
    <t>Cilinder compleet</t>
  </si>
  <si>
    <t>Afsluiter met manometer</t>
  </si>
  <si>
    <t>Uitstroom beveiliging</t>
  </si>
  <si>
    <t>Cilinderhoes</t>
  </si>
  <si>
    <t>Totaalprijs Cilinder</t>
  </si>
  <si>
    <t>Afname</t>
  </si>
  <si>
    <t>1 stuks</t>
  </si>
  <si>
    <t>2 - 10 stuks</t>
  </si>
  <si>
    <t>11 - 25 stuks</t>
  </si>
  <si>
    <t>26 - 50  stuks</t>
  </si>
  <si>
    <t>51 - 100 stuks</t>
  </si>
  <si>
    <t>101 - 150 stuks</t>
  </si>
  <si>
    <t>151 - 200 stuks</t>
  </si>
  <si>
    <t>Korting tabel cilinder 6L/300 bar</t>
  </si>
  <si>
    <t>Huurprijs ademlucht apparatuur per jaar</t>
  </si>
  <si>
    <t>Periode</t>
  </si>
  <si>
    <t>3 jaar</t>
  </si>
  <si>
    <t>2 jaar</t>
  </si>
  <si>
    <t>1 jaar</t>
  </si>
  <si>
    <t>Totaalprijs ademluchtapparatuur</t>
  </si>
  <si>
    <t>Korting in procenten op totaalprijs cilinder</t>
  </si>
  <si>
    <t>Totaalprijs opleiding &amp; training</t>
  </si>
  <si>
    <t xml:space="preserve">Totaalprijs nieuwe ademluchtapparatuur </t>
  </si>
  <si>
    <t>Stuksprijs gelaatstuk gedurende 10 jaren gebruik</t>
  </si>
  <si>
    <t>Stuksprijs ademlucht automaat gedurende 10 jaren gebruik</t>
  </si>
  <si>
    <t>Stuksprijs ademluchttoestel gedurende 10 jaren gebruik</t>
  </si>
  <si>
    <t>Prijs per jaar excl btw</t>
  </si>
  <si>
    <t>Prijs per stuk in Euro (excl. BTW)</t>
  </si>
  <si>
    <t>Prijs in euro's excl btw</t>
  </si>
  <si>
    <t>Inschrijfprijs</t>
  </si>
  <si>
    <t>Prijs per deelnemer in Euro (excl.BTW)</t>
  </si>
  <si>
    <t>1. Het gelaatstuk</t>
  </si>
  <si>
    <t>2. Ademlucht automaat</t>
  </si>
  <si>
    <t>3. Ademluchttoestel</t>
  </si>
  <si>
    <t>5. Opleiding &amp; training</t>
  </si>
  <si>
    <t>1-3, gelaatstuk, automaat, toestel</t>
  </si>
  <si>
    <t>5. Opleiding en training</t>
  </si>
  <si>
    <t>6. Geboden inruilprijs bestaande ademluchtapparatuur</t>
  </si>
  <si>
    <t>6. Inruilprijs</t>
  </si>
  <si>
    <t>Geboden inruilprijs</t>
  </si>
  <si>
    <t>Prijs excl. BTW</t>
  </si>
  <si>
    <t>Totaal geboden inruilprijs voor apparatuur zoals beschreven in bijlage 6 "inventarisatie huidige in gebruik zijnde apparatuur"</t>
  </si>
  <si>
    <t>Steeksproefsgewijze controle ademluchtapparatuur</t>
  </si>
  <si>
    <t>Prijs diverse soorten maskers</t>
  </si>
  <si>
    <t>Spinmasker plus spraakversterking</t>
  </si>
  <si>
    <t>Beugelmasker plus spraakversterking</t>
  </si>
  <si>
    <t>Soort masker</t>
  </si>
  <si>
    <t>Prijs per stuk excl btw</t>
  </si>
  <si>
    <t>Eenmalige opleidingskosten ademlucht medewerker tot en met niveau 2</t>
  </si>
  <si>
    <t>Eenmalige opleidingskosten ademlucht medewerker tot en met niveau 4</t>
  </si>
  <si>
    <t>4. Controle onderhoudsstatus gedurende de gebruiksduur</t>
  </si>
  <si>
    <t xml:space="preserve">De opdrachtgever heeft niet de verplichting bovengenoemde artikelen bij de opdrachtnemer af te nemen. </t>
  </si>
  <si>
    <t>Totaalprijs (ten behoeve van beoordeling)</t>
  </si>
  <si>
    <t>Ademlucht automaat compleet zoals gevraagd</t>
  </si>
  <si>
    <t>Ademluchttoestel compleet (excl. Ademluchtautomaat) zoals gevraagd</t>
  </si>
  <si>
    <t>Revisie ademluchtautomaat</t>
  </si>
  <si>
    <t>Transponderlezer</t>
  </si>
  <si>
    <t>Interface ten behoeve van eis GCR-3</t>
  </si>
  <si>
    <t>Overige onderdelen, indien leverbaar</t>
  </si>
  <si>
    <t>Transponder set ten behoeve van gelaatstuk</t>
  </si>
  <si>
    <t>Transponder ten behoeve van ademlucht automaat</t>
  </si>
  <si>
    <t>Transponder Ademluchttoestel</t>
  </si>
  <si>
    <t>Gelaatstuk Beugel compleet zoals gevraagd</t>
  </si>
  <si>
    <t>Revisie gelaatstuk beugel</t>
  </si>
  <si>
    <t>Spinmasker  compleet zonder spraakversterking</t>
  </si>
  <si>
    <t xml:space="preserve">Restdrukwaarschuwingsfluit </t>
  </si>
  <si>
    <t>batterij/accu pack ten behoeve van restdrukwaarschuwingsfluit</t>
  </si>
  <si>
    <t>Middendruk slang ten behoeve van gelaatstuk</t>
  </si>
  <si>
    <t>Middendruk slangleidingen ten behoeve van ademluchttoestel</t>
  </si>
  <si>
    <t>Membraam</t>
  </si>
</sst>
</file>

<file path=xl/styles.xml><?xml version="1.0" encoding="utf-8"?>
<styleSheet xmlns="http://schemas.openxmlformats.org/spreadsheetml/2006/main">
  <numFmts count="4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_ [$€-2]\ * #,##0_ ;_ [$€-2]\ * \-#,##0_ ;_ [$€-2]\ * &quot;-&quot;??_ ;_ @_ "/>
    <numFmt numFmtId="166" formatCode="&quot;€&quot;\ 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3F3F76"/>
      <name val="Tahoma"/>
      <family val="2"/>
    </font>
    <font>
      <b/>
      <sz val="14"/>
      <color theme="1"/>
      <name val="Calibri"/>
      <family val="2"/>
      <scheme val="minor"/>
    </font>
    <font>
      <b/>
      <sz val="10"/>
      <color rgb="FF3F3F76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6" borderId="8" applyNumberFormat="0" applyAlignment="0" applyProtection="0"/>
  </cellStyleXfs>
  <cellXfs count="83">
    <xf numFmtId="0" fontId="0" fillId="0" borderId="0" xfId="0"/>
    <xf numFmtId="0" fontId="3" fillId="3" borderId="7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Fill="1"/>
    <xf numFmtId="0" fontId="3" fillId="0" borderId="2" xfId="0" applyFont="1" applyFill="1" applyBorder="1"/>
    <xf numFmtId="44" fontId="0" fillId="0" borderId="2" xfId="1" applyFont="1" applyFill="1" applyBorder="1"/>
    <xf numFmtId="164" fontId="3" fillId="0" borderId="2" xfId="1" applyNumberFormat="1" applyFont="1" applyFill="1" applyBorder="1" applyAlignment="1">
      <alignment horizontal="center"/>
    </xf>
    <xf numFmtId="0" fontId="3" fillId="0" borderId="0" xfId="0" applyFont="1" applyFill="1" applyBorder="1" applyAlignment="1" applyProtection="1"/>
    <xf numFmtId="44" fontId="3" fillId="0" borderId="0" xfId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left" indent="1"/>
    </xf>
    <xf numFmtId="0" fontId="3" fillId="0" borderId="7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44" fontId="3" fillId="0" borderId="0" xfId="0" applyNumberFormat="1" applyFont="1" applyFill="1" applyBorder="1" applyProtection="1"/>
    <xf numFmtId="0" fontId="0" fillId="3" borderId="7" xfId="0" applyFill="1" applyBorder="1"/>
    <xf numFmtId="0" fontId="0" fillId="3" borderId="7" xfId="0" applyFill="1" applyBorder="1" applyAlignment="1"/>
    <xf numFmtId="44" fontId="3" fillId="3" borderId="7" xfId="1" applyFont="1" applyFill="1" applyBorder="1"/>
    <xf numFmtId="0" fontId="3" fillId="3" borderId="7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7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0" fillId="3" borderId="7" xfId="0" applyFill="1" applyBorder="1" applyProtection="1"/>
    <xf numFmtId="0" fontId="3" fillId="4" borderId="4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center" wrapText="1"/>
    </xf>
    <xf numFmtId="166" fontId="0" fillId="3" borderId="7" xfId="0" applyNumberFormat="1" applyFont="1" applyFill="1" applyBorder="1" applyAlignment="1">
      <alignment horizontal="center"/>
    </xf>
    <xf numFmtId="166" fontId="3" fillId="4" borderId="7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 applyProtection="1">
      <alignment horizontal="center" wrapText="1"/>
    </xf>
    <xf numFmtId="166" fontId="3" fillId="3" borderId="7" xfId="1" applyNumberFormat="1" applyFont="1" applyFill="1" applyBorder="1" applyAlignment="1" applyProtection="1">
      <alignment horizontal="center"/>
    </xf>
    <xf numFmtId="44" fontId="3" fillId="3" borderId="7" xfId="1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0" fillId="3" borderId="1" xfId="0" applyFill="1" applyBorder="1" applyAlignment="1"/>
    <xf numFmtId="0" fontId="0" fillId="0" borderId="1" xfId="0" applyBorder="1" applyAlignment="1"/>
    <xf numFmtId="44" fontId="0" fillId="0" borderId="0" xfId="1" applyFont="1" applyFill="1" applyBorder="1"/>
    <xf numFmtId="0" fontId="0" fillId="0" borderId="0" xfId="0" applyBorder="1" applyAlignment="1"/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5" fillId="0" borderId="0" xfId="0" applyFont="1" applyFill="1"/>
    <xf numFmtId="0" fontId="3" fillId="0" borderId="7" xfId="0" applyFont="1" applyFill="1" applyBorder="1" applyAlignment="1" applyProtection="1">
      <alignment horizontal="center" wrapText="1"/>
    </xf>
    <xf numFmtId="0" fontId="3" fillId="0" borderId="7" xfId="0" applyFont="1" applyFill="1" applyBorder="1" applyAlignment="1" applyProtection="1">
      <alignment horizontal="center"/>
    </xf>
    <xf numFmtId="166" fontId="3" fillId="5" borderId="7" xfId="0" applyNumberFormat="1" applyFont="1" applyFill="1" applyBorder="1" applyAlignment="1" applyProtection="1">
      <alignment horizontal="center"/>
    </xf>
    <xf numFmtId="0" fontId="0" fillId="0" borderId="3" xfId="0" applyBorder="1" applyAlignment="1">
      <alignment wrapText="1"/>
    </xf>
    <xf numFmtId="0" fontId="3" fillId="3" borderId="7" xfId="0" applyFont="1" applyFill="1" applyBorder="1" applyAlignment="1">
      <alignment horizontal="center"/>
    </xf>
    <xf numFmtId="0" fontId="0" fillId="3" borderId="0" xfId="0" applyFill="1" applyBorder="1" applyAlignment="1"/>
    <xf numFmtId="166" fontId="3" fillId="4" borderId="7" xfId="0" applyNumberFormat="1" applyFont="1" applyFill="1" applyBorder="1" applyAlignment="1">
      <alignment horizontal="left" vertical="top"/>
    </xf>
    <xf numFmtId="166" fontId="6" fillId="6" borderId="8" xfId="2" applyNumberFormat="1" applyAlignment="1" applyProtection="1">
      <alignment horizontal="left" wrapText="1"/>
      <protection locked="0"/>
    </xf>
    <xf numFmtId="10" fontId="6" fillId="6" borderId="8" xfId="2" applyNumberFormat="1" applyAlignment="1" applyProtection="1">
      <alignment wrapText="1"/>
      <protection locked="0"/>
    </xf>
    <xf numFmtId="10" fontId="6" fillId="6" borderId="8" xfId="2" applyNumberFormat="1" applyAlignment="1" applyProtection="1">
      <alignment horizontal="center" wrapText="1"/>
      <protection locked="0"/>
    </xf>
    <xf numFmtId="166" fontId="6" fillId="6" borderId="8" xfId="2" applyNumberFormat="1" applyAlignment="1" applyProtection="1">
      <alignment horizontal="center"/>
      <protection locked="0"/>
    </xf>
    <xf numFmtId="166" fontId="0" fillId="0" borderId="7" xfId="1" applyNumberFormat="1" applyFont="1" applyFill="1" applyBorder="1" applyAlignment="1" applyProtection="1">
      <alignment horizontal="center"/>
    </xf>
    <xf numFmtId="0" fontId="6" fillId="6" borderId="8" xfId="2" applyAlignment="1" applyProtection="1">
      <alignment horizontal="center" wrapText="1"/>
      <protection locked="0"/>
    </xf>
    <xf numFmtId="0" fontId="0" fillId="0" borderId="7" xfId="0" applyFill="1" applyBorder="1" applyProtection="1"/>
    <xf numFmtId="0" fontId="2" fillId="2" borderId="4" xfId="0" applyFont="1" applyFill="1" applyBorder="1" applyAlignment="1" applyProtection="1"/>
    <xf numFmtId="0" fontId="2" fillId="2" borderId="6" xfId="0" applyFont="1" applyFill="1" applyBorder="1" applyAlignment="1" applyProtection="1"/>
    <xf numFmtId="166" fontId="3" fillId="0" borderId="7" xfId="0" applyNumberFormat="1" applyFont="1" applyFill="1" applyBorder="1" applyAlignment="1" applyProtection="1">
      <alignment horizontal="center"/>
    </xf>
    <xf numFmtId="166" fontId="1" fillId="3" borderId="7" xfId="1" applyNumberFormat="1" applyFont="1" applyFill="1" applyBorder="1" applyAlignment="1" applyProtection="1">
      <alignment horizontal="center"/>
    </xf>
    <xf numFmtId="0" fontId="0" fillId="0" borderId="7" xfId="0" applyFill="1" applyBorder="1" applyAlignment="1" applyProtection="1">
      <alignment wrapText="1"/>
    </xf>
    <xf numFmtId="0" fontId="0" fillId="0" borderId="3" xfId="0" applyFill="1" applyBorder="1" applyAlignment="1">
      <alignment wrapText="1"/>
    </xf>
    <xf numFmtId="0" fontId="7" fillId="5" borderId="4" xfId="0" applyFont="1" applyFill="1" applyBorder="1" applyAlignment="1" applyProtection="1"/>
    <xf numFmtId="166" fontId="7" fillId="5" borderId="7" xfId="0" applyNumberFormat="1" applyFont="1" applyFill="1" applyBorder="1" applyAlignment="1" applyProtection="1">
      <alignment horizontal="center"/>
    </xf>
    <xf numFmtId="166" fontId="6" fillId="6" borderId="8" xfId="2" applyNumberFormat="1" applyAlignment="1" applyProtection="1">
      <alignment horizontal="center" vertical="center"/>
      <protection locked="0"/>
    </xf>
    <xf numFmtId="0" fontId="0" fillId="3" borderId="4" xfId="0" applyFill="1" applyBorder="1"/>
    <xf numFmtId="166" fontId="8" fillId="6" borderId="8" xfId="2" applyNumberFormat="1" applyFont="1" applyAlignment="1" applyProtection="1">
      <alignment horizontal="center"/>
      <protection locked="0"/>
    </xf>
    <xf numFmtId="0" fontId="0" fillId="3" borderId="7" xfId="0" applyFont="1" applyFill="1" applyBorder="1" applyAlignment="1"/>
    <xf numFmtId="166" fontId="6" fillId="6" borderId="8" xfId="2" applyNumberFormat="1" applyFont="1" applyAlignment="1" applyProtection="1">
      <alignment horizontal="center"/>
      <protection locked="0"/>
    </xf>
    <xf numFmtId="0" fontId="0" fillId="0" borderId="7" xfId="0" applyFill="1" applyBorder="1" applyAlignment="1"/>
    <xf numFmtId="0" fontId="0" fillId="0" borderId="7" xfId="0" applyFont="1" applyFill="1" applyBorder="1" applyAlignment="1"/>
    <xf numFmtId="0" fontId="3" fillId="3" borderId="7" xfId="0" applyFont="1" applyFill="1" applyBorder="1" applyAlignment="1"/>
    <xf numFmtId="0" fontId="3" fillId="5" borderId="4" xfId="0" applyFont="1" applyFill="1" applyBorder="1" applyAlignment="1" applyProtection="1">
      <alignment horizontal="left"/>
    </xf>
    <xf numFmtId="0" fontId="3" fillId="5" borderId="5" xfId="0" applyFont="1" applyFill="1" applyBorder="1" applyAlignment="1" applyProtection="1">
      <alignment horizontal="left"/>
    </xf>
    <xf numFmtId="0" fontId="3" fillId="5" borderId="6" xfId="0" applyFont="1" applyFill="1" applyBorder="1" applyAlignment="1" applyProtection="1">
      <alignment horizontal="left"/>
    </xf>
    <xf numFmtId="0" fontId="3" fillId="4" borderId="4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2" fillId="2" borderId="4" xfId="0" applyFont="1" applyFill="1" applyBorder="1" applyAlignment="1" applyProtection="1">
      <alignment horizontal="left"/>
    </xf>
    <xf numFmtId="0" fontId="2" fillId="2" borderId="5" xfId="0" applyFont="1" applyFill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left"/>
    </xf>
  </cellXfs>
  <cellStyles count="3">
    <cellStyle name="Invoer" xfId="2" builtinId="20"/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57"/>
  <sheetViews>
    <sheetView tabSelected="1" topLeftCell="A19" zoomScale="80" zoomScaleNormal="80" workbookViewId="0">
      <selection activeCell="C47" sqref="C47"/>
    </sheetView>
  </sheetViews>
  <sheetFormatPr defaultRowHeight="15"/>
  <cols>
    <col min="1" max="1" width="3.28515625" style="2" customWidth="1"/>
    <col min="2" max="2" width="74.5703125" bestFit="1" customWidth="1"/>
    <col min="3" max="3" width="26.5703125" style="22" customWidth="1"/>
    <col min="4" max="4" width="35.28515625" customWidth="1"/>
    <col min="5" max="5" width="42.140625" customWidth="1"/>
    <col min="6" max="6" width="3.5703125" customWidth="1"/>
  </cols>
  <sheetData>
    <row r="2" spans="2:6">
      <c r="B2" s="76" t="s">
        <v>71</v>
      </c>
      <c r="C2" s="77"/>
      <c r="D2" s="77"/>
      <c r="E2" s="78"/>
    </row>
    <row r="3" spans="2:6">
      <c r="B3" s="1" t="s">
        <v>0</v>
      </c>
      <c r="C3" s="25" t="s">
        <v>3</v>
      </c>
      <c r="D3" s="30" t="s">
        <v>67</v>
      </c>
      <c r="E3" s="44" t="s">
        <v>4</v>
      </c>
    </row>
    <row r="4" spans="2:6">
      <c r="B4" s="69" t="s">
        <v>102</v>
      </c>
      <c r="C4" s="52"/>
      <c r="D4" s="50"/>
      <c r="E4" s="51" t="str">
        <f>IF(ISBLANK(C4),"",((10/C4)*D4))</f>
        <v/>
      </c>
    </row>
    <row r="5" spans="2:6">
      <c r="B5" s="15" t="s">
        <v>5</v>
      </c>
      <c r="C5" s="28">
        <v>5</v>
      </c>
      <c r="D5" s="50"/>
      <c r="E5" s="51">
        <f>IF(ISBLANK(C5),"",((10/C5)*D5))</f>
        <v>0</v>
      </c>
    </row>
    <row r="6" spans="2:6">
      <c r="B6" s="15" t="s">
        <v>9</v>
      </c>
      <c r="C6" s="52"/>
      <c r="D6" s="50"/>
      <c r="E6" s="51" t="str">
        <f t="shared" ref="E6:E8" si="0">IF(ISBLANK(C6),"",((10/C6)*D6))</f>
        <v/>
      </c>
    </row>
    <row r="7" spans="2:6">
      <c r="B7" s="15" t="s">
        <v>103</v>
      </c>
      <c r="C7" s="52"/>
      <c r="D7" s="50"/>
      <c r="E7" s="51" t="str">
        <f t="shared" si="0"/>
        <v/>
      </c>
    </row>
    <row r="8" spans="2:6">
      <c r="B8" s="15" t="s">
        <v>14</v>
      </c>
      <c r="C8" s="52"/>
      <c r="D8" s="50"/>
      <c r="E8" s="51" t="str">
        <f t="shared" si="0"/>
        <v/>
      </c>
    </row>
    <row r="9" spans="2:6">
      <c r="B9" s="73" t="s">
        <v>63</v>
      </c>
      <c r="C9" s="74"/>
      <c r="D9" s="75"/>
      <c r="E9" s="27">
        <f>SUM(E4:E8)</f>
        <v>0</v>
      </c>
    </row>
    <row r="10" spans="2:6">
      <c r="B10" s="79"/>
      <c r="C10" s="79"/>
      <c r="D10" s="79"/>
      <c r="E10" s="79"/>
    </row>
    <row r="11" spans="2:6">
      <c r="B11" s="76" t="s">
        <v>72</v>
      </c>
      <c r="C11" s="77"/>
      <c r="D11" s="77"/>
      <c r="E11" s="78"/>
    </row>
    <row r="12" spans="2:6">
      <c r="B12" s="1" t="s">
        <v>0</v>
      </c>
      <c r="C12" s="25" t="s">
        <v>3</v>
      </c>
      <c r="D12" s="30" t="s">
        <v>67</v>
      </c>
      <c r="E12" s="44" t="s">
        <v>4</v>
      </c>
    </row>
    <row r="13" spans="2:6">
      <c r="B13" s="1" t="s">
        <v>93</v>
      </c>
      <c r="C13" s="52"/>
      <c r="D13" s="50"/>
      <c r="E13" s="26" t="str">
        <f>IF(ISBLANK(C13),"",((10/C13)*D13))</f>
        <v/>
      </c>
    </row>
    <row r="14" spans="2:6">
      <c r="B14" s="63" t="s">
        <v>95</v>
      </c>
      <c r="C14" s="52"/>
      <c r="D14" s="50"/>
      <c r="E14" s="26" t="str">
        <f t="shared" ref="E14" si="1">IF(ISBLANK(C14),"",((10/C14)*D14))</f>
        <v/>
      </c>
    </row>
    <row r="15" spans="2:6">
      <c r="B15" s="73" t="s">
        <v>64</v>
      </c>
      <c r="C15" s="74"/>
      <c r="D15" s="75"/>
      <c r="E15" s="27">
        <f>SUM(E13:E14)</f>
        <v>0</v>
      </c>
    </row>
    <row r="16" spans="2:6">
      <c r="B16" s="5"/>
      <c r="C16" s="18"/>
      <c r="D16" s="6"/>
      <c r="E16" s="7"/>
      <c r="F16" s="4"/>
    </row>
    <row r="17" spans="1:7">
      <c r="B17" s="76" t="s">
        <v>73</v>
      </c>
      <c r="C17" s="77"/>
      <c r="D17" s="77"/>
      <c r="E17" s="78"/>
    </row>
    <row r="18" spans="1:7">
      <c r="B18" s="1" t="s">
        <v>0</v>
      </c>
      <c r="C18" s="25" t="s">
        <v>3</v>
      </c>
      <c r="D18" s="30" t="s">
        <v>67</v>
      </c>
      <c r="E18" s="44" t="s">
        <v>4</v>
      </c>
    </row>
    <row r="19" spans="1:7">
      <c r="B19" s="1" t="s">
        <v>94</v>
      </c>
      <c r="C19" s="52"/>
      <c r="D19" s="50"/>
      <c r="E19" s="26" t="str">
        <f>IF(ISBLANK(C19),"",((10/C19)*D19))</f>
        <v/>
      </c>
    </row>
    <row r="20" spans="1:7">
      <c r="B20" s="15" t="s">
        <v>32</v>
      </c>
      <c r="C20" s="52"/>
      <c r="D20" s="50"/>
      <c r="E20" s="26" t="str">
        <f t="shared" ref="E20:E21" si="2">IF(ISBLANK(C20),"",((10/C20)*D20))</f>
        <v/>
      </c>
    </row>
    <row r="21" spans="1:7">
      <c r="B21" s="15" t="s">
        <v>36</v>
      </c>
      <c r="C21" s="52"/>
      <c r="D21" s="50"/>
      <c r="E21" s="26" t="str">
        <f t="shared" si="2"/>
        <v/>
      </c>
    </row>
    <row r="22" spans="1:7">
      <c r="B22" s="73" t="s">
        <v>65</v>
      </c>
      <c r="C22" s="74"/>
      <c r="D22" s="75"/>
      <c r="E22" s="27">
        <f>SUM(E19:E21)</f>
        <v>0</v>
      </c>
    </row>
    <row r="23" spans="1:7">
      <c r="B23" s="3"/>
      <c r="C23" s="19"/>
      <c r="D23" s="9"/>
      <c r="E23" s="10"/>
    </row>
    <row r="24" spans="1:7">
      <c r="B24" s="80" t="s">
        <v>37</v>
      </c>
      <c r="C24" s="81"/>
      <c r="D24" s="81"/>
      <c r="E24" s="82"/>
    </row>
    <row r="25" spans="1:7">
      <c r="B25" s="11" t="s">
        <v>0</v>
      </c>
      <c r="C25" s="40" t="s">
        <v>1</v>
      </c>
      <c r="D25" s="30" t="s">
        <v>67</v>
      </c>
      <c r="E25" s="41" t="s">
        <v>2</v>
      </c>
    </row>
    <row r="26" spans="1:7">
      <c r="B26" s="23" t="s">
        <v>38</v>
      </c>
      <c r="C26" s="28">
        <v>1421</v>
      </c>
      <c r="D26" s="57">
        <f>E9</f>
        <v>0</v>
      </c>
      <c r="E26" s="29">
        <f>C26*D26</f>
        <v>0</v>
      </c>
    </row>
    <row r="27" spans="1:7">
      <c r="B27" s="23" t="s">
        <v>19</v>
      </c>
      <c r="C27" s="28">
        <v>725</v>
      </c>
      <c r="D27" s="57">
        <f>E15</f>
        <v>0</v>
      </c>
      <c r="E27" s="29">
        <f t="shared" ref="E27:E28" si="3">C27*D27</f>
        <v>0</v>
      </c>
    </row>
    <row r="28" spans="1:7">
      <c r="B28" s="23" t="s">
        <v>21</v>
      </c>
      <c r="C28" s="28">
        <v>725</v>
      </c>
      <c r="D28" s="57">
        <f>E22</f>
        <v>0</v>
      </c>
      <c r="E28" s="29">
        <f t="shared" si="3"/>
        <v>0</v>
      </c>
    </row>
    <row r="29" spans="1:7">
      <c r="B29" s="70" t="s">
        <v>62</v>
      </c>
      <c r="C29" s="71"/>
      <c r="D29" s="72"/>
      <c r="E29" s="42">
        <f>SUM(E26:E28)</f>
        <v>0</v>
      </c>
    </row>
    <row r="30" spans="1:7" s="4" customFormat="1">
      <c r="A30" s="8"/>
      <c r="B30" s="8"/>
      <c r="C30" s="21"/>
      <c r="D30" s="12"/>
      <c r="E30" s="13"/>
      <c r="G30" s="39"/>
    </row>
    <row r="31" spans="1:7">
      <c r="B31" s="80" t="s">
        <v>90</v>
      </c>
      <c r="C31" s="81"/>
      <c r="D31" s="81"/>
      <c r="E31" s="82"/>
    </row>
    <row r="32" spans="1:7">
      <c r="B32" s="11" t="s">
        <v>0</v>
      </c>
      <c r="C32" s="40" t="s">
        <v>1</v>
      </c>
      <c r="D32" s="30" t="s">
        <v>67</v>
      </c>
      <c r="E32" s="41" t="s">
        <v>2</v>
      </c>
    </row>
    <row r="33" spans="1:5">
      <c r="B33" s="53" t="s">
        <v>96</v>
      </c>
      <c r="C33" s="28">
        <v>12</v>
      </c>
      <c r="D33" s="50"/>
      <c r="E33" s="29">
        <f>C33*D33</f>
        <v>0</v>
      </c>
    </row>
    <row r="34" spans="1:5">
      <c r="B34" s="53" t="s">
        <v>35</v>
      </c>
      <c r="C34" s="28">
        <v>725</v>
      </c>
      <c r="D34" s="50"/>
      <c r="E34" s="29">
        <f t="shared" ref="E34:E35" si="4">C34*D34</f>
        <v>0</v>
      </c>
    </row>
    <row r="35" spans="1:5">
      <c r="B35" s="53" t="s">
        <v>97</v>
      </c>
      <c r="C35" s="28">
        <v>4</v>
      </c>
      <c r="D35" s="50"/>
      <c r="E35" s="29">
        <f t="shared" si="4"/>
        <v>0</v>
      </c>
    </row>
    <row r="36" spans="1:5">
      <c r="B36" s="53" t="s">
        <v>82</v>
      </c>
      <c r="C36" s="28">
        <v>75</v>
      </c>
      <c r="D36" s="50"/>
      <c r="E36" s="29">
        <f>C36*D36</f>
        <v>0</v>
      </c>
    </row>
    <row r="37" spans="1:5">
      <c r="B37" s="70" t="s">
        <v>59</v>
      </c>
      <c r="C37" s="71"/>
      <c r="D37" s="72"/>
      <c r="E37" s="42">
        <f>SUM(E33:E36)</f>
        <v>0</v>
      </c>
    </row>
    <row r="38" spans="1:5">
      <c r="A38"/>
      <c r="C38"/>
    </row>
    <row r="39" spans="1:5">
      <c r="B39" s="80" t="s">
        <v>74</v>
      </c>
      <c r="C39" s="81"/>
      <c r="D39" s="81"/>
      <c r="E39" s="82"/>
    </row>
    <row r="40" spans="1:5">
      <c r="B40" s="11" t="s">
        <v>0</v>
      </c>
      <c r="C40" s="40" t="s">
        <v>1</v>
      </c>
      <c r="D40" s="41" t="s">
        <v>70</v>
      </c>
      <c r="E40" s="41" t="s">
        <v>2</v>
      </c>
    </row>
    <row r="41" spans="1:5">
      <c r="B41" s="53" t="s">
        <v>88</v>
      </c>
      <c r="C41" s="28">
        <v>60</v>
      </c>
      <c r="D41" s="50"/>
      <c r="E41" s="29">
        <f>C41*D41</f>
        <v>0</v>
      </c>
    </row>
    <row r="42" spans="1:5">
      <c r="B42" s="59" t="s">
        <v>89</v>
      </c>
      <c r="C42" s="28">
        <v>15</v>
      </c>
      <c r="D42" s="50"/>
      <c r="E42" s="29">
        <f t="shared" ref="E42" si="5">C42*D42</f>
        <v>0</v>
      </c>
    </row>
    <row r="43" spans="1:5">
      <c r="B43" s="70" t="s">
        <v>61</v>
      </c>
      <c r="C43" s="71"/>
      <c r="D43" s="72"/>
      <c r="E43" s="42">
        <f>SUM(E41:E42)</f>
        <v>0</v>
      </c>
    </row>
    <row r="44" spans="1:5">
      <c r="B44" s="34"/>
      <c r="C44" s="34"/>
      <c r="D44" s="34"/>
      <c r="E44" s="34"/>
    </row>
    <row r="45" spans="1:5" s="31" customFormat="1" ht="14.25" customHeight="1">
      <c r="A45" s="2"/>
      <c r="B45" s="54" t="s">
        <v>78</v>
      </c>
      <c r="C45" s="55"/>
    </row>
    <row r="46" spans="1:5">
      <c r="B46" s="11" t="s">
        <v>79</v>
      </c>
      <c r="C46" s="41" t="s">
        <v>80</v>
      </c>
    </row>
    <row r="47" spans="1:5" ht="30">
      <c r="B47" s="58" t="s">
        <v>81</v>
      </c>
      <c r="C47" s="62"/>
    </row>
    <row r="51" spans="2:3">
      <c r="B51" s="54" t="s">
        <v>69</v>
      </c>
      <c r="C51" s="55"/>
    </row>
    <row r="52" spans="2:3">
      <c r="B52" s="11" t="s">
        <v>0</v>
      </c>
      <c r="C52" s="41" t="s">
        <v>2</v>
      </c>
    </row>
    <row r="53" spans="2:3">
      <c r="B53" s="53" t="s">
        <v>75</v>
      </c>
      <c r="C53" s="56">
        <f>E29</f>
        <v>0</v>
      </c>
    </row>
    <row r="54" spans="2:3">
      <c r="B54" s="53" t="s">
        <v>90</v>
      </c>
      <c r="C54" s="56">
        <f>E37</f>
        <v>0</v>
      </c>
    </row>
    <row r="55" spans="2:3">
      <c r="B55" s="23" t="s">
        <v>76</v>
      </c>
      <c r="C55" s="29">
        <f>E43</f>
        <v>0</v>
      </c>
    </row>
    <row r="56" spans="2:3">
      <c r="B56" s="43" t="s">
        <v>77</v>
      </c>
      <c r="C56" s="29">
        <f>C47</f>
        <v>0</v>
      </c>
    </row>
    <row r="57" spans="2:3" ht="18.75">
      <c r="B57" s="60" t="s">
        <v>92</v>
      </c>
      <c r="C57" s="61">
        <f>SUM(C53:C55)-C56</f>
        <v>0</v>
      </c>
    </row>
  </sheetData>
  <sheetProtection sheet="1" objects="1" scenarios="1"/>
  <mergeCells count="13">
    <mergeCell ref="B43:D43"/>
    <mergeCell ref="B22:D22"/>
    <mergeCell ref="B29:D29"/>
    <mergeCell ref="B17:E17"/>
    <mergeCell ref="B2:E2"/>
    <mergeCell ref="B10:E10"/>
    <mergeCell ref="B11:E11"/>
    <mergeCell ref="B9:D9"/>
    <mergeCell ref="B15:D15"/>
    <mergeCell ref="B24:E24"/>
    <mergeCell ref="B31:E31"/>
    <mergeCell ref="B37:D37"/>
    <mergeCell ref="B39:E39"/>
  </mergeCells>
  <pageMargins left="0.70866141732283472" right="0.70866141732283472" top="0.74803149606299213" bottom="0.74803149606299213" header="0.31496062992125984" footer="0.31496062992125984"/>
  <pageSetup paperSize="8" scale="48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69"/>
  <sheetViews>
    <sheetView zoomScale="80" zoomScaleNormal="80" workbookViewId="0">
      <selection activeCell="C9" sqref="C9"/>
    </sheetView>
  </sheetViews>
  <sheetFormatPr defaultRowHeight="15"/>
  <cols>
    <col min="1" max="1" width="3.28515625" style="2" customWidth="1"/>
    <col min="2" max="2" width="62.42578125" customWidth="1"/>
    <col min="3" max="3" width="28.5703125" style="22" customWidth="1"/>
    <col min="4" max="4" width="30.140625" customWidth="1"/>
  </cols>
  <sheetData>
    <row r="2" spans="2:4">
      <c r="B2" s="37" t="s">
        <v>39</v>
      </c>
      <c r="C2" s="38"/>
      <c r="D2" s="31"/>
    </row>
    <row r="3" spans="2:4">
      <c r="B3" s="1" t="s">
        <v>0</v>
      </c>
      <c r="C3" s="16" t="s">
        <v>68</v>
      </c>
      <c r="D3" s="31"/>
    </row>
    <row r="4" spans="2:4">
      <c r="B4" s="15" t="s">
        <v>40</v>
      </c>
      <c r="C4" s="50"/>
      <c r="D4" s="31"/>
    </row>
    <row r="5" spans="2:4">
      <c r="B5" s="15" t="s">
        <v>41</v>
      </c>
      <c r="C5" s="50"/>
      <c r="D5" s="31"/>
    </row>
    <row r="6" spans="2:4">
      <c r="B6" s="15" t="s">
        <v>42</v>
      </c>
      <c r="C6" s="50"/>
      <c r="D6" s="31"/>
    </row>
    <row r="7" spans="2:4">
      <c r="B7" s="15" t="s">
        <v>43</v>
      </c>
      <c r="C7" s="50"/>
      <c r="D7" s="31"/>
    </row>
    <row r="8" spans="2:4">
      <c r="B8" s="15" t="s">
        <v>20</v>
      </c>
      <c r="C8" s="50"/>
      <c r="D8" s="31"/>
    </row>
    <row r="9" spans="2:4">
      <c r="B9" s="24" t="s">
        <v>44</v>
      </c>
      <c r="C9" s="46">
        <f>SUM(C4:C8)</f>
        <v>0</v>
      </c>
      <c r="D9" s="31"/>
    </row>
    <row r="10" spans="2:4">
      <c r="B10" s="33"/>
      <c r="C10" s="34"/>
      <c r="D10" s="36"/>
    </row>
    <row r="11" spans="2:4">
      <c r="B11" s="76" t="s">
        <v>53</v>
      </c>
      <c r="C11" s="78"/>
      <c r="D11" s="32"/>
    </row>
    <row r="12" spans="2:4" ht="30">
      <c r="B12" s="1" t="s">
        <v>45</v>
      </c>
      <c r="C12" s="17" t="s">
        <v>60</v>
      </c>
    </row>
    <row r="13" spans="2:4">
      <c r="B13" s="14" t="s">
        <v>46</v>
      </c>
      <c r="C13" s="48"/>
    </row>
    <row r="14" spans="2:4">
      <c r="B14" s="14" t="s">
        <v>47</v>
      </c>
      <c r="C14" s="49"/>
    </row>
    <row r="15" spans="2:4">
      <c r="B15" s="14" t="s">
        <v>48</v>
      </c>
      <c r="C15" s="49"/>
    </row>
    <row r="16" spans="2:4">
      <c r="B16" s="14" t="s">
        <v>49</v>
      </c>
      <c r="C16" s="49"/>
    </row>
    <row r="17" spans="1:4">
      <c r="B17" s="14" t="s">
        <v>50</v>
      </c>
      <c r="C17" s="49"/>
    </row>
    <row r="18" spans="1:4">
      <c r="B18" s="14" t="s">
        <v>51</v>
      </c>
      <c r="C18" s="49"/>
    </row>
    <row r="19" spans="1:4">
      <c r="B19" s="14" t="s">
        <v>52</v>
      </c>
      <c r="C19" s="49"/>
    </row>
    <row r="20" spans="1:4">
      <c r="B20" s="5"/>
      <c r="C20" s="18"/>
      <c r="D20" s="35"/>
    </row>
    <row r="21" spans="1:4">
      <c r="B21" s="3"/>
      <c r="C21" s="19"/>
      <c r="D21" s="9"/>
    </row>
    <row r="22" spans="1:4">
      <c r="B22" s="80" t="s">
        <v>54</v>
      </c>
      <c r="C22" s="82"/>
    </row>
    <row r="23" spans="1:4">
      <c r="B23" s="11" t="s">
        <v>55</v>
      </c>
      <c r="C23" s="20" t="s">
        <v>66</v>
      </c>
    </row>
    <row r="24" spans="1:4">
      <c r="B24" s="23" t="s">
        <v>56</v>
      </c>
      <c r="C24" s="47"/>
    </row>
    <row r="25" spans="1:4">
      <c r="B25" s="23" t="s">
        <v>57</v>
      </c>
      <c r="C25" s="47"/>
    </row>
    <row r="26" spans="1:4">
      <c r="B26" s="23" t="s">
        <v>58</v>
      </c>
      <c r="C26" s="47"/>
      <c r="D26" s="36"/>
    </row>
    <row r="27" spans="1:4">
      <c r="B27" s="45"/>
      <c r="C27" s="45"/>
      <c r="D27" s="36"/>
    </row>
    <row r="28" spans="1:4" s="31" customFormat="1">
      <c r="A28" s="2"/>
      <c r="B28" s="80" t="s">
        <v>83</v>
      </c>
      <c r="C28" s="82"/>
    </row>
    <row r="29" spans="1:4">
      <c r="B29" s="20" t="s">
        <v>86</v>
      </c>
      <c r="C29" s="20" t="s">
        <v>87</v>
      </c>
    </row>
    <row r="30" spans="1:4">
      <c r="B30" s="23" t="s">
        <v>104</v>
      </c>
      <c r="C30" s="47"/>
    </row>
    <row r="31" spans="1:4">
      <c r="B31" s="23" t="s">
        <v>85</v>
      </c>
      <c r="C31" s="47"/>
    </row>
    <row r="32" spans="1:4">
      <c r="B32" s="23" t="s">
        <v>84</v>
      </c>
      <c r="C32" s="47"/>
    </row>
    <row r="34" spans="2:3">
      <c r="B34" s="37" t="s">
        <v>98</v>
      </c>
      <c r="C34" s="38"/>
    </row>
    <row r="35" spans="2:3">
      <c r="B35" s="1" t="s">
        <v>0</v>
      </c>
      <c r="C35" s="16" t="s">
        <v>68</v>
      </c>
    </row>
    <row r="36" spans="2:3">
      <c r="B36" s="15" t="s">
        <v>6</v>
      </c>
      <c r="C36" s="50"/>
    </row>
    <row r="37" spans="2:3">
      <c r="B37" s="15" t="s">
        <v>7</v>
      </c>
      <c r="C37" s="50"/>
    </row>
    <row r="38" spans="2:3">
      <c r="B38" s="15" t="s">
        <v>8</v>
      </c>
      <c r="C38" s="50"/>
    </row>
    <row r="39" spans="2:3">
      <c r="B39" s="15" t="s">
        <v>10</v>
      </c>
      <c r="C39" s="50"/>
    </row>
    <row r="40" spans="2:3">
      <c r="B40" s="15" t="s">
        <v>11</v>
      </c>
      <c r="C40" s="50"/>
    </row>
    <row r="41" spans="2:3">
      <c r="B41" s="15" t="s">
        <v>12</v>
      </c>
      <c r="C41" s="50"/>
    </row>
    <row r="42" spans="2:3">
      <c r="B42" s="15" t="s">
        <v>13</v>
      </c>
      <c r="C42" s="64"/>
    </row>
    <row r="43" spans="2:3">
      <c r="B43" s="15" t="s">
        <v>14</v>
      </c>
      <c r="C43" s="64"/>
    </row>
    <row r="44" spans="2:3">
      <c r="B44" s="65" t="s">
        <v>15</v>
      </c>
      <c r="C44" s="64"/>
    </row>
    <row r="45" spans="2:3">
      <c r="B45" s="65" t="s">
        <v>16</v>
      </c>
      <c r="C45" s="64"/>
    </row>
    <row r="46" spans="2:3">
      <c r="B46" s="67" t="s">
        <v>99</v>
      </c>
      <c r="C46" s="64"/>
    </row>
    <row r="47" spans="2:3">
      <c r="B47" s="68" t="s">
        <v>17</v>
      </c>
      <c r="C47" s="64"/>
    </row>
    <row r="48" spans="2:3">
      <c r="B48" s="68" t="s">
        <v>18</v>
      </c>
      <c r="C48" s="64"/>
    </row>
    <row r="49" spans="2:3">
      <c r="B49" s="67" t="s">
        <v>109</v>
      </c>
      <c r="C49" s="64"/>
    </row>
    <row r="50" spans="2:3">
      <c r="B50" s="67" t="s">
        <v>100</v>
      </c>
      <c r="C50" s="64"/>
    </row>
    <row r="51" spans="2:3">
      <c r="B51" s="67" t="s">
        <v>107</v>
      </c>
      <c r="C51" s="64"/>
    </row>
    <row r="52" spans="2:3">
      <c r="B52" s="67" t="s">
        <v>22</v>
      </c>
      <c r="C52" s="64"/>
    </row>
    <row r="53" spans="2:3">
      <c r="B53" s="67" t="s">
        <v>23</v>
      </c>
      <c r="C53" s="64"/>
    </row>
    <row r="54" spans="2:3">
      <c r="B54" s="67" t="s">
        <v>24</v>
      </c>
      <c r="C54" s="64"/>
    </row>
    <row r="55" spans="2:3">
      <c r="B55" s="67" t="s">
        <v>25</v>
      </c>
      <c r="C55" s="64"/>
    </row>
    <row r="56" spans="2:3">
      <c r="B56" s="15" t="s">
        <v>26</v>
      </c>
      <c r="C56" s="64"/>
    </row>
    <row r="57" spans="2:3">
      <c r="B57" s="15" t="s">
        <v>27</v>
      </c>
      <c r="C57" s="64"/>
    </row>
    <row r="58" spans="2:3">
      <c r="B58" s="15" t="s">
        <v>28</v>
      </c>
      <c r="C58" s="64"/>
    </row>
    <row r="59" spans="2:3">
      <c r="B59" s="15" t="s">
        <v>29</v>
      </c>
      <c r="C59" s="64"/>
    </row>
    <row r="60" spans="2:3">
      <c r="B60" s="15" t="s">
        <v>30</v>
      </c>
      <c r="C60" s="64"/>
    </row>
    <row r="61" spans="2:3">
      <c r="B61" s="15" t="s">
        <v>31</v>
      </c>
      <c r="C61" s="64"/>
    </row>
    <row r="62" spans="2:3">
      <c r="B62" s="15" t="s">
        <v>33</v>
      </c>
      <c r="C62" s="50"/>
    </row>
    <row r="63" spans="2:3">
      <c r="B63" s="15" t="s">
        <v>105</v>
      </c>
      <c r="C63" s="66"/>
    </row>
    <row r="64" spans="2:3">
      <c r="B64" s="15" t="s">
        <v>106</v>
      </c>
      <c r="C64" s="66"/>
    </row>
    <row r="65" spans="2:3">
      <c r="B65" s="15" t="s">
        <v>108</v>
      </c>
      <c r="C65" s="66"/>
    </row>
    <row r="66" spans="2:3">
      <c r="B66" s="15" t="s">
        <v>34</v>
      </c>
      <c r="C66" s="66"/>
    </row>
    <row r="67" spans="2:3">
      <c r="B67" s="15" t="s">
        <v>101</v>
      </c>
      <c r="C67" s="66"/>
    </row>
    <row r="69" spans="2:3">
      <c r="B69" t="s">
        <v>91</v>
      </c>
    </row>
  </sheetData>
  <sheetProtection sheet="1" objects="1" scenarios="1"/>
  <mergeCells count="3">
    <mergeCell ref="B11:C11"/>
    <mergeCell ref="B22:C22"/>
    <mergeCell ref="B28:C28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Prijsopgave formulier </vt:lpstr>
      <vt:lpstr>Prijslijst overige zaken </vt:lpstr>
      <vt:lpstr>'Prijsopgave formulier '!Afdrukbereik</vt:lpstr>
    </vt:vector>
  </TitlesOfParts>
  <Company>Het NIC B.V.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Klein, Mark de</dc:creator>
  <cp:lastModifiedBy>vweeghel</cp:lastModifiedBy>
  <cp:lastPrinted>2016-12-19T20:08:01Z</cp:lastPrinted>
  <dcterms:created xsi:type="dcterms:W3CDTF">2016-08-01T09:18:19Z</dcterms:created>
  <dcterms:modified xsi:type="dcterms:W3CDTF">2016-12-19T21:48:04Z</dcterms:modified>
</cp:coreProperties>
</file>