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DienstF_Lesgeld\Europese Aanbesteding\201601_Catering\50. Aanbesteding\bijlagen\"/>
    </mc:Choice>
  </mc:AlternateContent>
  <bookViews>
    <workbookView xWindow="0" yWindow="0" windowWidth="20490" windowHeight="7410"/>
  </bookViews>
  <sheets>
    <sheet name="Vaste Verkoopprijzen"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1" l="1"/>
  <c r="C35" i="1"/>
  <c r="C15" i="1" l="1"/>
  <c r="C30" i="1" l="1"/>
  <c r="C22" i="1"/>
  <c r="G36" i="1" l="1"/>
</calcChain>
</file>

<file path=xl/sharedStrings.xml><?xml version="1.0" encoding="utf-8"?>
<sst xmlns="http://schemas.openxmlformats.org/spreadsheetml/2006/main" count="77" uniqueCount="48">
  <si>
    <t>Vaste Verkoopprijzen van:</t>
  </si>
  <si>
    <t>Prijsstelling luxe warme drank automaten</t>
  </si>
  <si>
    <t>Prijsstelling standaard warme drank automaten</t>
  </si>
  <si>
    <t>Vergoeding service koffieautomaten in eigendom</t>
  </si>
  <si>
    <t>Prijsstelling banqueting koffie/thee/water</t>
  </si>
  <si>
    <t xml:space="preserve"> </t>
  </si>
  <si>
    <t>Koffie (zwart, met suiker, met melk, met suiker en melk) (prijs per consumptie)</t>
  </si>
  <si>
    <t xml:space="preserve">Luxe koffie (cappuccino, latte, espresso, wiener melange etc.) </t>
  </si>
  <si>
    <t>Thee</t>
  </si>
  <si>
    <t>Heet water</t>
  </si>
  <si>
    <t>Chocolademelk</t>
  </si>
  <si>
    <t>Lunchservice Prijsniveau 1 (optie 1)</t>
  </si>
  <si>
    <t>Lunchservice Prijsniveau 1 (optie 2)</t>
  </si>
  <si>
    <t>Lunchservice Prijsniveau 2 (optie 1)</t>
  </si>
  <si>
    <t>Lunchservice Prijsniveau 2 (optie 2)</t>
  </si>
  <si>
    <t>Lunchservice Prijsniveau 3 (optie 1)</t>
  </si>
  <si>
    <t>Lunchservice Prijsniveau 3 (optie 2)</t>
  </si>
  <si>
    <t xml:space="preserve">Koffie (zwart, met suiker, met melk, met suiker en melk) </t>
  </si>
  <si>
    <t xml:space="preserve">Karaf gekoeld kraanwater </t>
  </si>
  <si>
    <t xml:space="preserve">Kan thee </t>
  </si>
  <si>
    <t xml:space="preserve">Kan koffie </t>
  </si>
  <si>
    <t>Soep (optioneel)</t>
  </si>
  <si>
    <t>n.v.t.</t>
  </si>
  <si>
    <t xml:space="preserve">n.v.t. </t>
  </si>
  <si>
    <t>Prijsstelling standaard warme dranken automaat (wordt niet meegenomen in beoordeling</t>
  </si>
  <si>
    <t>Maximale VVP incl. BTW</t>
  </si>
  <si>
    <t>Prijseenheid</t>
  </si>
  <si>
    <t>VVP 
incl. BTW</t>
  </si>
  <si>
    <t>Huidige VVP incl. BTW</t>
  </si>
  <si>
    <t>Totaalprijs</t>
  </si>
  <si>
    <t>per automaat/per maand</t>
  </si>
  <si>
    <t>per liter</t>
  </si>
  <si>
    <t>per lunch</t>
  </si>
  <si>
    <t xml:space="preserve">Alle gele vakken dienen door inschrijver gevuld te worden.
Blauwe vakken zijn maximaal te hanteren vaste verkoopprijzen inclusief BTW. 
Invullen van nulprijzen en/of prijzen onder de kostprijs en/of prijzen hoger dan maximale VVP is niet toegestaan op straffe van uitsluiting voor de rest van de procedure.
Dit blad mag inhoudelijk niet worden aangepast (met uitzondering van de in te vullen prijzen) op straffe van uitsluiting van de rest van de procedure.
Herinnering: Ingediende VVP's hebben invloed op de klanttevredenheid (zie aanbestedingsdocument 5.2. en 10.2.2.6).
</t>
  </si>
  <si>
    <t>Aantallen 
per jaar</t>
  </si>
  <si>
    <t>per jaar:</t>
  </si>
  <si>
    <t xml:space="preserve">Service van de automaten (de prijs voor het dagelijks onderhouden, aanvullen van ingrediënten en vaste onderhoudskosten van de leverancier van de automaat). LET WEL: exclusief kosten voor de ingrediënten. Voor de inkoop van ingrediënten geldt geen verplichte winkelnering. </t>
  </si>
  <si>
    <t>Merk SCHAERER</t>
  </si>
  <si>
    <t>Merk BLACK &amp; WHITE</t>
  </si>
  <si>
    <t xml:space="preserve">   </t>
  </si>
  <si>
    <t>Vaste Verkoopprijzen</t>
  </si>
  <si>
    <t xml:space="preserve"> Totaal</t>
  </si>
  <si>
    <t xml:space="preserve">Prijsstelling lunch </t>
  </si>
  <si>
    <t>vloeistofvolume minimaal 200cc</t>
  </si>
  <si>
    <t>vloeistofvolume minimaal 200cc/espresso minimaal 50cc</t>
  </si>
  <si>
    <t>vloeistofvolume minimaal 125cc</t>
  </si>
  <si>
    <t>Prijzenblad versie 15-3-2017</t>
  </si>
  <si>
    <t>vloeistofvolume minimaal 125cc/espresso minimaal 50cc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</si>
</sst>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quot;€&quot;\ * #,##0.00_ ;_ &quot;€&quot;\ * \-#,##0.00_ ;_ &quot;€&quot;\ * &quot;-&quot;??_ ;_ @_ "/>
    <numFmt numFmtId="164" formatCode="&quot;€&quot;\ #,##0.00"/>
  </numFmts>
  <fonts count="5" x14ac:knownFonts="1">
    <font>
      <sz val="10"/>
      <color theme="1"/>
      <name val="Arial"/>
      <family val="2"/>
    </font>
    <font>
      <b/>
      <sz val="10"/>
      <color theme="1"/>
      <name val="Arial"/>
      <family val="2"/>
    </font>
    <font>
      <sz val="10"/>
      <color theme="1"/>
      <name val="Arial"/>
      <family val="2"/>
    </font>
    <font>
      <i/>
      <sz val="10"/>
      <color theme="1"/>
      <name val="Arial"/>
      <family val="2"/>
    </font>
    <font>
      <b/>
      <sz val="18"/>
      <color theme="1"/>
      <name val="Arial"/>
      <family val="2"/>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1" tint="4.9989318521683403E-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54">
    <xf numFmtId="0" fontId="0" fillId="0" borderId="0" xfId="0"/>
    <xf numFmtId="0" fontId="1" fillId="0" borderId="2" xfId="0" applyFont="1" applyBorder="1" applyAlignment="1" applyProtection="1">
      <alignment horizontal="center" vertical="center" wrapText="1"/>
    </xf>
    <xf numFmtId="0" fontId="1" fillId="0" borderId="2" xfId="0" applyFont="1" applyBorder="1" applyAlignment="1" applyProtection="1">
      <alignment wrapText="1"/>
    </xf>
    <xf numFmtId="0" fontId="0" fillId="0" borderId="4" xfId="0" applyBorder="1" applyAlignment="1" applyProtection="1">
      <alignment wrapText="1"/>
    </xf>
    <xf numFmtId="0" fontId="0" fillId="0" borderId="4" xfId="0" applyBorder="1" applyProtection="1"/>
    <xf numFmtId="0" fontId="0" fillId="0" borderId="11" xfId="0" applyBorder="1" applyAlignment="1" applyProtection="1">
      <alignment wrapText="1"/>
    </xf>
    <xf numFmtId="0" fontId="0" fillId="0" borderId="0" xfId="0" applyProtection="1"/>
    <xf numFmtId="0" fontId="0" fillId="0" borderId="3" xfId="0" applyBorder="1" applyAlignment="1" applyProtection="1">
      <alignment wrapText="1"/>
    </xf>
    <xf numFmtId="0" fontId="0" fillId="0" borderId="0" xfId="0" applyBorder="1" applyAlignment="1" applyProtection="1">
      <alignment wrapText="1"/>
    </xf>
    <xf numFmtId="0" fontId="0" fillId="0" borderId="0" xfId="0" applyBorder="1" applyProtection="1"/>
    <xf numFmtId="0" fontId="0" fillId="0" borderId="6" xfId="0" applyBorder="1" applyAlignment="1" applyProtection="1">
      <alignment wrapText="1"/>
    </xf>
    <xf numFmtId="0" fontId="1" fillId="0" borderId="2" xfId="0" applyFont="1" applyFill="1" applyBorder="1" applyAlignment="1" applyProtection="1">
      <alignment horizontal="center" vertical="center" wrapText="1"/>
    </xf>
    <xf numFmtId="0" fontId="1" fillId="0" borderId="2" xfId="0" applyFont="1" applyBorder="1" applyAlignment="1" applyProtection="1">
      <alignment horizontal="center" vertical="center"/>
    </xf>
    <xf numFmtId="0" fontId="0" fillId="0" borderId="5" xfId="0" applyBorder="1" applyAlignment="1" applyProtection="1">
      <alignment wrapText="1"/>
    </xf>
    <xf numFmtId="164" fontId="0" fillId="0" borderId="0" xfId="0" applyNumberFormat="1" applyBorder="1" applyAlignment="1" applyProtection="1">
      <alignment wrapText="1"/>
    </xf>
    <xf numFmtId="0" fontId="0" fillId="0" borderId="6" xfId="0" applyBorder="1" applyAlignment="1" applyProtection="1">
      <alignment horizontal="center" wrapText="1"/>
    </xf>
    <xf numFmtId="0" fontId="1" fillId="0" borderId="3" xfId="0" applyFont="1" applyBorder="1" applyAlignment="1" applyProtection="1">
      <alignment wrapText="1"/>
    </xf>
    <xf numFmtId="0" fontId="0" fillId="0" borderId="6" xfId="0" applyBorder="1" applyProtection="1"/>
    <xf numFmtId="0" fontId="0" fillId="0" borderId="2" xfId="0" applyBorder="1" applyAlignment="1" applyProtection="1">
      <alignment horizontal="left" vertical="top" wrapText="1"/>
    </xf>
    <xf numFmtId="3" fontId="0" fillId="0" borderId="2" xfId="0" applyNumberFormat="1" applyBorder="1" applyAlignment="1" applyProtection="1">
      <alignment horizontal="center" vertical="center" wrapText="1"/>
    </xf>
    <xf numFmtId="164" fontId="0" fillId="0" borderId="4" xfId="0" applyNumberFormat="1" applyFill="1" applyBorder="1" applyAlignment="1" applyProtection="1">
      <alignment wrapText="1"/>
    </xf>
    <xf numFmtId="164" fontId="0" fillId="4" borderId="4" xfId="0" applyNumberFormat="1" applyFill="1" applyBorder="1" applyAlignment="1" applyProtection="1">
      <alignment horizontal="right" wrapText="1"/>
    </xf>
    <xf numFmtId="0" fontId="0" fillId="0" borderId="2" xfId="0" applyBorder="1" applyAlignment="1" applyProtection="1">
      <alignment horizontal="left" vertical="top"/>
    </xf>
    <xf numFmtId="164" fontId="0" fillId="0" borderId="0" xfId="0" applyNumberFormat="1" applyFill="1" applyBorder="1" applyAlignment="1" applyProtection="1">
      <alignment wrapText="1"/>
    </xf>
    <xf numFmtId="164" fontId="0" fillId="4" borderId="0" xfId="0" applyNumberFormat="1" applyFill="1" applyBorder="1" applyAlignment="1" applyProtection="1">
      <alignment horizontal="right" wrapText="1"/>
    </xf>
    <xf numFmtId="164" fontId="0" fillId="0" borderId="8" xfId="0" applyNumberFormat="1" applyFill="1" applyBorder="1" applyAlignment="1" applyProtection="1">
      <alignment wrapText="1"/>
    </xf>
    <xf numFmtId="164" fontId="0" fillId="4" borderId="8" xfId="0" applyNumberFormat="1" applyFill="1" applyBorder="1" applyAlignment="1" applyProtection="1">
      <alignment horizontal="right" wrapText="1"/>
    </xf>
    <xf numFmtId="3" fontId="3" fillId="0" borderId="0" xfId="0" applyNumberFormat="1" applyFont="1" applyBorder="1" applyAlignment="1" applyProtection="1">
      <alignment horizontal="center" vertical="center" wrapText="1"/>
    </xf>
    <xf numFmtId="164" fontId="0" fillId="0" borderId="10" xfId="0" applyNumberFormat="1" applyBorder="1" applyAlignment="1" applyProtection="1">
      <alignment wrapText="1"/>
    </xf>
    <xf numFmtId="164" fontId="0" fillId="0" borderId="0" xfId="0" applyNumberFormat="1" applyBorder="1" applyAlignment="1" applyProtection="1">
      <alignment horizontal="right" wrapText="1"/>
    </xf>
    <xf numFmtId="0" fontId="0" fillId="0" borderId="0" xfId="0" applyBorder="1" applyAlignment="1" applyProtection="1">
      <alignment horizontal="left" vertical="top"/>
    </xf>
    <xf numFmtId="3" fontId="0" fillId="0" borderId="0" xfId="0" applyNumberFormat="1" applyBorder="1" applyAlignment="1" applyProtection="1">
      <alignment horizontal="center" vertical="center" wrapText="1"/>
    </xf>
    <xf numFmtId="0" fontId="0" fillId="0" borderId="5" xfId="0" applyBorder="1" applyAlignment="1" applyProtection="1">
      <alignment horizontal="left" vertical="top" wrapText="1"/>
    </xf>
    <xf numFmtId="0" fontId="0" fillId="0" borderId="2" xfId="0" applyFont="1" applyBorder="1" applyAlignment="1" applyProtection="1">
      <alignment wrapText="1"/>
    </xf>
    <xf numFmtId="164" fontId="0" fillId="0" borderId="2" xfId="0" applyNumberFormat="1" applyFill="1" applyBorder="1" applyAlignment="1" applyProtection="1">
      <alignment wrapText="1"/>
    </xf>
    <xf numFmtId="164" fontId="0" fillId="3" borderId="2" xfId="0" applyNumberFormat="1" applyFill="1" applyBorder="1" applyAlignment="1" applyProtection="1">
      <alignment wrapText="1"/>
    </xf>
    <xf numFmtId="164" fontId="0" fillId="0" borderId="1" xfId="0" applyNumberFormat="1" applyBorder="1" applyAlignment="1" applyProtection="1">
      <alignment wrapText="1"/>
    </xf>
    <xf numFmtId="164" fontId="0" fillId="4" borderId="2" xfId="0" applyNumberFormat="1" applyFill="1" applyBorder="1" applyAlignment="1" applyProtection="1">
      <alignment wrapText="1"/>
    </xf>
    <xf numFmtId="3" fontId="0" fillId="0" borderId="0" xfId="0" applyNumberFormat="1" applyBorder="1" applyAlignment="1" applyProtection="1">
      <alignment wrapText="1"/>
    </xf>
    <xf numFmtId="0" fontId="0" fillId="0" borderId="0" xfId="0" applyBorder="1" applyAlignment="1" applyProtection="1">
      <alignment vertical="top"/>
    </xf>
    <xf numFmtId="164" fontId="0" fillId="4" borderId="0" xfId="0" applyNumberFormat="1" applyFill="1" applyBorder="1" applyAlignment="1" applyProtection="1">
      <alignment wrapText="1"/>
    </xf>
    <xf numFmtId="0" fontId="0" fillId="0" borderId="0" xfId="0" applyBorder="1" applyAlignment="1" applyProtection="1">
      <alignment horizontal="left"/>
    </xf>
    <xf numFmtId="0" fontId="1" fillId="0" borderId="1" xfId="0" applyFont="1" applyBorder="1" applyAlignment="1" applyProtection="1">
      <alignment horizontal="left"/>
    </xf>
    <xf numFmtId="164" fontId="0" fillId="0" borderId="12" xfId="0" applyNumberFormat="1" applyBorder="1" applyAlignment="1" applyProtection="1">
      <alignment horizontal="center" wrapText="1"/>
    </xf>
    <xf numFmtId="3" fontId="0" fillId="0" borderId="2" xfId="0" applyNumberFormat="1" applyFill="1" applyBorder="1" applyAlignment="1" applyProtection="1">
      <alignment horizontal="center" vertical="center" wrapText="1"/>
    </xf>
    <xf numFmtId="44" fontId="0" fillId="0" borderId="6" xfId="1" applyFont="1" applyFill="1" applyBorder="1" applyAlignment="1" applyProtection="1">
      <alignment horizontal="center" wrapText="1"/>
    </xf>
    <xf numFmtId="0" fontId="0" fillId="0" borderId="7" xfId="0" applyBorder="1" applyAlignment="1" applyProtection="1">
      <alignment wrapText="1"/>
    </xf>
    <xf numFmtId="0" fontId="0" fillId="0" borderId="8" xfId="0" applyBorder="1" applyAlignment="1" applyProtection="1">
      <alignment wrapText="1"/>
    </xf>
    <xf numFmtId="0" fontId="0" fillId="0" borderId="8" xfId="0" applyBorder="1" applyProtection="1"/>
    <xf numFmtId="0" fontId="0" fillId="0" borderId="9" xfId="0" applyBorder="1" applyAlignment="1" applyProtection="1">
      <alignment wrapText="1"/>
    </xf>
    <xf numFmtId="0" fontId="0" fillId="0" borderId="0" xfId="0" applyAlignment="1" applyProtection="1">
      <alignment wrapText="1"/>
    </xf>
    <xf numFmtId="164" fontId="0" fillId="2" borderId="2" xfId="0" applyNumberFormat="1" applyFill="1" applyBorder="1" applyAlignment="1" applyProtection="1">
      <alignment wrapText="1"/>
      <protection locked="0" hidden="1"/>
    </xf>
    <xf numFmtId="164" fontId="0" fillId="2" borderId="0" xfId="0" applyNumberFormat="1" applyFill="1" applyBorder="1" applyAlignment="1" applyProtection="1">
      <alignment wrapText="1"/>
      <protection locked="0" hidden="1"/>
    </xf>
    <xf numFmtId="0" fontId="4" fillId="0" borderId="0" xfId="0" applyFont="1" applyAlignment="1" applyProtection="1">
      <alignment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tabSelected="1" zoomScale="85" zoomScaleNormal="85" workbookViewId="0">
      <selection activeCell="C19" sqref="C19"/>
    </sheetView>
  </sheetViews>
  <sheetFormatPr defaultRowHeight="12.75" x14ac:dyDescent="0.2"/>
  <cols>
    <col min="1" max="1" width="70.42578125" style="50" customWidth="1"/>
    <col min="2" max="2" width="16.28515625" style="50" customWidth="1"/>
    <col min="3" max="3" width="14.42578125" style="50" customWidth="1"/>
    <col min="4" max="4" width="10.7109375" style="50" customWidth="1"/>
    <col min="5" max="5" width="17.85546875" style="50" customWidth="1"/>
    <col min="6" max="6" width="48.85546875" style="6" bestFit="1" customWidth="1"/>
    <col min="7" max="7" width="14.5703125" style="50" customWidth="1"/>
    <col min="8" max="16384" width="9.140625" style="6"/>
  </cols>
  <sheetData>
    <row r="1" spans="1:7" ht="23.25" x14ac:dyDescent="0.35">
      <c r="A1" s="53" t="s">
        <v>46</v>
      </c>
    </row>
    <row r="2" spans="1:7" x14ac:dyDescent="0.2">
      <c r="A2" s="2" t="s">
        <v>40</v>
      </c>
      <c r="B2" s="3"/>
      <c r="C2" s="3"/>
      <c r="D2" s="3"/>
      <c r="E2" s="3"/>
      <c r="F2" s="4"/>
      <c r="G2" s="5"/>
    </row>
    <row r="3" spans="1:7" ht="127.5" x14ac:dyDescent="0.2">
      <c r="A3" s="7" t="s">
        <v>33</v>
      </c>
      <c r="B3" s="8"/>
      <c r="C3" s="8"/>
      <c r="D3" s="8"/>
      <c r="E3" s="8"/>
      <c r="F3" s="9"/>
      <c r="G3" s="10"/>
    </row>
    <row r="4" spans="1:7" ht="38.25" x14ac:dyDescent="0.2">
      <c r="A4" s="1" t="s">
        <v>0</v>
      </c>
      <c r="B4" s="1" t="s">
        <v>34</v>
      </c>
      <c r="C4" s="1" t="s">
        <v>27</v>
      </c>
      <c r="D4" s="1" t="s">
        <v>28</v>
      </c>
      <c r="E4" s="11" t="s">
        <v>25</v>
      </c>
      <c r="F4" s="12" t="s">
        <v>26</v>
      </c>
      <c r="G4" s="1" t="s">
        <v>29</v>
      </c>
    </row>
    <row r="5" spans="1:7" x14ac:dyDescent="0.2">
      <c r="A5" s="13"/>
      <c r="B5" s="8"/>
      <c r="C5" s="14"/>
      <c r="D5" s="14"/>
      <c r="E5" s="14"/>
      <c r="F5" s="9"/>
      <c r="G5" s="15"/>
    </row>
    <row r="6" spans="1:7" x14ac:dyDescent="0.2">
      <c r="A6" s="16" t="s">
        <v>4</v>
      </c>
      <c r="B6" s="8" t="s">
        <v>5</v>
      </c>
      <c r="C6" s="14"/>
      <c r="D6" s="14"/>
      <c r="E6" s="14"/>
      <c r="F6" s="9"/>
      <c r="G6" s="17"/>
    </row>
    <row r="7" spans="1:7" x14ac:dyDescent="0.2">
      <c r="A7" s="18" t="s">
        <v>20</v>
      </c>
      <c r="B7" s="19">
        <v>76500</v>
      </c>
      <c r="C7" s="51">
        <v>0</v>
      </c>
      <c r="D7" s="20">
        <v>2.25</v>
      </c>
      <c r="E7" s="21" t="s">
        <v>22</v>
      </c>
      <c r="F7" s="22" t="s">
        <v>31</v>
      </c>
      <c r="G7" s="17"/>
    </row>
    <row r="8" spans="1:7" x14ac:dyDescent="0.2">
      <c r="A8" s="18" t="s">
        <v>19</v>
      </c>
      <c r="B8" s="19">
        <v>76500</v>
      </c>
      <c r="C8" s="51">
        <v>0</v>
      </c>
      <c r="D8" s="23">
        <v>2.25</v>
      </c>
      <c r="E8" s="24" t="s">
        <v>22</v>
      </c>
      <c r="F8" s="22" t="s">
        <v>31</v>
      </c>
      <c r="G8" s="17"/>
    </row>
    <row r="9" spans="1:7" x14ac:dyDescent="0.2">
      <c r="A9" s="18" t="s">
        <v>18</v>
      </c>
      <c r="B9" s="19">
        <v>17000</v>
      </c>
      <c r="C9" s="51">
        <v>0</v>
      </c>
      <c r="D9" s="25">
        <v>1.36</v>
      </c>
      <c r="E9" s="26" t="s">
        <v>22</v>
      </c>
      <c r="F9" s="22" t="s">
        <v>31</v>
      </c>
      <c r="G9" s="17"/>
    </row>
    <row r="10" spans="1:7" ht="13.5" thickBot="1" x14ac:dyDescent="0.25">
      <c r="A10" s="13"/>
      <c r="B10" s="27" t="s">
        <v>35</v>
      </c>
      <c r="C10" s="28">
        <f>((C7*B7)+(C8*B8)+(C9*B9))</f>
        <v>0</v>
      </c>
      <c r="D10" s="23"/>
      <c r="E10" s="29" t="s">
        <v>5</v>
      </c>
      <c r="F10" s="30"/>
      <c r="G10" s="17"/>
    </row>
    <row r="11" spans="1:7" x14ac:dyDescent="0.2">
      <c r="A11" s="2" t="s">
        <v>1</v>
      </c>
      <c r="B11" s="31"/>
      <c r="C11" s="14"/>
      <c r="D11" s="23"/>
      <c r="E11" s="29"/>
      <c r="F11" s="30"/>
      <c r="G11" s="17"/>
    </row>
    <row r="12" spans="1:7" x14ac:dyDescent="0.2">
      <c r="A12" s="18" t="s">
        <v>6</v>
      </c>
      <c r="B12" s="19">
        <v>70000</v>
      </c>
      <c r="C12" s="51"/>
      <c r="D12" s="23">
        <v>1.19</v>
      </c>
      <c r="E12" s="24" t="s">
        <v>22</v>
      </c>
      <c r="F12" s="22" t="s">
        <v>43</v>
      </c>
      <c r="G12" s="17"/>
    </row>
    <row r="13" spans="1:7" x14ac:dyDescent="0.2">
      <c r="A13" s="18" t="s">
        <v>7</v>
      </c>
      <c r="B13" s="19">
        <v>100000</v>
      </c>
      <c r="C13" s="52">
        <v>0</v>
      </c>
      <c r="D13" s="23">
        <v>1.49</v>
      </c>
      <c r="E13" s="24" t="s">
        <v>22</v>
      </c>
      <c r="F13" s="22" t="s">
        <v>44</v>
      </c>
      <c r="G13" s="17"/>
    </row>
    <row r="14" spans="1:7" x14ac:dyDescent="0.2">
      <c r="A14" s="18" t="s">
        <v>8</v>
      </c>
      <c r="B14" s="19">
        <v>30000</v>
      </c>
      <c r="C14" s="51">
        <v>0</v>
      </c>
      <c r="D14" s="23">
        <v>0.89</v>
      </c>
      <c r="E14" s="24" t="s">
        <v>22</v>
      </c>
      <c r="F14" s="22" t="s">
        <v>43</v>
      </c>
      <c r="G14" s="17"/>
    </row>
    <row r="15" spans="1:7" ht="13.5" thickBot="1" x14ac:dyDescent="0.25">
      <c r="A15" s="32"/>
      <c r="B15" s="27" t="s">
        <v>35</v>
      </c>
      <c r="C15" s="28">
        <f>((C12*B12)+(C13*B13)+(C14*B14))</f>
        <v>0</v>
      </c>
      <c r="D15" s="23"/>
      <c r="E15" s="14"/>
      <c r="F15" s="30"/>
      <c r="G15" s="17"/>
    </row>
    <row r="16" spans="1:7" x14ac:dyDescent="0.2">
      <c r="A16" s="2" t="s">
        <v>2</v>
      </c>
      <c r="B16" s="31"/>
      <c r="C16" s="14"/>
      <c r="D16" s="23"/>
      <c r="E16" s="14" t="s">
        <v>5</v>
      </c>
      <c r="F16" s="30"/>
      <c r="G16" s="17"/>
    </row>
    <row r="17" spans="1:9" x14ac:dyDescent="0.2">
      <c r="A17" s="33" t="s">
        <v>17</v>
      </c>
      <c r="B17" s="19">
        <v>450000</v>
      </c>
      <c r="C17" s="51">
        <v>0</v>
      </c>
      <c r="D17" s="34">
        <v>0.2</v>
      </c>
      <c r="E17" s="35">
        <v>0.4</v>
      </c>
      <c r="F17" s="22" t="s">
        <v>45</v>
      </c>
      <c r="G17" s="17"/>
    </row>
    <row r="18" spans="1:9" x14ac:dyDescent="0.2">
      <c r="A18" s="33" t="s">
        <v>7</v>
      </c>
      <c r="B18" s="19">
        <v>250000</v>
      </c>
      <c r="C18" s="51">
        <v>0</v>
      </c>
      <c r="D18" s="34">
        <v>0.25</v>
      </c>
      <c r="E18" s="35">
        <v>0.4</v>
      </c>
      <c r="F18" s="22" t="s">
        <v>45</v>
      </c>
      <c r="G18" s="17"/>
    </row>
    <row r="19" spans="1:9" x14ac:dyDescent="0.2">
      <c r="A19" s="33" t="s">
        <v>10</v>
      </c>
      <c r="B19" s="19">
        <v>150000</v>
      </c>
      <c r="C19" s="51">
        <v>0</v>
      </c>
      <c r="D19" s="34">
        <v>0.25</v>
      </c>
      <c r="E19" s="35">
        <v>0.4</v>
      </c>
      <c r="F19" s="22" t="s">
        <v>47</v>
      </c>
      <c r="G19" s="17"/>
      <c r="I19" s="6" t="s">
        <v>39</v>
      </c>
    </row>
    <row r="20" spans="1:9" x14ac:dyDescent="0.2">
      <c r="A20" s="33" t="s">
        <v>8</v>
      </c>
      <c r="B20" s="19">
        <v>70000</v>
      </c>
      <c r="C20" s="51">
        <v>0</v>
      </c>
      <c r="D20" s="34">
        <v>0.1</v>
      </c>
      <c r="E20" s="35">
        <v>0.4</v>
      </c>
      <c r="F20" s="22" t="s">
        <v>45</v>
      </c>
      <c r="G20" s="17"/>
    </row>
    <row r="21" spans="1:9" ht="13.5" thickBot="1" x14ac:dyDescent="0.25">
      <c r="A21" s="33" t="s">
        <v>9</v>
      </c>
      <c r="B21" s="19">
        <v>50000</v>
      </c>
      <c r="C21" s="51">
        <v>0</v>
      </c>
      <c r="D21" s="34">
        <v>0.1</v>
      </c>
      <c r="E21" s="35">
        <v>0.3</v>
      </c>
      <c r="F21" s="22" t="s">
        <v>45</v>
      </c>
      <c r="G21" s="17"/>
    </row>
    <row r="22" spans="1:9" ht="13.5" thickBot="1" x14ac:dyDescent="0.25">
      <c r="A22" s="32"/>
      <c r="B22" s="27" t="s">
        <v>35</v>
      </c>
      <c r="C22" s="36">
        <f>((C17*B17)+(C18*B18)+(C19*B19)+(C20*B20)+(C21*B21))</f>
        <v>0</v>
      </c>
      <c r="D22" s="14"/>
      <c r="E22" s="14"/>
      <c r="F22" s="30"/>
      <c r="G22" s="17"/>
    </row>
    <row r="23" spans="1:9" x14ac:dyDescent="0.2">
      <c r="A23" s="2" t="s">
        <v>42</v>
      </c>
      <c r="B23" s="31"/>
      <c r="C23" s="14"/>
      <c r="D23" s="14"/>
      <c r="E23" s="14"/>
      <c r="F23" s="30"/>
      <c r="G23" s="17"/>
    </row>
    <row r="24" spans="1:9" x14ac:dyDescent="0.2">
      <c r="A24" s="33" t="s">
        <v>11</v>
      </c>
      <c r="B24" s="19">
        <v>12500</v>
      </c>
      <c r="C24" s="51">
        <v>0</v>
      </c>
      <c r="D24" s="37"/>
      <c r="E24" s="35">
        <v>6</v>
      </c>
      <c r="F24" s="22" t="s">
        <v>32</v>
      </c>
      <c r="G24" s="17"/>
    </row>
    <row r="25" spans="1:9" x14ac:dyDescent="0.2">
      <c r="A25" s="33" t="s">
        <v>12</v>
      </c>
      <c r="B25" s="19">
        <v>12500</v>
      </c>
      <c r="C25" s="51">
        <v>0</v>
      </c>
      <c r="D25" s="37"/>
      <c r="E25" s="35">
        <v>6</v>
      </c>
      <c r="F25" s="22" t="s">
        <v>32</v>
      </c>
      <c r="G25" s="17"/>
    </row>
    <row r="26" spans="1:9" x14ac:dyDescent="0.2">
      <c r="A26" s="33" t="s">
        <v>13</v>
      </c>
      <c r="B26" s="19">
        <v>7500</v>
      </c>
      <c r="C26" s="51">
        <v>0</v>
      </c>
      <c r="D26" s="37"/>
      <c r="E26" s="35">
        <v>10</v>
      </c>
      <c r="F26" s="22" t="s">
        <v>32</v>
      </c>
      <c r="G26" s="17"/>
    </row>
    <row r="27" spans="1:9" x14ac:dyDescent="0.2">
      <c r="A27" s="33" t="s">
        <v>14</v>
      </c>
      <c r="B27" s="19">
        <v>7500</v>
      </c>
      <c r="C27" s="51">
        <v>0</v>
      </c>
      <c r="D27" s="37"/>
      <c r="E27" s="35">
        <v>10</v>
      </c>
      <c r="F27" s="22" t="s">
        <v>32</v>
      </c>
      <c r="G27" s="17"/>
    </row>
    <row r="28" spans="1:9" x14ac:dyDescent="0.2">
      <c r="A28" s="33" t="s">
        <v>15</v>
      </c>
      <c r="B28" s="19">
        <v>5000</v>
      </c>
      <c r="C28" s="51">
        <v>0</v>
      </c>
      <c r="D28" s="37"/>
      <c r="E28" s="35">
        <v>16</v>
      </c>
      <c r="F28" s="22" t="s">
        <v>32</v>
      </c>
      <c r="G28" s="17"/>
    </row>
    <row r="29" spans="1:9" ht="13.5" thickBot="1" x14ac:dyDescent="0.25">
      <c r="A29" s="33" t="s">
        <v>16</v>
      </c>
      <c r="B29" s="19">
        <v>5000</v>
      </c>
      <c r="C29" s="51">
        <v>0</v>
      </c>
      <c r="D29" s="37"/>
      <c r="E29" s="35">
        <v>16</v>
      </c>
      <c r="F29" s="22" t="s">
        <v>32</v>
      </c>
      <c r="G29" s="17"/>
    </row>
    <row r="30" spans="1:9" ht="13.5" thickBot="1" x14ac:dyDescent="0.25">
      <c r="A30" s="32"/>
      <c r="B30" s="27" t="s">
        <v>35</v>
      </c>
      <c r="C30" s="36">
        <f>((C24*B24)+(C25*B25)+(C26*B26)+(C27*B27)+(C28*B28)+(C29*B29))</f>
        <v>0</v>
      </c>
      <c r="D30" s="14"/>
      <c r="E30" s="14"/>
      <c r="F30" s="30"/>
      <c r="G30" s="17"/>
    </row>
    <row r="31" spans="1:9" x14ac:dyDescent="0.2">
      <c r="A31" s="2" t="s">
        <v>3</v>
      </c>
      <c r="B31" s="38"/>
      <c r="C31" s="8"/>
      <c r="D31" s="8"/>
      <c r="E31" s="8"/>
      <c r="F31" s="39"/>
      <c r="G31" s="17"/>
    </row>
    <row r="32" spans="1:9" ht="51" x14ac:dyDescent="0.2">
      <c r="A32" s="33" t="s">
        <v>36</v>
      </c>
      <c r="B32" s="38"/>
      <c r="C32" s="8"/>
      <c r="D32" s="8"/>
      <c r="E32" s="8"/>
      <c r="F32" s="39"/>
      <c r="G32" s="17"/>
    </row>
    <row r="33" spans="1:7" x14ac:dyDescent="0.2">
      <c r="A33" s="33" t="s">
        <v>37</v>
      </c>
      <c r="B33" s="19">
        <v>29</v>
      </c>
      <c r="C33" s="51">
        <v>0</v>
      </c>
      <c r="D33" s="37"/>
      <c r="E33" s="35">
        <v>380</v>
      </c>
      <c r="F33" s="22" t="s">
        <v>30</v>
      </c>
      <c r="G33" s="17"/>
    </row>
    <row r="34" spans="1:7" ht="13.5" thickBot="1" x14ac:dyDescent="0.25">
      <c r="A34" s="33" t="s">
        <v>38</v>
      </c>
      <c r="B34" s="19">
        <v>5</v>
      </c>
      <c r="C34" s="52">
        <v>0</v>
      </c>
      <c r="D34" s="40"/>
      <c r="E34" s="35">
        <v>650</v>
      </c>
      <c r="F34" s="22" t="s">
        <v>30</v>
      </c>
      <c r="G34" s="17"/>
    </row>
    <row r="35" spans="1:7" ht="13.5" thickBot="1" x14ac:dyDescent="0.25">
      <c r="A35" s="13"/>
      <c r="B35" s="27" t="s">
        <v>35</v>
      </c>
      <c r="C35" s="36">
        <f>((C33*B33)+(C34*B34))*12</f>
        <v>0</v>
      </c>
      <c r="D35" s="14"/>
      <c r="E35" s="14"/>
      <c r="F35" s="41" t="s">
        <v>5</v>
      </c>
      <c r="G35" s="15"/>
    </row>
    <row r="36" spans="1:7" ht="13.5" thickBot="1" x14ac:dyDescent="0.25">
      <c r="A36" s="13"/>
      <c r="B36" s="31"/>
      <c r="C36" s="14"/>
      <c r="D36" s="14"/>
      <c r="E36" s="14"/>
      <c r="F36" s="42" t="s">
        <v>41</v>
      </c>
      <c r="G36" s="43">
        <f>C10+C15+C22+C30+C35</f>
        <v>0</v>
      </c>
    </row>
    <row r="37" spans="1:7" ht="25.5" x14ac:dyDescent="0.2">
      <c r="A37" s="2" t="s">
        <v>24</v>
      </c>
      <c r="B37" s="31"/>
      <c r="C37" s="14"/>
      <c r="D37" s="14"/>
      <c r="E37" s="14"/>
      <c r="F37" s="41"/>
      <c r="G37" s="10"/>
    </row>
    <row r="38" spans="1:7" x14ac:dyDescent="0.2">
      <c r="A38" s="33" t="s">
        <v>21</v>
      </c>
      <c r="B38" s="44">
        <v>50000</v>
      </c>
      <c r="C38" s="51">
        <v>0</v>
      </c>
      <c r="D38" s="34">
        <v>0.2</v>
      </c>
      <c r="E38" s="24" t="s">
        <v>23</v>
      </c>
      <c r="F38" s="22" t="s">
        <v>45</v>
      </c>
      <c r="G38" s="45" t="s">
        <v>5</v>
      </c>
    </row>
    <row r="39" spans="1:7" x14ac:dyDescent="0.2">
      <c r="A39" s="46"/>
      <c r="B39" s="47" t="s">
        <v>5</v>
      </c>
      <c r="C39" s="47"/>
      <c r="D39" s="47"/>
      <c r="E39" s="47"/>
      <c r="F39" s="48"/>
      <c r="G39" s="49"/>
    </row>
  </sheetData>
  <sheetProtection algorithmName="SHA-512" hashValue="dExvwmWPJ5mVVukmJEKf2nujDsRUR0IYP10g/D7ppNCrYAjy8dDCn4CxtwlTqu3xy4Hv8C/JHzzCXzDDzeMRyw==" saltValue="r/c/aMv1cGDgKNTWv0eX0A==" spinCount="100000" sheet="1" objects="1" scenarios="1" selectLockedCells="1"/>
  <pageMargins left="0.7" right="0.7" top="0.75" bottom="0.75" header="0.3" footer="0.3"/>
  <pageSetup paperSize="8" fitToHeight="0"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Vaste Verkoopprijzen</vt:lpstr>
    </vt:vector>
  </TitlesOfParts>
  <Company>Fontys Hogescholen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Janny Nelissen</dc:creator>
  <cp:lastModifiedBy>Janny Nelissen</cp:lastModifiedBy>
  <cp:lastPrinted>2017-02-10T13:14:48Z</cp:lastPrinted>
  <dcterms:created xsi:type="dcterms:W3CDTF">2017-02-07T15:27:12Z</dcterms:created>
  <dcterms:modified xsi:type="dcterms:W3CDTF">2017-03-16T13:50:32Z</dcterms:modified>
</cp:coreProperties>
</file>